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5.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tables/table3.xml" ContentType="application/vnd.openxmlformats-officedocument.spreadsheetml.table+xml"/>
  <Override PartName="/xl/queryTables/queryTable3.xml" ContentType="application/vnd.openxmlformats-officedocument.spreadsheetml.queryTable+xml"/>
  <Override PartName="/xl/pivotTables/pivotTable6.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tables/table4.xml" ContentType="application/vnd.openxmlformats-officedocument.spreadsheetml.table+xml"/>
  <Override PartName="/xl/queryTables/queryTable4.xml" ContentType="application/vnd.openxmlformats-officedocument.spreadsheetml.queryTable+xml"/>
  <Override PartName="/xl/pivotTables/pivotTable7.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tables/table5.xml" ContentType="application/vnd.openxmlformats-officedocument.spreadsheetml.table+xml"/>
  <Override PartName="/xl/queryTables/queryTable5.xml" ContentType="application/vnd.openxmlformats-officedocument.spreadsheetml.queryTable+xml"/>
  <Override PartName="/xl/pivotTables/pivotTable8.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6.xml" ContentType="application/vnd.openxmlformats-officedocument.spreadsheetml.table+xml"/>
  <Override PartName="/xl/queryTables/queryTable6.xml" ContentType="application/vnd.openxmlformats-officedocument.spreadsheetml.queryTab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192.168.0.28\DireccionEstudios\Común Dpto. Inteligencia de Datos y Estadística\Informes mensual PNC\Listo para publicar\PNC 2026\02- Febrero - 2026\"/>
    </mc:Choice>
  </mc:AlternateContent>
  <xr:revisionPtr revIDLastSave="0" documentId="13_ncr:1_{363B9DB6-BF9B-4BAF-95FA-E6DEFB6CD6DA}" xr6:coauthVersionLast="36" xr6:coauthVersionMax="36" xr10:uidLastSave="{00000000-0000-0000-0000-000000000000}"/>
  <bookViews>
    <workbookView xWindow="0" yWindow="0" windowWidth="28800" windowHeight="11505" firstSheet="1" activeTab="4" xr2:uid="{778B9BAD-EF48-4246-A176-8EC6BA8C43DF}"/>
  </bookViews>
  <sheets>
    <sheet name="Base fuentes" sheetId="42" state="hidden" r:id="rId1"/>
    <sheet name="Contenido" sheetId="40" r:id="rId2"/>
    <sheet name="BaseCuadro1" sheetId="2" state="hidden" r:id="rId3"/>
    <sheet name="BaseCuadro2" sheetId="14" state="hidden" r:id="rId4"/>
    <sheet name="Cuadro 1" sheetId="3" r:id="rId5"/>
    <sheet name="Cuadro 2" sheetId="41" r:id="rId6"/>
    <sheet name="Cuadro 3" sheetId="21" r:id="rId7"/>
    <sheet name="BaseCuadro3" sheetId="20" state="hidden" r:id="rId8"/>
    <sheet name="Cuadro 4" sheetId="26" r:id="rId9"/>
    <sheet name="BaseCuadro4" sheetId="25" state="hidden" r:id="rId10"/>
    <sheet name="Cuadro 5" sheetId="28" r:id="rId11"/>
    <sheet name="BaseCuadro5" sheetId="27" state="hidden" r:id="rId12"/>
    <sheet name="Cuadro 6" sheetId="36" r:id="rId13"/>
    <sheet name="BaseCuadro6" sheetId="35" state="hidden" r:id="rId14"/>
    <sheet name="Cuadro 7" sheetId="19" r:id="rId15"/>
    <sheet name="QueryCuadro7" sheetId="37" state="hidden" r:id="rId16"/>
    <sheet name="Cuadro 8" sheetId="39" r:id="rId17"/>
    <sheet name="Query cuadre" sheetId="43" state="hidden" r:id="rId18"/>
    <sheet name="QueryCuadro8" sheetId="38" state="hidden" r:id="rId19"/>
  </sheets>
  <definedNames>
    <definedName name="_xlnm._FilterDatabase" localSheetId="14" hidden="1">'Cuadro 7'!$A$8:$M$122</definedName>
    <definedName name="_xlnm._FilterDatabase" localSheetId="16" hidden="1">'Cuadro 8'!$A$8:$DI$41</definedName>
    <definedName name="DatosExternos_1" localSheetId="2" hidden="1">BaseCuadro1!$A$1:$T$458</definedName>
    <definedName name="DatosExternos_1" localSheetId="3" hidden="1">BaseCuadro2!$A$1:$O$183</definedName>
    <definedName name="DatosExternos_1" localSheetId="7" hidden="1">BaseCuadro3!$A$1:$T$443</definedName>
    <definedName name="DatosExternos_1" localSheetId="9" hidden="1">BaseCuadro4!$A$1:$J$458</definedName>
    <definedName name="DatosExternos_1" localSheetId="11" hidden="1">BaseCuadro5!$A$1:$BQ$458</definedName>
    <definedName name="DatosExternos_1" localSheetId="13" hidden="1">BaseCuadro6!$A$1:$L$131</definedName>
    <definedName name="SegmentaciónDeDatos_PeriodoActual1">#N/A</definedName>
    <definedName name="SegmentaciónDeDatos_PeriodoActual11">#N/A</definedName>
    <definedName name="SegmentaciónDeDatos_PeriodoConsolidado">#N/A</definedName>
    <definedName name="SegmentaciónDeDatos_PeriodoConsolidado1">#N/A</definedName>
    <definedName name="SegmentaciónDeDatos_PeriodoConsolidado2">#N/A</definedName>
    <definedName name="Slicer_Hoja1">#N/A</definedName>
    <definedName name="Slicer_PeriodoConsolidado1">#N/A</definedName>
  </definedNames>
  <calcPr calcId="191029"/>
  <pivotCaches>
    <pivotCache cacheId="31" r:id="rId20"/>
    <pivotCache cacheId="32" r:id="rId21"/>
    <pivotCache cacheId="33" r:id="rId22"/>
    <pivotCache cacheId="34" r:id="rId23"/>
    <pivotCache cacheId="35" r:id="rId24"/>
    <pivotCache cacheId="36" r:id="rId25"/>
    <pivotCache cacheId="37" r:id="rId26"/>
  </pivotCaches>
  <extLst>
    <ext xmlns:x14="http://schemas.microsoft.com/office/spreadsheetml/2009/9/main" uri="{BBE1A952-AA13-448e-AADC-164F8A28A991}">
      <x14:slicerCaches>
        <x14:slicerCache r:id="rId27"/>
        <x14:slicerCache r:id="rId28"/>
        <x14:slicerCache r:id="rId29"/>
        <x14:slicerCache r:id="rId30"/>
        <x14:slicerCache r:id="rId31"/>
        <x14:slicerCache r:id="rId32"/>
        <x14:slicerCache r:id="rId3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9" i="28" l="1"/>
  <c r="C4" i="28"/>
  <c r="B47" i="21"/>
  <c r="C47" i="21"/>
  <c r="D47" i="21"/>
  <c r="E47" i="21"/>
  <c r="F47" i="21"/>
  <c r="G47" i="21"/>
  <c r="H47" i="21"/>
  <c r="J47" i="21"/>
  <c r="K47" i="21"/>
  <c r="L47" i="21"/>
  <c r="M47" i="21"/>
  <c r="B42" i="21"/>
  <c r="E17" i="21"/>
  <c r="D14" i="36"/>
  <c r="C43" i="3"/>
  <c r="C40" i="3"/>
  <c r="C27" i="3"/>
  <c r="C36" i="3"/>
  <c r="C18" i="41"/>
  <c r="D18" i="41"/>
  <c r="A14" i="41"/>
  <c r="I15" i="3"/>
  <c r="E15" i="3"/>
  <c r="I14" i="21"/>
  <c r="B13" i="26"/>
  <c r="A13" i="26"/>
  <c r="A14" i="28"/>
  <c r="C4" i="3"/>
  <c r="D13" i="36"/>
  <c r="A12" i="36"/>
  <c r="C13" i="36"/>
  <c r="D15" i="36"/>
  <c r="D16" i="36"/>
  <c r="D17" i="36"/>
  <c r="D18" i="36"/>
  <c r="D19" i="36"/>
  <c r="D20" i="36"/>
  <c r="D21" i="36"/>
  <c r="D22" i="36"/>
  <c r="D23" i="36"/>
  <c r="B14" i="36"/>
  <c r="E15" i="36"/>
  <c r="E16" i="36"/>
  <c r="E17" i="36"/>
  <c r="E18" i="36"/>
  <c r="E19" i="36"/>
  <c r="E20" i="36"/>
  <c r="E21" i="36"/>
  <c r="E22" i="36"/>
  <c r="E23" i="36"/>
  <c r="E14" i="36"/>
  <c r="A15" i="36"/>
  <c r="A16" i="36"/>
  <c r="A17" i="36"/>
  <c r="A18" i="36"/>
  <c r="A19" i="36"/>
  <c r="A20" i="36"/>
  <c r="A21" i="36"/>
  <c r="A22" i="36"/>
  <c r="A23" i="36"/>
  <c r="A14" i="36"/>
  <c r="C15" i="36"/>
  <c r="C16" i="36"/>
  <c r="C17" i="36"/>
  <c r="C18" i="36"/>
  <c r="C19" i="36"/>
  <c r="C20" i="36"/>
  <c r="C21" i="36"/>
  <c r="C22" i="36"/>
  <c r="C23" i="36"/>
  <c r="C14" i="36"/>
  <c r="B15" i="36"/>
  <c r="B16" i="36"/>
  <c r="B17" i="36"/>
  <c r="B18" i="36"/>
  <c r="B19" i="36"/>
  <c r="B20" i="36"/>
  <c r="B21" i="36"/>
  <c r="B22" i="36"/>
  <c r="B23" i="36"/>
  <c r="C4" i="21"/>
  <c r="C2" i="21"/>
  <c r="D20" i="21"/>
  <c r="C12" i="21"/>
  <c r="B17" i="21"/>
  <c r="D19" i="21"/>
  <c r="B25" i="21"/>
  <c r="B19"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E26" i="21"/>
  <c r="F17" i="21"/>
  <c r="F12" i="21"/>
  <c r="M13" i="21" s="1"/>
  <c r="A12"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14" i="21"/>
  <c r="C5" i="36"/>
  <c r="C3" i="36"/>
  <c r="C4" i="36"/>
  <c r="C2" i="36"/>
  <c r="C5" i="28"/>
  <c r="C3" i="28"/>
  <c r="C2" i="28"/>
  <c r="A15" i="28"/>
  <c r="B15" i="28"/>
  <c r="C15" i="28"/>
  <c r="D15" i="28"/>
  <c r="E15" i="28"/>
  <c r="F15" i="28"/>
  <c r="G15" i="28"/>
  <c r="H15" i="28"/>
  <c r="I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A16" i="28"/>
  <c r="B16" i="28"/>
  <c r="C16" i="28"/>
  <c r="D16" i="28"/>
  <c r="E16" i="28"/>
  <c r="F16" i="28"/>
  <c r="G16" i="28"/>
  <c r="H16" i="28"/>
  <c r="I16" i="28"/>
  <c r="J16" i="28"/>
  <c r="K16"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A17" i="28"/>
  <c r="B17" i="28"/>
  <c r="C17" i="28"/>
  <c r="D17" i="28"/>
  <c r="E17" i="28"/>
  <c r="F17" i="28"/>
  <c r="G17" i="28"/>
  <c r="H17" i="28"/>
  <c r="I17" i="28"/>
  <c r="J17" i="28"/>
  <c r="K17"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A18" i="28"/>
  <c r="B18" i="28"/>
  <c r="C18" i="28"/>
  <c r="D18" i="28"/>
  <c r="E18" i="28"/>
  <c r="F18" i="28"/>
  <c r="G18" i="28"/>
  <c r="H18" i="28"/>
  <c r="I18" i="28"/>
  <c r="J18" i="28"/>
  <c r="K18"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A19" i="28"/>
  <c r="C19" i="28"/>
  <c r="D19" i="28"/>
  <c r="E19" i="28"/>
  <c r="F19" i="28"/>
  <c r="G19" i="28"/>
  <c r="H19" i="28"/>
  <c r="I19" i="28"/>
  <c r="J19" i="28"/>
  <c r="K19" i="28"/>
  <c r="L19" i="28"/>
  <c r="M19" i="28"/>
  <c r="N19" i="28"/>
  <c r="O19" i="28"/>
  <c r="P19" i="28"/>
  <c r="Q19" i="28"/>
  <c r="R19" i="28"/>
  <c r="S19" i="28"/>
  <c r="T19" i="28"/>
  <c r="U19" i="28"/>
  <c r="V19" i="28"/>
  <c r="W19" i="28"/>
  <c r="X19" i="28"/>
  <c r="Y19" i="28"/>
  <c r="Z19" i="28"/>
  <c r="AA19" i="28"/>
  <c r="AB19" i="28"/>
  <c r="AC19" i="28"/>
  <c r="AD19" i="28"/>
  <c r="AE19" i="28"/>
  <c r="AF19" i="28"/>
  <c r="AG19" i="28"/>
  <c r="AH19" i="28"/>
  <c r="AI19" i="28"/>
  <c r="AJ19" i="28"/>
  <c r="AK19" i="28"/>
  <c r="AL19" i="28"/>
  <c r="AM19" i="28"/>
  <c r="AN19" i="28"/>
  <c r="AO19" i="28"/>
  <c r="AP19" i="28"/>
  <c r="AQ19" i="28"/>
  <c r="AR19" i="28"/>
  <c r="AS19" i="28"/>
  <c r="AT19" i="28"/>
  <c r="AU19" i="28"/>
  <c r="AV19" i="28"/>
  <c r="AW19" i="28"/>
  <c r="AX19" i="28"/>
  <c r="AY19" i="28"/>
  <c r="AZ19" i="28"/>
  <c r="BA19" i="28"/>
  <c r="BB19" i="28"/>
  <c r="BC19" i="28"/>
  <c r="BD19" i="28"/>
  <c r="BE19" i="28"/>
  <c r="BF19" i="28"/>
  <c r="BG19" i="28"/>
  <c r="BH19" i="28"/>
  <c r="BI19" i="28"/>
  <c r="A20" i="28"/>
  <c r="B20" i="28"/>
  <c r="C20" i="28"/>
  <c r="D20" i="28"/>
  <c r="E20" i="28"/>
  <c r="F20" i="28"/>
  <c r="G20" i="28"/>
  <c r="H20" i="28"/>
  <c r="I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BA20" i="28"/>
  <c r="BB20" i="28"/>
  <c r="BC20" i="28"/>
  <c r="BD20" i="28"/>
  <c r="BE20" i="28"/>
  <c r="BF20" i="28"/>
  <c r="BG20" i="28"/>
  <c r="BH20" i="28"/>
  <c r="BI20" i="28"/>
  <c r="A21" i="28"/>
  <c r="B21" i="28"/>
  <c r="C21" i="28"/>
  <c r="D21" i="28"/>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A22" i="28"/>
  <c r="B22" i="28"/>
  <c r="C22" i="28"/>
  <c r="D22" i="28"/>
  <c r="E22" i="28"/>
  <c r="F22" i="28"/>
  <c r="G22" i="28"/>
  <c r="H22" i="28"/>
  <c r="I22" i="28"/>
  <c r="J22" i="28"/>
  <c r="K22" i="28"/>
  <c r="L22" i="28"/>
  <c r="M22" i="28"/>
  <c r="N22" i="28"/>
  <c r="O22" i="28"/>
  <c r="P22" i="28"/>
  <c r="Q22" i="28"/>
  <c r="R22" i="28"/>
  <c r="S22" i="28"/>
  <c r="T22" i="28"/>
  <c r="U22" i="28"/>
  <c r="V22" i="28"/>
  <c r="W22" i="28"/>
  <c r="X22" i="28"/>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A23" i="28"/>
  <c r="B23" i="28"/>
  <c r="C23" i="28"/>
  <c r="D23" i="28"/>
  <c r="E23" i="28"/>
  <c r="F23" i="28"/>
  <c r="G23" i="28"/>
  <c r="H23" i="28"/>
  <c r="I23" i="28"/>
  <c r="J23" i="28"/>
  <c r="K23" i="28"/>
  <c r="L23" i="28"/>
  <c r="M23" i="28"/>
  <c r="N23" i="28"/>
  <c r="O23" i="28"/>
  <c r="P23" i="28"/>
  <c r="Q23" i="28"/>
  <c r="R23" i="28"/>
  <c r="S23" i="28"/>
  <c r="T23" i="28"/>
  <c r="U23" i="28"/>
  <c r="V23" i="28"/>
  <c r="W23" i="28"/>
  <c r="X23"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A24" i="28"/>
  <c r="B24" i="28"/>
  <c r="C24" i="28"/>
  <c r="D24" i="28"/>
  <c r="E24" i="28"/>
  <c r="F24" i="28"/>
  <c r="G24" i="28"/>
  <c r="H24" i="28"/>
  <c r="I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A25" i="28"/>
  <c r="B25" i="28"/>
  <c r="C25" i="28"/>
  <c r="D25" i="28"/>
  <c r="E25" i="28"/>
  <c r="F25" i="28"/>
  <c r="G25" i="28"/>
  <c r="H25" i="28"/>
  <c r="I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A26" i="28"/>
  <c r="B26" i="28"/>
  <c r="C26" i="28"/>
  <c r="D26"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BA26" i="28"/>
  <c r="BB26" i="28"/>
  <c r="BC26" i="28"/>
  <c r="BD26" i="28"/>
  <c r="BE26" i="28"/>
  <c r="BF26" i="28"/>
  <c r="BG26" i="28"/>
  <c r="BH26" i="28"/>
  <c r="BI26" i="28"/>
  <c r="A27" i="28"/>
  <c r="B27" i="28"/>
  <c r="C27" i="28"/>
  <c r="D27"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T27" i="28"/>
  <c r="AU27" i="28"/>
  <c r="AV27" i="28"/>
  <c r="AW27" i="28"/>
  <c r="AX27" i="28"/>
  <c r="AY27" i="28"/>
  <c r="AZ27" i="28"/>
  <c r="BA27" i="28"/>
  <c r="BB27" i="28"/>
  <c r="BC27" i="28"/>
  <c r="BD27" i="28"/>
  <c r="BE27" i="28"/>
  <c r="BF27" i="28"/>
  <c r="BG27" i="28"/>
  <c r="BH27" i="28"/>
  <c r="BI27" i="28"/>
  <c r="A28" i="28"/>
  <c r="B28" i="28"/>
  <c r="C28" i="28"/>
  <c r="D28" i="28"/>
  <c r="E28" i="28"/>
  <c r="F28" i="28"/>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A29" i="28"/>
  <c r="B29" i="28"/>
  <c r="C29" i="28"/>
  <c r="D29"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A30" i="28"/>
  <c r="B30" i="28"/>
  <c r="C30" i="28"/>
  <c r="D30" i="28"/>
  <c r="E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A31" i="28"/>
  <c r="B31" i="28"/>
  <c r="C31" i="28"/>
  <c r="D31" i="28"/>
  <c r="E31" i="28"/>
  <c r="F31" i="28"/>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A32" i="28"/>
  <c r="B32" i="28"/>
  <c r="C32" i="28"/>
  <c r="D32" i="28"/>
  <c r="E32" i="28"/>
  <c r="F32" i="28"/>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A33" i="28"/>
  <c r="B33" i="28"/>
  <c r="C33" i="28"/>
  <c r="D33" i="28"/>
  <c r="E33" i="28"/>
  <c r="F33" i="28"/>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A34" i="28"/>
  <c r="B34" i="28"/>
  <c r="C34" i="28"/>
  <c r="D34" i="28"/>
  <c r="E34" i="28"/>
  <c r="F34" i="28"/>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A35" i="28"/>
  <c r="B35" i="28"/>
  <c r="C35" i="28"/>
  <c r="D35" i="28"/>
  <c r="E35" i="28"/>
  <c r="F35" i="28"/>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A36" i="28"/>
  <c r="B36" i="28"/>
  <c r="C36" i="28"/>
  <c r="D36" i="28"/>
  <c r="E36" i="28"/>
  <c r="F36" i="28"/>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A37" i="28"/>
  <c r="B37" i="28"/>
  <c r="C37" i="28"/>
  <c r="D37" i="28"/>
  <c r="E37" i="28"/>
  <c r="F37" i="28"/>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A38" i="28"/>
  <c r="B38" i="28"/>
  <c r="C38" i="28"/>
  <c r="D38" i="28"/>
  <c r="E38" i="28"/>
  <c r="F38" i="28"/>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A39" i="28"/>
  <c r="B39" i="28"/>
  <c r="C39" i="28"/>
  <c r="D39" i="28"/>
  <c r="E39" i="28"/>
  <c r="F39" i="28"/>
  <c r="G39" i="28"/>
  <c r="H39" i="28"/>
  <c r="I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AO39" i="28"/>
  <c r="AP39" i="28"/>
  <c r="AQ39" i="28"/>
  <c r="AR39" i="28"/>
  <c r="AS39" i="28"/>
  <c r="AT39" i="28"/>
  <c r="AU39" i="28"/>
  <c r="AV39" i="28"/>
  <c r="AW39" i="28"/>
  <c r="AX39" i="28"/>
  <c r="AY39" i="28"/>
  <c r="AZ39" i="28"/>
  <c r="BA39" i="28"/>
  <c r="BB39" i="28"/>
  <c r="BC39" i="28"/>
  <c r="BD39" i="28"/>
  <c r="BE39" i="28"/>
  <c r="BF39" i="28"/>
  <c r="BG39" i="28"/>
  <c r="BH39" i="28"/>
  <c r="BI39" i="28"/>
  <c r="A40" i="28"/>
  <c r="B40" i="28"/>
  <c r="C40" i="28"/>
  <c r="D40" i="28"/>
  <c r="E40" i="28"/>
  <c r="F40" i="28"/>
  <c r="G40" i="28"/>
  <c r="H40" i="28"/>
  <c r="I40" i="28"/>
  <c r="J40" i="28"/>
  <c r="K40" i="28"/>
  <c r="L40" i="28"/>
  <c r="M40" i="28"/>
  <c r="N40" i="28"/>
  <c r="O40" i="28"/>
  <c r="P40" i="28"/>
  <c r="Q40" i="28"/>
  <c r="R40" i="28"/>
  <c r="S40" i="28"/>
  <c r="T40" i="28"/>
  <c r="U40" i="28"/>
  <c r="V40" i="28"/>
  <c r="W40" i="28"/>
  <c r="X40" i="28"/>
  <c r="Y40" i="28"/>
  <c r="Z40" i="28"/>
  <c r="AA40" i="28"/>
  <c r="AB40" i="28"/>
  <c r="AC40" i="28"/>
  <c r="AD40" i="28"/>
  <c r="AE40" i="28"/>
  <c r="AF40" i="28"/>
  <c r="AG40" i="28"/>
  <c r="AH40" i="28"/>
  <c r="AI40" i="28"/>
  <c r="AJ40" i="28"/>
  <c r="AK40" i="28"/>
  <c r="AL40" i="28"/>
  <c r="AM40" i="28"/>
  <c r="AN40" i="28"/>
  <c r="AO40" i="28"/>
  <c r="AP40" i="28"/>
  <c r="AQ40" i="28"/>
  <c r="AR40" i="28"/>
  <c r="AS40" i="28"/>
  <c r="AT40" i="28"/>
  <c r="AU40" i="28"/>
  <c r="AV40" i="28"/>
  <c r="AW40" i="28"/>
  <c r="AX40" i="28"/>
  <c r="AY40" i="28"/>
  <c r="AZ40" i="28"/>
  <c r="BA40" i="28"/>
  <c r="BB40" i="28"/>
  <c r="BC40" i="28"/>
  <c r="BD40" i="28"/>
  <c r="BE40" i="28"/>
  <c r="BF40" i="28"/>
  <c r="BG40" i="28"/>
  <c r="BH40" i="28"/>
  <c r="BI40" i="28"/>
  <c r="A41" i="28"/>
  <c r="B41" i="28"/>
  <c r="C41" i="28"/>
  <c r="D41" i="28"/>
  <c r="E41" i="28"/>
  <c r="F41" i="28"/>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A42" i="28"/>
  <c r="B42" i="28"/>
  <c r="C42" i="28"/>
  <c r="D42" i="28"/>
  <c r="E42" i="28"/>
  <c r="F42" i="28"/>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A43" i="28"/>
  <c r="B43" i="28"/>
  <c r="C43" i="28"/>
  <c r="D43" i="28"/>
  <c r="E43" i="28"/>
  <c r="F43" i="28"/>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A44" i="28"/>
  <c r="B44" i="28"/>
  <c r="C44" i="28"/>
  <c r="D44" i="28"/>
  <c r="E44" i="28"/>
  <c r="F44" i="28"/>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A45" i="28"/>
  <c r="B45" i="28"/>
  <c r="C45" i="28"/>
  <c r="D45" i="28"/>
  <c r="E45" i="28"/>
  <c r="F45" i="28"/>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A46" i="28"/>
  <c r="B46" i="28"/>
  <c r="C46" i="28"/>
  <c r="D46" i="28"/>
  <c r="E46" i="28"/>
  <c r="F46" i="28"/>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A47" i="28"/>
  <c r="B47" i="28"/>
  <c r="C47" i="28"/>
  <c r="D47" i="28"/>
  <c r="E47" i="28"/>
  <c r="F47" i="28"/>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14" i="28"/>
  <c r="C14" i="28"/>
  <c r="D14" i="28"/>
  <c r="E14" i="28"/>
  <c r="F14" i="28"/>
  <c r="G14" i="28"/>
  <c r="H14" i="28"/>
  <c r="I14" i="28"/>
  <c r="J14" i="28"/>
  <c r="K14"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C4" i="26"/>
  <c r="C3" i="26"/>
  <c r="C5" i="26"/>
  <c r="C2" i="26"/>
  <c r="C3" i="41"/>
  <c r="C2" i="41"/>
  <c r="C4" i="41"/>
  <c r="C5" i="41"/>
  <c r="B12" i="41"/>
  <c r="F13" i="41"/>
  <c r="C12" i="41"/>
  <c r="G13" i="41"/>
  <c r="B14" i="41"/>
  <c r="C14" i="41"/>
  <c r="D14" i="41"/>
  <c r="E14" i="41"/>
  <c r="F14" i="41"/>
  <c r="G14" i="41"/>
  <c r="A15" i="41"/>
  <c r="B15" i="41"/>
  <c r="C15" i="41"/>
  <c r="D15" i="41"/>
  <c r="E15" i="41"/>
  <c r="F15" i="41"/>
  <c r="G15" i="41"/>
  <c r="A16" i="41"/>
  <c r="B16" i="41"/>
  <c r="C16" i="41"/>
  <c r="D16" i="41"/>
  <c r="E16" i="41"/>
  <c r="F16" i="41"/>
  <c r="G16" i="41"/>
  <c r="A17" i="41"/>
  <c r="B17" i="41"/>
  <c r="C17" i="41"/>
  <c r="D17" i="41"/>
  <c r="E17" i="41"/>
  <c r="F17" i="41"/>
  <c r="G17" i="41"/>
  <c r="A18" i="41"/>
  <c r="B18" i="41"/>
  <c r="E18" i="41"/>
  <c r="F18" i="41"/>
  <c r="G18" i="41"/>
  <c r="A19" i="41"/>
  <c r="B19" i="41"/>
  <c r="C19" i="41"/>
  <c r="D19" i="41"/>
  <c r="E19" i="41"/>
  <c r="F19" i="41"/>
  <c r="G19" i="41"/>
  <c r="A20" i="41"/>
  <c r="B20" i="41"/>
  <c r="C20" i="41"/>
  <c r="D20" i="41"/>
  <c r="E20" i="41"/>
  <c r="F20" i="41"/>
  <c r="G20" i="41"/>
  <c r="A21" i="41"/>
  <c r="B21" i="41"/>
  <c r="C21" i="41"/>
  <c r="D21" i="41"/>
  <c r="E21" i="41"/>
  <c r="F21" i="41"/>
  <c r="G21" i="41"/>
  <c r="A22" i="41"/>
  <c r="B22" i="41"/>
  <c r="C22" i="41"/>
  <c r="D22" i="41"/>
  <c r="E22" i="41"/>
  <c r="F22" i="41"/>
  <c r="G22" i="41"/>
  <c r="A23" i="41"/>
  <c r="B23" i="41"/>
  <c r="C23" i="41"/>
  <c r="D23" i="41"/>
  <c r="E23" i="41"/>
  <c r="F23" i="41"/>
  <c r="G23" i="41"/>
  <c r="A24" i="41"/>
  <c r="B24" i="41"/>
  <c r="C24" i="41"/>
  <c r="D24" i="41"/>
  <c r="E24" i="41"/>
  <c r="F24" i="41"/>
  <c r="G24" i="41"/>
  <c r="A25" i="41"/>
  <c r="B25" i="41"/>
  <c r="C25" i="41"/>
  <c r="D25" i="41"/>
  <c r="E25" i="41"/>
  <c r="F25" i="41"/>
  <c r="G25" i="41"/>
  <c r="A26" i="41"/>
  <c r="B26" i="41"/>
  <c r="C26" i="41"/>
  <c r="D26" i="41"/>
  <c r="E26" i="41"/>
  <c r="F26" i="41"/>
  <c r="G26" i="41"/>
  <c r="A27" i="41"/>
  <c r="B27" i="41"/>
  <c r="C27" i="41"/>
  <c r="D27" i="41"/>
  <c r="E27" i="41"/>
  <c r="F27" i="41"/>
  <c r="G27" i="41"/>
  <c r="A14" i="26"/>
  <c r="B14" i="26"/>
  <c r="C14" i="26"/>
  <c r="D14" i="26"/>
  <c r="E14" i="26"/>
  <c r="A15" i="26"/>
  <c r="B15" i="26"/>
  <c r="C15" i="26"/>
  <c r="D15" i="26"/>
  <c r="E15" i="26"/>
  <c r="A16" i="26"/>
  <c r="B16" i="26"/>
  <c r="C16" i="26"/>
  <c r="D16" i="26"/>
  <c r="E16" i="26"/>
  <c r="A17" i="26"/>
  <c r="B17" i="26"/>
  <c r="C17" i="26"/>
  <c r="D17" i="26"/>
  <c r="E17" i="26"/>
  <c r="A18" i="26"/>
  <c r="B18" i="26"/>
  <c r="C18" i="26"/>
  <c r="D18" i="26"/>
  <c r="E18" i="26"/>
  <c r="A19" i="26"/>
  <c r="B19" i="26"/>
  <c r="C19" i="26"/>
  <c r="D19" i="26"/>
  <c r="E19" i="26"/>
  <c r="A20" i="26"/>
  <c r="B20" i="26"/>
  <c r="C20" i="26"/>
  <c r="D20" i="26"/>
  <c r="E20" i="26"/>
  <c r="A21" i="26"/>
  <c r="B21" i="26"/>
  <c r="C21" i="26"/>
  <c r="D21" i="26"/>
  <c r="E21" i="26"/>
  <c r="A22" i="26"/>
  <c r="B22" i="26"/>
  <c r="C22" i="26"/>
  <c r="D22" i="26"/>
  <c r="E22" i="26"/>
  <c r="A23" i="26"/>
  <c r="B23" i="26"/>
  <c r="C23" i="26"/>
  <c r="D23" i="26"/>
  <c r="E23" i="26"/>
  <c r="A24" i="26"/>
  <c r="B24" i="26"/>
  <c r="C24" i="26"/>
  <c r="D24" i="26"/>
  <c r="E24" i="26"/>
  <c r="A25" i="26"/>
  <c r="B25" i="26"/>
  <c r="C25" i="26"/>
  <c r="D25" i="26"/>
  <c r="E25" i="26"/>
  <c r="A26" i="26"/>
  <c r="B26" i="26"/>
  <c r="C26" i="26"/>
  <c r="D26" i="26"/>
  <c r="E26" i="26"/>
  <c r="A27" i="26"/>
  <c r="B27" i="26"/>
  <c r="C27" i="26"/>
  <c r="D27" i="26"/>
  <c r="E27" i="26"/>
  <c r="A28" i="26"/>
  <c r="B28" i="26"/>
  <c r="C28" i="26"/>
  <c r="D28" i="26"/>
  <c r="E28" i="26"/>
  <c r="A29" i="26"/>
  <c r="B29" i="26"/>
  <c r="C29" i="26"/>
  <c r="D29" i="26"/>
  <c r="E29" i="26"/>
  <c r="A30" i="26"/>
  <c r="B30" i="26"/>
  <c r="C30" i="26"/>
  <c r="D30" i="26"/>
  <c r="E30" i="26"/>
  <c r="A31" i="26"/>
  <c r="B31" i="26"/>
  <c r="C31" i="26"/>
  <c r="D31" i="26"/>
  <c r="E31" i="26"/>
  <c r="A32" i="26"/>
  <c r="B32" i="26"/>
  <c r="C32" i="26"/>
  <c r="D32" i="26"/>
  <c r="E32" i="26"/>
  <c r="A33" i="26"/>
  <c r="B33" i="26"/>
  <c r="C33" i="26"/>
  <c r="D33" i="26"/>
  <c r="E33" i="26"/>
  <c r="A34" i="26"/>
  <c r="B34" i="26"/>
  <c r="C34" i="26"/>
  <c r="D34" i="26"/>
  <c r="E34" i="26"/>
  <c r="A35" i="26"/>
  <c r="B35" i="26"/>
  <c r="C35" i="26"/>
  <c r="D35" i="26"/>
  <c r="E35" i="26"/>
  <c r="A36" i="26"/>
  <c r="B36" i="26"/>
  <c r="C36" i="26"/>
  <c r="D36" i="26"/>
  <c r="E36" i="26"/>
  <c r="A37" i="26"/>
  <c r="B37" i="26"/>
  <c r="C37" i="26"/>
  <c r="D37" i="26"/>
  <c r="E37" i="26"/>
  <c r="A38" i="26"/>
  <c r="B38" i="26"/>
  <c r="C38" i="26"/>
  <c r="D38" i="26"/>
  <c r="E38" i="26"/>
  <c r="A39" i="26"/>
  <c r="B39" i="26"/>
  <c r="C39" i="26"/>
  <c r="D39" i="26"/>
  <c r="E39" i="26"/>
  <c r="A40" i="26"/>
  <c r="B40" i="26"/>
  <c r="C40" i="26"/>
  <c r="D40" i="26"/>
  <c r="E40" i="26"/>
  <c r="A41" i="26"/>
  <c r="B41" i="26"/>
  <c r="C41" i="26"/>
  <c r="D41" i="26"/>
  <c r="E41" i="26"/>
  <c r="A42" i="26"/>
  <c r="B42" i="26"/>
  <c r="C42" i="26"/>
  <c r="D42" i="26"/>
  <c r="E42" i="26"/>
  <c r="A43" i="26"/>
  <c r="B43" i="26"/>
  <c r="C43" i="26"/>
  <c r="D43" i="26"/>
  <c r="E43" i="26"/>
  <c r="A44" i="26"/>
  <c r="B44" i="26"/>
  <c r="C44" i="26"/>
  <c r="D44" i="26"/>
  <c r="E44" i="26"/>
  <c r="A45" i="26"/>
  <c r="B45" i="26"/>
  <c r="C45" i="26"/>
  <c r="D45" i="26"/>
  <c r="E45" i="26"/>
  <c r="B46" i="26"/>
  <c r="C46" i="26"/>
  <c r="D46" i="26"/>
  <c r="C13" i="26"/>
  <c r="D13" i="26"/>
  <c r="E13" i="26"/>
  <c r="C5" i="21"/>
  <c r="C3" i="21"/>
  <c r="L13" i="21"/>
  <c r="B15" i="21"/>
  <c r="C15" i="21"/>
  <c r="D15" i="21"/>
  <c r="E15" i="21"/>
  <c r="F15" i="21"/>
  <c r="G15" i="21"/>
  <c r="H15" i="21"/>
  <c r="J15" i="21"/>
  <c r="K15" i="21"/>
  <c r="L15" i="21"/>
  <c r="M15" i="21"/>
  <c r="B16" i="21"/>
  <c r="C16" i="21"/>
  <c r="D16" i="21"/>
  <c r="E16" i="21"/>
  <c r="F16" i="21"/>
  <c r="G16" i="21"/>
  <c r="H16" i="21"/>
  <c r="J16" i="21"/>
  <c r="K16" i="21"/>
  <c r="L16" i="21"/>
  <c r="M16" i="21"/>
  <c r="C17" i="21"/>
  <c r="D17" i="21"/>
  <c r="G17" i="21"/>
  <c r="H17" i="21"/>
  <c r="J17" i="21"/>
  <c r="K17" i="21"/>
  <c r="L17" i="21"/>
  <c r="M17" i="21"/>
  <c r="B18" i="21"/>
  <c r="C18" i="21"/>
  <c r="D18" i="21"/>
  <c r="E18" i="21"/>
  <c r="F18" i="21"/>
  <c r="G18" i="21"/>
  <c r="H18" i="21"/>
  <c r="J18" i="21"/>
  <c r="K18" i="21"/>
  <c r="L18" i="21"/>
  <c r="M18" i="21"/>
  <c r="C19" i="21"/>
  <c r="E19" i="21"/>
  <c r="F19" i="21"/>
  <c r="G19" i="21"/>
  <c r="H19" i="21"/>
  <c r="J19" i="21"/>
  <c r="K19" i="21"/>
  <c r="L19" i="21"/>
  <c r="M19" i="21"/>
  <c r="B20" i="21"/>
  <c r="C20" i="21"/>
  <c r="E20" i="21"/>
  <c r="F20" i="21"/>
  <c r="G20" i="21"/>
  <c r="H20" i="21"/>
  <c r="J20" i="21"/>
  <c r="K20" i="21"/>
  <c r="L20" i="21"/>
  <c r="M20" i="21"/>
  <c r="B21" i="21"/>
  <c r="C21" i="21"/>
  <c r="D21" i="21"/>
  <c r="E21" i="21"/>
  <c r="F21" i="21"/>
  <c r="G21" i="21"/>
  <c r="H21" i="21"/>
  <c r="J21" i="21"/>
  <c r="K21" i="21"/>
  <c r="L21" i="21"/>
  <c r="M21" i="21"/>
  <c r="B22" i="21"/>
  <c r="C22" i="21"/>
  <c r="D22" i="21"/>
  <c r="E22" i="21"/>
  <c r="F22" i="21"/>
  <c r="G22" i="21"/>
  <c r="H22" i="21"/>
  <c r="J22" i="21"/>
  <c r="K22" i="21"/>
  <c r="L22" i="21"/>
  <c r="M22" i="21"/>
  <c r="B23" i="21"/>
  <c r="C23" i="21"/>
  <c r="D23" i="21"/>
  <c r="E23" i="21"/>
  <c r="F23" i="21"/>
  <c r="G23" i="21"/>
  <c r="H23" i="21"/>
  <c r="J23" i="21"/>
  <c r="K23" i="21"/>
  <c r="L23" i="21"/>
  <c r="M23" i="21"/>
  <c r="B24" i="21"/>
  <c r="C24" i="21"/>
  <c r="D24" i="21"/>
  <c r="E24" i="21"/>
  <c r="F24" i="21"/>
  <c r="G24" i="21"/>
  <c r="H24" i="21"/>
  <c r="J24" i="21"/>
  <c r="K24" i="21"/>
  <c r="L24" i="21"/>
  <c r="M24" i="21"/>
  <c r="C25" i="21"/>
  <c r="D25" i="21"/>
  <c r="E25" i="21"/>
  <c r="F25" i="21"/>
  <c r="G25" i="21"/>
  <c r="H25" i="21"/>
  <c r="J25" i="21"/>
  <c r="K25" i="21"/>
  <c r="L25" i="21"/>
  <c r="M25" i="21"/>
  <c r="B26" i="21"/>
  <c r="C26" i="21"/>
  <c r="D26" i="21"/>
  <c r="F26" i="21"/>
  <c r="G26" i="21"/>
  <c r="H26" i="21"/>
  <c r="J26" i="21"/>
  <c r="K26" i="21"/>
  <c r="L26" i="21"/>
  <c r="M26" i="21"/>
  <c r="B27" i="21"/>
  <c r="C27" i="21"/>
  <c r="D27" i="21"/>
  <c r="E27" i="21"/>
  <c r="F27" i="21"/>
  <c r="G27" i="21"/>
  <c r="H27" i="21"/>
  <c r="J27" i="21"/>
  <c r="K27" i="21"/>
  <c r="L27" i="21"/>
  <c r="M27" i="21"/>
  <c r="B28" i="21"/>
  <c r="C28" i="21"/>
  <c r="D28" i="21"/>
  <c r="E28" i="21"/>
  <c r="F28" i="21"/>
  <c r="G28" i="21"/>
  <c r="H28" i="21"/>
  <c r="J28" i="21"/>
  <c r="K28" i="21"/>
  <c r="L28" i="21"/>
  <c r="M28" i="21"/>
  <c r="B29" i="21"/>
  <c r="C29" i="21"/>
  <c r="D29" i="21"/>
  <c r="E29" i="21"/>
  <c r="F29" i="21"/>
  <c r="G29" i="21"/>
  <c r="H29" i="21"/>
  <c r="J29" i="21"/>
  <c r="K29" i="21"/>
  <c r="L29" i="21"/>
  <c r="M29" i="21"/>
  <c r="B30" i="21"/>
  <c r="C30" i="21"/>
  <c r="D30" i="21"/>
  <c r="E30" i="21"/>
  <c r="F30" i="21"/>
  <c r="G30" i="21"/>
  <c r="H30" i="21"/>
  <c r="J30" i="21"/>
  <c r="K30" i="21"/>
  <c r="L30" i="21"/>
  <c r="M30" i="21"/>
  <c r="B31" i="21"/>
  <c r="C31" i="21"/>
  <c r="D31" i="21"/>
  <c r="E31" i="21"/>
  <c r="F31" i="21"/>
  <c r="G31" i="21"/>
  <c r="H31" i="21"/>
  <c r="J31" i="21"/>
  <c r="K31" i="21"/>
  <c r="L31" i="21"/>
  <c r="M31" i="21"/>
  <c r="B32" i="21"/>
  <c r="C32" i="21"/>
  <c r="D32" i="21"/>
  <c r="E32" i="21"/>
  <c r="F32" i="21"/>
  <c r="G32" i="21"/>
  <c r="H32" i="21"/>
  <c r="J32" i="21"/>
  <c r="K32" i="21"/>
  <c r="L32" i="21"/>
  <c r="M32" i="21"/>
  <c r="B33" i="21"/>
  <c r="C33" i="21"/>
  <c r="D33" i="21"/>
  <c r="E33" i="21"/>
  <c r="F33" i="21"/>
  <c r="G33" i="21"/>
  <c r="H33" i="21"/>
  <c r="J33" i="21"/>
  <c r="K33" i="21"/>
  <c r="L33" i="21"/>
  <c r="M33" i="21"/>
  <c r="B34" i="21"/>
  <c r="C34" i="21"/>
  <c r="D34" i="21"/>
  <c r="E34" i="21"/>
  <c r="F34" i="21"/>
  <c r="G34" i="21"/>
  <c r="H34" i="21"/>
  <c r="J34" i="21"/>
  <c r="K34" i="21"/>
  <c r="L34" i="21"/>
  <c r="M34" i="21"/>
  <c r="B35" i="21"/>
  <c r="C35" i="21"/>
  <c r="D35" i="21"/>
  <c r="E35" i="21"/>
  <c r="F35" i="21"/>
  <c r="G35" i="21"/>
  <c r="H35" i="21"/>
  <c r="J35" i="21"/>
  <c r="K35" i="21"/>
  <c r="L35" i="21"/>
  <c r="M35" i="21"/>
  <c r="B36" i="21"/>
  <c r="C36" i="21"/>
  <c r="D36" i="21"/>
  <c r="E36" i="21"/>
  <c r="F36" i="21"/>
  <c r="G36" i="21"/>
  <c r="H36" i="21"/>
  <c r="J36" i="21"/>
  <c r="K36" i="21"/>
  <c r="L36" i="21"/>
  <c r="M36" i="21"/>
  <c r="B37" i="21"/>
  <c r="C37" i="21"/>
  <c r="D37" i="21"/>
  <c r="E37" i="21"/>
  <c r="F37" i="21"/>
  <c r="G37" i="21"/>
  <c r="H37" i="21"/>
  <c r="J37" i="21"/>
  <c r="K37" i="21"/>
  <c r="L37" i="21"/>
  <c r="M37" i="21"/>
  <c r="B38" i="21"/>
  <c r="C38" i="21"/>
  <c r="D38" i="21"/>
  <c r="E38" i="21"/>
  <c r="F38" i="21"/>
  <c r="G38" i="21"/>
  <c r="H38" i="21"/>
  <c r="J38" i="21"/>
  <c r="K38" i="21"/>
  <c r="L38" i="21"/>
  <c r="M38" i="21"/>
  <c r="B39" i="21"/>
  <c r="C39" i="21"/>
  <c r="D39" i="21"/>
  <c r="E39" i="21"/>
  <c r="F39" i="21"/>
  <c r="G39" i="21"/>
  <c r="H39" i="21"/>
  <c r="J39" i="21"/>
  <c r="K39" i="21"/>
  <c r="L39" i="21"/>
  <c r="M39" i="21"/>
  <c r="B40" i="21"/>
  <c r="C40" i="21"/>
  <c r="D40" i="21"/>
  <c r="E40" i="21"/>
  <c r="F40" i="21"/>
  <c r="G40" i="21"/>
  <c r="H40" i="21"/>
  <c r="J40" i="21"/>
  <c r="K40" i="21"/>
  <c r="L40" i="21"/>
  <c r="M40" i="21"/>
  <c r="B41" i="21"/>
  <c r="C41" i="21"/>
  <c r="D41" i="21"/>
  <c r="E41" i="21"/>
  <c r="F41" i="21"/>
  <c r="G41" i="21"/>
  <c r="H41" i="21"/>
  <c r="J41" i="21"/>
  <c r="K41" i="21"/>
  <c r="L41" i="21"/>
  <c r="M41" i="21"/>
  <c r="C42" i="21"/>
  <c r="D42" i="21"/>
  <c r="E42" i="21"/>
  <c r="F42" i="21"/>
  <c r="G42" i="21"/>
  <c r="H42" i="21"/>
  <c r="J42" i="21"/>
  <c r="K42" i="21"/>
  <c r="L42" i="21"/>
  <c r="M42" i="21"/>
  <c r="B43" i="21"/>
  <c r="C43" i="21"/>
  <c r="D43" i="21"/>
  <c r="E43" i="21"/>
  <c r="F43" i="21"/>
  <c r="G43" i="21"/>
  <c r="H43" i="21"/>
  <c r="J43" i="21"/>
  <c r="K43" i="21"/>
  <c r="L43" i="21"/>
  <c r="M43" i="21"/>
  <c r="B44" i="21"/>
  <c r="C44" i="21"/>
  <c r="D44" i="21"/>
  <c r="E44" i="21"/>
  <c r="F44" i="21"/>
  <c r="G44" i="21"/>
  <c r="H44" i="21"/>
  <c r="J44" i="21"/>
  <c r="K44" i="21"/>
  <c r="L44" i="21"/>
  <c r="M44" i="21"/>
  <c r="B45" i="21"/>
  <c r="C45" i="21"/>
  <c r="D45" i="21"/>
  <c r="E45" i="21"/>
  <c r="F45" i="21"/>
  <c r="G45" i="21"/>
  <c r="H45" i="21"/>
  <c r="J45" i="21"/>
  <c r="K45" i="21"/>
  <c r="L45" i="21"/>
  <c r="M45" i="21"/>
  <c r="B46" i="21"/>
  <c r="C46" i="21"/>
  <c r="D46" i="21"/>
  <c r="E46" i="21"/>
  <c r="F46" i="21"/>
  <c r="G46" i="21"/>
  <c r="H46" i="21"/>
  <c r="J46" i="21"/>
  <c r="K46" i="21"/>
  <c r="L46" i="21"/>
  <c r="M46" i="21"/>
  <c r="B14" i="21"/>
  <c r="C14" i="21"/>
  <c r="D14" i="21"/>
  <c r="E14" i="21"/>
  <c r="F14" i="21"/>
  <c r="G14" i="21"/>
  <c r="H14" i="21"/>
  <c r="J14" i="21"/>
  <c r="K14" i="21"/>
  <c r="L14" i="21"/>
  <c r="M14" i="21"/>
  <c r="CF730" i="3"/>
  <c r="CF731" i="3"/>
  <c r="CF732" i="3"/>
  <c r="CF733" i="3"/>
  <c r="CF734" i="3"/>
  <c r="CF735" i="3"/>
  <c r="CF736" i="3"/>
  <c r="CF737" i="3"/>
  <c r="CF738" i="3"/>
  <c r="CF739" i="3"/>
  <c r="CF740" i="3"/>
  <c r="CF741" i="3"/>
  <c r="CF742" i="3"/>
  <c r="CF743" i="3"/>
  <c r="CF744" i="3"/>
  <c r="CF745" i="3"/>
  <c r="CF746" i="3"/>
  <c r="CF747" i="3"/>
  <c r="CF748" i="3"/>
  <c r="CF749" i="3"/>
  <c r="CF750" i="3"/>
  <c r="CF751" i="3"/>
  <c r="CF752" i="3"/>
  <c r="CF753" i="3"/>
  <c r="CF754" i="3"/>
  <c r="CF755" i="3"/>
  <c r="CF756" i="3"/>
  <c r="CF757" i="3"/>
  <c r="CF758" i="3"/>
  <c r="CF759" i="3"/>
  <c r="CF760" i="3"/>
  <c r="CF761" i="3"/>
  <c r="CF729" i="3"/>
  <c r="CE730" i="3"/>
  <c r="CE731" i="3"/>
  <c r="CE732" i="3"/>
  <c r="CE733" i="3"/>
  <c r="CE734" i="3"/>
  <c r="CE735" i="3"/>
  <c r="CE736" i="3"/>
  <c r="CE737" i="3"/>
  <c r="CE738" i="3"/>
  <c r="CE739" i="3"/>
  <c r="CE740" i="3"/>
  <c r="CE741" i="3"/>
  <c r="CE742" i="3"/>
  <c r="CE743" i="3"/>
  <c r="CE744" i="3"/>
  <c r="CE745" i="3"/>
  <c r="CE746" i="3"/>
  <c r="CE747" i="3"/>
  <c r="CE748" i="3"/>
  <c r="CE749" i="3"/>
  <c r="CE750" i="3"/>
  <c r="CE751" i="3"/>
  <c r="CE752" i="3"/>
  <c r="CE753" i="3"/>
  <c r="CE754" i="3"/>
  <c r="CE755" i="3"/>
  <c r="CE756" i="3"/>
  <c r="CE757" i="3"/>
  <c r="CE758" i="3"/>
  <c r="CE759" i="3"/>
  <c r="CE760" i="3"/>
  <c r="CE761" i="3"/>
  <c r="CE729" i="3"/>
  <c r="B23" i="3"/>
  <c r="B46" i="3"/>
  <c r="C46" i="3"/>
  <c r="D46" i="3"/>
  <c r="E46" i="3"/>
  <c r="F46" i="3"/>
  <c r="G46" i="3"/>
  <c r="H46" i="3"/>
  <c r="I46" i="3"/>
  <c r="J46" i="3"/>
  <c r="K46" i="3"/>
  <c r="L46" i="3"/>
  <c r="M46" i="3"/>
  <c r="N46" i="3"/>
  <c r="O46" i="3"/>
  <c r="A14" i="3"/>
  <c r="B14" i="3"/>
  <c r="C14" i="3"/>
  <c r="D14" i="3"/>
  <c r="E14" i="3"/>
  <c r="F14" i="3"/>
  <c r="G14" i="3"/>
  <c r="H14" i="3"/>
  <c r="I14" i="3"/>
  <c r="J14" i="3"/>
  <c r="K14" i="3"/>
  <c r="L14" i="3"/>
  <c r="M14" i="3"/>
  <c r="N14" i="3"/>
  <c r="O14" i="3"/>
  <c r="A15" i="3"/>
  <c r="B15" i="3"/>
  <c r="C15" i="3"/>
  <c r="D15" i="3"/>
  <c r="F15" i="3"/>
  <c r="G15" i="3"/>
  <c r="H15" i="3"/>
  <c r="J15" i="3"/>
  <c r="K15" i="3"/>
  <c r="L15" i="3"/>
  <c r="M15" i="3"/>
  <c r="N15" i="3"/>
  <c r="O15" i="3"/>
  <c r="A16" i="3"/>
  <c r="B16" i="3"/>
  <c r="C16" i="3"/>
  <c r="D16" i="3"/>
  <c r="E16" i="3"/>
  <c r="F16" i="3"/>
  <c r="G16" i="3"/>
  <c r="H16" i="3"/>
  <c r="I16" i="3"/>
  <c r="J16" i="3"/>
  <c r="K16" i="3"/>
  <c r="L16" i="3"/>
  <c r="M16" i="3"/>
  <c r="N16" i="3"/>
  <c r="O16" i="3"/>
  <c r="A17" i="3"/>
  <c r="B17" i="3"/>
  <c r="C17" i="3"/>
  <c r="D17" i="3"/>
  <c r="E17" i="3"/>
  <c r="F17" i="3"/>
  <c r="G17" i="3"/>
  <c r="H17" i="3"/>
  <c r="I17" i="3"/>
  <c r="J17" i="3"/>
  <c r="K17" i="3"/>
  <c r="L17" i="3"/>
  <c r="M17" i="3"/>
  <c r="N17" i="3"/>
  <c r="O17" i="3"/>
  <c r="A18" i="3"/>
  <c r="B18" i="3"/>
  <c r="C18" i="3"/>
  <c r="D18" i="3"/>
  <c r="E18" i="3"/>
  <c r="F18" i="3"/>
  <c r="G18" i="3"/>
  <c r="H18" i="3"/>
  <c r="I18" i="3"/>
  <c r="J18" i="3"/>
  <c r="K18" i="3"/>
  <c r="L18" i="3"/>
  <c r="M18" i="3"/>
  <c r="N18" i="3"/>
  <c r="O18" i="3"/>
  <c r="A19" i="3"/>
  <c r="B19" i="3"/>
  <c r="C19" i="3"/>
  <c r="D19" i="3"/>
  <c r="E19" i="3"/>
  <c r="F19" i="3"/>
  <c r="G19" i="3"/>
  <c r="H19" i="3"/>
  <c r="I19" i="3"/>
  <c r="J19" i="3"/>
  <c r="K19" i="3"/>
  <c r="L19" i="3"/>
  <c r="M19" i="3"/>
  <c r="N19" i="3"/>
  <c r="O19" i="3"/>
  <c r="A20" i="3"/>
  <c r="B20" i="3"/>
  <c r="C20" i="3"/>
  <c r="D20" i="3"/>
  <c r="E20" i="3"/>
  <c r="F20" i="3"/>
  <c r="G20" i="3"/>
  <c r="H20" i="3"/>
  <c r="I20" i="3"/>
  <c r="J20" i="3"/>
  <c r="K20" i="3"/>
  <c r="L20" i="3"/>
  <c r="M20" i="3"/>
  <c r="N20" i="3"/>
  <c r="O20" i="3"/>
  <c r="A21" i="3"/>
  <c r="B21" i="3"/>
  <c r="C21" i="3"/>
  <c r="D21" i="3"/>
  <c r="E21" i="3"/>
  <c r="F21" i="3"/>
  <c r="G21" i="3"/>
  <c r="H21" i="3"/>
  <c r="I21" i="3"/>
  <c r="J21" i="3"/>
  <c r="K21" i="3"/>
  <c r="L21" i="3"/>
  <c r="M21" i="3"/>
  <c r="N21" i="3"/>
  <c r="O21" i="3"/>
  <c r="A22" i="3"/>
  <c r="B22" i="3"/>
  <c r="C22" i="3"/>
  <c r="D22" i="3"/>
  <c r="E22" i="3"/>
  <c r="F22" i="3"/>
  <c r="G22" i="3"/>
  <c r="H22" i="3"/>
  <c r="I22" i="3"/>
  <c r="J22" i="3"/>
  <c r="K22" i="3"/>
  <c r="L22" i="3"/>
  <c r="M22" i="3"/>
  <c r="N22" i="3"/>
  <c r="O22" i="3"/>
  <c r="A23" i="3"/>
  <c r="C23" i="3"/>
  <c r="D23" i="3"/>
  <c r="E23" i="3"/>
  <c r="F23" i="3"/>
  <c r="G23" i="3"/>
  <c r="H23" i="3"/>
  <c r="I23" i="3"/>
  <c r="J23" i="3"/>
  <c r="K23" i="3"/>
  <c r="L23" i="3"/>
  <c r="M23" i="3"/>
  <c r="N23" i="3"/>
  <c r="O23" i="3"/>
  <c r="A24" i="3"/>
  <c r="B24" i="3"/>
  <c r="C24" i="3"/>
  <c r="D24" i="3"/>
  <c r="E24" i="3"/>
  <c r="F24" i="3"/>
  <c r="G24" i="3"/>
  <c r="H24" i="3"/>
  <c r="I24" i="3"/>
  <c r="J24" i="3"/>
  <c r="K24" i="3"/>
  <c r="L24" i="3"/>
  <c r="M24" i="3"/>
  <c r="N24" i="3"/>
  <c r="O24" i="3"/>
  <c r="A25" i="3"/>
  <c r="B25" i="3"/>
  <c r="C25" i="3"/>
  <c r="D25" i="3"/>
  <c r="E25" i="3"/>
  <c r="F25" i="3"/>
  <c r="G25" i="3"/>
  <c r="H25" i="3"/>
  <c r="I25" i="3"/>
  <c r="J25" i="3"/>
  <c r="K25" i="3"/>
  <c r="L25" i="3"/>
  <c r="M25" i="3"/>
  <c r="N25" i="3"/>
  <c r="O25" i="3"/>
  <c r="A26" i="3"/>
  <c r="B26" i="3"/>
  <c r="C26" i="3"/>
  <c r="D26" i="3"/>
  <c r="E26" i="3"/>
  <c r="F26" i="3"/>
  <c r="G26" i="3"/>
  <c r="H26" i="3"/>
  <c r="I26" i="3"/>
  <c r="J26" i="3"/>
  <c r="K26" i="3"/>
  <c r="L26" i="3"/>
  <c r="M26" i="3"/>
  <c r="N26" i="3"/>
  <c r="O26" i="3"/>
  <c r="A27" i="3"/>
  <c r="B27" i="3"/>
  <c r="D27" i="3"/>
  <c r="E27" i="3"/>
  <c r="F27" i="3"/>
  <c r="G27" i="3"/>
  <c r="H27" i="3"/>
  <c r="I27" i="3"/>
  <c r="J27" i="3"/>
  <c r="K27" i="3"/>
  <c r="L27" i="3"/>
  <c r="M27" i="3"/>
  <c r="N27" i="3"/>
  <c r="O27" i="3"/>
  <c r="A28" i="3"/>
  <c r="B28" i="3"/>
  <c r="C28" i="3"/>
  <c r="D28" i="3"/>
  <c r="E28" i="3"/>
  <c r="F28" i="3"/>
  <c r="G28" i="3"/>
  <c r="H28" i="3"/>
  <c r="I28" i="3"/>
  <c r="J28" i="3"/>
  <c r="K28" i="3"/>
  <c r="L28" i="3"/>
  <c r="M28" i="3"/>
  <c r="N28" i="3"/>
  <c r="O28" i="3"/>
  <c r="A29" i="3"/>
  <c r="B29" i="3"/>
  <c r="C29" i="3"/>
  <c r="D29" i="3"/>
  <c r="E29" i="3"/>
  <c r="F29" i="3"/>
  <c r="G29" i="3"/>
  <c r="H29" i="3"/>
  <c r="I29" i="3"/>
  <c r="J29" i="3"/>
  <c r="K29" i="3"/>
  <c r="L29" i="3"/>
  <c r="M29" i="3"/>
  <c r="N29" i="3"/>
  <c r="O29" i="3"/>
  <c r="A30" i="3"/>
  <c r="B30" i="3"/>
  <c r="C30" i="3"/>
  <c r="D30" i="3"/>
  <c r="E30" i="3"/>
  <c r="F30" i="3"/>
  <c r="G30" i="3"/>
  <c r="H30" i="3"/>
  <c r="I30" i="3"/>
  <c r="J30" i="3"/>
  <c r="K30" i="3"/>
  <c r="L30" i="3"/>
  <c r="M30" i="3"/>
  <c r="N30" i="3"/>
  <c r="O30" i="3"/>
  <c r="A31" i="3"/>
  <c r="B31" i="3"/>
  <c r="C31" i="3"/>
  <c r="D31" i="3"/>
  <c r="E31" i="3"/>
  <c r="F31" i="3"/>
  <c r="G31" i="3"/>
  <c r="H31" i="3"/>
  <c r="I31" i="3"/>
  <c r="J31" i="3"/>
  <c r="K31" i="3"/>
  <c r="L31" i="3"/>
  <c r="M31" i="3"/>
  <c r="N31" i="3"/>
  <c r="O31" i="3"/>
  <c r="A32" i="3"/>
  <c r="B32" i="3"/>
  <c r="C32" i="3"/>
  <c r="D32" i="3"/>
  <c r="E32" i="3"/>
  <c r="F32" i="3"/>
  <c r="G32" i="3"/>
  <c r="H32" i="3"/>
  <c r="I32" i="3"/>
  <c r="J32" i="3"/>
  <c r="K32" i="3"/>
  <c r="L32" i="3"/>
  <c r="M32" i="3"/>
  <c r="N32" i="3"/>
  <c r="O32" i="3"/>
  <c r="A33" i="3"/>
  <c r="B33" i="3"/>
  <c r="C33" i="3"/>
  <c r="D33" i="3"/>
  <c r="E33" i="3"/>
  <c r="F33" i="3"/>
  <c r="G33" i="3"/>
  <c r="H33" i="3"/>
  <c r="I33" i="3"/>
  <c r="J33" i="3"/>
  <c r="K33" i="3"/>
  <c r="L33" i="3"/>
  <c r="M33" i="3"/>
  <c r="N33" i="3"/>
  <c r="O33" i="3"/>
  <c r="A34" i="3"/>
  <c r="B34" i="3"/>
  <c r="C34" i="3"/>
  <c r="D34" i="3"/>
  <c r="E34" i="3"/>
  <c r="F34" i="3"/>
  <c r="G34" i="3"/>
  <c r="H34" i="3"/>
  <c r="I34" i="3"/>
  <c r="J34" i="3"/>
  <c r="K34" i="3"/>
  <c r="L34" i="3"/>
  <c r="M34" i="3"/>
  <c r="N34" i="3"/>
  <c r="O34" i="3"/>
  <c r="A35" i="3"/>
  <c r="B35" i="3"/>
  <c r="C35" i="3"/>
  <c r="D35" i="3"/>
  <c r="E35" i="3"/>
  <c r="F35" i="3"/>
  <c r="G35" i="3"/>
  <c r="H35" i="3"/>
  <c r="I35" i="3"/>
  <c r="J35" i="3"/>
  <c r="K35" i="3"/>
  <c r="L35" i="3"/>
  <c r="M35" i="3"/>
  <c r="N35" i="3"/>
  <c r="O35" i="3"/>
  <c r="A36" i="3"/>
  <c r="B36" i="3"/>
  <c r="D36" i="3"/>
  <c r="E36" i="3"/>
  <c r="F36" i="3"/>
  <c r="G36" i="3"/>
  <c r="H36" i="3"/>
  <c r="I36" i="3"/>
  <c r="J36" i="3"/>
  <c r="K36" i="3"/>
  <c r="L36" i="3"/>
  <c r="M36" i="3"/>
  <c r="N36" i="3"/>
  <c r="O36" i="3"/>
  <c r="A37" i="3"/>
  <c r="B37" i="3"/>
  <c r="C37" i="3"/>
  <c r="D37" i="3"/>
  <c r="E37" i="3"/>
  <c r="F37" i="3"/>
  <c r="G37" i="3"/>
  <c r="H37" i="3"/>
  <c r="I37" i="3"/>
  <c r="J37" i="3"/>
  <c r="K37" i="3"/>
  <c r="L37" i="3"/>
  <c r="M37" i="3"/>
  <c r="N37" i="3"/>
  <c r="O37" i="3"/>
  <c r="A38" i="3"/>
  <c r="B38" i="3"/>
  <c r="C38" i="3"/>
  <c r="D38" i="3"/>
  <c r="E38" i="3"/>
  <c r="F38" i="3"/>
  <c r="G38" i="3"/>
  <c r="H38" i="3"/>
  <c r="I38" i="3"/>
  <c r="J38" i="3"/>
  <c r="K38" i="3"/>
  <c r="L38" i="3"/>
  <c r="M38" i="3"/>
  <c r="N38" i="3"/>
  <c r="O38" i="3"/>
  <c r="A39" i="3"/>
  <c r="B39" i="3"/>
  <c r="C39" i="3"/>
  <c r="D39" i="3"/>
  <c r="E39" i="3"/>
  <c r="F39" i="3"/>
  <c r="G39" i="3"/>
  <c r="H39" i="3"/>
  <c r="I39" i="3"/>
  <c r="J39" i="3"/>
  <c r="K39" i="3"/>
  <c r="L39" i="3"/>
  <c r="M39" i="3"/>
  <c r="N39" i="3"/>
  <c r="O39" i="3"/>
  <c r="A40" i="3"/>
  <c r="B40" i="3"/>
  <c r="D40" i="3"/>
  <c r="E40" i="3"/>
  <c r="F40" i="3"/>
  <c r="G40" i="3"/>
  <c r="H40" i="3"/>
  <c r="I40" i="3"/>
  <c r="J40" i="3"/>
  <c r="K40" i="3"/>
  <c r="L40" i="3"/>
  <c r="M40" i="3"/>
  <c r="N40" i="3"/>
  <c r="O40" i="3"/>
  <c r="A41" i="3"/>
  <c r="B41" i="3"/>
  <c r="C41" i="3"/>
  <c r="D41" i="3"/>
  <c r="E41" i="3"/>
  <c r="F41" i="3"/>
  <c r="G41" i="3"/>
  <c r="H41" i="3"/>
  <c r="I41" i="3"/>
  <c r="J41" i="3"/>
  <c r="K41" i="3"/>
  <c r="L41" i="3"/>
  <c r="M41" i="3"/>
  <c r="N41" i="3"/>
  <c r="O41" i="3"/>
  <c r="A42" i="3"/>
  <c r="B42" i="3"/>
  <c r="C42" i="3"/>
  <c r="D42" i="3"/>
  <c r="E42" i="3"/>
  <c r="F42" i="3"/>
  <c r="G42" i="3"/>
  <c r="H42" i="3"/>
  <c r="I42" i="3"/>
  <c r="J42" i="3"/>
  <c r="K42" i="3"/>
  <c r="L42" i="3"/>
  <c r="M42" i="3"/>
  <c r="N42" i="3"/>
  <c r="O42" i="3"/>
  <c r="A43" i="3"/>
  <c r="B43" i="3"/>
  <c r="D43" i="3"/>
  <c r="E43" i="3"/>
  <c r="F43" i="3"/>
  <c r="G43" i="3"/>
  <c r="H43" i="3"/>
  <c r="I43" i="3"/>
  <c r="J43" i="3"/>
  <c r="K43" i="3"/>
  <c r="L43" i="3"/>
  <c r="M43" i="3"/>
  <c r="N43" i="3"/>
  <c r="O43" i="3"/>
  <c r="A44" i="3"/>
  <c r="B44" i="3"/>
  <c r="C44" i="3"/>
  <c r="D44" i="3"/>
  <c r="E44" i="3"/>
  <c r="F44" i="3"/>
  <c r="G44" i="3"/>
  <c r="H44" i="3"/>
  <c r="I44" i="3"/>
  <c r="J44" i="3"/>
  <c r="K44" i="3"/>
  <c r="L44" i="3"/>
  <c r="M44" i="3"/>
  <c r="N44" i="3"/>
  <c r="O44" i="3"/>
  <c r="A45" i="3"/>
  <c r="B45" i="3"/>
  <c r="C45" i="3"/>
  <c r="D45" i="3"/>
  <c r="E45" i="3"/>
  <c r="F45" i="3"/>
  <c r="G45" i="3"/>
  <c r="H45" i="3"/>
  <c r="I45" i="3"/>
  <c r="J45" i="3"/>
  <c r="K45" i="3"/>
  <c r="L45" i="3"/>
  <c r="M45" i="3"/>
  <c r="N45" i="3"/>
  <c r="O45" i="3"/>
  <c r="B13" i="3"/>
  <c r="C13" i="3"/>
  <c r="D13" i="3"/>
  <c r="E13" i="3"/>
  <c r="F13" i="3"/>
  <c r="G13" i="3"/>
  <c r="H13" i="3"/>
  <c r="I13" i="3"/>
  <c r="J13" i="3"/>
  <c r="K13" i="3"/>
  <c r="L13" i="3"/>
  <c r="M13" i="3"/>
  <c r="N13" i="3"/>
  <c r="O13" i="3"/>
  <c r="A13" i="3"/>
  <c r="C5" i="3"/>
  <c r="C3" i="3"/>
  <c r="C2"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67DEC82-C46B-458A-988E-EC19A6441713}" keepAlive="1" name="Consulta - cuadro1ExcelPublicacionNuevo" description="Conexión a la consulta 'cuadro1ExcelPublicacionNuevo' en el libro." type="5" refreshedVersion="6" background="1" saveData="1">
    <dbPr connection="Provider=Microsoft.Mashup.OleDb.1;Data Source=$Workbook$;Location=cuadro1ExcelPublicacionNuevo;Extended Properties=&quot;&quot;" command="SELECT * FROM [cuadro1ExcelPublicacionNuevo]"/>
  </connection>
  <connection id="2" xr16:uid="{F092B21B-3460-41F5-AF02-35C2DF800585}" keepAlive="1" name="Consulta - Cuadro2ExcelPublicaciónInsumoNUEVO" description="Conexión a la consulta 'Cuadro2ExcelPublicaciónInsumoNUEVO' en el libro." type="5" refreshedVersion="6" background="1">
    <dbPr connection="Provider=Microsoft.Mashup.OleDb.1;Data Source=$Workbook$;Location=Cuadro2ExcelPublicaciónInsumoNUEVO;Extended Properties=&quot;&quot;" command="SELECT * FROM [Cuadro2ExcelPublicaciónInsumoNUEVO]"/>
  </connection>
  <connection id="3" xr16:uid="{D9F2401D-3333-456A-BB71-B163453FBC0D}" keepAlive="1" name="Consulta - cuadro2ExcelPublicacionNuevo" description="Conexión a la consulta 'cuadro2ExcelPublicacionNuevo' en el libro." type="5" refreshedVersion="6" background="1" saveData="1">
    <dbPr connection="Provider=Microsoft.Mashup.OleDb.1;Data Source=$Workbook$;Location=cuadro2ExcelPublicacionNuevo;Extended Properties=&quot;&quot;" command="SELECT * FROM [cuadro2ExcelPublicacionNuevo]"/>
  </connection>
  <connection id="4" xr16:uid="{AA48E024-2DC4-4675-81E7-3A9F0B01A6A4}" keepAlive="1" name="Consulta - cuadro3ExcelPublicacionNuevo" description="Conexión a la consulta 'cuadro3ExcelPublicacionNuevo' en el libro." type="5" refreshedVersion="6" background="1" saveData="1">
    <dbPr connection="Provider=Microsoft.Mashup.OleDb.1;Data Source=$Workbook$;Location=cuadro3ExcelPublicacionNuevo;Extended Properties=&quot;&quot;" command="SELECT * FROM [cuadro3ExcelPublicacionNuevo]"/>
  </connection>
  <connection id="5" xr16:uid="{52255410-65C6-4E6C-9F23-A8676B7133C7}" keepAlive="1" name="Consulta - cuadro4ExcelPublicacionNuevo" description="Conexión a la consulta 'cuadro4ExcelPublicacionNuevo' en el libro." type="5" refreshedVersion="6" background="1" saveData="1">
    <dbPr connection="Provider=Microsoft.Mashup.OleDb.1;Data Source=$Workbook$;Location=cuadro4ExcelPublicacionNuevo;Extended Properties=&quot;&quot;" command="SELECT * FROM [cuadro4ExcelPublicacionNuevo]"/>
  </connection>
  <connection id="6" xr16:uid="{D8CD856A-F77B-4B07-B5DE-FC08C90EC797}" keepAlive="1" name="Consulta - cuadro5ExcelPublicacionNuevo" description="Conexión a la consulta 'cuadro5ExcelPublicacionNuevo' en el libro." type="5" refreshedVersion="6" background="1" saveData="1">
    <dbPr connection="Provider=Microsoft.Mashup.OleDb.1;Data Source=$Workbook$;Location=cuadro5ExcelPublicacionNuevo;Extended Properties=&quot;&quot;" command="SELECT * FROM [cuadro5ExcelPublicacionNuevo]"/>
  </connection>
  <connection id="7" xr16:uid="{470AFC18-BD38-40F9-B018-18D2DEA4814A}" keepAlive="1" name="Consulta - cuadro6ExcelPublicacionNuevo" description="Conexión a la consulta 'cuadro6ExcelPublicacionNuevo' en el libro." type="5" refreshedVersion="6" background="1" saveData="1">
    <dbPr connection="Provider=Microsoft.Mashup.OleDb.1;Data Source=$Workbook$;Location=cuadro6ExcelPublicacionNuevo;Extended Properties=&quot;&quot;" command="SELECT * FROM [cuadro6ExcelPublicacionNuevo]"/>
  </connection>
  <connection id="8" xr16:uid="{B1737BEF-4F0E-416A-8487-C627AC7B7468}" keepAlive="1" name="Consulta - DIR_ESTUDIOS" description="Conexión a la consulta 'DIR_ESTUDIOS' en el libro." type="5" refreshedVersion="6" background="1">
    <dbPr connection="Provider=Microsoft.Mashup.OleDb.1;Data Source=$Workbook$;Location=DIR_ESTUDIOS;Extended Properties=&quot;&quot;" command="SELECT * FROM [DIR_ESTUDIOS]"/>
  </connection>
</connections>
</file>

<file path=xl/sharedStrings.xml><?xml version="1.0" encoding="utf-8"?>
<sst xmlns="http://schemas.openxmlformats.org/spreadsheetml/2006/main" count="21054" uniqueCount="879">
  <si>
    <t>PeriodoConsolidado</t>
  </si>
  <si>
    <t>PeriodoConsolidado1</t>
  </si>
  <si>
    <t>Compañias_Ramos</t>
  </si>
  <si>
    <t>Total</t>
  </si>
  <si>
    <t>Vida Individual</t>
  </si>
  <si>
    <t>Vida Colectivo</t>
  </si>
  <si>
    <t>Salud</t>
  </si>
  <si>
    <t>Accidentes Personales</t>
  </si>
  <si>
    <t>Incendio y Aliados</t>
  </si>
  <si>
    <t>Naves Marítimas y Aéreas</t>
  </si>
  <si>
    <t>Transporte de Carga</t>
  </si>
  <si>
    <t>Vehículos de Motor</t>
  </si>
  <si>
    <t>Agrícola y Pecuario</t>
  </si>
  <si>
    <t>Fianzas</t>
  </si>
  <si>
    <t>Otros Seguros</t>
  </si>
  <si>
    <t>Posicion</t>
  </si>
  <si>
    <t>Participacion</t>
  </si>
  <si>
    <t>Diciembre 2025</t>
  </si>
  <si>
    <t>Seguros Universal, S. A.</t>
  </si>
  <si>
    <t>Seguros Reservas, S. A.</t>
  </si>
  <si>
    <t>Humano Seguros, S. A.</t>
  </si>
  <si>
    <t>Mapfre BHD Compañía de Seguros</t>
  </si>
  <si>
    <t>La Colonial, S. A., Compañia De Seguros</t>
  </si>
  <si>
    <t>Seguros Crecer, S. A.</t>
  </si>
  <si>
    <t>Seguros Sura, S.A.</t>
  </si>
  <si>
    <t>Worldwide Seguros, S. A.</t>
  </si>
  <si>
    <t>General de Seguros, S. A.</t>
  </si>
  <si>
    <t>Seguros Pepín, S. A.</t>
  </si>
  <si>
    <t>La Monumental de Seguros, S. A.</t>
  </si>
  <si>
    <t xml:space="preserve">Cooperativa Nacional De Seguros, Inc </t>
  </si>
  <si>
    <t>Patria, S. A., Compañía de Seguros</t>
  </si>
  <si>
    <t>Atlántica Seguros, S. A.</t>
  </si>
  <si>
    <t>One Alliance Seguros, S.A.</t>
  </si>
  <si>
    <t>Seguros La Internacional, S. A.</t>
  </si>
  <si>
    <t>Bupa Dominicana, S. A.</t>
  </si>
  <si>
    <t>BMI Compañía de Seguros, S. A.</t>
  </si>
  <si>
    <t>Cuna Mutual Insurance Society Dominicana</t>
  </si>
  <si>
    <t>Aseguradora Agropecuaria Dominicana, S. A.</t>
  </si>
  <si>
    <t>Angloamericana de Seguros, S. A.</t>
  </si>
  <si>
    <t>Multiseguros Su, S.A.</t>
  </si>
  <si>
    <t>Seguros Ademi, S.A.</t>
  </si>
  <si>
    <t>Midas Seguros, S.A.</t>
  </si>
  <si>
    <t>Unit, S.A.</t>
  </si>
  <si>
    <t>Futuro Seguros</t>
  </si>
  <si>
    <t>Hylseg Seguros S.A</t>
  </si>
  <si>
    <t>Autoseguro, S. A.</t>
  </si>
  <si>
    <t>Confederación del Canadá Dominicana, S. A.</t>
  </si>
  <si>
    <t>Seguros Yunen, S.A.</t>
  </si>
  <si>
    <t>Creciendo Seguros</t>
  </si>
  <si>
    <t>Noviembre 2025</t>
  </si>
  <si>
    <t>Enero 2026</t>
  </si>
  <si>
    <t>Octubre 2025</t>
  </si>
  <si>
    <t>Agosto 2025</t>
  </si>
  <si>
    <t>Septiembre 2025</t>
  </si>
  <si>
    <t>Junio 2025</t>
  </si>
  <si>
    <t>Julio 2025</t>
  </si>
  <si>
    <t>Abril 2025</t>
  </si>
  <si>
    <t>Mayo 2025</t>
  </si>
  <si>
    <t>Marzo 2025</t>
  </si>
  <si>
    <t>Febrero 2025</t>
  </si>
  <si>
    <t>Suma de Total</t>
  </si>
  <si>
    <t>Suma de Vida Individual</t>
  </si>
  <si>
    <t>Suma de Vida Colectivo</t>
  </si>
  <si>
    <t>Suma de Salud</t>
  </si>
  <si>
    <t>Suma de Accidentes Personales</t>
  </si>
  <si>
    <t>Suma de Incendio y Aliados</t>
  </si>
  <si>
    <t>Suma de Transporte de Carga</t>
  </si>
  <si>
    <t>Suma de Naves Marítimas y Aéreas</t>
  </si>
  <si>
    <t>Suma de Vehículos de Motor</t>
  </si>
  <si>
    <t>Suma de Agrícola y Pecuario</t>
  </si>
  <si>
    <t>Suma de Fianzas</t>
  </si>
  <si>
    <t>Suma de Otros Seguros</t>
  </si>
  <si>
    <t>Suma de Participacion</t>
  </si>
  <si>
    <t>Compañias / Ramos</t>
  </si>
  <si>
    <t xml:space="preserve">Total </t>
  </si>
  <si>
    <t xml:space="preserve">Vida Individual </t>
  </si>
  <si>
    <t xml:space="preserve">Vida Colectivo </t>
  </si>
  <si>
    <t xml:space="preserve">Salud </t>
  </si>
  <si>
    <t xml:space="preserve">Accidentes Personales </t>
  </si>
  <si>
    <t xml:space="preserve">Incendio y Aliados </t>
  </si>
  <si>
    <t xml:space="preserve">Naves Marítimas y Aéreas </t>
  </si>
  <si>
    <t xml:space="preserve">Transporte de Carga </t>
  </si>
  <si>
    <t xml:space="preserve">Vehículos de Motor </t>
  </si>
  <si>
    <t xml:space="preserve">Agrícola y Pecuario </t>
  </si>
  <si>
    <t xml:space="preserve"> Fianzas </t>
  </si>
  <si>
    <t xml:space="preserve">Otros Seguros </t>
  </si>
  <si>
    <t xml:space="preserve">  Participación (%)</t>
  </si>
  <si>
    <t xml:space="preserve"> Vehículos de Motor</t>
  </si>
  <si>
    <t>Ramos</t>
  </si>
  <si>
    <t>PNC</t>
  </si>
  <si>
    <t>Superintendencia de Seguros</t>
  </si>
  <si>
    <t>Primas Netas Cobradas por Compañías, Según Ramos</t>
  </si>
  <si>
    <t>(Valores en RD$)</t>
  </si>
  <si>
    <t>PeriodoConsolidadolabel</t>
  </si>
  <si>
    <t>Año anterior</t>
  </si>
  <si>
    <t>Período actual</t>
  </si>
  <si>
    <t>06. Incendio y Aliados</t>
  </si>
  <si>
    <t>Abr 2025</t>
  </si>
  <si>
    <t>04. Salud</t>
  </si>
  <si>
    <t>09. Vehículos de Motor</t>
  </si>
  <si>
    <t>02. Vida Colectivo</t>
  </si>
  <si>
    <t>12. Otros Seguros</t>
  </si>
  <si>
    <t>11. Fianzas</t>
  </si>
  <si>
    <t>05. Accidentes Personales</t>
  </si>
  <si>
    <t>01. Vida Individual</t>
  </si>
  <si>
    <t>08. Transporte de Carga</t>
  </si>
  <si>
    <t>07. Naves Maritimas y Aéreas</t>
  </si>
  <si>
    <t>10. Agrícola y Pecuario</t>
  </si>
  <si>
    <t>Ago 2025</t>
  </si>
  <si>
    <t>Dic 2025</t>
  </si>
  <si>
    <t>Ene 2026</t>
  </si>
  <si>
    <t>Feb 2025</t>
  </si>
  <si>
    <t>Jul 2025</t>
  </si>
  <si>
    <t>Jun 2025</t>
  </si>
  <si>
    <t>Mar 2025</t>
  </si>
  <si>
    <t>May 2025</t>
  </si>
  <si>
    <t>Nov 2025</t>
  </si>
  <si>
    <t>Oct 2025</t>
  </si>
  <si>
    <t>Sep 2025</t>
  </si>
  <si>
    <t>03. Total Vida</t>
  </si>
  <si>
    <t>13. Total Seguros General</t>
  </si>
  <si>
    <t>Suma de Año anterior</t>
  </si>
  <si>
    <t>Suma de Período actual</t>
  </si>
  <si>
    <t>Variación Absoluta</t>
  </si>
  <si>
    <t>Variación Porcentual</t>
  </si>
  <si>
    <t>Participación Año Anterior</t>
  </si>
  <si>
    <t>Participación Año Actual</t>
  </si>
  <si>
    <t>Suma de Variación Absoluta</t>
  </si>
  <si>
    <t>Suma de Variación Porcentual</t>
  </si>
  <si>
    <t>Suma de Participación Año Anterior</t>
  </si>
  <si>
    <t>Suma de Participación Año Actual</t>
  </si>
  <si>
    <t>Ramos de Seguros</t>
  </si>
  <si>
    <t>Variación</t>
  </si>
  <si>
    <t>Participación (%)</t>
  </si>
  <si>
    <t xml:space="preserve">Absoluta </t>
  </si>
  <si>
    <t>Relativa (%)</t>
  </si>
  <si>
    <t>PeriodoActual</t>
  </si>
  <si>
    <t>PeriodoActual1</t>
  </si>
  <si>
    <t>PeriodoActualLabel</t>
  </si>
  <si>
    <t>CompaniaActual</t>
  </si>
  <si>
    <t>NoExoneradaAnterior</t>
  </si>
  <si>
    <t>ExoneradaAnterior</t>
  </si>
  <si>
    <t>PNCantierior</t>
  </si>
  <si>
    <t>NoExoneradaActual</t>
  </si>
  <si>
    <t>ExoneradaActual</t>
  </si>
  <si>
    <t>PNCactual</t>
  </si>
  <si>
    <t>Ranking Actual</t>
  </si>
  <si>
    <t>Ranking Anterior</t>
  </si>
  <si>
    <t>Variacion Absoluta</t>
  </si>
  <si>
    <t>Variacion Relativa</t>
  </si>
  <si>
    <t>Participacion Actual</t>
  </si>
  <si>
    <t>Participacion Anterior</t>
  </si>
  <si>
    <t>Suma de NoExoneradaAnterior</t>
  </si>
  <si>
    <t>Suma de ExoneradaAnterior</t>
  </si>
  <si>
    <t>Suma de PNCantierior</t>
  </si>
  <si>
    <t>Suma de Ranking Anterior</t>
  </si>
  <si>
    <t>Suma de NoExoneradaActual</t>
  </si>
  <si>
    <t>Suma de ExoneradaActual</t>
  </si>
  <si>
    <t>Suma de PNCactual</t>
  </si>
  <si>
    <t>Suma de Ranking Actual</t>
  </si>
  <si>
    <t>Suma de Variacion Absoluta</t>
  </si>
  <si>
    <t>Suma de Variacion Relativa</t>
  </si>
  <si>
    <t>Suma de Participacion Actual</t>
  </si>
  <si>
    <t>Suma de Participacion Anterior</t>
  </si>
  <si>
    <t>Compañías</t>
  </si>
  <si>
    <t>No Exoneradas</t>
  </si>
  <si>
    <t xml:space="preserve"> Exoneradas</t>
  </si>
  <si>
    <t>Absoluta</t>
  </si>
  <si>
    <t>PeriodoActual12</t>
  </si>
  <si>
    <t>Ago 2024</t>
  </si>
  <si>
    <t>Abr 2024</t>
  </si>
  <si>
    <t>Dic 2024</t>
  </si>
  <si>
    <t>Ene 2025</t>
  </si>
  <si>
    <t>Jul 2024</t>
  </si>
  <si>
    <t>Jun 2024</t>
  </si>
  <si>
    <t>May 2024</t>
  </si>
  <si>
    <t>Feb 2024</t>
  </si>
  <si>
    <t>Oct 2024</t>
  </si>
  <si>
    <t>Mar 2024</t>
  </si>
  <si>
    <t>Nov 2024</t>
  </si>
  <si>
    <t>Sep 2024</t>
  </si>
  <si>
    <t>Posición</t>
  </si>
  <si>
    <t>FrecuenciaSimple</t>
  </si>
  <si>
    <t>FrecuenciaAcumulada</t>
  </si>
  <si>
    <t>Suma de FrecuenciaSimple</t>
  </si>
  <si>
    <t>Suma de FrecuenciaAcumulada</t>
  </si>
  <si>
    <t xml:space="preserve">Valor </t>
  </si>
  <si>
    <t>Simple (%)</t>
  </si>
  <si>
    <t>Acumulado (%)</t>
  </si>
  <si>
    <t>PeriodoConsolidadoLabel</t>
  </si>
  <si>
    <t>Total (No Exonerada)</t>
  </si>
  <si>
    <t>Total (Exonerada)</t>
  </si>
  <si>
    <t>Total (Total)</t>
  </si>
  <si>
    <t>% Primas Exoneradas (Total)</t>
  </si>
  <si>
    <t>Participación % (Total)</t>
  </si>
  <si>
    <t>Vida Individual (No Exonerada)</t>
  </si>
  <si>
    <t>Vida Individual (Exonerada)</t>
  </si>
  <si>
    <t>Vida Individual (Total)</t>
  </si>
  <si>
    <t>% Primas Exoneradas (Vida Individual)</t>
  </si>
  <si>
    <t>Participación % (Vida Individual)</t>
  </si>
  <si>
    <t>Vida Colectivo (No Exonerada)</t>
  </si>
  <si>
    <t>Vida Colectivo (Exonerada)</t>
  </si>
  <si>
    <t>Vida Colectivo (Total)</t>
  </si>
  <si>
    <t>% Primas Exoneradas (Vida Colectivo)</t>
  </si>
  <si>
    <t>Participación % (Vida Colectivo)</t>
  </si>
  <si>
    <t>Salud (No Exonerada)</t>
  </si>
  <si>
    <t>Salud (Exonerada)</t>
  </si>
  <si>
    <t>Salud (Total)</t>
  </si>
  <si>
    <t>% Primas Exoneradas (Salud)</t>
  </si>
  <si>
    <t>Participación % (Salud)</t>
  </si>
  <si>
    <t>Accidentes Personales (No Exonerada)</t>
  </si>
  <si>
    <t>Accidentes Personales (Exonerada)</t>
  </si>
  <si>
    <t>Accidentes Personales (Total)</t>
  </si>
  <si>
    <t>% Primas Exoneradas (Accidentes Personales)</t>
  </si>
  <si>
    <t>Participación % (Accidentes Personales)</t>
  </si>
  <si>
    <t>Incendio y Aliados (No Exonerada)</t>
  </si>
  <si>
    <t>Incendio y Aliados (Exonerada)</t>
  </si>
  <si>
    <t>Incendio y Aliados (Total)</t>
  </si>
  <si>
    <t>% Primas Exoneradas (Incendio y Aliados)</t>
  </si>
  <si>
    <t>Participación % (Incendio y Aliados)</t>
  </si>
  <si>
    <t>Naves Marítimas y Aéreas (No Exonerada)</t>
  </si>
  <si>
    <t>Naves Marítimas y Aéreas (Exonerada)</t>
  </si>
  <si>
    <t>Naves Marítimas y Aéreas (Total)</t>
  </si>
  <si>
    <t>% Primas Exoneradas (Naves)</t>
  </si>
  <si>
    <t>Participación % (Naves)</t>
  </si>
  <si>
    <t>Transporte de Carga (No Exonerada)</t>
  </si>
  <si>
    <t>Transporte de Carga (Exonerada)</t>
  </si>
  <si>
    <t>Transporte de Carga (Total)</t>
  </si>
  <si>
    <t>% Primas Exoneradas (Transporte de Carga)</t>
  </si>
  <si>
    <t>Participación % (Transporte de Carga)</t>
  </si>
  <si>
    <t>Vehículos de Motor (No Exonerada)</t>
  </si>
  <si>
    <t>Vehículos de Motor (Exonerada)</t>
  </si>
  <si>
    <t>Vehículos de Motor (Total)</t>
  </si>
  <si>
    <t>% Primas Exoneradas (Vehículos de Motor)</t>
  </si>
  <si>
    <t>Participación % (Vehículos de Motor)</t>
  </si>
  <si>
    <t>Agrícola y Pecuario (No Exonerada)</t>
  </si>
  <si>
    <t>Agrícola y Pecuario (Exonerada)</t>
  </si>
  <si>
    <t>Agrícola y Pecuario (Total)</t>
  </si>
  <si>
    <t>% Primas Exoneradas (Agrícola y Pecuario)</t>
  </si>
  <si>
    <t>Participación % (Agrícola y Pecuario)</t>
  </si>
  <si>
    <t>Fianzas (No Exonerada)</t>
  </si>
  <si>
    <t>Fianzas (Exonerada)</t>
  </si>
  <si>
    <t>Fianzas (Total)</t>
  </si>
  <si>
    <t>% Primas Exoneradas (Fianzas)</t>
  </si>
  <si>
    <t>Participación % (Fianzas)</t>
  </si>
  <si>
    <t>Otros Seguros (No Exonerada)</t>
  </si>
  <si>
    <t>Otros Seguros (Exonerada)</t>
  </si>
  <si>
    <t>Otros Seguros (Total)</t>
  </si>
  <si>
    <t>% Primas Exoneradas (Otros Seguros)</t>
  </si>
  <si>
    <t>Participación % (Otros Seguros)</t>
  </si>
  <si>
    <t>Abril, 2025</t>
  </si>
  <si>
    <t>Agosto, 2025</t>
  </si>
  <si>
    <t>Diciembre, 2025</t>
  </si>
  <si>
    <t>Julio, 2025</t>
  </si>
  <si>
    <t>Junio, 2025</t>
  </si>
  <si>
    <t>Mayo, 2025</t>
  </si>
  <si>
    <t>Enero, 2026</t>
  </si>
  <si>
    <t>Octubre, 2025</t>
  </si>
  <si>
    <t>Febrero, 2025</t>
  </si>
  <si>
    <t>Marzo, 2025</t>
  </si>
  <si>
    <t>Noviembre, 2025</t>
  </si>
  <si>
    <t>Septiembre, 2025</t>
  </si>
  <si>
    <t>Suma de Total (No Exonerada)</t>
  </si>
  <si>
    <t>Suma de Total (Exonerada)</t>
  </si>
  <si>
    <t>Suma de Total (Total)</t>
  </si>
  <si>
    <t>Suma de % Primas Exoneradas (Total)</t>
  </si>
  <si>
    <t>Suma de Participación % (Total)</t>
  </si>
  <si>
    <t>Suma de Vida Individual (No Exonerada)</t>
  </si>
  <si>
    <t>Suma de Vida Individual (Exonerada)</t>
  </si>
  <si>
    <t>Suma de Vida Individual (Total)</t>
  </si>
  <si>
    <t>Suma de % Primas Exoneradas (Vida Individual)</t>
  </si>
  <si>
    <t>Suma de Participación % (Vida Individual)</t>
  </si>
  <si>
    <t>Suma de Vida Colectivo (No Exonerada)</t>
  </si>
  <si>
    <t>Suma de Vida Colectivo (Exonerada)</t>
  </si>
  <si>
    <t>Suma de Vida Colectivo (Total)</t>
  </si>
  <si>
    <t>Suma de % Primas Exoneradas (Vida Colectivo)</t>
  </si>
  <si>
    <t>Suma de Participación % (Vida Colectivo)</t>
  </si>
  <si>
    <t>Suma de Salud (No Exonerada)</t>
  </si>
  <si>
    <t>Suma de Salud (Exonerada)</t>
  </si>
  <si>
    <t>Suma de Salud (Total)</t>
  </si>
  <si>
    <t>Suma de % Primas Exoneradas (Salud)</t>
  </si>
  <si>
    <t>Suma de Participación % (Salud)</t>
  </si>
  <si>
    <t>Suma de Accidentes Personales (No Exonerada)</t>
  </si>
  <si>
    <t>Suma de Accidentes Personales (Exonerada)</t>
  </si>
  <si>
    <t>Suma de Accidentes Personales (Total)</t>
  </si>
  <si>
    <t>Suma de % Primas Exoneradas (Accidentes Personales)</t>
  </si>
  <si>
    <t>Suma de Participación % (Accidentes Personales)</t>
  </si>
  <si>
    <t>Suma de Incendio y Aliados (No Exonerada)</t>
  </si>
  <si>
    <t>Suma de Incendio y Aliados (Exonerada)</t>
  </si>
  <si>
    <t>Suma de Incendio y Aliados (Total)</t>
  </si>
  <si>
    <t>Suma de % Primas Exoneradas (Incendio y Aliados)</t>
  </si>
  <si>
    <t>Suma de Participación % (Incendio y Aliados)</t>
  </si>
  <si>
    <t>Suma de Naves Marítimas y Aéreas (No Exonerada)</t>
  </si>
  <si>
    <t>Suma de Naves Marítimas y Aéreas (Exonerada)</t>
  </si>
  <si>
    <t>Suma de Naves Marítimas y Aéreas (Total)</t>
  </si>
  <si>
    <t>Suma de % Primas Exoneradas (Naves)</t>
  </si>
  <si>
    <t>Suma de Participación % (Naves)</t>
  </si>
  <si>
    <t>Suma de Transporte de Carga (No Exonerada)</t>
  </si>
  <si>
    <t>Suma de Transporte de Carga (Exonerada)</t>
  </si>
  <si>
    <t>Suma de Transporte de Carga (Total)</t>
  </si>
  <si>
    <t>Suma de % Primas Exoneradas (Transporte de Carga)</t>
  </si>
  <si>
    <t>Suma de Participación % (Transporte de Carga)</t>
  </si>
  <si>
    <t>Suma de Vehículos de Motor (No Exonerada)</t>
  </si>
  <si>
    <t>Suma de Vehículos de Motor (Exonerada)</t>
  </si>
  <si>
    <t>Suma de Vehículos de Motor (Total)</t>
  </si>
  <si>
    <t>Suma de % Primas Exoneradas (Vehículos de Motor)</t>
  </si>
  <si>
    <t>Suma de Participación % (Vehículos de Motor)</t>
  </si>
  <si>
    <t>Suma de Agrícola y Pecuario (No Exonerada)</t>
  </si>
  <si>
    <t>Suma de Agrícola y Pecuario (Exonerada)</t>
  </si>
  <si>
    <t>Suma de Agrícola y Pecuario (Total)</t>
  </si>
  <si>
    <t>Suma de % Primas Exoneradas (Agrícola y Pecuario)</t>
  </si>
  <si>
    <t>Suma de Participación % (Agrícola y Pecuario)</t>
  </si>
  <si>
    <t>Suma de Fianzas (No Exonerada)</t>
  </si>
  <si>
    <t>Suma de Fianzas (Exonerada)</t>
  </si>
  <si>
    <t>Suma de Fianzas (Total)</t>
  </si>
  <si>
    <t>Suma de % Primas Exoneradas (Fianzas)</t>
  </si>
  <si>
    <t>Suma de Participación % (Fianzas)</t>
  </si>
  <si>
    <t>Suma de Otros Seguros (No Exonerada)</t>
  </si>
  <si>
    <t>Suma de Otros Seguros (Exonerada)</t>
  </si>
  <si>
    <t>Suma de Otros Seguros (Total)</t>
  </si>
  <si>
    <t>Suma de % Primas Exoneradas (Otros Seguros)</t>
  </si>
  <si>
    <t>Suma de Participación % (Otros Seguros)</t>
  </si>
  <si>
    <t>Exoneradas</t>
  </si>
  <si>
    <t>% Exonerada</t>
  </si>
  <si>
    <t>Paticipación</t>
  </si>
  <si>
    <t>Accidentes</t>
  </si>
  <si>
    <t>Incendios y Aliados</t>
  </si>
  <si>
    <t>Transporte de carga</t>
  </si>
  <si>
    <t>Meses</t>
  </si>
  <si>
    <t>Enero 2020</t>
  </si>
  <si>
    <t>Febrero 2020</t>
  </si>
  <si>
    <t>Marzo 2020</t>
  </si>
  <si>
    <t>TOTAL Primer Trimestre 2020</t>
  </si>
  <si>
    <t>Abril 2020</t>
  </si>
  <si>
    <t>Mayo 2020</t>
  </si>
  <si>
    <t>Junio 2020</t>
  </si>
  <si>
    <t>TOTAL Segundo Trimestre 2020</t>
  </si>
  <si>
    <t>Julio 2020</t>
  </si>
  <si>
    <t>Agosto 2020</t>
  </si>
  <si>
    <t>Septiembre 2020</t>
  </si>
  <si>
    <t>TOTAL Tercer Trimestre 2020</t>
  </si>
  <si>
    <t>Octubre 2020</t>
  </si>
  <si>
    <t>Noviembre 2020</t>
  </si>
  <si>
    <t>Diciembre 2020</t>
  </si>
  <si>
    <t>TOTAL Cuarto Trimestre 2020</t>
  </si>
  <si>
    <t>ACUMULADO TOTAL AÑO 2020</t>
  </si>
  <si>
    <t>PORCENTAJES PARTICIPACIÓN 2020</t>
  </si>
  <si>
    <t>Enero 2021</t>
  </si>
  <si>
    <t>Febrero 2021</t>
  </si>
  <si>
    <t>Marzo 2021</t>
  </si>
  <si>
    <t>TOTAL Primer Trimestre 2021</t>
  </si>
  <si>
    <t>Abril 2021</t>
  </si>
  <si>
    <t>Mayo 2021</t>
  </si>
  <si>
    <t>Junio 2021</t>
  </si>
  <si>
    <t>TOTAL Segundo Trimestre 2021</t>
  </si>
  <si>
    <t>Julio 2021</t>
  </si>
  <si>
    <t>Agosto 2021</t>
  </si>
  <si>
    <t>Septiembre 2021</t>
  </si>
  <si>
    <t>TOTAL Tercer Trimestre 2021</t>
  </si>
  <si>
    <t>Octubre 2021</t>
  </si>
  <si>
    <t>Noviembre 2021</t>
  </si>
  <si>
    <t>Diciembre 2021</t>
  </si>
  <si>
    <t>TOTAL Cuarto Trimestre 2021</t>
  </si>
  <si>
    <t>ACUMULADO TOTAL AÑO 2021</t>
  </si>
  <si>
    <t>PORCENTAJES PARTICIPACIÓN 2021</t>
  </si>
  <si>
    <t>Enero 2022</t>
  </si>
  <si>
    <t>Febrero 2022</t>
  </si>
  <si>
    <t>Marzo 2022</t>
  </si>
  <si>
    <t>TOTAL Primer Trimestre 2022</t>
  </si>
  <si>
    <t>Abril 2022</t>
  </si>
  <si>
    <t>Mayo 2022</t>
  </si>
  <si>
    <t>Junio 2022</t>
  </si>
  <si>
    <t>TOTAL Segundo Trimestre 2022</t>
  </si>
  <si>
    <t>Julio 2022</t>
  </si>
  <si>
    <t>Agosto 2022</t>
  </si>
  <si>
    <t>Septiembre 2022</t>
  </si>
  <si>
    <t>TOTAL Tercer Trimestre 2022</t>
  </si>
  <si>
    <t>Octubre 2022</t>
  </si>
  <si>
    <t>Noviembre 2022</t>
  </si>
  <si>
    <t>Diciembre 2022</t>
  </si>
  <si>
    <t>TOTAL Cuarto Trimestre 2022</t>
  </si>
  <si>
    <t>ACUMULADO TOTAL AÑO 2022</t>
  </si>
  <si>
    <t>PORCENTAJES PARTICIPACIÓN 2022</t>
  </si>
  <si>
    <t>Enero 2023</t>
  </si>
  <si>
    <t>Febrero 2023</t>
  </si>
  <si>
    <t>Marzo 2023</t>
  </si>
  <si>
    <t>TOTAL Primer Trimestre 2023</t>
  </si>
  <si>
    <t>Abril 2023</t>
  </si>
  <si>
    <t>Mayo 2023</t>
  </si>
  <si>
    <t>Junio 2023</t>
  </si>
  <si>
    <t>TOTAL Segundo Trimestre 2023</t>
  </si>
  <si>
    <t>Julio 2023</t>
  </si>
  <si>
    <t>Agosto 2023</t>
  </si>
  <si>
    <t>Septiembre 2023</t>
  </si>
  <si>
    <t>TOTAL Tercer Trimestre 2023</t>
  </si>
  <si>
    <t>Octubre 2023</t>
  </si>
  <si>
    <t>Noviembre 2023</t>
  </si>
  <si>
    <t>Diciembre 2023</t>
  </si>
  <si>
    <t>TOTAL Cuarto Trimestre 2023</t>
  </si>
  <si>
    <t>ACUMULADO TOTAL AÑO 2023</t>
  </si>
  <si>
    <t>PORCENTAJES PARTICIPACIÓN 2023</t>
  </si>
  <si>
    <t>Enero 2024</t>
  </si>
  <si>
    <t>Febrero 2024</t>
  </si>
  <si>
    <t>Marzo 2024</t>
  </si>
  <si>
    <t>TOTAL Primer Trimestre 2024</t>
  </si>
  <si>
    <t>Abril 2024</t>
  </si>
  <si>
    <t>Mayo 2024</t>
  </si>
  <si>
    <t>Junio 2024</t>
  </si>
  <si>
    <t>TOTAL Segundo Trimestre 2024</t>
  </si>
  <si>
    <t>Julio 2024</t>
  </si>
  <si>
    <t>Agosto 2024</t>
  </si>
  <si>
    <t>Septiembre 2024</t>
  </si>
  <si>
    <t>TOTAL Tercer Trimestre 2024</t>
  </si>
  <si>
    <t>Octubre 2024</t>
  </si>
  <si>
    <t>Noviembre 2024</t>
  </si>
  <si>
    <t>Diciembre 2024</t>
  </si>
  <si>
    <t>TOTAL Cuarto Trimestre 2024</t>
  </si>
  <si>
    <t>ACUMULADO TOTAL AÑO 2024</t>
  </si>
  <si>
    <t>PORCENTAJES PARTICIPACIÓN 2024</t>
  </si>
  <si>
    <t>Enero 2025</t>
  </si>
  <si>
    <t>TOTAL Primer Trimestre 2025</t>
  </si>
  <si>
    <t>TOTAL Segundo Trimestre 2025</t>
  </si>
  <si>
    <t>TOTAL Tercer Trimestre 2025</t>
  </si>
  <si>
    <t>TOTAL Cuarto Trimestre 2025</t>
  </si>
  <si>
    <t>ACUMULADO TOTAL AÑO 2025</t>
  </si>
  <si>
    <t>PORCENTAJES PARTICIPACIÓN 2025</t>
  </si>
  <si>
    <t>TOTAL Primer Trimestre 2026</t>
  </si>
  <si>
    <t>ACUMULADO TOTAL AÑO 2026</t>
  </si>
  <si>
    <t>PORCENTAJES PARTICIPACIÓN 2026</t>
  </si>
  <si>
    <t>WITH DatosBase AS (</t>
  </si>
  <si>
    <t xml:space="preserve">    SELECT </t>
  </si>
  <si>
    <t xml:space="preserve">        CASE </t>
  </si>
  <si>
    <t>),</t>
  </si>
  <si>
    <t>ReporteEstructurado AS (</t>
  </si>
  <si>
    <t xml:space="preserve">    -- 1. Meses</t>
  </si>
  <si>
    <t xml:space="preserve">    UNION ALL</t>
  </si>
  <si>
    <t xml:space="preserve">    -- 2. Totales Trimestrales</t>
  </si>
  <si>
    <t xml:space="preserve">    -- 4. Acumulado Total del Año</t>
  </si>
  <si>
    <t xml:space="preserve">    FROM DatosBase GROUP BY Anio</t>
  </si>
  <si>
    <t>)</t>
  </si>
  <si>
    <t>FROM (</t>
  </si>
  <si>
    <t xml:space="preserve">    -- Gran Total Final de la Serie</t>
  </si>
  <si>
    <t xml:space="preserve">    -- Porcentajes Finales de la Serie</t>
  </si>
  <si>
    <t>) AS Final</t>
  </si>
  <si>
    <t>ORDER BY Anio ASC, MesNum ASC, Orden ASC;</t>
  </si>
  <si>
    <t xml:space="preserve">    [Compañias_Ramos] AS Entidad,</t>
  </si>
  <si>
    <t xml:space="preserve">    SUM(CASE WHEN [PeriodoConsolidado] = 'Ene 2024' THEN [Total] ELSE 0 END) AS [Enero 2024],</t>
  </si>
  <si>
    <t xml:space="preserve">    SUM(CASE WHEN [PeriodoConsolidado] = 'Feb 2024' THEN [Total] ELSE 0 END) AS [Febrero 2024],</t>
  </si>
  <si>
    <t xml:space="preserve">    SUM(CASE WHEN [PeriodoConsolidado] = 'Mar 2024' THEN [Total] ELSE 0 END) AS [Marzo 2024],</t>
  </si>
  <si>
    <t xml:space="preserve">    SUM(CASE WHEN [PeriodoConsolidado] = 'Abr 2024' THEN [Total] ELSE 0 END) AS [Abril 2024],</t>
  </si>
  <si>
    <t xml:space="preserve">    SUM(CASE WHEN [PeriodoConsolidado] = 'May 2024' THEN [Total] ELSE 0 END) AS [Mayo 2024],</t>
  </si>
  <si>
    <t xml:space="preserve">    SUM(CASE WHEN [PeriodoConsolidado] = 'Jun 2024' THEN [Total] ELSE 0 END) AS [Junio 2024],</t>
  </si>
  <si>
    <t xml:space="preserve">    SUM(CASE WHEN [PeriodoConsolidado] = 'Jul 2024' THEN [Total] ELSE 0 END) AS [Julio 2024],</t>
  </si>
  <si>
    <t xml:space="preserve">    SUM(CASE WHEN [PeriodoConsolidado] = 'Ago 2024' THEN [Total] ELSE 0 END) AS [Agosto 2024],</t>
  </si>
  <si>
    <t xml:space="preserve">    SUM(CASE WHEN [PeriodoConsolidado] = 'Sep 2024' THEN [Total] ELSE 0 END) AS [Septiembre 2024],</t>
  </si>
  <si>
    <t xml:space="preserve">    SUM(CASE WHEN [PeriodoConsolidado] = 'Oct 2024' THEN [Total] ELSE 0 END) AS [Octubre 2024],</t>
  </si>
  <si>
    <t xml:space="preserve">    SUM(CASE WHEN [PeriodoConsolidado] = 'Nov 2024' THEN [Total] ELSE 0 END) AS [Noviembre 2024],</t>
  </si>
  <si>
    <t xml:space="preserve">    SUM(CASE WHEN [PeriodoConsolidado] = 'Dic 2024' THEN [Total] ELSE 0 END) AS [Diciembre 2024],</t>
  </si>
  <si>
    <t xml:space="preserve">    SUM(CASE WHEN RIGHT([PeriodoConsolidado], 4) = '2024' THEN [Total] ELSE 0 END) AS [ACUMULADO 2024],</t>
  </si>
  <si>
    <t xml:space="preserve">    SUM(CASE WHEN [PeriodoConsolidado] = 'Ene 2025' THEN [Total] ELSE 0 END) AS [Enero 2025],</t>
  </si>
  <si>
    <t xml:space="preserve">    SUM(CASE WHEN [PeriodoConsolidado] = 'Feb 2025' THEN [Total] ELSE 0 END) AS [Febrero 2025],</t>
  </si>
  <si>
    <t xml:space="preserve">    SUM(CASE WHEN [PeriodoConsolidado] = 'Mar 2025' THEN [Total] ELSE 0 END) AS [Marzo 2025],</t>
  </si>
  <si>
    <t xml:space="preserve">    SUM(CASE WHEN [PeriodoConsolidado] = 'Abr 2025' THEN [Total] ELSE 0 END) AS [Abril 2025],</t>
  </si>
  <si>
    <t xml:space="preserve">    SUM(CASE WHEN [PeriodoConsolidado] = 'May 2025' THEN [Total] ELSE 0 END) AS [Mayo 2025],</t>
  </si>
  <si>
    <t xml:space="preserve">    SUM(CASE WHEN [PeriodoConsolidado] = 'Jun 2025' THEN [Total] ELSE 0 END) AS [Junio 2025],</t>
  </si>
  <si>
    <t xml:space="preserve">    SUM(CASE WHEN [PeriodoConsolidado] = 'Jul 2025' THEN [Total] ELSE 0 END) AS [Julio 2025],</t>
  </si>
  <si>
    <t xml:space="preserve">    SUM(CASE WHEN [PeriodoConsolidado] = 'Ago 2025' THEN [Total] ELSE 0 END) AS [Agosto 2025],</t>
  </si>
  <si>
    <t xml:space="preserve">    SUM(CASE WHEN [PeriodoConsolidado] = 'Sep 2025' THEN [Total] ELSE 0 END) AS [Septiembre 2025],</t>
  </si>
  <si>
    <t xml:space="preserve">    SUM(CASE WHEN [PeriodoConsolidado] = 'Oct 2025' THEN [Total] ELSE 0 END) AS [Octubre 2025],</t>
  </si>
  <si>
    <t xml:space="preserve">    SUM(CASE WHEN [PeriodoConsolidado] = 'Nov 2025' THEN [Total] ELSE 0 END) AS [Noviembre 2025],</t>
  </si>
  <si>
    <t xml:space="preserve">    SUM(CASE WHEN [PeriodoConsolidado] = 'Dic 2025' THEN [Total] ELSE 0 END) AS [Diciembre 2025],</t>
  </si>
  <si>
    <t xml:space="preserve">    SUM(CASE WHEN RIGHT([PeriodoConsolidado], 4) = '2025' THEN [Total] ELSE 0 END) AS [ACUMULADO 2025],</t>
  </si>
  <si>
    <t>GROUP BY [Compañias_Ramos]</t>
  </si>
  <si>
    <t>Entidad</t>
  </si>
  <si>
    <t>TOTAL 1er Trimestre 2020</t>
  </si>
  <si>
    <t>TOTAL 2do Trimestre 2020</t>
  </si>
  <si>
    <t>TOTAL 3er Trimestre 2020</t>
  </si>
  <si>
    <t>TOTAL 4to Trimestre 2020</t>
  </si>
  <si>
    <t>ACUMULADO 2020</t>
  </si>
  <si>
    <t>PARTICIPACION 2020 %</t>
  </si>
  <si>
    <t>TOTAL 1er Trimestre 2021</t>
  </si>
  <si>
    <t>TOTAL 2do Trimestre 2021</t>
  </si>
  <si>
    <t>TOTAL 3er Trimestre 2021</t>
  </si>
  <si>
    <t>TOTAL 4to Trimestre 2021</t>
  </si>
  <si>
    <t>ACUMULADO 2021</t>
  </si>
  <si>
    <t>PARTICIPACION 2021 %</t>
  </si>
  <si>
    <t>TOTAL 1er Trimestre 2022</t>
  </si>
  <si>
    <t>TOTAL 2do Trimestre 2022</t>
  </si>
  <si>
    <t>TOTAL 3er Trimestre 2022</t>
  </si>
  <si>
    <t>TOTAL 4to Trimestre 2022</t>
  </si>
  <si>
    <t>ACUMULADO 2022</t>
  </si>
  <si>
    <t>PARTICIPACION 2022 %</t>
  </si>
  <si>
    <t>TOTAL 1er Trimestre 2023</t>
  </si>
  <si>
    <t>TOTAL 2do Trimestre 2023</t>
  </si>
  <si>
    <t>TOTAL 3er Trimestre 2023</t>
  </si>
  <si>
    <t>TOTAL 4to Trimestre 2023</t>
  </si>
  <si>
    <t>ACUMULADO 2023</t>
  </si>
  <si>
    <t>PARTICIPACION 2023 %</t>
  </si>
  <si>
    <t>TOTAL 1er Trimestre 2024</t>
  </si>
  <si>
    <t>TOTAL 2do Trimestre 2024</t>
  </si>
  <si>
    <t>TOTAL 3er Trimestre 2024</t>
  </si>
  <si>
    <t>TOTAL 4to Trimestre 2024</t>
  </si>
  <si>
    <t>ACUMULADO 2024</t>
  </si>
  <si>
    <t>PARTICIPACION 2024 %</t>
  </si>
  <si>
    <t>TOTAL 1er Trimestre 2025</t>
  </si>
  <si>
    <t>TOTAL 2do Trimestre 2025</t>
  </si>
  <si>
    <t>TOTAL 3er Trimestre 2025</t>
  </si>
  <si>
    <t>TOTAL 4to Trimestre 2025</t>
  </si>
  <si>
    <t>ACUMULADO 2025</t>
  </si>
  <si>
    <t>PARTICIPACION 2025 %</t>
  </si>
  <si>
    <t>Primas Netas Cobradas Mensualmente, según Compañías</t>
  </si>
  <si>
    <t>Primas Netas Cobradas Mensualmente, Según Ramos</t>
  </si>
  <si>
    <t xml:space="preserve">    -- ===================== AÑO 2020 =====================</t>
  </si>
  <si>
    <t xml:space="preserve">    SUM(CASE WHEN [PeriodoConsolidado] = 'Ene 2020' THEN [Total] ELSE 0 END) AS [Enero 2020],</t>
  </si>
  <si>
    <t xml:space="preserve">    SUM(CASE WHEN [PeriodoConsolidado] = 'Feb 2020' THEN [Total] ELSE 0 END) AS [Febrero 2020],</t>
  </si>
  <si>
    <t xml:space="preserve">    SUM(CASE WHEN [PeriodoConsolidado] = 'Mar 2020' THEN [Total] ELSE 0 END) AS [Marzo 2020],</t>
  </si>
  <si>
    <t xml:space="preserve">    SUM(CASE WHEN [PeriodoConsolidado] = 'Abr 2020' THEN [Total] ELSE 0 END) AS [Abril 2020],</t>
  </si>
  <si>
    <t xml:space="preserve">    SUM(CASE WHEN [PeriodoConsolidado] = 'May 2020' THEN [Total] ELSE 0 END) AS [Mayo 2020],</t>
  </si>
  <si>
    <t xml:space="preserve">    SUM(CASE WHEN [PeriodoConsolidado] = 'Jun 2020' THEN [Total] ELSE 0 END) AS [Junio 2020],</t>
  </si>
  <si>
    <t xml:space="preserve">    SUM(CASE WHEN [PeriodoConsolidado] = 'Jul 2020' THEN [Total] ELSE 0 END) AS [Julio 2020],</t>
  </si>
  <si>
    <t xml:space="preserve">    SUM(CASE WHEN [PeriodoConsolidado] = 'Ago 2020' THEN [Total] ELSE 0 END) AS [Agosto 2020],</t>
  </si>
  <si>
    <t xml:space="preserve">    SUM(CASE WHEN [PeriodoConsolidado] = 'Sep 2020' THEN [Total] ELSE 0 END) AS [Septiembre 2020],</t>
  </si>
  <si>
    <t xml:space="preserve">    SUM(CASE WHEN [PeriodoConsolidado] = 'Oct 2020' THEN [Total] ELSE 0 END) AS [Octubre 2020],</t>
  </si>
  <si>
    <t xml:space="preserve">    SUM(CASE WHEN [PeriodoConsolidado] = 'Nov 2020' THEN [Total] ELSE 0 END) AS [Noviembre 2020],</t>
  </si>
  <si>
    <t xml:space="preserve">    SUM(CASE WHEN [PeriodoConsolidado] = 'Dic 2020' THEN [Total] ELSE 0 END) AS [Diciembre 2020],</t>
  </si>
  <si>
    <t xml:space="preserve">    SUM(CASE WHEN RIGHT([PeriodoConsolidado], 4) = '2020' THEN [Total] ELSE 0 END) AS [ACUMULADO 2020],</t>
  </si>
  <si>
    <t xml:space="preserve">        / NULLIF(SUM(SUM(CASE WHEN RIGHT([PeriodoConsolidado], 4) = '2020' THEN [Total] ELSE 0 END)) OVER (), 0)</t>
  </si>
  <si>
    <t xml:space="preserve">    AS DECIMAL(5,2)) AS [PARTICIPACION 2020 %],</t>
  </si>
  <si>
    <t xml:space="preserve">    -- ===================== AÑO 2021 =====================</t>
  </si>
  <si>
    <t xml:space="preserve">    SUM(CASE WHEN [PeriodoConsolidado] = 'Ene 2021' THEN [Total] ELSE 0 END) AS [Enero 2021],</t>
  </si>
  <si>
    <t xml:space="preserve">    SUM(CASE WHEN [PeriodoConsolidado] = 'Feb 2021' THEN [Total] ELSE 0 END) AS [Febrero 2021],</t>
  </si>
  <si>
    <t xml:space="preserve">    SUM(CASE WHEN [PeriodoConsolidado] = 'Mar 2021' THEN [Total] ELSE 0 END) AS [Marzo 2021],</t>
  </si>
  <si>
    <t xml:space="preserve">    SUM(CASE WHEN [PeriodoConsolidado] = 'Abr 2021' THEN [Total] ELSE 0 END) AS [Abril 2021],</t>
  </si>
  <si>
    <t xml:space="preserve">    SUM(CASE WHEN [PeriodoConsolidado] = 'May 2021' THEN [Total] ELSE 0 END) AS [Mayo 2021],</t>
  </si>
  <si>
    <t xml:space="preserve">    SUM(CASE WHEN [PeriodoConsolidado] = 'Jun 2021' THEN [Total] ELSE 0 END) AS [Junio 2021],</t>
  </si>
  <si>
    <t xml:space="preserve">    SUM(CASE WHEN [PeriodoConsolidado] = 'Jul 2021' THEN [Total] ELSE 0 END) AS [Julio 2021],</t>
  </si>
  <si>
    <t xml:space="preserve">    SUM(CASE WHEN [PeriodoConsolidado] = 'Ago 2021' THEN [Total] ELSE 0 END) AS [Agosto 2021],</t>
  </si>
  <si>
    <t xml:space="preserve">    SUM(CASE WHEN [PeriodoConsolidado] = 'Sep 2021' THEN [Total] ELSE 0 END) AS [Septiembre 2021],</t>
  </si>
  <si>
    <t xml:space="preserve">    SUM(CASE WHEN [PeriodoConsolidado] = 'Oct 2021' THEN [Total] ELSE 0 END) AS [Octubre 2021],</t>
  </si>
  <si>
    <t xml:space="preserve">    SUM(CASE WHEN [PeriodoConsolidado] = 'Nov 2021' THEN [Total] ELSE 0 END) AS [Noviembre 2021],</t>
  </si>
  <si>
    <t xml:space="preserve">    SUM(CASE WHEN [PeriodoConsolidado] = 'Dic 2021' THEN [Total] ELSE 0 END) AS [Diciembre 2021],</t>
  </si>
  <si>
    <t xml:space="preserve">    SUM(CASE WHEN RIGHT([PeriodoConsolidado], 4) = '2021' THEN [Total] ELSE 0 END) AS [ACUMULADO 2021],</t>
  </si>
  <si>
    <t xml:space="preserve">        / NULLIF(SUM(SUM(CASE WHEN RIGHT([PeriodoConsolidado], 4) = '2021' THEN [Total] ELSE 0 END)) OVER (), 0)</t>
  </si>
  <si>
    <t xml:space="preserve">    AS DECIMAL(5,2)) AS [PARTICIPACION 2021 %],</t>
  </si>
  <si>
    <t xml:space="preserve">    -- ===================== AÑO 2022 =====================</t>
  </si>
  <si>
    <t xml:space="preserve">    SUM(CASE WHEN [PeriodoConsolidado] = 'Ene 2022' THEN [Total] ELSE 0 END) AS [Enero 2022],</t>
  </si>
  <si>
    <t xml:space="preserve">    SUM(CASE WHEN [PeriodoConsolidado] = 'Feb 2022' THEN [Total] ELSE 0 END) AS [Febrero 2022],</t>
  </si>
  <si>
    <t xml:space="preserve">    SUM(CASE WHEN [PeriodoConsolidado] = 'Mar 2022' THEN [Total] ELSE 0 END) AS [Marzo 2022],</t>
  </si>
  <si>
    <t xml:space="preserve">    SUM(CASE WHEN [PeriodoConsolidado] = 'Abr 2022' THEN [Total] ELSE 0 END) AS [Abril 2022],</t>
  </si>
  <si>
    <t xml:space="preserve">    SUM(CASE WHEN [PeriodoConsolidado] = 'May 2022' THEN [Total] ELSE 0 END) AS [Mayo 2022],</t>
  </si>
  <si>
    <t xml:space="preserve">    SUM(CASE WHEN [PeriodoConsolidado] = 'Jun 2022' THEN [Total] ELSE 0 END) AS [Junio 2022],</t>
  </si>
  <si>
    <t xml:space="preserve">    SUM(CASE WHEN [PeriodoConsolidado] = 'Jul 2022' THEN [Total] ELSE 0 END) AS [Julio 2022],</t>
  </si>
  <si>
    <t xml:space="preserve">    SUM(CASE WHEN [PeriodoConsolidado] = 'Ago 2022' THEN [Total] ELSE 0 END) AS [Agosto 2022],</t>
  </si>
  <si>
    <t xml:space="preserve">    SUM(CASE WHEN [PeriodoConsolidado] = 'Sep 2022' THEN [Total] ELSE 0 END) AS [Septiembre 2022],</t>
  </si>
  <si>
    <t xml:space="preserve">    SUM(CASE WHEN [PeriodoConsolidado] = 'Oct 2022' THEN [Total] ELSE 0 END) AS [Octubre 2022],</t>
  </si>
  <si>
    <t xml:space="preserve">    SUM(CASE WHEN [PeriodoConsolidado] = 'Nov 2022' THEN [Total] ELSE 0 END) AS [Noviembre 2022],</t>
  </si>
  <si>
    <t xml:space="preserve">    SUM(CASE WHEN [PeriodoConsolidado] = 'Dic 2022' THEN [Total] ELSE 0 END) AS [Diciembre 2022],</t>
  </si>
  <si>
    <t xml:space="preserve">    SUM(CASE WHEN RIGHT([PeriodoConsolidado], 4) = '2022' THEN [Total] ELSE 0 END) AS [ACUMULADO 2022],</t>
  </si>
  <si>
    <t xml:space="preserve">        / NULLIF(SUM(SUM(CASE WHEN RIGHT([PeriodoConsolidado], 4) = '2022' THEN [Total] ELSE 0 END)) OVER (), 0)</t>
  </si>
  <si>
    <t xml:space="preserve">    AS DECIMAL(5,2)) AS [PARTICIPACION 2022 %],</t>
  </si>
  <si>
    <t xml:space="preserve">    -- ===================== AÑO 2023 =====================</t>
  </si>
  <si>
    <t xml:space="preserve">    SUM(CASE WHEN [PeriodoConsolidado] = 'Ene 2023' THEN [Total] ELSE 0 END) AS [Enero 2023],</t>
  </si>
  <si>
    <t xml:space="preserve">    SUM(CASE WHEN [PeriodoConsolidado] = 'Feb 2023' THEN [Total] ELSE 0 END) AS [Febrero 2023],</t>
  </si>
  <si>
    <t xml:space="preserve">    SUM(CASE WHEN [PeriodoConsolidado] = 'Mar 2023' THEN [Total] ELSE 0 END) AS [Marzo 2023],</t>
  </si>
  <si>
    <t xml:space="preserve">    SUM(CASE WHEN [PeriodoConsolidado] = 'Abr 2023' THEN [Total] ELSE 0 END) AS [Abril 2023],</t>
  </si>
  <si>
    <t xml:space="preserve">    SUM(CASE WHEN [PeriodoConsolidado] = 'May 2023' THEN [Total] ELSE 0 END) AS [Mayo 2023],</t>
  </si>
  <si>
    <t xml:space="preserve">    SUM(CASE WHEN [PeriodoConsolidado] = 'Jun 2023' THEN [Total] ELSE 0 END) AS [Junio 2023],</t>
  </si>
  <si>
    <t xml:space="preserve">    SUM(CASE WHEN [PeriodoConsolidado] = 'Jul 2023' THEN [Total] ELSE 0 END) AS [Julio 2023],</t>
  </si>
  <si>
    <t xml:space="preserve">    SUM(CASE WHEN [PeriodoConsolidado] = 'Ago 2023' THEN [Total] ELSE 0 END) AS [Agosto 2023],</t>
  </si>
  <si>
    <t xml:space="preserve">    SUM(CASE WHEN [PeriodoConsolidado] = 'Sep 2023' THEN [Total] ELSE 0 END) AS [Septiembre 2023],</t>
  </si>
  <si>
    <t xml:space="preserve">    SUM(CASE WHEN [PeriodoConsolidado] = 'Oct 2023' THEN [Total] ELSE 0 END) AS [Octubre 2023],</t>
  </si>
  <si>
    <t xml:space="preserve">    SUM(CASE WHEN [PeriodoConsolidado] = 'Nov 2023' THEN [Total] ELSE 0 END) AS [Noviembre 2023],</t>
  </si>
  <si>
    <t xml:space="preserve">    SUM(CASE WHEN [PeriodoConsolidado] = 'Dic 2023' THEN [Total] ELSE 0 END) AS [Diciembre 2023],</t>
  </si>
  <si>
    <t xml:space="preserve">    SUM(CASE WHEN RIGHT([PeriodoConsolidado], 4) = '2023' THEN [Total] ELSE 0 END) AS [ACUMULADO 2023],</t>
  </si>
  <si>
    <t xml:space="preserve">        / NULLIF(SUM(SUM(CASE WHEN RIGHT([PeriodoConsolidado], 4) = '2023' THEN [Total] ELSE 0 END)) OVER (), 0)</t>
  </si>
  <si>
    <t xml:space="preserve">    AS DECIMAL(5,2)) AS [PARTICIPACION 2023 %],</t>
  </si>
  <si>
    <t xml:space="preserve">    -- ===================== AÑO 2024 =====================</t>
  </si>
  <si>
    <t xml:space="preserve">        / NULLIF(SUM(SUM(CASE WHEN RIGHT([PeriodoConsolidado], 4) = '2024' THEN [Total] ELSE 0 END)) OVER (), 0)</t>
  </si>
  <si>
    <t xml:space="preserve">    AS DECIMAL(5,2)) AS [PARTICIPACION 2024 %],</t>
  </si>
  <si>
    <t xml:space="preserve">    -- ===================== AÑO 2025 =====================</t>
  </si>
  <si>
    <t xml:space="preserve">        / NULLIF(SUM(SUM(CASE WHEN RIGHT([PeriodoConsolidado], 4) = '2025' THEN [Total] ELSE 0 END)) OVER (), 0)</t>
  </si>
  <si>
    <t xml:space="preserve">    AS DECIMAL(5,2)) AS [PARTICIPACION 2025 %],</t>
  </si>
  <si>
    <t xml:space="preserve">    -- ===================== AÑO 2026 (solo Enero) =====================</t>
  </si>
  <si>
    <t xml:space="preserve">    SUM(CASE WHEN [PeriodoConsolidado] = 'Ene 2026' THEN [Total] ELSE 0 END) AS [Enero 2026],</t>
  </si>
  <si>
    <t xml:space="preserve">        / NULLIF(SUM(SUM(CASE WHEN [PeriodoConsolidado] = 'Ene 2026' THEN [Total] ELSE 0 END)) OVER (), 0)</t>
  </si>
  <si>
    <t xml:space="preserve">    AS DECIMAL(5,2)) AS [PARTICIPACION Ene 2026 %]</t>
  </si>
  <si>
    <t>PeriodoConsolidadoAnterior</t>
  </si>
  <si>
    <t>Label1</t>
  </si>
  <si>
    <t>Label2</t>
  </si>
  <si>
    <t>Label3</t>
  </si>
  <si>
    <t>Compañias</t>
  </si>
  <si>
    <t>Primas Netas Cobradas en Millones DOP</t>
  </si>
  <si>
    <t>Ramos1</t>
  </si>
  <si>
    <t>Naves Maritimas y Aéreas</t>
  </si>
  <si>
    <t>Total Vida</t>
  </si>
  <si>
    <t>Total Seguros General</t>
  </si>
  <si>
    <t>TotaL General</t>
  </si>
  <si>
    <t>label1</t>
  </si>
  <si>
    <t>label2</t>
  </si>
  <si>
    <t>label3</t>
  </si>
  <si>
    <t xml:space="preserve"> Primas Netas Cobradas, Según Ramos</t>
  </si>
  <si>
    <t>Primas Netas Cobradas, Posicionamiento y Participación Según Compañías</t>
  </si>
  <si>
    <t>Primas Netas Cobradas, Porcentajes Simple y Acumulado por Compañías</t>
  </si>
  <si>
    <t>posicion</t>
  </si>
  <si>
    <t>Ranking_Temp</t>
  </si>
  <si>
    <t>Primas Netas Cobradas y Posicionamiento de las 1eras. 10 Compañias</t>
  </si>
  <si>
    <t>Primas Netas Cobradas, Según Ramos</t>
  </si>
  <si>
    <t>Total General</t>
  </si>
  <si>
    <t>Hoja</t>
  </si>
  <si>
    <t>Contenido</t>
  </si>
  <si>
    <t>Año 2020 - 2026</t>
  </si>
  <si>
    <t>Fuentes y Notas</t>
  </si>
  <si>
    <t>Fuente: 
Superintendencia de Seguros, Dirección de Análisis Financiero y Estadísticas.
Notas:
¹ BMI Compañía de Seguros, S. A. realizó una corrección al monto de las primas netas cobradas correspondiente al mes de julio de 2025.
² Seguros Sura, S.A. realizó una corrección al monto de las primas netas cobradas correspondiente al mes de julio de 2025.</t>
  </si>
  <si>
    <t>Titulo</t>
  </si>
  <si>
    <t>Guía Técnica de Contenido y Navegación del Reporte de Primas Netas Cobradas (PNC)</t>
  </si>
  <si>
    <t>Primas Netas Cobradas por Compañías, Según Ramos — Exoneradas y No Exoneradas</t>
  </si>
  <si>
    <t>Primas Netas Cobradas y Posicionamiento de las 1eras. 10 Compañías</t>
  </si>
  <si>
    <t>Contenido: Guía Técnica de Contenido</t>
  </si>
  <si>
    <t>Cuadro 1: PNC por Compañías, Según Ramos</t>
  </si>
  <si>
    <t>Cuadro 2: PNC, Según Ramos</t>
  </si>
  <si>
    <t>Cuadro 3: Posicionamiento y Participación Según Compañías</t>
  </si>
  <si>
    <t>Cuadro 4: Porcentajes Simple y Acumulado por Compañías</t>
  </si>
  <si>
    <t>Cuadro 5: PNC por Compañías y Ramos, Según Exoneración</t>
  </si>
  <si>
    <t>Cuadro 6: PNC, Posicionamiento de las 1eras. 10 Compañías</t>
  </si>
  <si>
    <t>Cuadro 7: Evolución Mensual de PNC por Ramos</t>
  </si>
  <si>
    <t>Cuadro 8: Evolución Mensual de PNC por Compañías</t>
  </si>
  <si>
    <t>re</t>
  </si>
  <si>
    <t>Variación de Posición</t>
  </si>
  <si>
    <t>▲ 1 posición</t>
  </si>
  <si>
    <t>▼ 1 posición</t>
  </si>
  <si>
    <t>Sin variación</t>
  </si>
  <si>
    <t>▲ 2 posición</t>
  </si>
  <si>
    <t>▲ 7 posición</t>
  </si>
  <si>
    <t>▼ 2 posición</t>
  </si>
  <si>
    <t>▼ 3 posición</t>
  </si>
  <si>
    <t>▲ 3 posición</t>
  </si>
  <si>
    <t>Comparativo Agosto 2025 - 2024</t>
  </si>
  <si>
    <t>Comparativo Enero 2026 - 2025</t>
  </si>
  <si>
    <t>Comparativo Febrero 2025 - 2024</t>
  </si>
  <si>
    <t>Comparativo Marzo 2025 - 2024</t>
  </si>
  <si>
    <t>Comparativo Noviembre 2025 - 2024</t>
  </si>
  <si>
    <t>Comparativo Septiembre 2025 - 2024</t>
  </si>
  <si>
    <t>Comparativo Abril 2025 - 2024</t>
  </si>
  <si>
    <t>Comparativo Diciembre 2025 - 2024</t>
  </si>
  <si>
    <t>Comparativo Julio 2025 - 2024</t>
  </si>
  <si>
    <t>Comparativo Junio 2025 - 2024</t>
  </si>
  <si>
    <t>Comparativo Mayo 2025 - 2024</t>
  </si>
  <si>
    <t>Comparativo Octubre 2025 - 2024</t>
  </si>
  <si>
    <t>▲ 5 posición</t>
  </si>
  <si>
    <t>▲ 12 posición</t>
  </si>
  <si>
    <t>▲ 10 posición</t>
  </si>
  <si>
    <t>▼ 9 posición</t>
  </si>
  <si>
    <t>▲ 4 posición</t>
  </si>
  <si>
    <t>▼ 7 posición</t>
  </si>
  <si>
    <t>▼ 4 posición</t>
  </si>
  <si>
    <t>▼ 5 posición</t>
  </si>
  <si>
    <t>Posición período Feb 2025 - Ene 2026</t>
  </si>
  <si>
    <t>Posición período Ene 2026</t>
  </si>
  <si>
    <t>Posición período Dic 2025</t>
  </si>
  <si>
    <t>Posición período Feb 2025</t>
  </si>
  <si>
    <t>Posición período Mar 2025</t>
  </si>
  <si>
    <t>Posición período Abr 2025</t>
  </si>
  <si>
    <t>Posición período May 2025</t>
  </si>
  <si>
    <t>Posición período Jun 2025</t>
  </si>
  <si>
    <t>Posición período Jul 2025</t>
  </si>
  <si>
    <t>Posición período Ago 2025</t>
  </si>
  <si>
    <t>Posición período Sep 2025</t>
  </si>
  <si>
    <t>Posición período Oct 2025</t>
  </si>
  <si>
    <t>Posición período Nov 2025</t>
  </si>
  <si>
    <t>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t>
  </si>
  <si>
    <t>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t>
  </si>
  <si>
    <t>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t>
  </si>
  <si>
    <t>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t>
  </si>
  <si>
    <r>
      <t xml:space="preserve">El cuadro 5: </t>
    </r>
    <r>
      <rPr>
        <b/>
        <sz val="11"/>
        <color theme="1"/>
        <rFont val="Calibri"/>
        <family val="2"/>
        <scheme val="minor"/>
      </rPr>
      <t>“Primas Netas Cobradas por Compañías, Según Ramos — Exoneradas y No Exoneradas”</t>
    </r>
    <r>
      <rPr>
        <sz val="11"/>
        <color theme="1"/>
        <rFont val="Calibri"/>
        <family val="2"/>
        <scheme val="minor"/>
      </rPr>
      <t xml:space="preserve">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t>
    </r>
  </si>
  <si>
    <r>
      <t xml:space="preserve">El cuadro 6: </t>
    </r>
    <r>
      <rPr>
        <b/>
        <sz val="11"/>
        <color theme="1"/>
        <rFont val="Calibri"/>
        <family val="2"/>
        <scheme val="minor"/>
      </rPr>
      <t>“Primas Netas Cobradas y Posicionamiento de las 1eras. 10 Compañías”</t>
    </r>
    <r>
      <rPr>
        <sz val="11"/>
        <color theme="1"/>
        <rFont val="Calibri"/>
        <family val="2"/>
        <scheme val="minor"/>
      </rPr>
      <t xml:space="preserve"> analiza exclusivamente a los diez principales actores por volumen de primas. Al comparar su posición en el ranking y los montos captados entre dos períodos equivalentes, permite evaluar la evolución del posicionamiento competitivo de los líderes del mercado dominicano (RD$).</t>
    </r>
  </si>
  <si>
    <r>
      <t xml:space="preserve">El cuadro 7: </t>
    </r>
    <r>
      <rPr>
        <b/>
        <sz val="11"/>
        <color theme="1"/>
        <rFont val="Calibri"/>
        <family val="2"/>
        <scheme val="minor"/>
      </rPr>
      <t>“Primas Netas Cobradas Mensualmente, Según Ramos”</t>
    </r>
    <r>
      <rPr>
        <sz val="11"/>
        <color theme="1"/>
        <rFont val="Calibri"/>
        <family val="2"/>
        <scheme val="minor"/>
      </rPr>
      <t xml:space="preserve">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t>
    </r>
  </si>
  <si>
    <r>
      <t xml:space="preserve">El cuadro 8: La evolución histórica individual de cada aseguradora se presenta en el cuadro de </t>
    </r>
    <r>
      <rPr>
        <b/>
        <sz val="11"/>
        <color theme="1"/>
        <rFont val="Calibri"/>
        <family val="2"/>
        <scheme val="minor"/>
      </rPr>
      <t>“Primas Netas Cobradas Mensualmente, según Compañías”</t>
    </r>
    <r>
      <rPr>
        <sz val="11"/>
        <color theme="1"/>
        <rFont val="Calibri"/>
        <family val="2"/>
        <scheme val="minor"/>
      </rPr>
      <t>. Mediante un despliegue mensual, trimestral y anual, esta vista permite observar las tendencias de crecimiento y la participación porcentual de cada entidad dentro del mercado total a lo largo del tiempo, con valores expresados en pesos dominicanos (RD$).</t>
    </r>
  </si>
  <si>
    <t>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En cuanto a la navegación, la hoja "Contenido"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
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
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t>
  </si>
  <si>
    <t xml:space="preserve">Rehsa Compañia De Seguros Y Reaseguros, </t>
  </si>
  <si>
    <t>14. Total General</t>
  </si>
  <si>
    <t xml:space="preserve">        CAST([ano] AS VARCHAR(4))                              AS Anio,</t>
  </si>
  <si>
    <t xml:space="preserve">        [mes]                                                  AS MesNum,</t>
  </si>
  <si>
    <t xml:space="preserve">            WHEN mes IN (1,2,3)    THEN 'Primer Trimestre'</t>
  </si>
  <si>
    <t xml:space="preserve">            WHEN mes IN (4,5,6)    THEN 'Segundo Trimestre'</t>
  </si>
  <si>
    <t xml:space="preserve">            WHEN mes IN (7,8,9)    THEN 'Tercer Trimestre'</t>
  </si>
  <si>
    <t xml:space="preserve">            WHEN mes IN (10,11,12) THEN 'Cuarto Trimestre'</t>
  </si>
  <si>
    <t xml:space="preserve">        END                                                    AS TrimLabel,</t>
  </si>
  <si>
    <t xml:space="preserve">        CASE mes</t>
  </si>
  <si>
    <t xml:space="preserve">            WHEN 1  THEN 'Enero'      WHEN 2  THEN 'Febrero'   WHEN 3  THEN 'Marzo'</t>
  </si>
  <si>
    <t xml:space="preserve">            WHEN 4  THEN 'Abril'      WHEN 5  THEN 'Mayo'       WHEN 6  THEN 'Junio'</t>
  </si>
  <si>
    <t xml:space="preserve">            WHEN 7  THEN 'Julio'      WHEN 8  THEN 'Agosto'     WHEN 9  THEN 'Septiembre'</t>
  </si>
  <si>
    <t xml:space="preserve">            WHEN 10 THEN 'Octubre'    WHEN 11 THEN 'Noviembre'  WHEN 12 THEN 'Diciembre'</t>
  </si>
  <si>
    <t xml:space="preserve">        END                                                    AS MesNom,</t>
  </si>
  <si>
    <t xml:space="preserve">        SUM(CASE WHEN ramos = 'Total'                   THEN total ELSE 0 END) AS T,</t>
  </si>
  <si>
    <t xml:space="preserve">        SUM(CASE WHEN ramos = 'Vida Individual'          THEN total ELSE 0 END) AS V1,</t>
  </si>
  <si>
    <t xml:space="preserve">        SUM(CASE WHEN ramos = 'Vida Colectivo'           THEN total ELSE 0 END) AS V2,</t>
  </si>
  <si>
    <t xml:space="preserve">        SUM(CASE WHEN ramos = 'Salud'                    THEN total ELSE 0 END) AS S,</t>
  </si>
  <si>
    <t xml:space="preserve">        SUM(CASE WHEN ramos = 'Accidentes Personales'    THEN total ELSE 0 END) AS AP,</t>
  </si>
  <si>
    <t xml:space="preserve">        SUM(CASE WHEN ramos = 'Incendio y Aliados'       THEN total ELSE 0 END) AS IA,</t>
  </si>
  <si>
    <t xml:space="preserve">        SUM(CASE WHEN ramos = 'Naves Maritimas y Aéreas' THEN total ELSE 0 END) AS NMA,</t>
  </si>
  <si>
    <t xml:space="preserve">        SUM(CASE WHEN ramos = 'Transporte de Carga'      THEN total ELSE 0 END) AS TC,</t>
  </si>
  <si>
    <t xml:space="preserve">        SUM(CASE WHEN ramos = 'Vehículos de Motor'       THEN total ELSE 0 END) AS VM,</t>
  </si>
  <si>
    <t xml:space="preserve">        SUM(CASE WHEN ramos = 'Agrícola y Pecuario'      THEN total ELSE 0 END) AS AyP,</t>
  </si>
  <si>
    <t xml:space="preserve">        SUM(CASE WHEN ramos = 'Fianzas'                  THEN total ELSE 0 END) AS F,</t>
  </si>
  <si>
    <t xml:space="preserve">        SUM(CASE WHEN ramos = 'Otros Seguros'            THEN total ELSE 0 END) AS OS</t>
  </si>
  <si>
    <t xml:space="preserve">    FROM [DIR_ESTUDIOS].[dbo].[pnc2]</t>
  </si>
  <si>
    <t xml:space="preserve">    WHERE [DataPeriodo] = 'Periodo Actual'</t>
  </si>
  <si>
    <t xml:space="preserve">      AND ano &gt;= 2020                          -- ✅ desde 2020</t>
  </si>
  <si>
    <t xml:space="preserve">      AND compania &lt;&gt; 'Total'</t>
  </si>
  <si>
    <t xml:space="preserve">    GROUP BY ano, mes</t>
  </si>
  <si>
    <t xml:space="preserve">    SELECT Anio, MesNum, TrimLabel, MesNom + ' ' + Anio AS Etiqueta, 1 AS Orden,</t>
  </si>
  <si>
    <t xml:space="preserve">           T, V1, V2, S, AP, IA, NMA, TC, VM, AyP, F, OS</t>
  </si>
  <si>
    <t xml:space="preserve">    FROM DatosBase</t>
  </si>
  <si>
    <t xml:space="preserve">    SELECT Anio, MAX(MesNum), TrimLabel, 'TOTAL ' + TrimLabel + ' ' + Anio, 2,</t>
  </si>
  <si>
    <t xml:space="preserve">           SUM(T), SUM(V1), SUM(V2), SUM(S), SUM(AP), SUM(IA), SUM(NMA), SUM(TC), SUM(VM), SUM(AyP), SUM(F), SUM(OS)</t>
  </si>
  <si>
    <t xml:space="preserve">    FROM DatosBase GROUP BY Anio, TrimLabel</t>
  </si>
  <si>
    <t xml:space="preserve">    -- ✅ Orden 3 (fila en blanco tras trimestre) ELIMINADO</t>
  </si>
  <si>
    <t xml:space="preserve">    SELECT Anio, 13, 'Z', 'ACUMULADO TOTAL AÑO ' + Anio, 4,</t>
  </si>
  <si>
    <t xml:space="preserve">    -- 5. Porcentajes Participación del Año</t>
  </si>
  <si>
    <t xml:space="preserve">    SELECT Anio, 13, 'Z', 'PORCENTAJES PARTICIPACIÓN ' + Anio, 5,</t>
  </si>
  <si>
    <t xml:space="preserve">           100.00,</t>
  </si>
  <si>
    <t xml:space="preserve">           CAST(SUM(V1)  * 100.0 / NULLIF(SUM(T), 0) AS DECIMAL(18,2)),</t>
  </si>
  <si>
    <t xml:space="preserve">           CAST(SUM(V2)  * 100.0 / NULLIF(SUM(T), 0) AS DECIMAL(18,2)),</t>
  </si>
  <si>
    <t xml:space="preserve">           CAST(SUM(S)   * 100.0 / NULLIF(SUM(T), 0) AS DECIMAL(18,2)),</t>
  </si>
  <si>
    <t xml:space="preserve">           CAST(SUM(AP)  * 100.0 / NULLIF(SUM(T), 0) AS DECIMAL(18,2)),</t>
  </si>
  <si>
    <t xml:space="preserve">           CAST(SUM(IA)  * 100.0 / NULLIF(SUM(T), 0) AS DECIMAL(18,2)),</t>
  </si>
  <si>
    <t xml:space="preserve">           CAST(SUM(NMA) * 100.0 / NULLIF(SUM(T), 0) AS DECIMAL(18,2)),</t>
  </si>
  <si>
    <t xml:space="preserve">           CAST(SUM(TC)  * 100.0 / NULLIF(SUM(T), 0) AS DECIMAL(18,2)),</t>
  </si>
  <si>
    <t xml:space="preserve">           CAST(SUM(VM)  * 100.0 / NULLIF(SUM(T), 0) AS DECIMAL(18,2)),</t>
  </si>
  <si>
    <t xml:space="preserve">           CAST(SUM(AyP) * 100.0 / NULLIF(SUM(T), 0) AS DECIMAL(18,2)),</t>
  </si>
  <si>
    <t xml:space="preserve">           CAST(SUM(F)   * 100.0 / NULLIF(SUM(T), 0) AS DECIMAL(18,2)),</t>
  </si>
  <si>
    <t xml:space="preserve">           CAST(SUM(OS)  * 100.0 / NULLIF(SUM(T), 0) AS DECIMAL(18,2))</t>
  </si>
  <si>
    <t xml:space="preserve">    -- ✅ Orden 6 (fila en blanco tras año) ELIMINADO</t>
  </si>
  <si>
    <t>SELECT</t>
  </si>
  <si>
    <t xml:space="preserve">    [Meses], [Total], [Vida Individual], [Vida Colectivo], [Salud],</t>
  </si>
  <si>
    <t xml:space="preserve">    [Accidentes Personales], [Incendio y Aliados], [Naves Marítimas y Aéreas],</t>
  </si>
  <si>
    <t xml:space="preserve">    [Transporte de Carga], [Vehículos de Motor], [Agrícola y Pecuario],</t>
  </si>
  <si>
    <t xml:space="preserve">    [Fianzas], [Otros Seguros]</t>
  </si>
  <si>
    <t xml:space="preserve">    SELECT</t>
  </si>
  <si>
    <t xml:space="preserve">        Etiqueta  AS [Meses],</t>
  </si>
  <si>
    <t xml:space="preserve">        T         AS [Total],</t>
  </si>
  <si>
    <t xml:space="preserve">        V1        AS [Vida Individual],</t>
  </si>
  <si>
    <t xml:space="preserve">        V2        AS [Vida Colectivo],</t>
  </si>
  <si>
    <t xml:space="preserve">        S         AS [Salud],</t>
  </si>
  <si>
    <t xml:space="preserve">        AP        AS [Accidentes Personales],</t>
  </si>
  <si>
    <t xml:space="preserve">        IA        AS [Incendio y Aliados],</t>
  </si>
  <si>
    <t xml:space="preserve">        NMA       AS [Naves Marítimas y Aéreas],</t>
  </si>
  <si>
    <t xml:space="preserve">        TC        AS [Transporte de Carga],</t>
  </si>
  <si>
    <t xml:space="preserve">        VM        AS [Vehículos de Motor],</t>
  </si>
  <si>
    <t xml:space="preserve">        AyP       AS [Agrícola y Pecuario],</t>
  </si>
  <si>
    <t xml:space="preserve">        F         AS [Fianzas],</t>
  </si>
  <si>
    <t xml:space="preserve">        OS        AS [Otros Seguros],</t>
  </si>
  <si>
    <t xml:space="preserve">        Anio, MesNum, Orden</t>
  </si>
  <si>
    <t xml:space="preserve">    FROM ReporteEstructurado</t>
  </si>
  <si>
    <t xml:space="preserve">    SELECT 'TOTAL GENERAL SERIE (2020-2026)',</t>
  </si>
  <si>
    <t xml:space="preserve">           SUM(T), SUM(V1), SUM(V2), SUM(S), SUM(AP), SUM(IA),</t>
  </si>
  <si>
    <t xml:space="preserve">           SUM(NMA), SUM(TC), SUM(VM), SUM(AyP), SUM(F), SUM(OS),</t>
  </si>
  <si>
    <t xml:space="preserve">           '9999', 99, 7</t>
  </si>
  <si>
    <t xml:space="preserve">    SELECT 'PORCENTAJES TOTAL SERIE',</t>
  </si>
  <si>
    <t xml:space="preserve">           CAST(SUM(OS)  * 100.0 / NULLIF(SUM(T), 0) AS DECIMAL(18,2)),</t>
  </si>
  <si>
    <t xml:space="preserve">           '9999', 100, 8</t>
  </si>
  <si>
    <t xml:space="preserve">        [compania]                                                   AS [Compañias_Ramos],</t>
  </si>
  <si>
    <t xml:space="preserve">            WHEN 1  THEN 'Ene' WHEN 2  THEN 'Feb' WHEN 3  THEN 'Mar'</t>
  </si>
  <si>
    <t xml:space="preserve">            WHEN 4  THEN 'Abr' WHEN 5  THEN 'May' WHEN 6  THEN 'Jun'</t>
  </si>
  <si>
    <t xml:space="preserve">            WHEN 7  THEN 'Jul' WHEN 8  THEN 'Ago' WHEN 9  THEN 'Sep'</t>
  </si>
  <si>
    <t xml:space="preserve">            WHEN 10 THEN 'Oct' WHEN 11 THEN 'Nov' WHEN 12 THEN 'Dic'</t>
  </si>
  <si>
    <t xml:space="preserve">        END + ' ' + CAST(ano AS VARCHAR(4))                          AS [PeriodoConsolidado],</t>
  </si>
  <si>
    <t xml:space="preserve">        SUM(CASE WHEN ramos = 'Total' THEN total ELSE 0 END)         AS [Total]</t>
  </si>
  <si>
    <t xml:space="preserve">      AND ano BETWEEN 2020 AND 2026</t>
  </si>
  <si>
    <t xml:space="preserve">    GROUP BY [compania], ano, mes</t>
  </si>
  <si>
    <t xml:space="preserve">    SUM(CASE WHEN [PeriodoConsolidado] IN ('Ene 2020','Feb 2020','Mar 2020') THEN [Total] ELSE 0 END) AS [TOTAL 1er Trimestre 2020],</t>
  </si>
  <si>
    <t xml:space="preserve">    SUM(CASE WHEN [PeriodoConsolidado] IN ('Abr 2020','May 2020','Jun 2020') THEN [Total] ELSE 0 END) AS [TOTAL 2do Trimestre 2020],</t>
  </si>
  <si>
    <t xml:space="preserve">    SUM(CASE WHEN [PeriodoConsolidado] IN ('Jul 2020','Ago 2020','Sep 2020') THEN [Total] ELSE 0 END) AS [TOTAL 3er Trimestre 2020],</t>
  </si>
  <si>
    <t xml:space="preserve">    SUM(CASE WHEN [PeriodoConsolidado] IN ('Oct 2020','Nov 2020','Dic 2020') THEN [Total] ELSE 0 END) AS [TOTAL 4to Trimestre 2020],</t>
  </si>
  <si>
    <t xml:space="preserve">    CAST(SUM(CASE WHEN RIGHT([PeriodoConsolidado], 4) = '2020' THEN [Total] ELSE 0 END) * 200.0</t>
  </si>
  <si>
    <t xml:space="preserve">    SUM(CASE WHEN [PeriodoConsolidado] IN ('Ene 2021','Feb 2021','Mar 2021') THEN [Total] ELSE 0 END) AS [TOTAL 1er Trimestre 2021],</t>
  </si>
  <si>
    <t xml:space="preserve">    SUM(CASE WHEN [PeriodoConsolidado] IN ('Abr 2021','May 2021','Jun 2021') THEN [Total] ELSE 0 END) AS [TOTAL 2do Trimestre 2021],</t>
  </si>
  <si>
    <t xml:space="preserve">    SUM(CASE WHEN [PeriodoConsolidado] IN ('Jul 2021','Ago 2021','Sep 2021') THEN [Total] ELSE 0 END) AS [TOTAL 3er Trimestre 2021],</t>
  </si>
  <si>
    <t xml:space="preserve">    SUM(CASE WHEN [PeriodoConsolidado] IN ('Oct 2021','Nov 2021','Dic 2021') THEN [Total] ELSE 0 END) AS [TOTAL 4to Trimestre 2021],</t>
  </si>
  <si>
    <t xml:space="preserve">    CAST(SUM(CASE WHEN RIGHT([PeriodoConsolidado], 4) = '2021' THEN [Total] ELSE 0 END) * 200.0</t>
  </si>
  <si>
    <t xml:space="preserve">    SUM(CASE WHEN [PeriodoConsolidado] IN ('Ene 2022','Feb 2022','Mar 2022') THEN [Total] ELSE 0 END) AS [TOTAL 1er Trimestre 2022],</t>
  </si>
  <si>
    <t xml:space="preserve">    SUM(CASE WHEN [PeriodoConsolidado] IN ('Abr 2022','May 2022','Jun 2022') THEN [Total] ELSE 0 END) AS [TOTAL 2do Trimestre 2022],</t>
  </si>
  <si>
    <t xml:space="preserve">    SUM(CASE WHEN [PeriodoConsolidado] IN ('Jul 2022','Ago 2022','Sep 2022') THEN [Total] ELSE 0 END) AS [TOTAL 3er Trimestre 2022],</t>
  </si>
  <si>
    <t xml:space="preserve">    SUM(CASE WHEN [PeriodoConsolidado] IN ('Oct 2022','Nov 2022','Dic 2022') THEN [Total] ELSE 0 END) AS [TOTAL 4to Trimestre 2022],</t>
  </si>
  <si>
    <t xml:space="preserve">    CAST(SUM(CASE WHEN RIGHT([PeriodoConsolidado], 4) = '2022' THEN [Total] ELSE 0 END) * 200.0</t>
  </si>
  <si>
    <t xml:space="preserve">    SUM(CASE WHEN [PeriodoConsolidado] IN ('Ene 2023','Feb 2023','Mar 2023') THEN [Total] ELSE 0 END) AS [TOTAL 1er Trimestre 2023],</t>
  </si>
  <si>
    <t xml:space="preserve">    SUM(CASE WHEN [PeriodoConsolidado] IN ('Abr 2023','May 2023','Jun 2023') THEN [Total] ELSE 0 END) AS [TOTAL 2do Trimestre 2023],</t>
  </si>
  <si>
    <t xml:space="preserve">    SUM(CASE WHEN [PeriodoConsolidado] IN ('Jul 2023','Ago 2023','Sep 2023') THEN [Total] ELSE 0 END) AS [TOTAL 3er Trimestre 2023],</t>
  </si>
  <si>
    <t xml:space="preserve">    SUM(CASE WHEN [PeriodoConsolidado] IN ('Oct 2023','Nov 2023','Dic 2023') THEN [Total] ELSE 0 END) AS [TOTAL 4to Trimestre 2023],</t>
  </si>
  <si>
    <t xml:space="preserve">    CAST(SUM(CASE WHEN RIGHT([PeriodoConsolidado], 4) = '2023' THEN [Total] ELSE 0 END) * 200.0</t>
  </si>
  <si>
    <t xml:space="preserve">    SUM(CASE WHEN [PeriodoConsolidado] IN ('Ene 2024','Feb 2024','Mar 2024') THEN [Total] ELSE 0 END) AS [TOTAL 1er Trimestre 2024],</t>
  </si>
  <si>
    <t xml:space="preserve">    SUM(CASE WHEN [PeriodoConsolidado] IN ('Abr 2024','May 2024','Jun 2024') THEN [Total] ELSE 0 END) AS [TOTAL 2do Trimestre 2024],</t>
  </si>
  <si>
    <t xml:space="preserve">    SUM(CASE WHEN [PeriodoConsolidado] IN ('Jul 2024','Ago 2024','Sep 2024') THEN [Total] ELSE 0 END) AS [TOTAL 3er Trimestre 2024],</t>
  </si>
  <si>
    <t xml:space="preserve">    SUM(CASE WHEN [PeriodoConsolidado] IN ('Oct 2024','Nov 2024','Dic 2024') THEN [Total] ELSE 0 END) AS [TOTAL 4to Trimestre 2024],</t>
  </si>
  <si>
    <t xml:space="preserve">    CAST(SUM(CASE WHEN RIGHT([PeriodoConsolidado], 4) = '2024' THEN [Total] ELSE 0 END) * 200.0</t>
  </si>
  <si>
    <t xml:space="preserve">    SUM(CASE WHEN [PeriodoConsolidado] IN ('Ene 2025','Feb 2025','Mar 2025') THEN [Total] ELSE 0 END) AS [TOTAL 1er Trimestre 2025],</t>
  </si>
  <si>
    <t xml:space="preserve">    SUM(CASE WHEN [PeriodoConsolidado] IN ('Abr 2025','May 2025','Jun 2025') THEN [Total] ELSE 0 END) AS [TOTAL 2do Trimestre 2025],</t>
  </si>
  <si>
    <t xml:space="preserve">    SUM(CASE WHEN [PeriodoConsolidado] IN ('Jul 2025','Ago 2025','Sep 2025') THEN [Total] ELSE 0 END) AS [TOTAL 3er Trimestre 2025],</t>
  </si>
  <si>
    <t xml:space="preserve">    SUM(CASE WHEN [PeriodoConsolidado] IN ('Oct 2025','Nov 2025','Dic 2025') THEN [Total] ELSE 0 END) AS [TOTAL 4to Trimestre 2025],</t>
  </si>
  <si>
    <t xml:space="preserve">    CAST(SUM(CASE WHEN RIGHT([PeriodoConsolidado], 4) = '2025' THEN [Total] ELSE 0 END) * 200.0</t>
  </si>
  <si>
    <t xml:space="preserve">    CAST(SUM(CASE WHEN [PeriodoConsolidado] = 'Ene 2026' THEN [Total] ELSE 0 END) * 200.0</t>
  </si>
  <si>
    <t>FROM DatosBase</t>
  </si>
  <si>
    <t>WHERE RIGHT([PeriodoConsolidado], 4) BETWEEN '2020' AND '2026'</t>
  </si>
  <si>
    <t>HAVING SUM([Total]) &lt;&gt; 0  -- ✅ excluye entidades con cero en todos los períodos</t>
  </si>
  <si>
    <t>ORDER BY                   -- ✅ ordenado por participación del último período DESC</t>
  </si>
  <si>
    <t xml:space="preserve">    SUM(CASE WHEN [PeriodoConsolidado] = 'Ene 2026' THEN [Total] ELSE 0 END) * 200.0</t>
  </si>
  <si>
    <t xml:space="preserve">    / NULLIF(SUM(SUM(CASE WHEN [PeriodoConsolidado] = 'Ene 2026' THEN [Total] ELSE 0 END)) OVER (), 0) DESC;</t>
  </si>
  <si>
    <t>01. Feb 2026</t>
  </si>
  <si>
    <t>Feb 2026</t>
  </si>
  <si>
    <t>02. Ene 2026</t>
  </si>
  <si>
    <t>03. Dic 2025</t>
  </si>
  <si>
    <t>04. Nov 2025</t>
  </si>
  <si>
    <t>05. Oct 2025</t>
  </si>
  <si>
    <t>06. Sep 2025</t>
  </si>
  <si>
    <t>07. Ago 2025</t>
  </si>
  <si>
    <t>08. Jul 2025</t>
  </si>
  <si>
    <t>09. Jun 2025</t>
  </si>
  <si>
    <t>10. May 2025</t>
  </si>
  <si>
    <t>11. Abr 2025</t>
  </si>
  <si>
    <t>12. Mar 2025</t>
  </si>
  <si>
    <t>(en blanco)</t>
  </si>
  <si>
    <t>00. Mar 2025 - Feb 2026</t>
  </si>
  <si>
    <t>Mar 2025 - Feb 2026</t>
  </si>
  <si>
    <t>.</t>
  </si>
  <si>
    <t>Mar 2024 - Feb 2025</t>
  </si>
  <si>
    <t>Comparativo Mar 2025 - Feb 2026 | Mar 2024 - Feb 2025</t>
  </si>
  <si>
    <t>Comparativo Febrero 2026 - 2025</t>
  </si>
  <si>
    <t>select</t>
  </si>
  <si>
    <t>SUM(PRIM_NET+PRIM_EXO) PNC</t>
  </si>
  <si>
    <t>from  [LIQ_IMPUESTO].[dbo].[IMPUESTOS]</t>
  </si>
  <si>
    <t>where</t>
  </si>
  <si>
    <t>[CODIGO] like '%-02-2026-1%'</t>
  </si>
  <si>
    <t>group by [CODIGO]</t>
  </si>
  <si>
    <t>order by SUM(PRIM_NET+PRIM_EXO) desc</t>
  </si>
  <si>
    <t>CASE LEFT([CODIGO], 3)</t>
  </si>
  <si>
    <t xml:space="preserve">    WHEN '002' THEN 'Compañía Dominicana de Seguros, S. A.'</t>
  </si>
  <si>
    <t xml:space="preserve">    WHEN '005' THEN 'Seguros Pepín, S. A.'</t>
  </si>
  <si>
    <t xml:space="preserve">    WHEN '006' THEN 'Seguros Universal, S. A.'</t>
  </si>
  <si>
    <t xml:space="preserve">    WHEN '015' THEN 'Confederación del Canadá'</t>
  </si>
  <si>
    <t xml:space="preserve">    WHEN '022' THEN 'Seguros Sura, S. A.'</t>
  </si>
  <si>
    <t xml:space="preserve">    WHEN '023' THEN 'Atlántica Seguros, S. A.'</t>
  </si>
  <si>
    <t xml:space="preserve">    WHEN '025' THEN 'Patria, S. A., Compañía de Seguros'</t>
  </si>
  <si>
    <t xml:space="preserve">    WHEN '026' THEN 'La Colonial, S. A., Compañía de Seguros'</t>
  </si>
  <si>
    <t xml:space="preserve">    WHEN '040' THEN 'General de Seguros, S. A.'</t>
  </si>
  <si>
    <t xml:space="preserve">    WHEN '042' THEN 'Aseguradora Agropecuaria Dominicana, S. A.'</t>
  </si>
  <si>
    <t xml:space="preserve">    WHEN '050' THEN 'Seguros La Internacional, S. A.'</t>
  </si>
  <si>
    <t xml:space="preserve">    WHEN '054' THEN 'Seguros APS, S.R.L.'</t>
  </si>
  <si>
    <t xml:space="preserve">    WHEN '061' THEN 'La Monumental de Seguros, S. A.'</t>
  </si>
  <si>
    <t xml:space="preserve">    WHEN '062' THEN 'Autoseguro, S. A.'</t>
  </si>
  <si>
    <t xml:space="preserve">    WHEN '065' THEN 'Cooperativa Nacional De Seguros, (COOPSEGUROS)'</t>
  </si>
  <si>
    <t xml:space="preserve">    WHEN '070' THEN 'Angloamericana de Seguros, S. A.'</t>
  </si>
  <si>
    <t xml:space="preserve">    WHEN '071' THEN 'BMI Compañía de Seguros, S. A.'</t>
  </si>
  <si>
    <t xml:space="preserve">    WHEN '072' THEN 'Seguros Reservas, S. A.'</t>
  </si>
  <si>
    <t xml:space="preserve">    WHEN '073' THEN 'Creciendo Seguros'</t>
  </si>
  <si>
    <t xml:space="preserve">    WHEN '076' THEN 'Worldwide Seguros, S. A.'</t>
  </si>
  <si>
    <t xml:space="preserve">    WHEN '078' THEN 'Mapfre BHD Compañía de Seguros, S. A.'</t>
  </si>
  <si>
    <t xml:space="preserve">    WHEN '079' THEN 'Seguros Crecer, S. A.'</t>
  </si>
  <si>
    <t xml:space="preserve">    WHEN '080' THEN 'Bupa Dominicana, S. A.'</t>
  </si>
  <si>
    <t xml:space="preserve">    WHEN '081' THEN 'Futuro Seguros'</t>
  </si>
  <si>
    <t xml:space="preserve">    WHEN '082' THEN 'Rehsa Compañía De Seguros, S. A.'</t>
  </si>
  <si>
    <t xml:space="preserve">    WHEN '084' THEN 'Cuna Mutual Insurance Society'</t>
  </si>
  <si>
    <t xml:space="preserve">    WHEN '085' THEN 'Humano Seguros, S. A.'</t>
  </si>
  <si>
    <t xml:space="preserve">    WHEN '086' THEN 'One Alliance Seguros, S.A.'</t>
  </si>
  <si>
    <t xml:space="preserve">    WHEN '087' THEN 'Seguros Ademi, S.A.'</t>
  </si>
  <si>
    <t xml:space="preserve">    WHEN '088' THEN 'Multiseguros Su, S.A.'</t>
  </si>
  <si>
    <t xml:space="preserve">    WHEN '089' THEN 'Midas Seguros, S.A.'</t>
  </si>
  <si>
    <t xml:space="preserve">    WHEN '090' THEN 'Hylseg Seguros S.A'</t>
  </si>
  <si>
    <t xml:space="preserve">    WHEN '091' THEN 'Unit, S.A.'</t>
  </si>
  <si>
    <t xml:space="preserve">    WHEN '092' THEN 'Seguros Yunen, S.A.'</t>
  </si>
  <si>
    <t xml:space="preserve">    ELSE 'Compañía No Identificada'</t>
  </si>
  <si>
    <t>END AS Nombre_Compania,</t>
  </si>
  <si>
    <t>Febrero 2026</t>
  </si>
  <si>
    <t>ACUMULADO Ene-Feb 2026</t>
  </si>
  <si>
    <t>PARTICIPACION Ene-Feb 2026 %</t>
  </si>
  <si>
    <t>TOTAL Ene-Feb 2026</t>
  </si>
  <si>
    <t>▲ 6 posición</t>
  </si>
  <si>
    <t xml:space="preserve"> </t>
  </si>
  <si>
    <t>Seguros APS, S. A.</t>
  </si>
  <si>
    <t>Compañía Dominicana de Seguros, S.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</si>
</sst>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0.0"/>
    <numFmt numFmtId="165" formatCode="#,##0.0"/>
    <numFmt numFmtId="166" formatCode="_(* #,##0.0_);_(* \(#,##0.0\);_(* &quot;-&quot;??_);_(@_)"/>
  </numFmts>
  <fonts count="19" x14ac:knownFonts="1">
    <font>
      <sz val="11"/>
      <color theme="1"/>
      <name val="Calibri"/>
      <family val="2"/>
      <scheme val="minor"/>
    </font>
    <font>
      <sz val="11"/>
      <color theme="1"/>
      <name val="Calibri"/>
      <family val="2"/>
      <scheme val="minor"/>
    </font>
    <font>
      <sz val="11"/>
      <color theme="1"/>
      <name val="Kanit"/>
    </font>
    <font>
      <b/>
      <sz val="11"/>
      <color theme="1"/>
      <name val="Kanit"/>
    </font>
    <font>
      <b/>
      <sz val="11"/>
      <name val="Kanit"/>
    </font>
    <font>
      <sz val="11"/>
      <name val="Kanit"/>
    </font>
    <font>
      <b/>
      <sz val="11"/>
      <color rgb="FF264F73"/>
      <name val="Kanit"/>
    </font>
    <font>
      <b/>
      <sz val="11"/>
      <color theme="0"/>
      <name val="Kanit"/>
    </font>
    <font>
      <b/>
      <sz val="14"/>
      <color rgb="FF264F73"/>
      <name val="Kanit"/>
    </font>
    <font>
      <sz val="8"/>
      <color theme="1"/>
      <name val="Kanit"/>
    </font>
    <font>
      <sz val="14"/>
      <color theme="1"/>
      <name val="Kanit"/>
    </font>
    <font>
      <sz val="11"/>
      <color rgb="FF264F73"/>
      <name val="Kanit"/>
    </font>
    <font>
      <b/>
      <sz val="16"/>
      <color rgb="FF264F73"/>
      <name val="Kanit"/>
    </font>
    <font>
      <b/>
      <sz val="10"/>
      <color rgb="FF264F73"/>
      <name val="Kanit"/>
    </font>
    <font>
      <b/>
      <sz val="10"/>
      <color theme="0"/>
      <name val="Kanit"/>
    </font>
    <font>
      <sz val="11"/>
      <color theme="0"/>
      <name val="Kanit"/>
    </font>
    <font>
      <sz val="14"/>
      <color rgb="FF264F73"/>
      <name val="Kanit"/>
    </font>
    <font>
      <b/>
      <sz val="11"/>
      <color theme="1"/>
      <name val="Calibri"/>
      <family val="2"/>
      <scheme val="minor"/>
    </font>
    <font>
      <b/>
      <sz val="12"/>
      <color rgb="FF264F73"/>
      <name val="Kanit"/>
    </font>
  </fonts>
  <fills count="11">
    <fill>
      <patternFill patternType="none"/>
    </fill>
    <fill>
      <patternFill patternType="gray125"/>
    </fill>
    <fill>
      <patternFill patternType="solid">
        <fgColor rgb="FF96B3D9"/>
        <bgColor indexed="64"/>
      </patternFill>
    </fill>
    <fill>
      <patternFill patternType="solid">
        <fgColor theme="0" tint="-4.9989318521683403E-2"/>
        <bgColor indexed="64"/>
      </patternFill>
    </fill>
    <fill>
      <patternFill patternType="solid">
        <fgColor rgb="FF264F73"/>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ck">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146">
    <xf numFmtId="0" fontId="0" fillId="0" borderId="0" xfId="0"/>
    <xf numFmtId="0" fontId="2" fillId="0" borderId="0" xfId="0" applyFont="1"/>
    <xf numFmtId="0" fontId="2" fillId="0" borderId="0" xfId="0" pivotButton="1" applyFont="1"/>
    <xf numFmtId="3" fontId="2" fillId="0" borderId="0" xfId="0" applyNumberFormat="1" applyFont="1"/>
    <xf numFmtId="164" fontId="2" fillId="0" borderId="0" xfId="0" applyNumberFormat="1" applyFont="1"/>
    <xf numFmtId="3" fontId="2" fillId="0" borderId="9" xfId="0" applyNumberFormat="1" applyFont="1" applyBorder="1"/>
    <xf numFmtId="3" fontId="2" fillId="0" borderId="0" xfId="0" applyNumberFormat="1" applyFont="1" applyBorder="1"/>
    <xf numFmtId="3" fontId="2" fillId="0" borderId="10" xfId="0" applyNumberFormat="1" applyFont="1" applyBorder="1"/>
    <xf numFmtId="165" fontId="2" fillId="0" borderId="0" xfId="0" applyNumberFormat="1" applyFont="1" applyBorder="1"/>
    <xf numFmtId="165" fontId="2" fillId="0" borderId="10" xfId="0" applyNumberFormat="1" applyFont="1" applyBorder="1"/>
    <xf numFmtId="3" fontId="2" fillId="0" borderId="14" xfId="0" applyNumberFormat="1" applyFont="1" applyBorder="1"/>
    <xf numFmtId="3" fontId="2" fillId="0" borderId="15"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1" xfId="0" pivotButton="1" applyNumberFormat="1" applyFont="1" applyBorder="1"/>
    <xf numFmtId="3" fontId="2" fillId="0" borderId="17" xfId="0" applyNumberFormat="1" applyFont="1" applyBorder="1"/>
    <xf numFmtId="3" fontId="2" fillId="0" borderId="21" xfId="0" applyNumberFormat="1" applyFont="1" applyBorder="1"/>
    <xf numFmtId="3" fontId="2" fillId="0" borderId="18" xfId="0" applyNumberFormat="1" applyFont="1" applyBorder="1"/>
    <xf numFmtId="3" fontId="2" fillId="0" borderId="7" xfId="0" applyNumberFormat="1" applyFont="1" applyBorder="1"/>
    <xf numFmtId="3" fontId="2" fillId="0" borderId="5" xfId="0" applyNumberFormat="1" applyFont="1" applyBorder="1"/>
    <xf numFmtId="164" fontId="2" fillId="0" borderId="10" xfId="0" applyNumberFormat="1" applyFont="1" applyBorder="1"/>
    <xf numFmtId="164" fontId="2" fillId="0" borderId="13" xfId="0" applyNumberFormat="1" applyFont="1" applyBorder="1"/>
    <xf numFmtId="164" fontId="2" fillId="0" borderId="0" xfId="0" applyNumberFormat="1" applyFont="1" applyBorder="1"/>
    <xf numFmtId="164" fontId="2" fillId="0" borderId="15" xfId="0" applyNumberFormat="1" applyFont="1" applyBorder="1"/>
    <xf numFmtId="164" fontId="2" fillId="0" borderId="12" xfId="0" applyNumberFormat="1" applyFont="1" applyBorder="1"/>
    <xf numFmtId="3" fontId="3" fillId="0" borderId="0" xfId="0" applyNumberFormat="1" applyFont="1"/>
    <xf numFmtId="49" fontId="0" fillId="0" borderId="0" xfId="0" applyNumberFormat="1"/>
    <xf numFmtId="0" fontId="3" fillId="0" borderId="0" xfId="0" applyFont="1"/>
    <xf numFmtId="0" fontId="2" fillId="3" borderId="0" xfId="0" applyFont="1" applyFill="1"/>
    <xf numFmtId="0" fontId="6" fillId="0" borderId="0" xfId="0" applyFont="1" applyFill="1" applyAlignment="1">
      <alignment horizontal="left" indent="34"/>
    </xf>
    <xf numFmtId="0" fontId="6" fillId="0" borderId="0" xfId="0" applyFont="1" applyFill="1" applyAlignment="1"/>
    <xf numFmtId="0" fontId="4" fillId="0" borderId="0" xfId="0" applyFont="1" applyAlignment="1">
      <alignment horizontal="center"/>
    </xf>
    <xf numFmtId="164" fontId="3" fillId="0" borderId="0" xfId="0" applyNumberFormat="1" applyFont="1"/>
    <xf numFmtId="165" fontId="2" fillId="0" borderId="0" xfId="0" applyNumberFormat="1" applyFont="1"/>
    <xf numFmtId="0" fontId="7" fillId="0" borderId="0" xfId="0" applyFont="1"/>
    <xf numFmtId="0" fontId="8" fillId="0" borderId="0" xfId="0" applyFont="1" applyFill="1" applyAlignment="1"/>
    <xf numFmtId="0" fontId="9" fillId="3" borderId="0" xfId="0" applyFont="1" applyFill="1"/>
    <xf numFmtId="0" fontId="7" fillId="4" borderId="1" xfId="0" applyFont="1" applyFill="1" applyBorder="1" applyAlignment="1">
      <alignment horizontal="center" vertical="center" wrapText="1"/>
    </xf>
    <xf numFmtId="0" fontId="7" fillId="4" borderId="2" xfId="0" applyFont="1" applyFill="1" applyBorder="1" applyAlignment="1">
      <alignment horizontal="left" wrapText="1"/>
    </xf>
    <xf numFmtId="0" fontId="5" fillId="0" borderId="0" xfId="0" applyFont="1"/>
    <xf numFmtId="3" fontId="5" fillId="0" borderId="0" xfId="0" applyNumberFormat="1" applyFont="1"/>
    <xf numFmtId="165" fontId="5" fillId="0" borderId="0" xfId="0" applyNumberFormat="1" applyFont="1"/>
    <xf numFmtId="0" fontId="8" fillId="0" borderId="0" xfId="0" applyFont="1" applyFill="1" applyAlignment="1">
      <alignment horizontal="left" indent="34"/>
    </xf>
    <xf numFmtId="0" fontId="10" fillId="0" borderId="0" xfId="0" applyFont="1"/>
    <xf numFmtId="0" fontId="0" fillId="0" borderId="0" xfId="0" applyAlignment="1">
      <alignment wrapText="1"/>
    </xf>
    <xf numFmtId="0" fontId="12" fillId="0" borderId="0" xfId="0" applyFont="1" applyFill="1" applyAlignment="1">
      <alignment horizontal="left" indent="34"/>
    </xf>
    <xf numFmtId="0" fontId="12" fillId="0" borderId="0" xfId="0" applyFont="1" applyFill="1" applyAlignment="1"/>
    <xf numFmtId="0" fontId="13" fillId="0" borderId="0" xfId="0" applyFont="1" applyFill="1" applyAlignment="1">
      <alignment horizontal="left" indent="34"/>
    </xf>
    <xf numFmtId="0" fontId="13" fillId="0" borderId="0" xfId="0" applyFont="1" applyFill="1" applyAlignment="1"/>
    <xf numFmtId="0" fontId="2" fillId="0" borderId="0" xfId="0" applyNumberFormat="1" applyFont="1"/>
    <xf numFmtId="0" fontId="14" fillId="4" borderId="1" xfId="0" applyFont="1" applyFill="1" applyBorder="1" applyAlignment="1">
      <alignment horizontal="center" vertical="center" wrapText="1"/>
    </xf>
    <xf numFmtId="165" fontId="2" fillId="0" borderId="15" xfId="0" applyNumberFormat="1" applyFont="1" applyBorder="1"/>
    <xf numFmtId="165" fontId="2" fillId="0" borderId="16" xfId="0" applyNumberFormat="1" applyFont="1" applyBorder="1"/>
    <xf numFmtId="3" fontId="2" fillId="0" borderId="0" xfId="0" pivotButton="1" applyNumberFormat="1" applyFont="1"/>
    <xf numFmtId="0" fontId="7" fillId="4" borderId="8"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3" xfId="0" applyFont="1" applyFill="1" applyBorder="1" applyAlignment="1">
      <alignment horizontal="center" vertical="center" wrapText="1"/>
    </xf>
    <xf numFmtId="166" fontId="7" fillId="4" borderId="1" xfId="1" applyNumberFormat="1" applyFont="1" applyFill="1" applyBorder="1" applyAlignment="1">
      <alignment horizontal="center" vertical="center" wrapText="1"/>
    </xf>
    <xf numFmtId="3" fontId="8" fillId="0" borderId="0" xfId="0" applyNumberFormat="1" applyFont="1" applyFill="1" applyAlignment="1"/>
    <xf numFmtId="0" fontId="2" fillId="0" borderId="23" xfId="0" applyFont="1" applyBorder="1"/>
    <xf numFmtId="3" fontId="2" fillId="0" borderId="23" xfId="0" applyNumberFormat="1" applyFont="1" applyBorder="1"/>
    <xf numFmtId="0" fontId="2" fillId="0" borderId="0" xfId="0" applyFont="1" applyBorder="1"/>
    <xf numFmtId="0" fontId="2" fillId="0" borderId="28" xfId="0" applyFont="1" applyBorder="1"/>
    <xf numFmtId="3" fontId="2" fillId="0" borderId="28" xfId="0" applyNumberFormat="1" applyFont="1" applyBorder="1"/>
    <xf numFmtId="0" fontId="12" fillId="0" borderId="0" xfId="0" applyFont="1" applyAlignment="1">
      <alignment horizontal="left" indent="33"/>
    </xf>
    <xf numFmtId="0" fontId="16" fillId="0" borderId="0" xfId="0" applyFont="1" applyAlignment="1"/>
    <xf numFmtId="0" fontId="12" fillId="0" borderId="0" xfId="0" applyFont="1" applyAlignment="1"/>
    <xf numFmtId="0" fontId="13" fillId="0" borderId="0" xfId="0" applyFont="1" applyAlignment="1">
      <alignment horizontal="left" indent="33"/>
    </xf>
    <xf numFmtId="0" fontId="13" fillId="0" borderId="0" xfId="0" applyFont="1" applyAlignment="1"/>
    <xf numFmtId="0" fontId="8" fillId="0" borderId="0" xfId="0" applyFont="1" applyAlignment="1">
      <alignment horizontal="left"/>
    </xf>
    <xf numFmtId="3" fontId="7" fillId="4" borderId="0" xfId="0" applyNumberFormat="1" applyFont="1" applyFill="1"/>
    <xf numFmtId="3" fontId="2" fillId="0" borderId="0" xfId="0" applyNumberFormat="1" applyFont="1" applyFill="1" applyBorder="1"/>
    <xf numFmtId="0" fontId="2" fillId="0" borderId="0" xfId="0" applyFont="1" applyAlignment="1">
      <alignment wrapText="1"/>
    </xf>
    <xf numFmtId="0" fontId="0" fillId="5" borderId="0" xfId="0" applyFill="1"/>
    <xf numFmtId="0" fontId="0" fillId="5" borderId="0" xfId="0" applyFill="1" applyAlignment="1">
      <alignment wrapText="1"/>
    </xf>
    <xf numFmtId="0" fontId="0" fillId="6" borderId="0" xfId="0" applyFill="1"/>
    <xf numFmtId="0" fontId="0" fillId="6" borderId="0" xfId="0" applyFill="1"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2" fillId="0" borderId="0" xfId="0" pivotButton="1" applyFont="1" applyAlignment="1">
      <alignment wrapText="1"/>
    </xf>
    <xf numFmtId="0" fontId="8" fillId="0" borderId="0" xfId="0" applyFont="1" applyFill="1" applyAlignment="1">
      <alignment vertical="center"/>
    </xf>
    <xf numFmtId="3" fontId="8" fillId="0" borderId="0" xfId="0" applyNumberFormat="1" applyFont="1" applyFill="1" applyAlignment="1">
      <alignment vertical="center"/>
    </xf>
    <xf numFmtId="3" fontId="8" fillId="0" borderId="0" xfId="0" applyNumberFormat="1" applyFont="1" applyFill="1" applyAlignment="1">
      <alignment vertical="top"/>
    </xf>
    <xf numFmtId="0" fontId="14" fillId="4" borderId="1" xfId="0" applyFont="1" applyFill="1" applyBorder="1" applyAlignment="1">
      <alignment horizontal="center" vertical="center" wrapText="1"/>
    </xf>
    <xf numFmtId="0" fontId="11" fillId="0" borderId="0" xfId="0" applyFont="1" applyAlignment="1">
      <alignment horizontal="justify" vertical="top" wrapText="1"/>
    </xf>
    <xf numFmtId="0" fontId="7" fillId="4" borderId="0" xfId="0" applyFont="1" applyFill="1"/>
    <xf numFmtId="165" fontId="7" fillId="4" borderId="0" xfId="0" applyNumberFormat="1" applyFont="1" applyFill="1"/>
    <xf numFmtId="0" fontId="4" fillId="2" borderId="0" xfId="0" applyFont="1" applyFill="1"/>
    <xf numFmtId="3" fontId="4" fillId="2" borderId="0" xfId="0" applyNumberFormat="1" applyFont="1" applyFill="1"/>
    <xf numFmtId="165" fontId="4" fillId="2" borderId="0" xfId="0" applyNumberFormat="1" applyFont="1" applyFill="1"/>
    <xf numFmtId="0" fontId="2" fillId="0" borderId="22" xfId="0" applyFont="1" applyBorder="1"/>
    <xf numFmtId="0" fontId="2" fillId="0" borderId="25" xfId="0" applyFont="1" applyBorder="1"/>
    <xf numFmtId="0" fontId="2" fillId="0" borderId="27" xfId="0" applyFont="1" applyBorder="1"/>
    <xf numFmtId="3" fontId="7" fillId="4" borderId="0" xfId="0" applyNumberFormat="1" applyFont="1" applyFill="1" applyBorder="1"/>
    <xf numFmtId="165" fontId="7" fillId="4" borderId="0" xfId="0" applyNumberFormat="1" applyFont="1" applyFill="1" applyBorder="1"/>
    <xf numFmtId="3" fontId="3" fillId="2" borderId="0" xfId="0" applyNumberFormat="1" applyFont="1" applyFill="1" applyBorder="1"/>
    <xf numFmtId="3" fontId="4" fillId="2" borderId="0" xfId="0" applyNumberFormat="1" applyFont="1" applyFill="1" applyBorder="1"/>
    <xf numFmtId="3" fontId="2" fillId="0" borderId="0" xfId="0" applyNumberFormat="1" applyFont="1" applyAlignment="1">
      <alignment horizontal="center"/>
    </xf>
    <xf numFmtId="49" fontId="14" fillId="4" borderId="1" xfId="0" applyNumberFormat="1" applyFont="1" applyFill="1" applyBorder="1" applyAlignment="1">
      <alignment horizontal="center" vertical="center" wrapText="1"/>
    </xf>
    <xf numFmtId="3" fontId="2" fillId="0" borderId="24" xfId="0" applyNumberFormat="1" applyFont="1" applyBorder="1" applyAlignment="1">
      <alignment horizontal="center"/>
    </xf>
    <xf numFmtId="3" fontId="2" fillId="0" borderId="26" xfId="0" applyNumberFormat="1" applyFont="1" applyBorder="1" applyAlignment="1">
      <alignment horizontal="center"/>
    </xf>
    <xf numFmtId="3" fontId="2" fillId="0" borderId="29" xfId="0" applyNumberFormat="1" applyFont="1" applyBorder="1" applyAlignment="1">
      <alignment horizontal="center"/>
    </xf>
    <xf numFmtId="3" fontId="2" fillId="0" borderId="0" xfId="0" applyNumberFormat="1" applyFont="1" applyBorder="1" applyAlignment="1"/>
    <xf numFmtId="0" fontId="2" fillId="10" borderId="0" xfId="0" applyFont="1" applyFill="1"/>
    <xf numFmtId="0" fontId="7" fillId="10" borderId="0" xfId="0" applyFont="1" applyFill="1"/>
    <xf numFmtId="0" fontId="3" fillId="10" borderId="0" xfId="0" applyFont="1" applyFill="1"/>
    <xf numFmtId="3" fontId="7" fillId="4" borderId="0" xfId="0" applyNumberFormat="1" applyFont="1" applyFill="1" applyAlignment="1">
      <alignment horizontal="center" vertical="center"/>
    </xf>
    <xf numFmtId="3" fontId="2" fillId="0" borderId="0" xfId="0" applyNumberFormat="1" applyFont="1" applyAlignment="1">
      <alignment horizontal="center" vertical="center"/>
    </xf>
    <xf numFmtId="49" fontId="2" fillId="0" borderId="0" xfId="0" applyNumberFormat="1" applyFont="1"/>
    <xf numFmtId="0" fontId="18" fillId="0" borderId="0" xfId="0" applyFont="1" applyAlignment="1">
      <alignment horizontal="center" wrapText="1"/>
    </xf>
    <xf numFmtId="4" fontId="2" fillId="0" borderId="0" xfId="0" applyNumberFormat="1" applyFont="1"/>
    <xf numFmtId="0" fontId="0" fillId="0" borderId="0" xfId="0" quotePrefix="1"/>
    <xf numFmtId="0" fontId="14" fillId="4" borderId="1" xfId="0" applyFont="1" applyFill="1" applyBorder="1" applyAlignment="1">
      <alignment horizontal="center" vertical="center" wrapText="1"/>
    </xf>
    <xf numFmtId="165" fontId="2" fillId="0" borderId="12" xfId="0" applyNumberFormat="1" applyFont="1" applyBorder="1"/>
    <xf numFmtId="165" fontId="2" fillId="0" borderId="13" xfId="0" applyNumberFormat="1" applyFont="1" applyBorder="1"/>
    <xf numFmtId="17" fontId="0" fillId="0" borderId="0" xfId="0" applyNumberFormat="1"/>
    <xf numFmtId="0" fontId="7" fillId="4" borderId="3" xfId="0" applyFont="1" applyFill="1" applyBorder="1" applyAlignment="1">
      <alignment horizontal="center" vertical="center" wrapText="1"/>
    </xf>
    <xf numFmtId="49" fontId="7" fillId="4" borderId="3" xfId="0" applyNumberFormat="1" applyFont="1" applyFill="1" applyBorder="1" applyAlignment="1">
      <alignment horizontal="center" vertical="center" wrapText="1"/>
    </xf>
    <xf numFmtId="0" fontId="7" fillId="4" borderId="3" xfId="0" applyFont="1" applyFill="1" applyBorder="1" applyAlignment="1">
      <alignment horizontal="center" vertical="center" wrapText="1"/>
    </xf>
    <xf numFmtId="0" fontId="11" fillId="0" borderId="0" xfId="0" applyFont="1"/>
    <xf numFmtId="3" fontId="2" fillId="0" borderId="0" xfId="0" applyNumberFormat="1" applyFont="1" applyBorder="1" applyAlignment="1">
      <alignment horizontal="center"/>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5" xfId="0" applyFont="1" applyFill="1" applyBorder="1" applyAlignment="1">
      <alignment horizontal="center" vertical="center" wrapText="1"/>
    </xf>
    <xf numFmtId="17" fontId="7" fillId="4" borderId="3" xfId="0" applyNumberFormat="1"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5" xfId="0"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5"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1" xfId="0" applyNumberFormat="1" applyFont="1" applyFill="1" applyBorder="1" applyAlignment="1">
      <alignment horizontal="center" vertical="center" wrapText="1"/>
    </xf>
    <xf numFmtId="0" fontId="7" fillId="4" borderId="19"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 xfId="0" applyFont="1" applyFill="1" applyBorder="1" applyAlignment="1">
      <alignment horizont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xf>
  </cellXfs>
  <cellStyles count="2">
    <cellStyle name="Millares" xfId="1" builtinId="3"/>
    <cellStyle name="Normal" xfId="0" builtinId="0"/>
  </cellStyles>
  <dxfs count="980">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5" formatCode="#,##0.0"/>
    </dxf>
    <dxf>
      <font>
        <sz val="11"/>
      </font>
    </dxf>
    <dxf>
      <font>
        <name val="Kanit"/>
        <scheme val="none"/>
      </font>
    </dxf>
    <dxf>
      <border>
        <left style="medium">
          <color indexed="64"/>
        </left>
        <bottom style="medium">
          <color indexed="64"/>
        </bottom>
      </border>
    </dxf>
    <dxf>
      <border>
        <left style="medium">
          <color indexed="64"/>
        </lef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top style="thin">
          <color indexed="64"/>
        </top>
        <bottom style="thin">
          <color indexed="64"/>
        </bottom>
      </border>
    </dxf>
    <dxf>
      <numFmt numFmtId="165" formatCode="#,##0.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b/>
      </font>
    </dxf>
    <dxf>
      <font>
        <b/>
      </font>
    </dxf>
    <dxf>
      <font>
        <b/>
      </font>
    </dxf>
    <dxf>
      <font>
        <b val="0"/>
      </font>
    </dxf>
    <dxf>
      <font>
        <b/>
        <sz val="10"/>
        <color rgb="FF264F73"/>
        <name val="Arial"/>
      </font>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164" formatCode="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rgb="FF264F73"/>
      </font>
    </dxf>
    <dxf>
      <alignment horizontal="justify"/>
    </dxf>
    <dxf>
      <alignment horizontal="justify"/>
    </dxf>
    <dxf>
      <alignment horizontal="justify"/>
    </dxf>
    <dxf>
      <alignment horizontal="justify"/>
    </dxf>
    <dxf>
      <alignment horizontal="justify"/>
    </dxf>
    <dxf>
      <alignment horizontal="justify"/>
    </dxf>
    <dxf>
      <alignment horizontal="justify"/>
    </dxf>
    <dxf>
      <alignment horizontal="justify"/>
    </dxf>
    <dxf>
      <alignment vertical="top"/>
    </dxf>
    <dxf>
      <alignment horizontal="justify"/>
    </dxf>
    <dxf>
      <alignment vertical="top"/>
    </dxf>
    <dxf>
      <alignment vertical="center"/>
    </dxf>
    <dxf>
      <alignment wrapText="1"/>
    </dxf>
    <dxf>
      <alignment wrapText="1"/>
    </dxf>
    <dxf>
      <alignment wrapText="1"/>
    </dxf>
    <dxf>
      <alignment wrapText="1"/>
    </dxf>
    <dxf>
      <font>
        <name val="Kanit"/>
        <scheme val="none"/>
      </font>
    </dxf>
    <dxf>
      <font>
        <name val="Kanit"/>
        <scheme val="none"/>
      </font>
    </dxf>
    <dxf>
      <font>
        <name val="Kanit"/>
        <scheme val="none"/>
      </font>
    </dxf>
    <dxf>
      <alignment wrapText="1"/>
    </dxf>
    <dxf>
      <alignment wrapText="1"/>
    </dxf>
    <dxf>
      <alignment wrapText="1"/>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center"/>
    </dxf>
    <dxf>
      <font>
        <sz val="12"/>
      </font>
    </dxf>
    <dxf>
      <font>
        <b/>
      </font>
    </dxf>
    <dxf>
      <font>
        <color rgb="FF264F73"/>
      </font>
    </dxf>
    <dxf>
      <alignment horizontal="center"/>
    </dxf>
    <dxf>
      <alignment wrapText="1"/>
    </dxf>
    <dxf>
      <alignment wrapText="1"/>
    </dxf>
    <dxf>
      <alignment wrapText="1"/>
    </dxf>
    <dxf>
      <font>
        <name val="Kanit"/>
        <scheme val="none"/>
      </font>
    </dxf>
    <dxf>
      <font>
        <name val="Kanit"/>
        <scheme val="none"/>
      </font>
    </dxf>
    <dxf>
      <alignment wrapText="1"/>
    </dxf>
    <dxf>
      <alignment wrapText="1"/>
    </dxf>
    <dxf>
      <alignment wrapText="1"/>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b val="0"/>
        <i val="0"/>
        <sz val="10"/>
        <name val="Kanit"/>
        <scheme val="none"/>
      </font>
      <fill>
        <patternFill>
          <fgColor rgb="FF96B3D9"/>
        </patternFill>
      </fill>
    </dxf>
    <dxf>
      <font>
        <b val="0"/>
        <i val="0"/>
        <sz val="11"/>
        <name val="Kanit"/>
        <scheme val="none"/>
      </font>
      <border>
        <left style="medium">
          <color rgb="FF517EA6"/>
        </left>
        <right style="medium">
          <color rgb="FF517EA6"/>
        </right>
        <top style="medium">
          <color rgb="FF517EA6"/>
        </top>
        <bottom style="medium">
          <color rgb="FF517EA6"/>
        </bottom>
      </border>
    </dxf>
  </dxfs>
  <tableStyles count="4" defaultTableStyle="TableStyleMedium2" defaultPivotStyle="PivotStyleLight16">
    <tableStyle name="Estilo de segmentación de datos 1" pivot="0" table="0" count="5" xr9:uid="{37F9FB63-8AF7-453E-8481-0609EBAFAD8C}">
      <tableStyleElement type="wholeTable" dxfId="979"/>
      <tableStyleElement type="headerRow" dxfId="978"/>
    </tableStyle>
    <tableStyle name="Estilo de tabla dinámica 1" table="0" count="1" xr9:uid="{586EF82B-F27A-4E8F-8347-B78F24A10640}">
      <tableStyleElement type="wholeTable" dxfId="977"/>
    </tableStyle>
    <tableStyle name="Estilo de tabla dinámica 2" table="0" count="9" xr9:uid="{7502D593-3DD4-45BA-9AF1-8F922EBD7895}">
      <tableStyleElement type="wholeTable" dxfId="976"/>
      <tableStyleElement type="headerRow" dxfId="975"/>
      <tableStyleElement type="firstColumn" dxfId="974"/>
      <tableStyleElement type="firstRowStripe" dxfId="973"/>
      <tableStyleElement type="secondRowStripe" dxfId="972"/>
      <tableStyleElement type="firstColumnStripe" dxfId="971"/>
      <tableStyleElement type="secondColumnStripe" dxfId="970"/>
      <tableStyleElement type="pageFieldLabels" dxfId="969"/>
      <tableStyleElement type="pageFieldValues" dxfId="968"/>
    </tableStyle>
    <tableStyle name="Estilo de tabla dinámica 3" table="0" count="8" xr9:uid="{25AEA0EC-D2AC-453B-A07C-CC05928072A0}">
      <tableStyleElement type="wholeTable" dxfId="967"/>
      <tableStyleElement type="firstColumn" dxfId="966"/>
      <tableStyleElement type="firstRowStripe" dxfId="965"/>
      <tableStyleElement type="secondRowStripe" dxfId="964"/>
      <tableStyleElement type="firstColumnStripe" dxfId="963"/>
      <tableStyleElement type="secondColumnStripe" dxfId="962"/>
      <tableStyleElement type="pageFieldLabels" dxfId="961"/>
      <tableStyleElement type="pageFieldValues" dxfId="960"/>
    </tableStyle>
  </tableStyles>
  <colors>
    <mruColors>
      <color rgb="FFD98F4E"/>
      <color rgb="FF264F73"/>
      <color rgb="FF517EA6"/>
      <color rgb="FF96B3D9"/>
      <color rgb="FF212226"/>
      <color rgb="FFEAEAEA"/>
    </mruColors>
  </colors>
  <extLst>
    <ext xmlns:x14="http://schemas.microsoft.com/office/spreadsheetml/2009/9/main" uri="{46F421CA-312F-682f-3DD2-61675219B42D}">
      <x14:dxfs count="3">
        <dxf>
          <font>
            <b val="0"/>
            <i val="0"/>
            <sz val="10"/>
            <name val="Kanit"/>
          </font>
          <fill>
            <patternFill>
              <fgColor rgb="FF96B3D9"/>
            </patternFill>
          </fill>
        </dxf>
        <dxf>
          <font>
            <b val="0"/>
            <i val="0"/>
            <sz val="10"/>
            <color theme="0"/>
            <name val="Kanit"/>
            <scheme val="none"/>
          </font>
          <fill>
            <patternFill>
              <bgColor rgb="FFD98F4E"/>
            </patternFill>
          </fill>
        </dxf>
        <dxf>
          <font>
            <b val="0"/>
            <i val="0"/>
            <sz val="10"/>
            <name val="Kanit"/>
          </font>
          <fill>
            <patternFill>
              <fgColor rgb="FF96B3D9"/>
              <bgColor rgb="FF96B3D9"/>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unselectedItemWithData" dxfId="2"/>
            <x14:slicerStyleElement type="selectedItemWithData" dxfId="1"/>
            <x14:slicerStyleElement type="hoveredUn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9" Type="http://schemas.openxmlformats.org/officeDocument/2006/relationships/customXml" Target="../customXml/item1.xml"/><Relationship Id="rId21" Type="http://schemas.openxmlformats.org/officeDocument/2006/relationships/pivotCacheDefinition" Target="pivotCache/pivotCacheDefinition2.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microsoft.com/office/2007/relationships/slicerCache" Target="slicerCaches/slicerCache7.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microsoft.com/office/2007/relationships/slicerCache" Target="slicerCaches/slicerCache6.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microsoft.com/office/2007/relationships/slicerCache" Target="slicerCaches/slicerCache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microsoft.com/office/2007/relationships/slicerCache" Target="slicerCaches/slicerCache1.xml"/><Relationship Id="rId30" Type="http://schemas.microsoft.com/office/2007/relationships/slicerCache" Target="slicerCaches/slicerCache4.xml"/><Relationship Id="rId35" Type="http://schemas.openxmlformats.org/officeDocument/2006/relationships/connections" Target="connection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Cuadro 8'!A1"/><Relationship Id="rId3" Type="http://schemas.openxmlformats.org/officeDocument/2006/relationships/hyperlink" Target="#'Cuadro 2'!A1"/><Relationship Id="rId7" Type="http://schemas.openxmlformats.org/officeDocument/2006/relationships/hyperlink" Target="#'Cuadro 6'!A1"/><Relationship Id="rId2" Type="http://schemas.openxmlformats.org/officeDocument/2006/relationships/hyperlink" Target="#'Cuadro 1'!A1"/><Relationship Id="rId1" Type="http://schemas.openxmlformats.org/officeDocument/2006/relationships/hyperlink" Target="#Contenido!A1"/><Relationship Id="rId6" Type="http://schemas.openxmlformats.org/officeDocument/2006/relationships/hyperlink" Target="#'Cuadro 3'!A1"/><Relationship Id="rId5" Type="http://schemas.openxmlformats.org/officeDocument/2006/relationships/hyperlink" Target="#'Cuadro 4'!A1"/><Relationship Id="rId4" Type="http://schemas.openxmlformats.org/officeDocument/2006/relationships/hyperlink" Target="#'Cuadro 5'!A1"/><Relationship Id="rId9" Type="http://schemas.openxmlformats.org/officeDocument/2006/relationships/hyperlink" Target="#'Cuadro 7'!A1"/></Relationships>
</file>

<file path=xl/drawings/_rels/drawing2.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3.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4.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5.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6.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7.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8.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9.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drawing1.xml><?xml version="1.0" encoding="utf-8"?>
<xdr:wsDr xmlns:xdr="http://schemas.openxmlformats.org/drawingml/2006/spreadsheetDrawing" xmlns:a="http://schemas.openxmlformats.org/drawingml/2006/main">
  <xdr:oneCellAnchor>
    <xdr:from>
      <xdr:col>0</xdr:col>
      <xdr:colOff>85725</xdr:colOff>
      <xdr:row>5</xdr:row>
      <xdr:rowOff>981075</xdr:rowOff>
    </xdr:from>
    <xdr:ext cx="3943349" cy="4389120"/>
    <mc:AlternateContent xmlns:mc="http://schemas.openxmlformats.org/markup-compatibility/2006" xmlns:a14="http://schemas.microsoft.com/office/drawing/2010/main">
      <mc:Choice Requires="a14">
        <xdr:graphicFrame macro="">
          <xdr:nvGraphicFramePr>
            <xdr:cNvPr id="13" name="Hoja 1">
              <a:extLst>
                <a:ext uri="{FF2B5EF4-FFF2-40B4-BE49-F238E27FC236}">
                  <a16:creationId xmlns:a16="http://schemas.microsoft.com/office/drawing/2014/main" id="{71D18CBE-074C-4933-82D2-4B7654E1DDF7}"/>
                </a:ext>
              </a:extLst>
            </xdr:cNvPr>
            <xdr:cNvGraphicFramePr/>
          </xdr:nvGraphicFramePr>
          <xdr:xfrm>
            <a:off x="0" y="0"/>
            <a:ext cx="0" cy="0"/>
          </xdr:xfrm>
          <a:graphic>
            <a:graphicData uri="http://schemas.microsoft.com/office/drawing/2010/slicer">
              <sle:slicer xmlns:sle="http://schemas.microsoft.com/office/drawing/2010/slicer" name="Hoja 1"/>
            </a:graphicData>
          </a:graphic>
        </xdr:graphicFrame>
      </mc:Choice>
      <mc:Fallback xmlns="">
        <xdr:sp macro="" textlink="">
          <xdr:nvSpPr>
            <xdr:cNvPr id="0" name=""/>
            <xdr:cNvSpPr>
              <a:spLocks noTextEdit="1"/>
            </xdr:cNvSpPr>
          </xdr:nvSpPr>
          <xdr:spPr>
            <a:xfrm>
              <a:off x="85725" y="1600200"/>
              <a:ext cx="3943349" cy="438912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xdr:from>
      <xdr:col>0</xdr:col>
      <xdr:colOff>238125</xdr:colOff>
      <xdr:row>0</xdr:row>
      <xdr:rowOff>171450</xdr:rowOff>
    </xdr:from>
    <xdr:to>
      <xdr:col>0</xdr:col>
      <xdr:colOff>3571876</xdr:colOff>
      <xdr:row>5</xdr:row>
      <xdr:rowOff>828674</xdr:rowOff>
    </xdr:to>
    <xdr:grpSp>
      <xdr:nvGrpSpPr>
        <xdr:cNvPr id="14" name="Group 34">
          <a:extLst>
            <a:ext uri="{FF2B5EF4-FFF2-40B4-BE49-F238E27FC236}">
              <a16:creationId xmlns:a16="http://schemas.microsoft.com/office/drawing/2014/main" id="{C91AFAAC-2C35-45A7-B2DD-540B51CFCA64}"/>
            </a:ext>
          </a:extLst>
        </xdr:cNvPr>
        <xdr:cNvGrpSpPr/>
      </xdr:nvGrpSpPr>
      <xdr:grpSpPr>
        <a:xfrm>
          <a:off x="238125" y="171450"/>
          <a:ext cx="3333751" cy="1276349"/>
          <a:chOff x="4464844" y="609601"/>
          <a:chExt cx="2545556" cy="1388744"/>
        </a:xfrm>
      </xdr:grpSpPr>
      <xdr:sp macro="" textlink="">
        <xdr:nvSpPr>
          <xdr:cNvPr id="15" name="Flowchart: Alternate Process 35">
            <a:hlinkClick xmlns:r="http://schemas.openxmlformats.org/officeDocument/2006/relationships" r:id="rId1"/>
            <a:extLst>
              <a:ext uri="{FF2B5EF4-FFF2-40B4-BE49-F238E27FC236}">
                <a16:creationId xmlns:a16="http://schemas.microsoft.com/office/drawing/2014/main" id="{9055EEE6-96FC-415C-BBB2-15CA7ACFACB0}"/>
              </a:ext>
            </a:extLst>
          </xdr:cNvPr>
          <xdr:cNvSpPr/>
        </xdr:nvSpPr>
        <xdr:spPr>
          <a:xfrm>
            <a:off x="4464844"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Contenido</a:t>
            </a:r>
            <a:endParaRPr lang="en-US" sz="1100">
              <a:solidFill>
                <a:schemeClr val="bg1"/>
              </a:solidFill>
            </a:endParaRPr>
          </a:p>
        </xdr:txBody>
      </xdr:sp>
      <xdr:sp macro="" textlink="">
        <xdr:nvSpPr>
          <xdr:cNvPr id="16" name="Flowchart: Alternate Process 36">
            <a:hlinkClick xmlns:r="http://schemas.openxmlformats.org/officeDocument/2006/relationships" r:id="rId2"/>
            <a:extLst>
              <a:ext uri="{FF2B5EF4-FFF2-40B4-BE49-F238E27FC236}">
                <a16:creationId xmlns:a16="http://schemas.microsoft.com/office/drawing/2014/main" id="{693BC0D2-B13A-43A2-A827-A9D757FA3CBA}"/>
              </a:ext>
            </a:extLst>
          </xdr:cNvPr>
          <xdr:cNvSpPr/>
        </xdr:nvSpPr>
        <xdr:spPr>
          <a:xfrm>
            <a:off x="5371862" y="981076"/>
            <a:ext cx="731520" cy="274320"/>
          </a:xfrm>
          <a:prstGeom prst="flowChartAlternateProcess">
            <a:avLst/>
          </a:prstGeom>
          <a:solidFill>
            <a:schemeClr val="bg1"/>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solidFill>
                <a:srgbClr val="D98F4E"/>
              </a:solidFill>
            </a:endParaRPr>
          </a:p>
        </xdr:txBody>
      </xdr:sp>
      <xdr:sp macro="" textlink="">
        <xdr:nvSpPr>
          <xdr:cNvPr id="17" name="Flowchart: Alternate Process 37">
            <a:hlinkClick xmlns:r="http://schemas.openxmlformats.org/officeDocument/2006/relationships" r:id="rId3"/>
            <a:extLst>
              <a:ext uri="{FF2B5EF4-FFF2-40B4-BE49-F238E27FC236}">
                <a16:creationId xmlns:a16="http://schemas.microsoft.com/office/drawing/2014/main" id="{8B6EB935-F113-439F-9ACF-6D14FEE7594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4"/>
            <a:extLst>
              <a:ext uri="{FF2B5EF4-FFF2-40B4-BE49-F238E27FC236}">
                <a16:creationId xmlns:a16="http://schemas.microsoft.com/office/drawing/2014/main" id="{1174ED82-355D-45CA-97A4-E9B35E215FBF}"/>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5"/>
            <a:extLst>
              <a:ext uri="{FF2B5EF4-FFF2-40B4-BE49-F238E27FC236}">
                <a16:creationId xmlns:a16="http://schemas.microsoft.com/office/drawing/2014/main" id="{D47C04DB-C326-41D2-BDC6-BB593CD5EC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6"/>
            <a:extLst>
              <a:ext uri="{FF2B5EF4-FFF2-40B4-BE49-F238E27FC236}">
                <a16:creationId xmlns:a16="http://schemas.microsoft.com/office/drawing/2014/main" id="{B42D4FA5-A7E7-4FB8-A814-CA470166C34D}"/>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7"/>
            <a:extLst>
              <a:ext uri="{FF2B5EF4-FFF2-40B4-BE49-F238E27FC236}">
                <a16:creationId xmlns:a16="http://schemas.microsoft.com/office/drawing/2014/main" id="{10A2E408-1316-40A2-99CF-732110687085}"/>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8"/>
            <a:extLst>
              <a:ext uri="{FF2B5EF4-FFF2-40B4-BE49-F238E27FC236}">
                <a16:creationId xmlns:a16="http://schemas.microsoft.com/office/drawing/2014/main" id="{D3353D26-C561-45C9-BFCA-8CB7886B9968}"/>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9"/>
            <a:extLst>
              <a:ext uri="{FF2B5EF4-FFF2-40B4-BE49-F238E27FC236}">
                <a16:creationId xmlns:a16="http://schemas.microsoft.com/office/drawing/2014/main" id="{CFDB70A1-F3F5-4659-AFFF-F4147F550CE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04E5DF3B-ECFE-4207-ACD0-7694A96B537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123825</xdr:rowOff>
    </xdr:from>
    <xdr:to>
      <xdr:col>1</xdr:col>
      <xdr:colOff>1743075</xdr:colOff>
      <xdr:row>5</xdr:row>
      <xdr:rowOff>152400</xdr:rowOff>
    </xdr:to>
    <xdr:pic>
      <xdr:nvPicPr>
        <xdr:cNvPr id="84" name="Imagen 16">
          <a:extLst>
            <a:ext uri="{FF2B5EF4-FFF2-40B4-BE49-F238E27FC236}">
              <a16:creationId xmlns:a16="http://schemas.microsoft.com/office/drawing/2014/main" id="{93D6A45F-1B11-4343-A5C6-2E1AD7D7C6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23825"/>
          <a:ext cx="2724150" cy="1266825"/>
        </a:xfrm>
        <a:prstGeom prst="rect">
          <a:avLst/>
        </a:prstGeom>
      </xdr:spPr>
    </xdr:pic>
    <xdr:clientData/>
  </xdr:twoCellAnchor>
  <xdr:twoCellAnchor editAs="oneCell">
    <xdr:from>
      <xdr:col>0</xdr:col>
      <xdr:colOff>0</xdr:colOff>
      <xdr:row>49</xdr:row>
      <xdr:rowOff>0</xdr:rowOff>
    </xdr:from>
    <xdr:to>
      <xdr:col>1</xdr:col>
      <xdr:colOff>1647825</xdr:colOff>
      <xdr:row>54</xdr:row>
      <xdr:rowOff>28575</xdr:rowOff>
    </xdr:to>
    <xdr:pic>
      <xdr:nvPicPr>
        <xdr:cNvPr id="85" name="Imagen 16">
          <a:extLst>
            <a:ext uri="{FF2B5EF4-FFF2-40B4-BE49-F238E27FC236}">
              <a16:creationId xmlns:a16="http://schemas.microsoft.com/office/drawing/2014/main" id="{A819C51F-0C05-4E6F-B9FC-1CFB5B639A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126450"/>
          <a:ext cx="2724150" cy="1266825"/>
        </a:xfrm>
        <a:prstGeom prst="rect">
          <a:avLst/>
        </a:prstGeom>
      </xdr:spPr>
    </xdr:pic>
    <xdr:clientData/>
  </xdr:twoCellAnchor>
  <xdr:twoCellAnchor editAs="oneCell">
    <xdr:from>
      <xdr:col>0</xdr:col>
      <xdr:colOff>0</xdr:colOff>
      <xdr:row>135</xdr:row>
      <xdr:rowOff>0</xdr:rowOff>
    </xdr:from>
    <xdr:to>
      <xdr:col>1</xdr:col>
      <xdr:colOff>1647825</xdr:colOff>
      <xdr:row>140</xdr:row>
      <xdr:rowOff>28575</xdr:rowOff>
    </xdr:to>
    <xdr:pic>
      <xdr:nvPicPr>
        <xdr:cNvPr id="86" name="Imagen 16">
          <a:extLst>
            <a:ext uri="{FF2B5EF4-FFF2-40B4-BE49-F238E27FC236}">
              <a16:creationId xmlns:a16="http://schemas.microsoft.com/office/drawing/2014/main" id="{2A4A3DFA-C61B-4EAA-BE65-E10034A777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489900"/>
          <a:ext cx="2724150" cy="1266825"/>
        </a:xfrm>
        <a:prstGeom prst="rect">
          <a:avLst/>
        </a:prstGeom>
      </xdr:spPr>
    </xdr:pic>
    <xdr:clientData/>
  </xdr:twoCellAnchor>
  <xdr:twoCellAnchor editAs="oneCell">
    <xdr:from>
      <xdr:col>0</xdr:col>
      <xdr:colOff>0</xdr:colOff>
      <xdr:row>178</xdr:row>
      <xdr:rowOff>0</xdr:rowOff>
    </xdr:from>
    <xdr:to>
      <xdr:col>1</xdr:col>
      <xdr:colOff>1647825</xdr:colOff>
      <xdr:row>183</xdr:row>
      <xdr:rowOff>28575</xdr:rowOff>
    </xdr:to>
    <xdr:pic>
      <xdr:nvPicPr>
        <xdr:cNvPr id="87" name="Imagen 16">
          <a:extLst>
            <a:ext uri="{FF2B5EF4-FFF2-40B4-BE49-F238E27FC236}">
              <a16:creationId xmlns:a16="http://schemas.microsoft.com/office/drawing/2014/main" id="{CDB6F97E-1BF3-4300-A264-C6196A2597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5843825"/>
          <a:ext cx="2724150" cy="1266825"/>
        </a:xfrm>
        <a:prstGeom prst="rect">
          <a:avLst/>
        </a:prstGeom>
      </xdr:spPr>
    </xdr:pic>
    <xdr:clientData/>
  </xdr:twoCellAnchor>
  <xdr:twoCellAnchor editAs="oneCell">
    <xdr:from>
      <xdr:col>0</xdr:col>
      <xdr:colOff>0</xdr:colOff>
      <xdr:row>221</xdr:row>
      <xdr:rowOff>0</xdr:rowOff>
    </xdr:from>
    <xdr:to>
      <xdr:col>1</xdr:col>
      <xdr:colOff>1647825</xdr:colOff>
      <xdr:row>226</xdr:row>
      <xdr:rowOff>28575</xdr:rowOff>
    </xdr:to>
    <xdr:pic>
      <xdr:nvPicPr>
        <xdr:cNvPr id="88" name="Imagen 16">
          <a:extLst>
            <a:ext uri="{FF2B5EF4-FFF2-40B4-BE49-F238E27FC236}">
              <a16:creationId xmlns:a16="http://schemas.microsoft.com/office/drawing/2014/main" id="{D1F1B84F-3F99-4D5F-A0F2-4BA4C9682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197750"/>
          <a:ext cx="2724150" cy="1266825"/>
        </a:xfrm>
        <a:prstGeom prst="rect">
          <a:avLst/>
        </a:prstGeom>
      </xdr:spPr>
    </xdr:pic>
    <xdr:clientData/>
  </xdr:twoCellAnchor>
  <xdr:twoCellAnchor editAs="oneCell">
    <xdr:from>
      <xdr:col>0</xdr:col>
      <xdr:colOff>0</xdr:colOff>
      <xdr:row>264</xdr:row>
      <xdr:rowOff>0</xdr:rowOff>
    </xdr:from>
    <xdr:to>
      <xdr:col>1</xdr:col>
      <xdr:colOff>1647825</xdr:colOff>
      <xdr:row>268</xdr:row>
      <xdr:rowOff>9525</xdr:rowOff>
    </xdr:to>
    <xdr:pic>
      <xdr:nvPicPr>
        <xdr:cNvPr id="89" name="Imagen 16">
          <a:extLst>
            <a:ext uri="{FF2B5EF4-FFF2-40B4-BE49-F238E27FC236}">
              <a16:creationId xmlns:a16="http://schemas.microsoft.com/office/drawing/2014/main" id="{99F3168B-759D-4AA0-BFF9-94ED31BD4F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0551675"/>
          <a:ext cx="2724150" cy="1266825"/>
        </a:xfrm>
        <a:prstGeom prst="rect">
          <a:avLst/>
        </a:prstGeom>
      </xdr:spPr>
    </xdr:pic>
    <xdr:clientData/>
  </xdr:twoCellAnchor>
  <xdr:twoCellAnchor editAs="oneCell">
    <xdr:from>
      <xdr:col>0</xdr:col>
      <xdr:colOff>0</xdr:colOff>
      <xdr:row>307</xdr:row>
      <xdr:rowOff>0</xdr:rowOff>
    </xdr:from>
    <xdr:to>
      <xdr:col>1</xdr:col>
      <xdr:colOff>1647825</xdr:colOff>
      <xdr:row>312</xdr:row>
      <xdr:rowOff>28575</xdr:rowOff>
    </xdr:to>
    <xdr:pic>
      <xdr:nvPicPr>
        <xdr:cNvPr id="90" name="Imagen 16">
          <a:extLst>
            <a:ext uri="{FF2B5EF4-FFF2-40B4-BE49-F238E27FC236}">
              <a16:creationId xmlns:a16="http://schemas.microsoft.com/office/drawing/2014/main" id="{31D73B71-4CFF-4263-8896-FC2A069DCA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2905600"/>
          <a:ext cx="2724150" cy="1266825"/>
        </a:xfrm>
        <a:prstGeom prst="rect">
          <a:avLst/>
        </a:prstGeom>
      </xdr:spPr>
    </xdr:pic>
    <xdr:clientData/>
  </xdr:twoCellAnchor>
  <xdr:twoCellAnchor editAs="oneCell">
    <xdr:from>
      <xdr:col>0</xdr:col>
      <xdr:colOff>0</xdr:colOff>
      <xdr:row>350</xdr:row>
      <xdr:rowOff>0</xdr:rowOff>
    </xdr:from>
    <xdr:to>
      <xdr:col>1</xdr:col>
      <xdr:colOff>1647825</xdr:colOff>
      <xdr:row>355</xdr:row>
      <xdr:rowOff>28575</xdr:rowOff>
    </xdr:to>
    <xdr:pic>
      <xdr:nvPicPr>
        <xdr:cNvPr id="91" name="Imagen 16">
          <a:extLst>
            <a:ext uri="{FF2B5EF4-FFF2-40B4-BE49-F238E27FC236}">
              <a16:creationId xmlns:a16="http://schemas.microsoft.com/office/drawing/2014/main" id="{8F9C2A5A-0F1D-4FE3-B3AD-52F0BCC22D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9525"/>
          <a:ext cx="2724150" cy="1266825"/>
        </a:xfrm>
        <a:prstGeom prst="rect">
          <a:avLst/>
        </a:prstGeom>
      </xdr:spPr>
    </xdr:pic>
    <xdr:clientData/>
  </xdr:twoCellAnchor>
  <xdr:twoCellAnchor editAs="oneCell">
    <xdr:from>
      <xdr:col>0</xdr:col>
      <xdr:colOff>0</xdr:colOff>
      <xdr:row>393</xdr:row>
      <xdr:rowOff>0</xdr:rowOff>
    </xdr:from>
    <xdr:to>
      <xdr:col>1</xdr:col>
      <xdr:colOff>1647825</xdr:colOff>
      <xdr:row>398</xdr:row>
      <xdr:rowOff>28575</xdr:rowOff>
    </xdr:to>
    <xdr:pic>
      <xdr:nvPicPr>
        <xdr:cNvPr id="92" name="Imagen 16">
          <a:extLst>
            <a:ext uri="{FF2B5EF4-FFF2-40B4-BE49-F238E27FC236}">
              <a16:creationId xmlns:a16="http://schemas.microsoft.com/office/drawing/2014/main" id="{236EAE13-8C18-4E67-82BE-90B557930E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7613450"/>
          <a:ext cx="2724150" cy="1266825"/>
        </a:xfrm>
        <a:prstGeom prst="rect">
          <a:avLst/>
        </a:prstGeom>
      </xdr:spPr>
    </xdr:pic>
    <xdr:clientData/>
  </xdr:twoCellAnchor>
  <xdr:twoCellAnchor editAs="oneCell">
    <xdr:from>
      <xdr:col>0</xdr:col>
      <xdr:colOff>0</xdr:colOff>
      <xdr:row>436</xdr:row>
      <xdr:rowOff>0</xdr:rowOff>
    </xdr:from>
    <xdr:to>
      <xdr:col>1</xdr:col>
      <xdr:colOff>1647825</xdr:colOff>
      <xdr:row>441</xdr:row>
      <xdr:rowOff>28575</xdr:rowOff>
    </xdr:to>
    <xdr:pic>
      <xdr:nvPicPr>
        <xdr:cNvPr id="93" name="Imagen 16">
          <a:extLst>
            <a:ext uri="{FF2B5EF4-FFF2-40B4-BE49-F238E27FC236}">
              <a16:creationId xmlns:a16="http://schemas.microsoft.com/office/drawing/2014/main" id="{6871445E-B9C0-42C5-90AD-ADC253CA0F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9967375"/>
          <a:ext cx="2724150" cy="1266825"/>
        </a:xfrm>
        <a:prstGeom prst="rect">
          <a:avLst/>
        </a:prstGeom>
      </xdr:spPr>
    </xdr:pic>
    <xdr:clientData/>
  </xdr:twoCellAnchor>
  <xdr:twoCellAnchor editAs="oneCell">
    <xdr:from>
      <xdr:col>0</xdr:col>
      <xdr:colOff>0</xdr:colOff>
      <xdr:row>479</xdr:row>
      <xdr:rowOff>0</xdr:rowOff>
    </xdr:from>
    <xdr:to>
      <xdr:col>1</xdr:col>
      <xdr:colOff>1647825</xdr:colOff>
      <xdr:row>484</xdr:row>
      <xdr:rowOff>28575</xdr:rowOff>
    </xdr:to>
    <xdr:pic>
      <xdr:nvPicPr>
        <xdr:cNvPr id="94" name="Imagen 16">
          <a:extLst>
            <a:ext uri="{FF2B5EF4-FFF2-40B4-BE49-F238E27FC236}">
              <a16:creationId xmlns:a16="http://schemas.microsoft.com/office/drawing/2014/main" id="{9C78AA09-D501-40D3-A4E4-DA2B18CA7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321300"/>
          <a:ext cx="2724150" cy="1266825"/>
        </a:xfrm>
        <a:prstGeom prst="rect">
          <a:avLst/>
        </a:prstGeom>
      </xdr:spPr>
    </xdr:pic>
    <xdr:clientData/>
  </xdr:twoCellAnchor>
  <xdr:twoCellAnchor editAs="oneCell">
    <xdr:from>
      <xdr:col>0</xdr:col>
      <xdr:colOff>0</xdr:colOff>
      <xdr:row>522</xdr:row>
      <xdr:rowOff>0</xdr:rowOff>
    </xdr:from>
    <xdr:to>
      <xdr:col>1</xdr:col>
      <xdr:colOff>1647825</xdr:colOff>
      <xdr:row>527</xdr:row>
      <xdr:rowOff>28575</xdr:rowOff>
    </xdr:to>
    <xdr:pic>
      <xdr:nvPicPr>
        <xdr:cNvPr id="95" name="Imagen 16">
          <a:extLst>
            <a:ext uri="{FF2B5EF4-FFF2-40B4-BE49-F238E27FC236}">
              <a16:creationId xmlns:a16="http://schemas.microsoft.com/office/drawing/2014/main" id="{858749EA-4982-4912-B085-D63BF94A81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4675225"/>
          <a:ext cx="2724150" cy="1266825"/>
        </a:xfrm>
        <a:prstGeom prst="rect">
          <a:avLst/>
        </a:prstGeom>
      </xdr:spPr>
    </xdr:pic>
    <xdr:clientData/>
  </xdr:twoCellAnchor>
  <xdr:twoCellAnchor editAs="oneCell">
    <xdr:from>
      <xdr:col>0</xdr:col>
      <xdr:colOff>0</xdr:colOff>
      <xdr:row>564</xdr:row>
      <xdr:rowOff>0</xdr:rowOff>
    </xdr:from>
    <xdr:to>
      <xdr:col>1</xdr:col>
      <xdr:colOff>1647825</xdr:colOff>
      <xdr:row>569</xdr:row>
      <xdr:rowOff>28575</xdr:rowOff>
    </xdr:to>
    <xdr:pic>
      <xdr:nvPicPr>
        <xdr:cNvPr id="96" name="Imagen 16">
          <a:extLst>
            <a:ext uri="{FF2B5EF4-FFF2-40B4-BE49-F238E27FC236}">
              <a16:creationId xmlns:a16="http://schemas.microsoft.com/office/drawing/2014/main" id="{7BB8AA51-E0FD-44FD-813A-4FA4C92E7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7029150"/>
          <a:ext cx="2724150" cy="1266825"/>
        </a:xfrm>
        <a:prstGeom prst="rect">
          <a:avLst/>
        </a:prstGeom>
      </xdr:spPr>
    </xdr:pic>
    <xdr:clientData/>
  </xdr:twoCellAnchor>
  <xdr:twoCellAnchor>
    <xdr:from>
      <xdr:col>6</xdr:col>
      <xdr:colOff>95250</xdr:colOff>
      <xdr:row>0</xdr:row>
      <xdr:rowOff>133350</xdr:rowOff>
    </xdr:from>
    <xdr:to>
      <xdr:col>8</xdr:col>
      <xdr:colOff>1047751</xdr:colOff>
      <xdr:row>5</xdr:row>
      <xdr:rowOff>171449</xdr:rowOff>
    </xdr:to>
    <xdr:grpSp>
      <xdr:nvGrpSpPr>
        <xdr:cNvPr id="51" name="Group 34">
          <a:extLst>
            <a:ext uri="{FF2B5EF4-FFF2-40B4-BE49-F238E27FC236}">
              <a16:creationId xmlns:a16="http://schemas.microsoft.com/office/drawing/2014/main" id="{95E2762F-C63B-4BB8-B22E-2DD86B7FC7CE}"/>
            </a:ext>
          </a:extLst>
        </xdr:cNvPr>
        <xdr:cNvGrpSpPr/>
      </xdr:nvGrpSpPr>
      <xdr:grpSpPr>
        <a:xfrm>
          <a:off x="8924925" y="133350"/>
          <a:ext cx="3333751" cy="1276349"/>
          <a:chOff x="4464844" y="609601"/>
          <a:chExt cx="2545556" cy="1388744"/>
        </a:xfrm>
      </xdr:grpSpPr>
      <xdr:sp macro="" textlink="">
        <xdr:nvSpPr>
          <xdr:cNvPr id="52" name="Flowchart: Alternate Process 35">
            <a:hlinkClick xmlns:r="http://schemas.openxmlformats.org/officeDocument/2006/relationships" r:id="rId2"/>
            <a:extLst>
              <a:ext uri="{FF2B5EF4-FFF2-40B4-BE49-F238E27FC236}">
                <a16:creationId xmlns:a16="http://schemas.microsoft.com/office/drawing/2014/main" id="{21A24D26-6F16-443C-99FF-567047CEFC9A}"/>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3" name="Flowchart: Alternate Process 36">
            <a:hlinkClick xmlns:r="http://schemas.openxmlformats.org/officeDocument/2006/relationships" r:id="rId3"/>
            <a:extLst>
              <a:ext uri="{FF2B5EF4-FFF2-40B4-BE49-F238E27FC236}">
                <a16:creationId xmlns:a16="http://schemas.microsoft.com/office/drawing/2014/main" id="{3CE464FA-E7B5-4BC9-B2DD-1726C9672D51}"/>
              </a:ext>
            </a:extLst>
          </xdr:cNvPr>
          <xdr:cNvSpPr/>
        </xdr:nvSpPr>
        <xdr:spPr>
          <a:xfrm>
            <a:off x="5371862"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a:t>
            </a:r>
            <a:r>
              <a:rPr lang="en-US" sz="1200" b="0" baseline="0">
                <a:solidFill>
                  <a:schemeClr val="bg1"/>
                </a:solidFill>
                <a:effectLst/>
                <a:latin typeface="Kanit" pitchFamily="2" charset="-34"/>
                <a:ea typeface="+mn-ea"/>
                <a:cs typeface="Kanit" pitchFamily="2" charset="-34"/>
              </a:rPr>
              <a:t> 1</a:t>
            </a:r>
            <a:endParaRPr lang="en-US" sz="1100">
              <a:solidFill>
                <a:schemeClr val="bg1"/>
              </a:solidFill>
            </a:endParaRPr>
          </a:p>
        </xdr:txBody>
      </xdr:sp>
      <xdr:sp macro="" textlink="">
        <xdr:nvSpPr>
          <xdr:cNvPr id="54" name="Flowchart: Alternate Process 37">
            <a:hlinkClick xmlns:r="http://schemas.openxmlformats.org/officeDocument/2006/relationships" r:id="rId4"/>
            <a:extLst>
              <a:ext uri="{FF2B5EF4-FFF2-40B4-BE49-F238E27FC236}">
                <a16:creationId xmlns:a16="http://schemas.microsoft.com/office/drawing/2014/main" id="{2C51A14A-BFB2-419B-91D6-ACBF437658E8}"/>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55" name="Flowchart: Alternate Process 38">
            <a:hlinkClick xmlns:r="http://schemas.openxmlformats.org/officeDocument/2006/relationships" r:id="rId5"/>
            <a:extLst>
              <a:ext uri="{FF2B5EF4-FFF2-40B4-BE49-F238E27FC236}">
                <a16:creationId xmlns:a16="http://schemas.microsoft.com/office/drawing/2014/main" id="{0DDBEBA6-62F5-48CE-9ED0-FE1BAEBB045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6" name="Flowchart: Alternate Process 39">
            <a:hlinkClick xmlns:r="http://schemas.openxmlformats.org/officeDocument/2006/relationships" r:id="rId6"/>
            <a:extLst>
              <a:ext uri="{FF2B5EF4-FFF2-40B4-BE49-F238E27FC236}">
                <a16:creationId xmlns:a16="http://schemas.microsoft.com/office/drawing/2014/main" id="{CA8BBE6F-F2CF-46B7-87D7-BB97537E1E54}"/>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7" name="Flowchart: Alternate Process 40">
            <a:hlinkClick xmlns:r="http://schemas.openxmlformats.org/officeDocument/2006/relationships" r:id="rId7"/>
            <a:extLst>
              <a:ext uri="{FF2B5EF4-FFF2-40B4-BE49-F238E27FC236}">
                <a16:creationId xmlns:a16="http://schemas.microsoft.com/office/drawing/2014/main" id="{84EAB1B4-95CA-44BA-8D94-B33573CFF0CE}"/>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8" name="Flowchart: Alternate Process 41">
            <a:hlinkClick xmlns:r="http://schemas.openxmlformats.org/officeDocument/2006/relationships" r:id="rId8"/>
            <a:extLst>
              <a:ext uri="{FF2B5EF4-FFF2-40B4-BE49-F238E27FC236}">
                <a16:creationId xmlns:a16="http://schemas.microsoft.com/office/drawing/2014/main" id="{7905E7C4-2DE8-488E-91E8-F88A75CA492E}"/>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9" name="Flowchart: Alternate Process 42">
            <a:hlinkClick xmlns:r="http://schemas.openxmlformats.org/officeDocument/2006/relationships" r:id="rId9"/>
            <a:extLst>
              <a:ext uri="{FF2B5EF4-FFF2-40B4-BE49-F238E27FC236}">
                <a16:creationId xmlns:a16="http://schemas.microsoft.com/office/drawing/2014/main" id="{F054107C-5145-424F-9DF2-AB86136CCC5F}"/>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60" name="Flowchart: Alternate Process 43">
            <a:hlinkClick xmlns:r="http://schemas.openxmlformats.org/officeDocument/2006/relationships" r:id="rId10"/>
            <a:extLst>
              <a:ext uri="{FF2B5EF4-FFF2-40B4-BE49-F238E27FC236}">
                <a16:creationId xmlns:a16="http://schemas.microsoft.com/office/drawing/2014/main" id="{4BEFED61-A9AC-4DE5-876A-7DC79C1FB969}"/>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1" name="Flowchart: Alternate Process 44">
            <a:extLst>
              <a:ext uri="{FF2B5EF4-FFF2-40B4-BE49-F238E27FC236}">
                <a16:creationId xmlns:a16="http://schemas.microsoft.com/office/drawing/2014/main" id="{B46A0FB1-8C43-4FFE-A659-6307A659CC17}"/>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twoCellAnchor editAs="oneCell">
    <xdr:from>
      <xdr:col>0</xdr:col>
      <xdr:colOff>49280</xdr:colOff>
      <xdr:row>6</xdr:row>
      <xdr:rowOff>57150</xdr:rowOff>
    </xdr:from>
    <xdr:to>
      <xdr:col>9</xdr:col>
      <xdr:colOff>476250</xdr:colOff>
      <xdr:row>10</xdr:row>
      <xdr:rowOff>114300</xdr:rowOff>
    </xdr:to>
    <mc:AlternateContent xmlns:mc="http://schemas.openxmlformats.org/markup-compatibility/2006" xmlns:a14="http://schemas.microsoft.com/office/drawing/2010/main">
      <mc:Choice Requires="a14">
        <xdr:graphicFrame macro="">
          <xdr:nvGraphicFramePr>
            <xdr:cNvPr id="62" name="PeriodoConsolidado">
              <a:extLst>
                <a:ext uri="{FF2B5EF4-FFF2-40B4-BE49-F238E27FC236}">
                  <a16:creationId xmlns:a16="http://schemas.microsoft.com/office/drawing/2014/main" id="{0A4AF196-E4E0-4872-8BCB-8F3BC02368A3}"/>
                </a:ext>
              </a:extLst>
            </xdr:cNvPr>
            <xdr:cNvGraphicFramePr/>
          </xdr:nvGraphicFramePr>
          <xdr:xfrm>
            <a:off x="0" y="0"/>
            <a:ext cx="0" cy="0"/>
          </xdr:xfrm>
          <a:graphic>
            <a:graphicData uri="http://schemas.microsoft.com/office/drawing/2010/slicer">
              <sle:slicer xmlns:sle="http://schemas.microsoft.com/office/drawing/2010/slicer" name="PeriodoConsolidado"/>
            </a:graphicData>
          </a:graphic>
        </xdr:graphicFrame>
      </mc:Choice>
      <mc:Fallback xmlns="">
        <xdr:sp macro="" textlink="">
          <xdr:nvSpPr>
            <xdr:cNvPr id="0" name=""/>
            <xdr:cNvSpPr>
              <a:spLocks noTextEdit="1"/>
            </xdr:cNvSpPr>
          </xdr:nvSpPr>
          <xdr:spPr>
            <a:xfrm>
              <a:off x="49280" y="1543050"/>
              <a:ext cx="12828520" cy="10477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oneCellAnchor>
    <xdr:from>
      <xdr:col>0</xdr:col>
      <xdr:colOff>0</xdr:colOff>
      <xdr:row>92</xdr:row>
      <xdr:rowOff>0</xdr:rowOff>
    </xdr:from>
    <xdr:ext cx="2724150" cy="1266825"/>
    <xdr:pic>
      <xdr:nvPicPr>
        <xdr:cNvPr id="28" name="Imagen 16">
          <a:extLst>
            <a:ext uri="{FF2B5EF4-FFF2-40B4-BE49-F238E27FC236}">
              <a16:creationId xmlns:a16="http://schemas.microsoft.com/office/drawing/2014/main" id="{1ED71223-801D-489B-823A-54549D89CD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7433250"/>
          <a:ext cx="2724150" cy="12668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76201</xdr:colOff>
      <xdr:row>6</xdr:row>
      <xdr:rowOff>57150</xdr:rowOff>
    </xdr:from>
    <xdr:ext cx="11963400" cy="1038225"/>
    <mc:AlternateContent xmlns:mc="http://schemas.openxmlformats.org/markup-compatibility/2006" xmlns:a14="http://schemas.microsoft.com/office/drawing/2010/main">
      <mc:Choice Requires="a14">
        <xdr:graphicFrame macro="">
          <xdr:nvGraphicFramePr>
            <xdr:cNvPr id="2" name="PeriodoConsolidado1">
              <a:extLst>
                <a:ext uri="{FF2B5EF4-FFF2-40B4-BE49-F238E27FC236}">
                  <a16:creationId xmlns:a16="http://schemas.microsoft.com/office/drawing/2014/main" id="{20597F11-2E60-43AF-9424-D3F3CF6AB048}"/>
                </a:ext>
              </a:extLst>
            </xdr:cNvPr>
            <xdr:cNvGraphicFramePr/>
          </xdr:nvGraphicFramePr>
          <xdr:xfrm>
            <a:off x="0" y="0"/>
            <a:ext cx="0" cy="0"/>
          </xdr:xfrm>
          <a:graphic>
            <a:graphicData uri="http://schemas.microsoft.com/office/drawing/2010/slicer">
              <sle:slicer xmlns:sle="http://schemas.microsoft.com/office/drawing/2010/slicer" name="PeriodoConsolidado1"/>
            </a:graphicData>
          </a:graphic>
        </xdr:graphicFrame>
      </mc:Choice>
      <mc:Fallback xmlns="">
        <xdr:sp macro="" textlink="">
          <xdr:nvSpPr>
            <xdr:cNvPr id="0" name=""/>
            <xdr:cNvSpPr>
              <a:spLocks noTextEdit="1"/>
            </xdr:cNvSpPr>
          </xdr:nvSpPr>
          <xdr:spPr>
            <a:xfrm>
              <a:off x="76201" y="1543050"/>
              <a:ext cx="11963400" cy="10382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editAs="oneCell">
    <xdr:from>
      <xdr:col>0</xdr:col>
      <xdr:colOff>57150</xdr:colOff>
      <xdr:row>0</xdr:row>
      <xdr:rowOff>57150</xdr:rowOff>
    </xdr:from>
    <xdr:to>
      <xdr:col>1</xdr:col>
      <xdr:colOff>762000</xdr:colOff>
      <xdr:row>5</xdr:row>
      <xdr:rowOff>85725</xdr:rowOff>
    </xdr:to>
    <xdr:pic>
      <xdr:nvPicPr>
        <xdr:cNvPr id="36" name="Imagen 16">
          <a:extLst>
            <a:ext uri="{FF2B5EF4-FFF2-40B4-BE49-F238E27FC236}">
              <a16:creationId xmlns:a16="http://schemas.microsoft.com/office/drawing/2014/main" id="{B88273D4-59EB-404C-B519-F0441B680C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7150"/>
          <a:ext cx="2724150" cy="1266825"/>
        </a:xfrm>
        <a:prstGeom prst="rect">
          <a:avLst/>
        </a:prstGeom>
      </xdr:spPr>
    </xdr:pic>
    <xdr:clientData/>
  </xdr:twoCellAnchor>
  <xdr:twoCellAnchor editAs="oneCell">
    <xdr:from>
      <xdr:col>0</xdr:col>
      <xdr:colOff>0</xdr:colOff>
      <xdr:row>78</xdr:row>
      <xdr:rowOff>0</xdr:rowOff>
    </xdr:from>
    <xdr:to>
      <xdr:col>1</xdr:col>
      <xdr:colOff>704850</xdr:colOff>
      <xdr:row>83</xdr:row>
      <xdr:rowOff>28575</xdr:rowOff>
    </xdr:to>
    <xdr:pic>
      <xdr:nvPicPr>
        <xdr:cNvPr id="37" name="Imagen 16">
          <a:extLst>
            <a:ext uri="{FF2B5EF4-FFF2-40B4-BE49-F238E27FC236}">
              <a16:creationId xmlns:a16="http://schemas.microsoft.com/office/drawing/2014/main" id="{7B83D164-D614-4C3A-97AD-67B8719CBA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458200"/>
          <a:ext cx="2724150" cy="1266825"/>
        </a:xfrm>
        <a:prstGeom prst="rect">
          <a:avLst/>
        </a:prstGeom>
      </xdr:spPr>
    </xdr:pic>
    <xdr:clientData/>
  </xdr:twoCellAnchor>
  <xdr:twoCellAnchor editAs="oneCell">
    <xdr:from>
      <xdr:col>0</xdr:col>
      <xdr:colOff>0</xdr:colOff>
      <xdr:row>102</xdr:row>
      <xdr:rowOff>0</xdr:rowOff>
    </xdr:from>
    <xdr:to>
      <xdr:col>1</xdr:col>
      <xdr:colOff>704850</xdr:colOff>
      <xdr:row>107</xdr:row>
      <xdr:rowOff>28575</xdr:rowOff>
    </xdr:to>
    <xdr:pic>
      <xdr:nvPicPr>
        <xdr:cNvPr id="38" name="Imagen 16">
          <a:extLst>
            <a:ext uri="{FF2B5EF4-FFF2-40B4-BE49-F238E27FC236}">
              <a16:creationId xmlns:a16="http://schemas.microsoft.com/office/drawing/2014/main" id="{1185E687-3B04-4F9B-A27D-E1BF2F5829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944725"/>
          <a:ext cx="2724150" cy="1266825"/>
        </a:xfrm>
        <a:prstGeom prst="rect">
          <a:avLst/>
        </a:prstGeom>
      </xdr:spPr>
    </xdr:pic>
    <xdr:clientData/>
  </xdr:twoCellAnchor>
  <xdr:twoCellAnchor editAs="oneCell">
    <xdr:from>
      <xdr:col>0</xdr:col>
      <xdr:colOff>0</xdr:colOff>
      <xdr:row>126</xdr:row>
      <xdr:rowOff>0</xdr:rowOff>
    </xdr:from>
    <xdr:to>
      <xdr:col>1</xdr:col>
      <xdr:colOff>704850</xdr:colOff>
      <xdr:row>131</xdr:row>
      <xdr:rowOff>28575</xdr:rowOff>
    </xdr:to>
    <xdr:pic>
      <xdr:nvPicPr>
        <xdr:cNvPr id="39" name="Imagen 16">
          <a:extLst>
            <a:ext uri="{FF2B5EF4-FFF2-40B4-BE49-F238E27FC236}">
              <a16:creationId xmlns:a16="http://schemas.microsoft.com/office/drawing/2014/main" id="{17025BD4-2736-4534-AE74-61EB565E5C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431250"/>
          <a:ext cx="2724150" cy="1266825"/>
        </a:xfrm>
        <a:prstGeom prst="rect">
          <a:avLst/>
        </a:prstGeom>
      </xdr:spPr>
    </xdr:pic>
    <xdr:clientData/>
  </xdr:twoCellAnchor>
  <xdr:twoCellAnchor editAs="oneCell">
    <xdr:from>
      <xdr:col>0</xdr:col>
      <xdr:colOff>0</xdr:colOff>
      <xdr:row>150</xdr:row>
      <xdr:rowOff>0</xdr:rowOff>
    </xdr:from>
    <xdr:to>
      <xdr:col>1</xdr:col>
      <xdr:colOff>704850</xdr:colOff>
      <xdr:row>155</xdr:row>
      <xdr:rowOff>28575</xdr:rowOff>
    </xdr:to>
    <xdr:pic>
      <xdr:nvPicPr>
        <xdr:cNvPr id="40" name="Imagen 16">
          <a:extLst>
            <a:ext uri="{FF2B5EF4-FFF2-40B4-BE49-F238E27FC236}">
              <a16:creationId xmlns:a16="http://schemas.microsoft.com/office/drawing/2014/main" id="{E6134090-0531-4AE0-BB97-67023F061B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917775"/>
          <a:ext cx="2724150" cy="1266825"/>
        </a:xfrm>
        <a:prstGeom prst="rect">
          <a:avLst/>
        </a:prstGeom>
      </xdr:spPr>
    </xdr:pic>
    <xdr:clientData/>
  </xdr:twoCellAnchor>
  <xdr:twoCellAnchor editAs="oneCell">
    <xdr:from>
      <xdr:col>0</xdr:col>
      <xdr:colOff>0</xdr:colOff>
      <xdr:row>174</xdr:row>
      <xdr:rowOff>0</xdr:rowOff>
    </xdr:from>
    <xdr:to>
      <xdr:col>1</xdr:col>
      <xdr:colOff>704850</xdr:colOff>
      <xdr:row>179</xdr:row>
      <xdr:rowOff>28575</xdr:rowOff>
    </xdr:to>
    <xdr:pic>
      <xdr:nvPicPr>
        <xdr:cNvPr id="41" name="Imagen 16">
          <a:extLst>
            <a:ext uri="{FF2B5EF4-FFF2-40B4-BE49-F238E27FC236}">
              <a16:creationId xmlns:a16="http://schemas.microsoft.com/office/drawing/2014/main" id="{CD95ACE1-4DBC-4CB7-A47A-7FA3838390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404300"/>
          <a:ext cx="2724150" cy="1266825"/>
        </a:xfrm>
        <a:prstGeom prst="rect">
          <a:avLst/>
        </a:prstGeom>
      </xdr:spPr>
    </xdr:pic>
    <xdr:clientData/>
  </xdr:twoCellAnchor>
  <xdr:twoCellAnchor editAs="oneCell">
    <xdr:from>
      <xdr:col>0</xdr:col>
      <xdr:colOff>0</xdr:colOff>
      <xdr:row>198</xdr:row>
      <xdr:rowOff>0</xdr:rowOff>
    </xdr:from>
    <xdr:to>
      <xdr:col>1</xdr:col>
      <xdr:colOff>704850</xdr:colOff>
      <xdr:row>203</xdr:row>
      <xdr:rowOff>28575</xdr:rowOff>
    </xdr:to>
    <xdr:pic>
      <xdr:nvPicPr>
        <xdr:cNvPr id="42" name="Imagen 16">
          <a:extLst>
            <a:ext uri="{FF2B5EF4-FFF2-40B4-BE49-F238E27FC236}">
              <a16:creationId xmlns:a16="http://schemas.microsoft.com/office/drawing/2014/main" id="{9945FD9F-3B41-4F9D-B799-958578B4EE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890825"/>
          <a:ext cx="2724150" cy="1266825"/>
        </a:xfrm>
        <a:prstGeom prst="rect">
          <a:avLst/>
        </a:prstGeom>
      </xdr:spPr>
    </xdr:pic>
    <xdr:clientData/>
  </xdr:twoCellAnchor>
  <xdr:twoCellAnchor editAs="oneCell">
    <xdr:from>
      <xdr:col>0</xdr:col>
      <xdr:colOff>0</xdr:colOff>
      <xdr:row>222</xdr:row>
      <xdr:rowOff>0</xdr:rowOff>
    </xdr:from>
    <xdr:to>
      <xdr:col>1</xdr:col>
      <xdr:colOff>704850</xdr:colOff>
      <xdr:row>227</xdr:row>
      <xdr:rowOff>28575</xdr:rowOff>
    </xdr:to>
    <xdr:pic>
      <xdr:nvPicPr>
        <xdr:cNvPr id="43" name="Imagen 16">
          <a:extLst>
            <a:ext uri="{FF2B5EF4-FFF2-40B4-BE49-F238E27FC236}">
              <a16:creationId xmlns:a16="http://schemas.microsoft.com/office/drawing/2014/main" id="{7DFAC487-5CC6-48ED-9159-9F0B1A7CA5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377350"/>
          <a:ext cx="2724150" cy="1266825"/>
        </a:xfrm>
        <a:prstGeom prst="rect">
          <a:avLst/>
        </a:prstGeom>
      </xdr:spPr>
    </xdr:pic>
    <xdr:clientData/>
  </xdr:twoCellAnchor>
  <xdr:twoCellAnchor editAs="oneCell">
    <xdr:from>
      <xdr:col>0</xdr:col>
      <xdr:colOff>0</xdr:colOff>
      <xdr:row>246</xdr:row>
      <xdr:rowOff>0</xdr:rowOff>
    </xdr:from>
    <xdr:to>
      <xdr:col>1</xdr:col>
      <xdr:colOff>704850</xdr:colOff>
      <xdr:row>251</xdr:row>
      <xdr:rowOff>28575</xdr:rowOff>
    </xdr:to>
    <xdr:pic>
      <xdr:nvPicPr>
        <xdr:cNvPr id="44" name="Imagen 16">
          <a:extLst>
            <a:ext uri="{FF2B5EF4-FFF2-40B4-BE49-F238E27FC236}">
              <a16:creationId xmlns:a16="http://schemas.microsoft.com/office/drawing/2014/main" id="{B5395899-49C0-4515-AC6A-1666E1FD3C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3863875"/>
          <a:ext cx="2724150" cy="1266825"/>
        </a:xfrm>
        <a:prstGeom prst="rect">
          <a:avLst/>
        </a:prstGeom>
      </xdr:spPr>
    </xdr:pic>
    <xdr:clientData/>
  </xdr:twoCellAnchor>
  <xdr:twoCellAnchor editAs="oneCell">
    <xdr:from>
      <xdr:col>0</xdr:col>
      <xdr:colOff>0</xdr:colOff>
      <xdr:row>270</xdr:row>
      <xdr:rowOff>0</xdr:rowOff>
    </xdr:from>
    <xdr:to>
      <xdr:col>1</xdr:col>
      <xdr:colOff>704850</xdr:colOff>
      <xdr:row>275</xdr:row>
      <xdr:rowOff>28575</xdr:rowOff>
    </xdr:to>
    <xdr:pic>
      <xdr:nvPicPr>
        <xdr:cNvPr id="45" name="Imagen 16">
          <a:extLst>
            <a:ext uri="{FF2B5EF4-FFF2-40B4-BE49-F238E27FC236}">
              <a16:creationId xmlns:a16="http://schemas.microsoft.com/office/drawing/2014/main" id="{905BEC09-4C50-4F5B-AFCB-AD9861FDBE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0350400"/>
          <a:ext cx="2724150" cy="1266825"/>
        </a:xfrm>
        <a:prstGeom prst="rect">
          <a:avLst/>
        </a:prstGeom>
      </xdr:spPr>
    </xdr:pic>
    <xdr:clientData/>
  </xdr:twoCellAnchor>
  <xdr:twoCellAnchor editAs="oneCell">
    <xdr:from>
      <xdr:col>0</xdr:col>
      <xdr:colOff>0</xdr:colOff>
      <xdr:row>294</xdr:row>
      <xdr:rowOff>0</xdr:rowOff>
    </xdr:from>
    <xdr:to>
      <xdr:col>1</xdr:col>
      <xdr:colOff>704850</xdr:colOff>
      <xdr:row>299</xdr:row>
      <xdr:rowOff>28575</xdr:rowOff>
    </xdr:to>
    <xdr:pic>
      <xdr:nvPicPr>
        <xdr:cNvPr id="46" name="Imagen 16">
          <a:extLst>
            <a:ext uri="{FF2B5EF4-FFF2-40B4-BE49-F238E27FC236}">
              <a16:creationId xmlns:a16="http://schemas.microsoft.com/office/drawing/2014/main" id="{06BEEB7B-A0AB-4785-80C3-E2C030821AA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836925"/>
          <a:ext cx="2724150" cy="1266825"/>
        </a:xfrm>
        <a:prstGeom prst="rect">
          <a:avLst/>
        </a:prstGeom>
      </xdr:spPr>
    </xdr:pic>
    <xdr:clientData/>
  </xdr:twoCellAnchor>
  <xdr:twoCellAnchor editAs="oneCell">
    <xdr:from>
      <xdr:col>0</xdr:col>
      <xdr:colOff>0</xdr:colOff>
      <xdr:row>318</xdr:row>
      <xdr:rowOff>0</xdr:rowOff>
    </xdr:from>
    <xdr:to>
      <xdr:col>1</xdr:col>
      <xdr:colOff>704850</xdr:colOff>
      <xdr:row>323</xdr:row>
      <xdr:rowOff>28575</xdr:rowOff>
    </xdr:to>
    <xdr:pic>
      <xdr:nvPicPr>
        <xdr:cNvPr id="47" name="Imagen 16">
          <a:extLst>
            <a:ext uri="{FF2B5EF4-FFF2-40B4-BE49-F238E27FC236}">
              <a16:creationId xmlns:a16="http://schemas.microsoft.com/office/drawing/2014/main" id="{435E975C-ECE4-430E-B68E-BA96D85B7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3323450"/>
          <a:ext cx="2724150" cy="1266825"/>
        </a:xfrm>
        <a:prstGeom prst="rect">
          <a:avLst/>
        </a:prstGeom>
      </xdr:spPr>
    </xdr:pic>
    <xdr:clientData/>
  </xdr:twoCellAnchor>
  <xdr:oneCellAnchor>
    <xdr:from>
      <xdr:col>0</xdr:col>
      <xdr:colOff>0</xdr:colOff>
      <xdr:row>30</xdr:row>
      <xdr:rowOff>0</xdr:rowOff>
    </xdr:from>
    <xdr:ext cx="2724150" cy="1266825"/>
    <xdr:pic>
      <xdr:nvPicPr>
        <xdr:cNvPr id="49" name="Imagen 16">
          <a:extLst>
            <a:ext uri="{FF2B5EF4-FFF2-40B4-BE49-F238E27FC236}">
              <a16:creationId xmlns:a16="http://schemas.microsoft.com/office/drawing/2014/main" id="{BADD5590-33CA-434E-AE0D-2AD460D250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16300"/>
          <a:ext cx="2724150" cy="1266825"/>
        </a:xfrm>
        <a:prstGeom prst="rect">
          <a:avLst/>
        </a:prstGeom>
      </xdr:spPr>
    </xdr:pic>
    <xdr:clientData/>
  </xdr:oneCellAnchor>
  <xdr:twoCellAnchor>
    <xdr:from>
      <xdr:col>5</xdr:col>
      <xdr:colOff>171450</xdr:colOff>
      <xdr:row>0</xdr:row>
      <xdr:rowOff>133350</xdr:rowOff>
    </xdr:from>
    <xdr:to>
      <xdr:col>7</xdr:col>
      <xdr:colOff>323851</xdr:colOff>
      <xdr:row>5</xdr:row>
      <xdr:rowOff>171449</xdr:rowOff>
    </xdr:to>
    <xdr:grpSp>
      <xdr:nvGrpSpPr>
        <xdr:cNvPr id="50" name="Group 34">
          <a:extLst>
            <a:ext uri="{FF2B5EF4-FFF2-40B4-BE49-F238E27FC236}">
              <a16:creationId xmlns:a16="http://schemas.microsoft.com/office/drawing/2014/main" id="{AC6D0FC9-0895-4543-824C-3F23BF39AB47}"/>
            </a:ext>
          </a:extLst>
        </xdr:cNvPr>
        <xdr:cNvGrpSpPr/>
      </xdr:nvGrpSpPr>
      <xdr:grpSpPr>
        <a:xfrm>
          <a:off x="8553450" y="133350"/>
          <a:ext cx="3333751" cy="1276349"/>
          <a:chOff x="4464844" y="609601"/>
          <a:chExt cx="2545556" cy="1388744"/>
        </a:xfrm>
      </xdr:grpSpPr>
      <xdr:sp macro="" textlink="">
        <xdr:nvSpPr>
          <xdr:cNvPr id="51" name="Flowchart: Alternate Process 35">
            <a:hlinkClick xmlns:r="http://schemas.openxmlformats.org/officeDocument/2006/relationships" r:id="rId2"/>
            <a:extLst>
              <a:ext uri="{FF2B5EF4-FFF2-40B4-BE49-F238E27FC236}">
                <a16:creationId xmlns:a16="http://schemas.microsoft.com/office/drawing/2014/main" id="{1FE46684-4AC3-4AFD-B782-EF144E8CD13E}"/>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2" name="Flowchart: Alternate Process 36">
            <a:hlinkClick xmlns:r="http://schemas.openxmlformats.org/officeDocument/2006/relationships" r:id="rId3"/>
            <a:extLst>
              <a:ext uri="{FF2B5EF4-FFF2-40B4-BE49-F238E27FC236}">
                <a16:creationId xmlns:a16="http://schemas.microsoft.com/office/drawing/2014/main" id="{1B3FF206-A18B-419D-879C-9D15471AFACC}"/>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53" name="Flowchart: Alternate Process 37">
            <a:hlinkClick xmlns:r="http://schemas.openxmlformats.org/officeDocument/2006/relationships" r:id="rId4"/>
            <a:extLst>
              <a:ext uri="{FF2B5EF4-FFF2-40B4-BE49-F238E27FC236}">
                <a16:creationId xmlns:a16="http://schemas.microsoft.com/office/drawing/2014/main" id="{6F0A792E-7A6B-40B8-AE46-ABA1FFCF6CFA}"/>
              </a:ext>
            </a:extLst>
          </xdr:cNvPr>
          <xdr:cNvSpPr/>
        </xdr:nvSpPr>
        <xdr:spPr>
          <a:xfrm>
            <a:off x="6278880"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2</a:t>
            </a:r>
            <a:endParaRPr lang="en-US" sz="1100">
              <a:solidFill>
                <a:schemeClr val="bg1"/>
              </a:solidFill>
            </a:endParaRPr>
          </a:p>
        </xdr:txBody>
      </xdr:sp>
      <xdr:sp macro="" textlink="">
        <xdr:nvSpPr>
          <xdr:cNvPr id="54" name="Flowchart: Alternate Process 38">
            <a:hlinkClick xmlns:r="http://schemas.openxmlformats.org/officeDocument/2006/relationships" r:id="rId5"/>
            <a:extLst>
              <a:ext uri="{FF2B5EF4-FFF2-40B4-BE49-F238E27FC236}">
                <a16:creationId xmlns:a16="http://schemas.microsoft.com/office/drawing/2014/main" id="{C9B78557-907D-476B-8D30-C671D0973FB9}"/>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5" name="Flowchart: Alternate Process 39">
            <a:hlinkClick xmlns:r="http://schemas.openxmlformats.org/officeDocument/2006/relationships" r:id="rId6"/>
            <a:extLst>
              <a:ext uri="{FF2B5EF4-FFF2-40B4-BE49-F238E27FC236}">
                <a16:creationId xmlns:a16="http://schemas.microsoft.com/office/drawing/2014/main" id="{9184B509-601E-4A1C-84C6-86421BAE237F}"/>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6" name="Flowchart: Alternate Process 40">
            <a:hlinkClick xmlns:r="http://schemas.openxmlformats.org/officeDocument/2006/relationships" r:id="rId7"/>
            <a:extLst>
              <a:ext uri="{FF2B5EF4-FFF2-40B4-BE49-F238E27FC236}">
                <a16:creationId xmlns:a16="http://schemas.microsoft.com/office/drawing/2014/main" id="{A3483625-98BC-4A80-9A89-EB059A1B4E21}"/>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7" name="Flowchart: Alternate Process 41">
            <a:hlinkClick xmlns:r="http://schemas.openxmlformats.org/officeDocument/2006/relationships" r:id="rId8"/>
            <a:extLst>
              <a:ext uri="{FF2B5EF4-FFF2-40B4-BE49-F238E27FC236}">
                <a16:creationId xmlns:a16="http://schemas.microsoft.com/office/drawing/2014/main" id="{E07EA26F-F10B-4C7D-87AF-92FD02C44B96}"/>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8" name="Flowchart: Alternate Process 42">
            <a:hlinkClick xmlns:r="http://schemas.openxmlformats.org/officeDocument/2006/relationships" r:id="rId9"/>
            <a:extLst>
              <a:ext uri="{FF2B5EF4-FFF2-40B4-BE49-F238E27FC236}">
                <a16:creationId xmlns:a16="http://schemas.microsoft.com/office/drawing/2014/main" id="{AA973F2E-654D-4F09-925D-2276B22150BE}"/>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9" name="Flowchart: Alternate Process 43">
            <a:hlinkClick xmlns:r="http://schemas.openxmlformats.org/officeDocument/2006/relationships" r:id="rId10"/>
            <a:extLst>
              <a:ext uri="{FF2B5EF4-FFF2-40B4-BE49-F238E27FC236}">
                <a16:creationId xmlns:a16="http://schemas.microsoft.com/office/drawing/2014/main" id="{8A7F02FE-5BD0-4FEE-BDB4-092B65B77D56}"/>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0" name="Flowchart: Alternate Process 44">
            <a:extLst>
              <a:ext uri="{FF2B5EF4-FFF2-40B4-BE49-F238E27FC236}">
                <a16:creationId xmlns:a16="http://schemas.microsoft.com/office/drawing/2014/main" id="{4DED7563-FBE0-47FD-9EA8-118B51C4E55D}"/>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0</xdr:colOff>
      <xdr:row>54</xdr:row>
      <xdr:rowOff>0</xdr:rowOff>
    </xdr:from>
    <xdr:ext cx="2724150" cy="1266825"/>
    <xdr:pic>
      <xdr:nvPicPr>
        <xdr:cNvPr id="28" name="Imagen 16">
          <a:extLst>
            <a:ext uri="{FF2B5EF4-FFF2-40B4-BE49-F238E27FC236}">
              <a16:creationId xmlns:a16="http://schemas.microsoft.com/office/drawing/2014/main" id="{D0EAA42F-6D06-4865-AE15-20A8AFCCA8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840700"/>
          <a:ext cx="2724150" cy="12668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6</xdr:row>
      <xdr:rowOff>57150</xdr:rowOff>
    </xdr:from>
    <xdr:to>
      <xdr:col>9</xdr:col>
      <xdr:colOff>914400</xdr:colOff>
      <xdr:row>10</xdr:row>
      <xdr:rowOff>66675</xdr:rowOff>
    </xdr:to>
    <mc:AlternateContent xmlns:mc="http://schemas.openxmlformats.org/markup-compatibility/2006" xmlns:a14="http://schemas.microsoft.com/office/drawing/2010/main">
      <mc:Choice Requires="a14">
        <xdr:graphicFrame macro="">
          <xdr:nvGraphicFramePr>
            <xdr:cNvPr id="2" name="PeriodoActual1">
              <a:extLst>
                <a:ext uri="{FF2B5EF4-FFF2-40B4-BE49-F238E27FC236}">
                  <a16:creationId xmlns:a16="http://schemas.microsoft.com/office/drawing/2014/main" id="{5FF727E8-5D94-4806-B495-96DD9D3157D0}"/>
                </a:ext>
              </a:extLst>
            </xdr:cNvPr>
            <xdr:cNvGraphicFramePr/>
          </xdr:nvGraphicFramePr>
          <xdr:xfrm>
            <a:off x="0" y="0"/>
            <a:ext cx="0" cy="0"/>
          </xdr:xfrm>
          <a:graphic>
            <a:graphicData uri="http://schemas.microsoft.com/office/drawing/2010/slicer">
              <sle:slicer xmlns:sle="http://schemas.microsoft.com/office/drawing/2010/slicer" name="PeriodoActual1"/>
            </a:graphicData>
          </a:graphic>
        </xdr:graphicFrame>
      </mc:Choice>
      <mc:Fallback xmlns="">
        <xdr:sp macro="" textlink="">
          <xdr:nvSpPr>
            <xdr:cNvPr id="0" name=""/>
            <xdr:cNvSpPr>
              <a:spLocks noTextEdit="1"/>
            </xdr:cNvSpPr>
          </xdr:nvSpPr>
          <xdr:spPr>
            <a:xfrm>
              <a:off x="85725" y="1543050"/>
              <a:ext cx="14687550" cy="10001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57150</xdr:colOff>
      <xdr:row>0</xdr:row>
      <xdr:rowOff>161926</xdr:rowOff>
    </xdr:from>
    <xdr:to>
      <xdr:col>1</xdr:col>
      <xdr:colOff>1400175</xdr:colOff>
      <xdr:row>4</xdr:row>
      <xdr:rowOff>219076</xdr:rowOff>
    </xdr:to>
    <xdr:pic>
      <xdr:nvPicPr>
        <xdr:cNvPr id="25" name="Imagen 16">
          <a:extLst>
            <a:ext uri="{FF2B5EF4-FFF2-40B4-BE49-F238E27FC236}">
              <a16:creationId xmlns:a16="http://schemas.microsoft.com/office/drawing/2014/main" id="{740B331E-72D8-4829-A286-149EAA8F0E3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61926"/>
          <a:ext cx="2552700" cy="1047750"/>
        </a:xfrm>
        <a:prstGeom prst="rect">
          <a:avLst/>
        </a:prstGeom>
      </xdr:spPr>
    </xdr:pic>
    <xdr:clientData/>
  </xdr:twoCellAnchor>
  <xdr:twoCellAnchor editAs="oneCell">
    <xdr:from>
      <xdr:col>0</xdr:col>
      <xdr:colOff>114300</xdr:colOff>
      <xdr:row>50</xdr:row>
      <xdr:rowOff>57150</xdr:rowOff>
    </xdr:from>
    <xdr:to>
      <xdr:col>1</xdr:col>
      <xdr:colOff>1457325</xdr:colOff>
      <xdr:row>54</xdr:row>
      <xdr:rowOff>114300</xdr:rowOff>
    </xdr:to>
    <xdr:pic>
      <xdr:nvPicPr>
        <xdr:cNvPr id="28" name="Imagen 16">
          <a:extLst>
            <a:ext uri="{FF2B5EF4-FFF2-40B4-BE49-F238E27FC236}">
              <a16:creationId xmlns:a16="http://schemas.microsoft.com/office/drawing/2014/main" id="{CDB04C13-4212-4965-B9FD-484BF0AF78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twoCellAnchor>
  <xdr:oneCellAnchor>
    <xdr:from>
      <xdr:col>0</xdr:col>
      <xdr:colOff>114300</xdr:colOff>
      <xdr:row>138</xdr:row>
      <xdr:rowOff>57150</xdr:rowOff>
    </xdr:from>
    <xdr:ext cx="2552700" cy="1047750"/>
    <xdr:pic>
      <xdr:nvPicPr>
        <xdr:cNvPr id="29" name="Imagen 16">
          <a:extLst>
            <a:ext uri="{FF2B5EF4-FFF2-40B4-BE49-F238E27FC236}">
              <a16:creationId xmlns:a16="http://schemas.microsoft.com/office/drawing/2014/main" id="{B3B9450F-6AB3-4FD1-B96E-21989D823A6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182</xdr:row>
      <xdr:rowOff>57150</xdr:rowOff>
    </xdr:from>
    <xdr:ext cx="2552700" cy="1047750"/>
    <xdr:pic>
      <xdr:nvPicPr>
        <xdr:cNvPr id="30" name="Imagen 16">
          <a:extLst>
            <a:ext uri="{FF2B5EF4-FFF2-40B4-BE49-F238E27FC236}">
              <a16:creationId xmlns:a16="http://schemas.microsoft.com/office/drawing/2014/main" id="{A6272B65-D6F5-404C-B765-09DDD25981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226</xdr:row>
      <xdr:rowOff>57150</xdr:rowOff>
    </xdr:from>
    <xdr:ext cx="2552700" cy="1047750"/>
    <xdr:pic>
      <xdr:nvPicPr>
        <xdr:cNvPr id="41" name="Imagen 16">
          <a:extLst>
            <a:ext uri="{FF2B5EF4-FFF2-40B4-BE49-F238E27FC236}">
              <a16:creationId xmlns:a16="http://schemas.microsoft.com/office/drawing/2014/main" id="{7A49D3A7-5BF5-4132-9355-AB8477B2F3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270</xdr:row>
      <xdr:rowOff>57150</xdr:rowOff>
    </xdr:from>
    <xdr:ext cx="2552700" cy="1047750"/>
    <xdr:pic>
      <xdr:nvPicPr>
        <xdr:cNvPr id="42" name="Imagen 16">
          <a:extLst>
            <a:ext uri="{FF2B5EF4-FFF2-40B4-BE49-F238E27FC236}">
              <a16:creationId xmlns:a16="http://schemas.microsoft.com/office/drawing/2014/main" id="{3478A90D-5EDA-4A4A-A858-5B262446E2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314</xdr:row>
      <xdr:rowOff>57150</xdr:rowOff>
    </xdr:from>
    <xdr:ext cx="2552700" cy="1047750"/>
    <xdr:pic>
      <xdr:nvPicPr>
        <xdr:cNvPr id="43" name="Imagen 16">
          <a:extLst>
            <a:ext uri="{FF2B5EF4-FFF2-40B4-BE49-F238E27FC236}">
              <a16:creationId xmlns:a16="http://schemas.microsoft.com/office/drawing/2014/main" id="{D3ABE3B0-9999-4934-8BA1-2F10A7B14E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358</xdr:row>
      <xdr:rowOff>57150</xdr:rowOff>
    </xdr:from>
    <xdr:ext cx="2552700" cy="1047750"/>
    <xdr:pic>
      <xdr:nvPicPr>
        <xdr:cNvPr id="44" name="Imagen 16">
          <a:extLst>
            <a:ext uri="{FF2B5EF4-FFF2-40B4-BE49-F238E27FC236}">
              <a16:creationId xmlns:a16="http://schemas.microsoft.com/office/drawing/2014/main" id="{A8A60FF4-C3AD-4A51-BCC7-AE0DE0E09C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402</xdr:row>
      <xdr:rowOff>57150</xdr:rowOff>
    </xdr:from>
    <xdr:ext cx="2552700" cy="1047750"/>
    <xdr:pic>
      <xdr:nvPicPr>
        <xdr:cNvPr id="45" name="Imagen 16">
          <a:extLst>
            <a:ext uri="{FF2B5EF4-FFF2-40B4-BE49-F238E27FC236}">
              <a16:creationId xmlns:a16="http://schemas.microsoft.com/office/drawing/2014/main" id="{5B8E0D82-16C7-4932-B69F-D02C548D6E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446</xdr:row>
      <xdr:rowOff>57150</xdr:rowOff>
    </xdr:from>
    <xdr:ext cx="2552700" cy="1047750"/>
    <xdr:pic>
      <xdr:nvPicPr>
        <xdr:cNvPr id="46" name="Imagen 16">
          <a:extLst>
            <a:ext uri="{FF2B5EF4-FFF2-40B4-BE49-F238E27FC236}">
              <a16:creationId xmlns:a16="http://schemas.microsoft.com/office/drawing/2014/main" id="{40312CB2-864B-4337-A5B0-D77F9E7730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490</xdr:row>
      <xdr:rowOff>57150</xdr:rowOff>
    </xdr:from>
    <xdr:ext cx="2552700" cy="1047750"/>
    <xdr:pic>
      <xdr:nvPicPr>
        <xdr:cNvPr id="47" name="Imagen 16">
          <a:extLst>
            <a:ext uri="{FF2B5EF4-FFF2-40B4-BE49-F238E27FC236}">
              <a16:creationId xmlns:a16="http://schemas.microsoft.com/office/drawing/2014/main" id="{F45E18DF-C6B9-459D-AED5-E91525FC82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534</xdr:row>
      <xdr:rowOff>57150</xdr:rowOff>
    </xdr:from>
    <xdr:ext cx="2552700" cy="1047750"/>
    <xdr:pic>
      <xdr:nvPicPr>
        <xdr:cNvPr id="48" name="Imagen 16">
          <a:extLst>
            <a:ext uri="{FF2B5EF4-FFF2-40B4-BE49-F238E27FC236}">
              <a16:creationId xmlns:a16="http://schemas.microsoft.com/office/drawing/2014/main" id="{7768F0E1-1449-43CF-A307-292C759EB1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578</xdr:row>
      <xdr:rowOff>57150</xdr:rowOff>
    </xdr:from>
    <xdr:ext cx="2552700" cy="1047750"/>
    <xdr:pic>
      <xdr:nvPicPr>
        <xdr:cNvPr id="49" name="Imagen 16">
          <a:extLst>
            <a:ext uri="{FF2B5EF4-FFF2-40B4-BE49-F238E27FC236}">
              <a16:creationId xmlns:a16="http://schemas.microsoft.com/office/drawing/2014/main" id="{6F2B2D9D-7B89-44EA-8CAB-E346509073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622</xdr:row>
      <xdr:rowOff>57150</xdr:rowOff>
    </xdr:from>
    <xdr:ext cx="2552700" cy="1047750"/>
    <xdr:pic>
      <xdr:nvPicPr>
        <xdr:cNvPr id="50" name="Imagen 16">
          <a:extLst>
            <a:ext uri="{FF2B5EF4-FFF2-40B4-BE49-F238E27FC236}">
              <a16:creationId xmlns:a16="http://schemas.microsoft.com/office/drawing/2014/main" id="{BA436712-B1D7-4C64-BBEC-47283FCF88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twoCellAnchor>
    <xdr:from>
      <xdr:col>7</xdr:col>
      <xdr:colOff>161925</xdr:colOff>
      <xdr:row>0</xdr:row>
      <xdr:rowOff>142875</xdr:rowOff>
    </xdr:from>
    <xdr:to>
      <xdr:col>9</xdr:col>
      <xdr:colOff>866776</xdr:colOff>
      <xdr:row>5</xdr:row>
      <xdr:rowOff>180974</xdr:rowOff>
    </xdr:to>
    <xdr:grpSp>
      <xdr:nvGrpSpPr>
        <xdr:cNvPr id="17" name="Group 34">
          <a:extLst>
            <a:ext uri="{FF2B5EF4-FFF2-40B4-BE49-F238E27FC236}">
              <a16:creationId xmlns:a16="http://schemas.microsoft.com/office/drawing/2014/main" id="{DFA72E94-EFA7-4A39-8CE2-8043C76CDB93}"/>
            </a:ext>
          </a:extLst>
        </xdr:cNvPr>
        <xdr:cNvGrpSpPr/>
      </xdr:nvGrpSpPr>
      <xdr:grpSpPr>
        <a:xfrm>
          <a:off x="10934700" y="142875"/>
          <a:ext cx="3333751" cy="1276349"/>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5ADA8D9C-16B8-4AA0-8F68-686C1AB875F5}"/>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012B507C-57C0-4D7D-A14F-391C4E473E9D}"/>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62C76F9B-C5A3-4719-8CC9-3D70DE8B355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B841797A-8D32-4913-8DF7-F75A397F66A5}"/>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173183B4-9BEB-4A0C-B1C0-6F67B9C5FA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246DD3A1-4611-41C6-84A8-7520D8051AF4}"/>
              </a:ext>
            </a:extLst>
          </xdr:cNvPr>
          <xdr:cNvSpPr/>
        </xdr:nvSpPr>
        <xdr:spPr>
          <a:xfrm>
            <a:off x="4464844"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3</a:t>
            </a:r>
            <a:endParaRPr lang="en-US" sz="1100">
              <a:solidFill>
                <a:schemeClr val="bg1"/>
              </a:solidFill>
            </a:endParaRPr>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9735F72A-1139-4F10-8346-A00511AB69F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6" name="Flowchart: Alternate Process 42">
            <a:hlinkClick xmlns:r="http://schemas.openxmlformats.org/officeDocument/2006/relationships" r:id="rId9"/>
            <a:extLst>
              <a:ext uri="{FF2B5EF4-FFF2-40B4-BE49-F238E27FC236}">
                <a16:creationId xmlns:a16="http://schemas.microsoft.com/office/drawing/2014/main" id="{A2E6F708-0F11-4FC6-8765-72D948689E2A}"/>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7" name="Flowchart: Alternate Process 43">
            <a:hlinkClick xmlns:r="http://schemas.openxmlformats.org/officeDocument/2006/relationships" r:id="rId10"/>
            <a:extLst>
              <a:ext uri="{FF2B5EF4-FFF2-40B4-BE49-F238E27FC236}">
                <a16:creationId xmlns:a16="http://schemas.microsoft.com/office/drawing/2014/main" id="{E14ACC04-B352-4467-B668-A4A3F46987A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31" name="Flowchart: Alternate Process 44">
            <a:extLst>
              <a:ext uri="{FF2B5EF4-FFF2-40B4-BE49-F238E27FC236}">
                <a16:creationId xmlns:a16="http://schemas.microsoft.com/office/drawing/2014/main" id="{69D75BBF-05B8-46AD-84D0-99FC316DA8A5}"/>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114300</xdr:colOff>
      <xdr:row>94</xdr:row>
      <xdr:rowOff>57150</xdr:rowOff>
    </xdr:from>
    <xdr:ext cx="2552700" cy="1047750"/>
    <xdr:pic>
      <xdr:nvPicPr>
        <xdr:cNvPr id="32" name="Imagen 16">
          <a:extLst>
            <a:ext uri="{FF2B5EF4-FFF2-40B4-BE49-F238E27FC236}">
              <a16:creationId xmlns:a16="http://schemas.microsoft.com/office/drawing/2014/main" id="{E272B87C-2AA2-46CF-A6CE-F66E139C1F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499550"/>
          <a:ext cx="2552700" cy="10477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6</xdr:row>
      <xdr:rowOff>28576</xdr:rowOff>
    </xdr:from>
    <xdr:to>
      <xdr:col>11</xdr:col>
      <xdr:colOff>514350</xdr:colOff>
      <xdr:row>10</xdr:row>
      <xdr:rowOff>47626</xdr:rowOff>
    </xdr:to>
    <mc:AlternateContent xmlns:mc="http://schemas.openxmlformats.org/markup-compatibility/2006" xmlns:a14="http://schemas.microsoft.com/office/drawing/2010/main">
      <mc:Choice Requires="a14">
        <xdr:graphicFrame macro="">
          <xdr:nvGraphicFramePr>
            <xdr:cNvPr id="3" name="PeriodoConsolidado 1">
              <a:extLst>
                <a:ext uri="{FF2B5EF4-FFF2-40B4-BE49-F238E27FC236}">
                  <a16:creationId xmlns:a16="http://schemas.microsoft.com/office/drawing/2014/main" id="{A66A3275-4318-4493-A218-300FCEB89307}"/>
                </a:ext>
              </a:extLst>
            </xdr:cNvPr>
            <xdr:cNvGraphicFramePr/>
          </xdr:nvGraphicFramePr>
          <xdr:xfrm>
            <a:off x="0" y="0"/>
            <a:ext cx="0" cy="0"/>
          </xdr:xfrm>
          <a:graphic>
            <a:graphicData uri="http://schemas.microsoft.com/office/drawing/2010/slicer">
              <sle:slicer xmlns:sle="http://schemas.microsoft.com/office/drawing/2010/slicer" name="PeriodoConsolidado 1"/>
            </a:graphicData>
          </a:graphic>
        </xdr:graphicFrame>
      </mc:Choice>
      <mc:Fallback xmlns="">
        <xdr:sp macro="" textlink="">
          <xdr:nvSpPr>
            <xdr:cNvPr id="0" name=""/>
            <xdr:cNvSpPr>
              <a:spLocks noTextEdit="1"/>
            </xdr:cNvSpPr>
          </xdr:nvSpPr>
          <xdr:spPr>
            <a:xfrm>
              <a:off x="76200" y="1962151"/>
              <a:ext cx="10306050" cy="10096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xdr:colOff>
      <xdr:row>0</xdr:row>
      <xdr:rowOff>228601</xdr:rowOff>
    </xdr:from>
    <xdr:to>
      <xdr:col>1</xdr:col>
      <xdr:colOff>1247775</xdr:colOff>
      <xdr:row>4</xdr:row>
      <xdr:rowOff>228601</xdr:rowOff>
    </xdr:to>
    <xdr:pic>
      <xdr:nvPicPr>
        <xdr:cNvPr id="26" name="Imagen 16">
          <a:extLst>
            <a:ext uri="{FF2B5EF4-FFF2-40B4-BE49-F238E27FC236}">
              <a16:creationId xmlns:a16="http://schemas.microsoft.com/office/drawing/2014/main" id="{76D470B7-16D4-4FA3-9960-B3A451C6E7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28601"/>
          <a:ext cx="2286000" cy="990600"/>
        </a:xfrm>
        <a:prstGeom prst="rect">
          <a:avLst/>
        </a:prstGeom>
      </xdr:spPr>
    </xdr:pic>
    <xdr:clientData/>
  </xdr:twoCellAnchor>
  <xdr:twoCellAnchor editAs="oneCell">
    <xdr:from>
      <xdr:col>0</xdr:col>
      <xdr:colOff>114300</xdr:colOff>
      <xdr:row>135</xdr:row>
      <xdr:rowOff>209551</xdr:rowOff>
    </xdr:from>
    <xdr:to>
      <xdr:col>1</xdr:col>
      <xdr:colOff>1209675</xdr:colOff>
      <xdr:row>139</xdr:row>
      <xdr:rowOff>171451</xdr:rowOff>
    </xdr:to>
    <xdr:pic>
      <xdr:nvPicPr>
        <xdr:cNvPr id="27" name="Imagen 16">
          <a:extLst>
            <a:ext uri="{FF2B5EF4-FFF2-40B4-BE49-F238E27FC236}">
              <a16:creationId xmlns:a16="http://schemas.microsoft.com/office/drawing/2014/main" id="{7E3A1652-2FDD-43D7-A9A6-B296142681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477751"/>
          <a:ext cx="2162175" cy="952500"/>
        </a:xfrm>
        <a:prstGeom prst="rect">
          <a:avLst/>
        </a:prstGeom>
      </xdr:spPr>
    </xdr:pic>
    <xdr:clientData/>
  </xdr:twoCellAnchor>
  <xdr:twoCellAnchor editAs="oneCell">
    <xdr:from>
      <xdr:col>0</xdr:col>
      <xdr:colOff>142875</xdr:colOff>
      <xdr:row>178</xdr:row>
      <xdr:rowOff>180975</xdr:rowOff>
    </xdr:from>
    <xdr:to>
      <xdr:col>1</xdr:col>
      <xdr:colOff>1209675</xdr:colOff>
      <xdr:row>182</xdr:row>
      <xdr:rowOff>228600</xdr:rowOff>
    </xdr:to>
    <xdr:pic>
      <xdr:nvPicPr>
        <xdr:cNvPr id="28" name="Imagen 16">
          <a:extLst>
            <a:ext uri="{FF2B5EF4-FFF2-40B4-BE49-F238E27FC236}">
              <a16:creationId xmlns:a16="http://schemas.microsoft.com/office/drawing/2014/main" id="{45B19CD4-2336-4117-806D-0C8F0773D2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3231475"/>
          <a:ext cx="2133600" cy="1038225"/>
        </a:xfrm>
        <a:prstGeom prst="rect">
          <a:avLst/>
        </a:prstGeom>
      </xdr:spPr>
    </xdr:pic>
    <xdr:clientData/>
  </xdr:twoCellAnchor>
  <xdr:twoCellAnchor editAs="oneCell">
    <xdr:from>
      <xdr:col>0</xdr:col>
      <xdr:colOff>152400</xdr:colOff>
      <xdr:row>221</xdr:row>
      <xdr:rowOff>95250</xdr:rowOff>
    </xdr:from>
    <xdr:to>
      <xdr:col>1</xdr:col>
      <xdr:colOff>1133475</xdr:colOff>
      <xdr:row>225</xdr:row>
      <xdr:rowOff>180975</xdr:rowOff>
    </xdr:to>
    <xdr:pic>
      <xdr:nvPicPr>
        <xdr:cNvPr id="29" name="Imagen 16">
          <a:extLst>
            <a:ext uri="{FF2B5EF4-FFF2-40B4-BE49-F238E27FC236}">
              <a16:creationId xmlns:a16="http://schemas.microsoft.com/office/drawing/2014/main" id="{636AC8F3-13FE-4A11-97BE-2FCE2DA59E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3928050"/>
          <a:ext cx="2047875" cy="1076325"/>
        </a:xfrm>
        <a:prstGeom prst="rect">
          <a:avLst/>
        </a:prstGeom>
      </xdr:spPr>
    </xdr:pic>
    <xdr:clientData/>
  </xdr:twoCellAnchor>
  <xdr:twoCellAnchor editAs="oneCell">
    <xdr:from>
      <xdr:col>0</xdr:col>
      <xdr:colOff>95250</xdr:colOff>
      <xdr:row>264</xdr:row>
      <xdr:rowOff>95251</xdr:rowOff>
    </xdr:from>
    <xdr:to>
      <xdr:col>1</xdr:col>
      <xdr:colOff>1162050</xdr:colOff>
      <xdr:row>268</xdr:row>
      <xdr:rowOff>95251</xdr:rowOff>
    </xdr:to>
    <xdr:pic>
      <xdr:nvPicPr>
        <xdr:cNvPr id="30" name="Imagen 16">
          <a:extLst>
            <a:ext uri="{FF2B5EF4-FFF2-40B4-BE49-F238E27FC236}">
              <a16:creationId xmlns:a16="http://schemas.microsoft.com/office/drawing/2014/main" id="{59E9070C-B5FC-4D48-9D5D-AF3805FB5F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4710351"/>
          <a:ext cx="2133600" cy="990600"/>
        </a:xfrm>
        <a:prstGeom prst="rect">
          <a:avLst/>
        </a:prstGeom>
      </xdr:spPr>
    </xdr:pic>
    <xdr:clientData/>
  </xdr:twoCellAnchor>
  <xdr:twoCellAnchor editAs="oneCell">
    <xdr:from>
      <xdr:col>0</xdr:col>
      <xdr:colOff>114300</xdr:colOff>
      <xdr:row>307</xdr:row>
      <xdr:rowOff>133351</xdr:rowOff>
    </xdr:from>
    <xdr:to>
      <xdr:col>1</xdr:col>
      <xdr:colOff>1143000</xdr:colOff>
      <xdr:row>311</xdr:row>
      <xdr:rowOff>76201</xdr:rowOff>
    </xdr:to>
    <xdr:pic>
      <xdr:nvPicPr>
        <xdr:cNvPr id="31" name="Imagen 16">
          <a:extLst>
            <a:ext uri="{FF2B5EF4-FFF2-40B4-BE49-F238E27FC236}">
              <a16:creationId xmlns:a16="http://schemas.microsoft.com/office/drawing/2014/main" id="{BEA80D34-7853-4EE8-A842-6C2A8A60C6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5530751"/>
          <a:ext cx="2095500" cy="933450"/>
        </a:xfrm>
        <a:prstGeom prst="rect">
          <a:avLst/>
        </a:prstGeom>
      </xdr:spPr>
    </xdr:pic>
    <xdr:clientData/>
  </xdr:twoCellAnchor>
  <xdr:twoCellAnchor editAs="oneCell">
    <xdr:from>
      <xdr:col>0</xdr:col>
      <xdr:colOff>219075</xdr:colOff>
      <xdr:row>350</xdr:row>
      <xdr:rowOff>142876</xdr:rowOff>
    </xdr:from>
    <xdr:to>
      <xdr:col>1</xdr:col>
      <xdr:colOff>1323975</xdr:colOff>
      <xdr:row>354</xdr:row>
      <xdr:rowOff>123826</xdr:rowOff>
    </xdr:to>
    <xdr:pic>
      <xdr:nvPicPr>
        <xdr:cNvPr id="32" name="Imagen 16">
          <a:extLst>
            <a:ext uri="{FF2B5EF4-FFF2-40B4-BE49-F238E27FC236}">
              <a16:creationId xmlns:a16="http://schemas.microsoft.com/office/drawing/2014/main" id="{5669175C-1F08-45BF-9D16-0CA8DA0E85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66322576"/>
          <a:ext cx="2171700" cy="971550"/>
        </a:xfrm>
        <a:prstGeom prst="rect">
          <a:avLst/>
        </a:prstGeom>
      </xdr:spPr>
    </xdr:pic>
    <xdr:clientData/>
  </xdr:twoCellAnchor>
  <xdr:twoCellAnchor editAs="oneCell">
    <xdr:from>
      <xdr:col>0</xdr:col>
      <xdr:colOff>228600</xdr:colOff>
      <xdr:row>393</xdr:row>
      <xdr:rowOff>123826</xdr:rowOff>
    </xdr:from>
    <xdr:to>
      <xdr:col>1</xdr:col>
      <xdr:colOff>1447800</xdr:colOff>
      <xdr:row>397</xdr:row>
      <xdr:rowOff>180976</xdr:rowOff>
    </xdr:to>
    <xdr:pic>
      <xdr:nvPicPr>
        <xdr:cNvPr id="33" name="Imagen 16">
          <a:extLst>
            <a:ext uri="{FF2B5EF4-FFF2-40B4-BE49-F238E27FC236}">
              <a16:creationId xmlns:a16="http://schemas.microsoft.com/office/drawing/2014/main" id="{23CCD9B2-F8AB-461A-A439-52BA65067B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77085826"/>
          <a:ext cx="2286000" cy="1047750"/>
        </a:xfrm>
        <a:prstGeom prst="rect">
          <a:avLst/>
        </a:prstGeom>
      </xdr:spPr>
    </xdr:pic>
    <xdr:clientData/>
  </xdr:twoCellAnchor>
  <xdr:twoCellAnchor editAs="oneCell">
    <xdr:from>
      <xdr:col>0</xdr:col>
      <xdr:colOff>209550</xdr:colOff>
      <xdr:row>436</xdr:row>
      <xdr:rowOff>200026</xdr:rowOff>
    </xdr:from>
    <xdr:to>
      <xdr:col>1</xdr:col>
      <xdr:colOff>1314450</xdr:colOff>
      <xdr:row>440</xdr:row>
      <xdr:rowOff>161926</xdr:rowOff>
    </xdr:to>
    <xdr:pic>
      <xdr:nvPicPr>
        <xdr:cNvPr id="34" name="Imagen 16">
          <a:extLst>
            <a:ext uri="{FF2B5EF4-FFF2-40B4-BE49-F238E27FC236}">
              <a16:creationId xmlns:a16="http://schemas.microsoft.com/office/drawing/2014/main" id="{04D1A0A0-35C7-4EC4-849A-482E552973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7944326"/>
          <a:ext cx="2171700" cy="952500"/>
        </a:xfrm>
        <a:prstGeom prst="rect">
          <a:avLst/>
        </a:prstGeom>
      </xdr:spPr>
    </xdr:pic>
    <xdr:clientData/>
  </xdr:twoCellAnchor>
  <xdr:twoCellAnchor editAs="oneCell">
    <xdr:from>
      <xdr:col>0</xdr:col>
      <xdr:colOff>142875</xdr:colOff>
      <xdr:row>479</xdr:row>
      <xdr:rowOff>114301</xdr:rowOff>
    </xdr:from>
    <xdr:to>
      <xdr:col>1</xdr:col>
      <xdr:colOff>1238250</xdr:colOff>
      <xdr:row>483</xdr:row>
      <xdr:rowOff>76201</xdr:rowOff>
    </xdr:to>
    <xdr:pic>
      <xdr:nvPicPr>
        <xdr:cNvPr id="35" name="Imagen 16">
          <a:extLst>
            <a:ext uri="{FF2B5EF4-FFF2-40B4-BE49-F238E27FC236}">
              <a16:creationId xmlns:a16="http://schemas.microsoft.com/office/drawing/2014/main" id="{EA9BA8A3-F626-4DC3-9C69-D89A07326D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98640901"/>
          <a:ext cx="2162175" cy="952500"/>
        </a:xfrm>
        <a:prstGeom prst="rect">
          <a:avLst/>
        </a:prstGeom>
      </xdr:spPr>
    </xdr:pic>
    <xdr:clientData/>
  </xdr:twoCellAnchor>
  <xdr:twoCellAnchor editAs="oneCell">
    <xdr:from>
      <xdr:col>0</xdr:col>
      <xdr:colOff>219075</xdr:colOff>
      <xdr:row>522</xdr:row>
      <xdr:rowOff>104776</xdr:rowOff>
    </xdr:from>
    <xdr:to>
      <xdr:col>1</xdr:col>
      <xdr:colOff>1333500</xdr:colOff>
      <xdr:row>526</xdr:row>
      <xdr:rowOff>219076</xdr:rowOff>
    </xdr:to>
    <xdr:pic>
      <xdr:nvPicPr>
        <xdr:cNvPr id="36" name="Imagen 16">
          <a:extLst>
            <a:ext uri="{FF2B5EF4-FFF2-40B4-BE49-F238E27FC236}">
              <a16:creationId xmlns:a16="http://schemas.microsoft.com/office/drawing/2014/main" id="{DE3AE472-4D75-4B01-BD2F-A410F2C959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09413676"/>
          <a:ext cx="2181225" cy="1104900"/>
        </a:xfrm>
        <a:prstGeom prst="rect">
          <a:avLst/>
        </a:prstGeom>
      </xdr:spPr>
    </xdr:pic>
    <xdr:clientData/>
  </xdr:twoCellAnchor>
  <xdr:twoCellAnchor editAs="oneCell">
    <xdr:from>
      <xdr:col>0</xdr:col>
      <xdr:colOff>219075</xdr:colOff>
      <xdr:row>565</xdr:row>
      <xdr:rowOff>95250</xdr:rowOff>
    </xdr:from>
    <xdr:to>
      <xdr:col>1</xdr:col>
      <xdr:colOff>1457325</xdr:colOff>
      <xdr:row>569</xdr:row>
      <xdr:rowOff>200025</xdr:rowOff>
    </xdr:to>
    <xdr:pic>
      <xdr:nvPicPr>
        <xdr:cNvPr id="37" name="Imagen 16">
          <a:extLst>
            <a:ext uri="{FF2B5EF4-FFF2-40B4-BE49-F238E27FC236}">
              <a16:creationId xmlns:a16="http://schemas.microsoft.com/office/drawing/2014/main" id="{E6E8335B-FD13-4C47-9DDD-38527774DE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20186450"/>
          <a:ext cx="2305050" cy="1095375"/>
        </a:xfrm>
        <a:prstGeom prst="rect">
          <a:avLst/>
        </a:prstGeom>
      </xdr:spPr>
    </xdr:pic>
    <xdr:clientData/>
  </xdr:twoCellAnchor>
  <xdr:twoCellAnchor editAs="oneCell">
    <xdr:from>
      <xdr:col>0</xdr:col>
      <xdr:colOff>180975</xdr:colOff>
      <xdr:row>608</xdr:row>
      <xdr:rowOff>66676</xdr:rowOff>
    </xdr:from>
    <xdr:to>
      <xdr:col>1</xdr:col>
      <xdr:colOff>1257300</xdr:colOff>
      <xdr:row>612</xdr:row>
      <xdr:rowOff>200026</xdr:rowOff>
    </xdr:to>
    <xdr:pic>
      <xdr:nvPicPr>
        <xdr:cNvPr id="38" name="Imagen 16">
          <a:extLst>
            <a:ext uri="{FF2B5EF4-FFF2-40B4-BE49-F238E27FC236}">
              <a16:creationId xmlns:a16="http://schemas.microsoft.com/office/drawing/2014/main" id="{53256D48-EAD6-4A49-A714-4DF65B4CCB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30940176"/>
          <a:ext cx="2143125" cy="1123950"/>
        </a:xfrm>
        <a:prstGeom prst="rect">
          <a:avLst/>
        </a:prstGeom>
      </xdr:spPr>
    </xdr:pic>
    <xdr:clientData/>
  </xdr:twoCellAnchor>
  <xdr:twoCellAnchor>
    <xdr:from>
      <xdr:col>7</xdr:col>
      <xdr:colOff>123825</xdr:colOff>
      <xdr:row>0</xdr:row>
      <xdr:rowOff>123825</xdr:rowOff>
    </xdr:from>
    <xdr:to>
      <xdr:col>11</xdr:col>
      <xdr:colOff>409576</xdr:colOff>
      <xdr:row>5</xdr:row>
      <xdr:rowOff>161924</xdr:rowOff>
    </xdr:to>
    <xdr:grpSp>
      <xdr:nvGrpSpPr>
        <xdr:cNvPr id="39" name="Group 34">
          <a:extLst>
            <a:ext uri="{FF2B5EF4-FFF2-40B4-BE49-F238E27FC236}">
              <a16:creationId xmlns:a16="http://schemas.microsoft.com/office/drawing/2014/main" id="{91BB59F9-5869-42F6-8239-7B2EA6A44124}"/>
            </a:ext>
          </a:extLst>
        </xdr:cNvPr>
        <xdr:cNvGrpSpPr/>
      </xdr:nvGrpSpPr>
      <xdr:grpSpPr>
        <a:xfrm>
          <a:off x="10296525" y="123825"/>
          <a:ext cx="3333751" cy="1276349"/>
          <a:chOff x="4464844" y="609601"/>
          <a:chExt cx="2545556" cy="1388744"/>
        </a:xfrm>
      </xdr:grpSpPr>
      <xdr:sp macro="" textlink="">
        <xdr:nvSpPr>
          <xdr:cNvPr id="40" name="Flowchart: Alternate Process 35">
            <a:hlinkClick xmlns:r="http://schemas.openxmlformats.org/officeDocument/2006/relationships" r:id="rId2"/>
            <a:extLst>
              <a:ext uri="{FF2B5EF4-FFF2-40B4-BE49-F238E27FC236}">
                <a16:creationId xmlns:a16="http://schemas.microsoft.com/office/drawing/2014/main" id="{3FFD055F-80F2-4DF4-9341-3395038361CC}"/>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1" name="Flowchart: Alternate Process 36">
            <a:hlinkClick xmlns:r="http://schemas.openxmlformats.org/officeDocument/2006/relationships" r:id="rId3"/>
            <a:extLst>
              <a:ext uri="{FF2B5EF4-FFF2-40B4-BE49-F238E27FC236}">
                <a16:creationId xmlns:a16="http://schemas.microsoft.com/office/drawing/2014/main" id="{60555066-ACB4-4B68-905F-7E8F930B21F0}"/>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2" name="Flowchart: Alternate Process 37">
            <a:hlinkClick xmlns:r="http://schemas.openxmlformats.org/officeDocument/2006/relationships" r:id="rId4"/>
            <a:extLst>
              <a:ext uri="{FF2B5EF4-FFF2-40B4-BE49-F238E27FC236}">
                <a16:creationId xmlns:a16="http://schemas.microsoft.com/office/drawing/2014/main" id="{C92FF259-19DF-4204-A9A1-8602E8E8E5E6}"/>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3" name="Flowchart: Alternate Process 38">
            <a:hlinkClick xmlns:r="http://schemas.openxmlformats.org/officeDocument/2006/relationships" r:id="rId5"/>
            <a:extLst>
              <a:ext uri="{FF2B5EF4-FFF2-40B4-BE49-F238E27FC236}">
                <a16:creationId xmlns:a16="http://schemas.microsoft.com/office/drawing/2014/main" id="{CC71A382-70C7-4D58-806C-AA47811C80D6}"/>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44" name="Flowchart: Alternate Process 39">
            <a:hlinkClick xmlns:r="http://schemas.openxmlformats.org/officeDocument/2006/relationships" r:id="rId6"/>
            <a:extLst>
              <a:ext uri="{FF2B5EF4-FFF2-40B4-BE49-F238E27FC236}">
                <a16:creationId xmlns:a16="http://schemas.microsoft.com/office/drawing/2014/main" id="{73017B2A-849A-4737-89ED-CFF05A0E588D}"/>
              </a:ext>
            </a:extLst>
          </xdr:cNvPr>
          <xdr:cNvSpPr/>
        </xdr:nvSpPr>
        <xdr:spPr>
          <a:xfrm>
            <a:off x="5371862"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4</a:t>
            </a:r>
            <a:endParaRPr lang="en-US" sz="1100">
              <a:solidFill>
                <a:schemeClr val="bg1"/>
              </a:solidFill>
            </a:endParaRPr>
          </a:p>
        </xdr:txBody>
      </xdr:sp>
      <xdr:sp macro="" textlink="">
        <xdr:nvSpPr>
          <xdr:cNvPr id="45" name="Flowchart: Alternate Process 40">
            <a:hlinkClick xmlns:r="http://schemas.openxmlformats.org/officeDocument/2006/relationships" r:id="rId7"/>
            <a:extLst>
              <a:ext uri="{FF2B5EF4-FFF2-40B4-BE49-F238E27FC236}">
                <a16:creationId xmlns:a16="http://schemas.microsoft.com/office/drawing/2014/main" id="{E997B981-FD78-4AD8-A313-AE9D99B1D74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6" name="Flowchart: Alternate Process 41">
            <a:hlinkClick xmlns:r="http://schemas.openxmlformats.org/officeDocument/2006/relationships" r:id="rId8"/>
            <a:extLst>
              <a:ext uri="{FF2B5EF4-FFF2-40B4-BE49-F238E27FC236}">
                <a16:creationId xmlns:a16="http://schemas.microsoft.com/office/drawing/2014/main" id="{F4C639C1-433A-44AB-B7DE-81DA7B96BDCC}"/>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7" name="Flowchart: Alternate Process 42">
            <a:hlinkClick xmlns:r="http://schemas.openxmlformats.org/officeDocument/2006/relationships" r:id="rId9"/>
            <a:extLst>
              <a:ext uri="{FF2B5EF4-FFF2-40B4-BE49-F238E27FC236}">
                <a16:creationId xmlns:a16="http://schemas.microsoft.com/office/drawing/2014/main" id="{8774E557-410D-4EAA-9134-1C0328BC11C2}"/>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48" name="Flowchart: Alternate Process 43">
            <a:hlinkClick xmlns:r="http://schemas.openxmlformats.org/officeDocument/2006/relationships" r:id="rId10"/>
            <a:extLst>
              <a:ext uri="{FF2B5EF4-FFF2-40B4-BE49-F238E27FC236}">
                <a16:creationId xmlns:a16="http://schemas.microsoft.com/office/drawing/2014/main" id="{AE1A944B-552C-42FD-B1B5-E6064C062483}"/>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49" name="Flowchart: Alternate Process 44">
            <a:extLst>
              <a:ext uri="{FF2B5EF4-FFF2-40B4-BE49-F238E27FC236}">
                <a16:creationId xmlns:a16="http://schemas.microsoft.com/office/drawing/2014/main" id="{187CEB14-2C97-42DB-8263-0078B0475F1A}"/>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114300</xdr:colOff>
      <xdr:row>49</xdr:row>
      <xdr:rowOff>209551</xdr:rowOff>
    </xdr:from>
    <xdr:ext cx="2162175" cy="952500"/>
    <xdr:pic>
      <xdr:nvPicPr>
        <xdr:cNvPr id="50" name="Imagen 16">
          <a:extLst>
            <a:ext uri="{FF2B5EF4-FFF2-40B4-BE49-F238E27FC236}">
              <a16:creationId xmlns:a16="http://schemas.microsoft.com/office/drawing/2014/main" id="{972CA487-338D-4346-9B49-C305DC9909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3869651"/>
          <a:ext cx="2162175" cy="952500"/>
        </a:xfrm>
        <a:prstGeom prst="rect">
          <a:avLst/>
        </a:prstGeom>
      </xdr:spPr>
    </xdr:pic>
    <xdr:clientData/>
  </xdr:oneCellAnchor>
  <xdr:oneCellAnchor>
    <xdr:from>
      <xdr:col>0</xdr:col>
      <xdr:colOff>114300</xdr:colOff>
      <xdr:row>92</xdr:row>
      <xdr:rowOff>209551</xdr:rowOff>
    </xdr:from>
    <xdr:ext cx="2162175" cy="952500"/>
    <xdr:pic>
      <xdr:nvPicPr>
        <xdr:cNvPr id="51" name="Imagen 16">
          <a:extLst>
            <a:ext uri="{FF2B5EF4-FFF2-40B4-BE49-F238E27FC236}">
              <a16:creationId xmlns:a16="http://schemas.microsoft.com/office/drawing/2014/main" id="{4B677525-636A-461F-B793-17596251A5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3661351"/>
          <a:ext cx="2162175" cy="9525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28574</xdr:colOff>
      <xdr:row>6</xdr:row>
      <xdr:rowOff>9525</xdr:rowOff>
    </xdr:from>
    <xdr:to>
      <xdr:col>8</xdr:col>
      <xdr:colOff>438150</xdr:colOff>
      <xdr:row>10</xdr:row>
      <xdr:rowOff>57150</xdr:rowOff>
    </xdr:to>
    <mc:AlternateContent xmlns:mc="http://schemas.openxmlformats.org/markup-compatibility/2006" xmlns:a14="http://schemas.microsoft.com/office/drawing/2010/main">
      <mc:Choice Requires="a14">
        <xdr:graphicFrame macro="">
          <xdr:nvGraphicFramePr>
            <xdr:cNvPr id="4" name="PeriodoConsolidado1 2">
              <a:extLst>
                <a:ext uri="{FF2B5EF4-FFF2-40B4-BE49-F238E27FC236}">
                  <a16:creationId xmlns:a16="http://schemas.microsoft.com/office/drawing/2014/main" id="{683D7F2C-46BA-474C-BF62-6665922835E7}"/>
                </a:ext>
              </a:extLst>
            </xdr:cNvPr>
            <xdr:cNvGraphicFramePr/>
          </xdr:nvGraphicFramePr>
          <xdr:xfrm>
            <a:off x="0" y="0"/>
            <a:ext cx="0" cy="0"/>
          </xdr:xfrm>
          <a:graphic>
            <a:graphicData uri="http://schemas.microsoft.com/office/drawing/2010/slicer">
              <sle:slicer xmlns:sle="http://schemas.microsoft.com/office/drawing/2010/slicer" name="PeriodoConsolidado1 2"/>
            </a:graphicData>
          </a:graphic>
        </xdr:graphicFrame>
      </mc:Choice>
      <mc:Fallback xmlns="">
        <xdr:sp macro="" textlink="">
          <xdr:nvSpPr>
            <xdr:cNvPr id="0" name=""/>
            <xdr:cNvSpPr>
              <a:spLocks noTextEdit="1"/>
            </xdr:cNvSpPr>
          </xdr:nvSpPr>
          <xdr:spPr>
            <a:xfrm>
              <a:off x="28574" y="1495425"/>
              <a:ext cx="14020801"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219075</xdr:colOff>
      <xdr:row>0</xdr:row>
      <xdr:rowOff>142876</xdr:rowOff>
    </xdr:from>
    <xdr:to>
      <xdr:col>0</xdr:col>
      <xdr:colOff>2457450</xdr:colOff>
      <xdr:row>4</xdr:row>
      <xdr:rowOff>180976</xdr:rowOff>
    </xdr:to>
    <xdr:pic>
      <xdr:nvPicPr>
        <xdr:cNvPr id="27" name="Imagen 16">
          <a:extLst>
            <a:ext uri="{FF2B5EF4-FFF2-40B4-BE49-F238E27FC236}">
              <a16:creationId xmlns:a16="http://schemas.microsoft.com/office/drawing/2014/main" id="{CD58A080-5A39-407C-9B49-254A4BDC03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42876"/>
          <a:ext cx="2238375" cy="1028700"/>
        </a:xfrm>
        <a:prstGeom prst="rect">
          <a:avLst/>
        </a:prstGeom>
      </xdr:spPr>
    </xdr:pic>
    <xdr:clientData/>
  </xdr:twoCellAnchor>
  <xdr:twoCellAnchor editAs="oneCell">
    <xdr:from>
      <xdr:col>0</xdr:col>
      <xdr:colOff>152400</xdr:colOff>
      <xdr:row>50</xdr:row>
      <xdr:rowOff>76201</xdr:rowOff>
    </xdr:from>
    <xdr:to>
      <xdr:col>0</xdr:col>
      <xdr:colOff>2466975</xdr:colOff>
      <xdr:row>54</xdr:row>
      <xdr:rowOff>133351</xdr:rowOff>
    </xdr:to>
    <xdr:pic>
      <xdr:nvPicPr>
        <xdr:cNvPr id="28" name="Imagen 16">
          <a:extLst>
            <a:ext uri="{FF2B5EF4-FFF2-40B4-BE49-F238E27FC236}">
              <a16:creationId xmlns:a16="http://schemas.microsoft.com/office/drawing/2014/main" id="{E04919ED-F37A-4A5E-8624-BA35C448D2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2725401"/>
          <a:ext cx="2314575" cy="1047750"/>
        </a:xfrm>
        <a:prstGeom prst="rect">
          <a:avLst/>
        </a:prstGeom>
      </xdr:spPr>
    </xdr:pic>
    <xdr:clientData/>
  </xdr:twoCellAnchor>
  <xdr:twoCellAnchor editAs="oneCell">
    <xdr:from>
      <xdr:col>0</xdr:col>
      <xdr:colOff>133350</xdr:colOff>
      <xdr:row>182</xdr:row>
      <xdr:rowOff>104776</xdr:rowOff>
    </xdr:from>
    <xdr:to>
      <xdr:col>0</xdr:col>
      <xdr:colOff>2486025</xdr:colOff>
      <xdr:row>186</xdr:row>
      <xdr:rowOff>180976</xdr:rowOff>
    </xdr:to>
    <xdr:pic>
      <xdr:nvPicPr>
        <xdr:cNvPr id="30" name="Imagen 16">
          <a:extLst>
            <a:ext uri="{FF2B5EF4-FFF2-40B4-BE49-F238E27FC236}">
              <a16:creationId xmlns:a16="http://schemas.microsoft.com/office/drawing/2014/main" id="{578D7702-CD60-4668-9914-256E79E4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547176"/>
          <a:ext cx="2352675" cy="1066800"/>
        </a:xfrm>
        <a:prstGeom prst="rect">
          <a:avLst/>
        </a:prstGeom>
      </xdr:spPr>
    </xdr:pic>
    <xdr:clientData/>
  </xdr:twoCellAnchor>
  <xdr:twoCellAnchor editAs="oneCell">
    <xdr:from>
      <xdr:col>0</xdr:col>
      <xdr:colOff>95250</xdr:colOff>
      <xdr:row>226</xdr:row>
      <xdr:rowOff>47626</xdr:rowOff>
    </xdr:from>
    <xdr:to>
      <xdr:col>0</xdr:col>
      <xdr:colOff>2428875</xdr:colOff>
      <xdr:row>230</xdr:row>
      <xdr:rowOff>180976</xdr:rowOff>
    </xdr:to>
    <xdr:pic>
      <xdr:nvPicPr>
        <xdr:cNvPr id="31" name="Imagen 16">
          <a:extLst>
            <a:ext uri="{FF2B5EF4-FFF2-40B4-BE49-F238E27FC236}">
              <a16:creationId xmlns:a16="http://schemas.microsoft.com/office/drawing/2014/main" id="{0F154F69-1364-4DFD-BCD8-1FE5752741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5386626"/>
          <a:ext cx="2333625" cy="1123950"/>
        </a:xfrm>
        <a:prstGeom prst="rect">
          <a:avLst/>
        </a:prstGeom>
      </xdr:spPr>
    </xdr:pic>
    <xdr:clientData/>
  </xdr:twoCellAnchor>
  <xdr:twoCellAnchor editAs="oneCell">
    <xdr:from>
      <xdr:col>0</xdr:col>
      <xdr:colOff>133350</xdr:colOff>
      <xdr:row>270</xdr:row>
      <xdr:rowOff>114300</xdr:rowOff>
    </xdr:from>
    <xdr:to>
      <xdr:col>0</xdr:col>
      <xdr:colOff>2409825</xdr:colOff>
      <xdr:row>274</xdr:row>
      <xdr:rowOff>123825</xdr:rowOff>
    </xdr:to>
    <xdr:pic>
      <xdr:nvPicPr>
        <xdr:cNvPr id="32" name="Imagen 16">
          <a:extLst>
            <a:ext uri="{FF2B5EF4-FFF2-40B4-BE49-F238E27FC236}">
              <a16:creationId xmlns:a16="http://schemas.microsoft.com/office/drawing/2014/main" id="{1F066ADE-E485-4FED-A996-6D221E7F201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56349900"/>
          <a:ext cx="2276475" cy="1000125"/>
        </a:xfrm>
        <a:prstGeom prst="rect">
          <a:avLst/>
        </a:prstGeom>
      </xdr:spPr>
    </xdr:pic>
    <xdr:clientData/>
  </xdr:twoCellAnchor>
  <xdr:twoCellAnchor editAs="oneCell">
    <xdr:from>
      <xdr:col>0</xdr:col>
      <xdr:colOff>123825</xdr:colOff>
      <xdr:row>314</xdr:row>
      <xdr:rowOff>123825</xdr:rowOff>
    </xdr:from>
    <xdr:to>
      <xdr:col>0</xdr:col>
      <xdr:colOff>2362200</xdr:colOff>
      <xdr:row>318</xdr:row>
      <xdr:rowOff>133350</xdr:rowOff>
    </xdr:to>
    <xdr:pic>
      <xdr:nvPicPr>
        <xdr:cNvPr id="33" name="Imagen 16">
          <a:extLst>
            <a:ext uri="{FF2B5EF4-FFF2-40B4-BE49-F238E27FC236}">
              <a16:creationId xmlns:a16="http://schemas.microsoft.com/office/drawing/2014/main" id="{0489895E-3D0C-4139-968B-055E141950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7256025"/>
          <a:ext cx="2238375" cy="1000125"/>
        </a:xfrm>
        <a:prstGeom prst="rect">
          <a:avLst/>
        </a:prstGeom>
      </xdr:spPr>
    </xdr:pic>
    <xdr:clientData/>
  </xdr:twoCellAnchor>
  <xdr:twoCellAnchor editAs="oneCell">
    <xdr:from>
      <xdr:col>0</xdr:col>
      <xdr:colOff>66675</xdr:colOff>
      <xdr:row>358</xdr:row>
      <xdr:rowOff>85726</xdr:rowOff>
    </xdr:from>
    <xdr:to>
      <xdr:col>0</xdr:col>
      <xdr:colOff>2371725</xdr:colOff>
      <xdr:row>362</xdr:row>
      <xdr:rowOff>161926</xdr:rowOff>
    </xdr:to>
    <xdr:pic>
      <xdr:nvPicPr>
        <xdr:cNvPr id="34" name="Imagen 16">
          <a:extLst>
            <a:ext uri="{FF2B5EF4-FFF2-40B4-BE49-F238E27FC236}">
              <a16:creationId xmlns:a16="http://schemas.microsoft.com/office/drawing/2014/main" id="{44C9B8B6-48C1-4CDE-B8DA-B1BB3CC4B8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8114526"/>
          <a:ext cx="2305050" cy="1066800"/>
        </a:xfrm>
        <a:prstGeom prst="rect">
          <a:avLst/>
        </a:prstGeom>
      </xdr:spPr>
    </xdr:pic>
    <xdr:clientData/>
  </xdr:twoCellAnchor>
  <xdr:twoCellAnchor editAs="oneCell">
    <xdr:from>
      <xdr:col>0</xdr:col>
      <xdr:colOff>171450</xdr:colOff>
      <xdr:row>402</xdr:row>
      <xdr:rowOff>76201</xdr:rowOff>
    </xdr:from>
    <xdr:to>
      <xdr:col>0</xdr:col>
      <xdr:colOff>2438400</xdr:colOff>
      <xdr:row>406</xdr:row>
      <xdr:rowOff>152401</xdr:rowOff>
    </xdr:to>
    <xdr:pic>
      <xdr:nvPicPr>
        <xdr:cNvPr id="35" name="Imagen 16">
          <a:extLst>
            <a:ext uri="{FF2B5EF4-FFF2-40B4-BE49-F238E27FC236}">
              <a16:creationId xmlns:a16="http://schemas.microsoft.com/office/drawing/2014/main" id="{1CAEF273-A4D3-4DEE-9DEF-1E77A06388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89001601"/>
          <a:ext cx="2266950" cy="1066800"/>
        </a:xfrm>
        <a:prstGeom prst="rect">
          <a:avLst/>
        </a:prstGeom>
      </xdr:spPr>
    </xdr:pic>
    <xdr:clientData/>
  </xdr:twoCellAnchor>
  <xdr:twoCellAnchor editAs="oneCell">
    <xdr:from>
      <xdr:col>0</xdr:col>
      <xdr:colOff>161925</xdr:colOff>
      <xdr:row>446</xdr:row>
      <xdr:rowOff>142875</xdr:rowOff>
    </xdr:from>
    <xdr:to>
      <xdr:col>0</xdr:col>
      <xdr:colOff>2428875</xdr:colOff>
      <xdr:row>450</xdr:row>
      <xdr:rowOff>152400</xdr:rowOff>
    </xdr:to>
    <xdr:pic>
      <xdr:nvPicPr>
        <xdr:cNvPr id="36" name="Imagen 16">
          <a:extLst>
            <a:ext uri="{FF2B5EF4-FFF2-40B4-BE49-F238E27FC236}">
              <a16:creationId xmlns:a16="http://schemas.microsoft.com/office/drawing/2014/main" id="{BDE7921B-9EBF-4ABF-9948-2A5F759DAB4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99964875"/>
          <a:ext cx="2266950" cy="1000125"/>
        </a:xfrm>
        <a:prstGeom prst="rect">
          <a:avLst/>
        </a:prstGeom>
      </xdr:spPr>
    </xdr:pic>
    <xdr:clientData/>
  </xdr:twoCellAnchor>
  <xdr:twoCellAnchor editAs="oneCell">
    <xdr:from>
      <xdr:col>0</xdr:col>
      <xdr:colOff>114300</xdr:colOff>
      <xdr:row>490</xdr:row>
      <xdr:rowOff>142876</xdr:rowOff>
    </xdr:from>
    <xdr:to>
      <xdr:col>0</xdr:col>
      <xdr:colOff>2486025</xdr:colOff>
      <xdr:row>494</xdr:row>
      <xdr:rowOff>142876</xdr:rowOff>
    </xdr:to>
    <xdr:pic>
      <xdr:nvPicPr>
        <xdr:cNvPr id="37" name="Imagen 16">
          <a:extLst>
            <a:ext uri="{FF2B5EF4-FFF2-40B4-BE49-F238E27FC236}">
              <a16:creationId xmlns:a16="http://schemas.microsoft.com/office/drawing/2014/main" id="{8A3401AA-0F90-4190-A426-62EF9E8597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10861476"/>
          <a:ext cx="2371725" cy="990600"/>
        </a:xfrm>
        <a:prstGeom prst="rect">
          <a:avLst/>
        </a:prstGeom>
      </xdr:spPr>
    </xdr:pic>
    <xdr:clientData/>
  </xdr:twoCellAnchor>
  <xdr:twoCellAnchor editAs="oneCell">
    <xdr:from>
      <xdr:col>0</xdr:col>
      <xdr:colOff>104775</xdr:colOff>
      <xdr:row>534</xdr:row>
      <xdr:rowOff>133350</xdr:rowOff>
    </xdr:from>
    <xdr:to>
      <xdr:col>0</xdr:col>
      <xdr:colOff>2476500</xdr:colOff>
      <xdr:row>538</xdr:row>
      <xdr:rowOff>142875</xdr:rowOff>
    </xdr:to>
    <xdr:pic>
      <xdr:nvPicPr>
        <xdr:cNvPr id="38" name="Imagen 16">
          <a:extLst>
            <a:ext uri="{FF2B5EF4-FFF2-40B4-BE49-F238E27FC236}">
              <a16:creationId xmlns:a16="http://schemas.microsoft.com/office/drawing/2014/main" id="{1A02E553-DB2D-47D4-AAA3-E1E7537CA1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21748550"/>
          <a:ext cx="2371725" cy="1000125"/>
        </a:xfrm>
        <a:prstGeom prst="rect">
          <a:avLst/>
        </a:prstGeom>
      </xdr:spPr>
    </xdr:pic>
    <xdr:clientData/>
  </xdr:twoCellAnchor>
  <xdr:twoCellAnchor editAs="oneCell">
    <xdr:from>
      <xdr:col>0</xdr:col>
      <xdr:colOff>142875</xdr:colOff>
      <xdr:row>578</xdr:row>
      <xdr:rowOff>85726</xdr:rowOff>
    </xdr:from>
    <xdr:to>
      <xdr:col>0</xdr:col>
      <xdr:colOff>2514600</xdr:colOff>
      <xdr:row>582</xdr:row>
      <xdr:rowOff>104776</xdr:rowOff>
    </xdr:to>
    <xdr:pic>
      <xdr:nvPicPr>
        <xdr:cNvPr id="39" name="Imagen 16">
          <a:extLst>
            <a:ext uri="{FF2B5EF4-FFF2-40B4-BE49-F238E27FC236}">
              <a16:creationId xmlns:a16="http://schemas.microsoft.com/office/drawing/2014/main" id="{1613B6B4-9306-4734-A748-C80C2FBC1FC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32597526"/>
          <a:ext cx="2371725" cy="1009650"/>
        </a:xfrm>
        <a:prstGeom prst="rect">
          <a:avLst/>
        </a:prstGeom>
      </xdr:spPr>
    </xdr:pic>
    <xdr:clientData/>
  </xdr:twoCellAnchor>
  <xdr:twoCellAnchor editAs="oneCell">
    <xdr:from>
      <xdr:col>0</xdr:col>
      <xdr:colOff>85725</xdr:colOff>
      <xdr:row>622</xdr:row>
      <xdr:rowOff>57150</xdr:rowOff>
    </xdr:from>
    <xdr:to>
      <xdr:col>0</xdr:col>
      <xdr:colOff>2495550</xdr:colOff>
      <xdr:row>626</xdr:row>
      <xdr:rowOff>104775</xdr:rowOff>
    </xdr:to>
    <xdr:pic>
      <xdr:nvPicPr>
        <xdr:cNvPr id="40" name="Imagen 16">
          <a:extLst>
            <a:ext uri="{FF2B5EF4-FFF2-40B4-BE49-F238E27FC236}">
              <a16:creationId xmlns:a16="http://schemas.microsoft.com/office/drawing/2014/main" id="{A4DF673A-6E0F-470D-A14B-6FACABD3CB7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43465550"/>
          <a:ext cx="2409825" cy="1038225"/>
        </a:xfrm>
        <a:prstGeom prst="rect">
          <a:avLst/>
        </a:prstGeom>
      </xdr:spPr>
    </xdr:pic>
    <xdr:clientData/>
  </xdr:twoCellAnchor>
  <xdr:twoCellAnchor>
    <xdr:from>
      <xdr:col>5</xdr:col>
      <xdr:colOff>1171575</xdr:colOff>
      <xdr:row>0</xdr:row>
      <xdr:rowOff>104775</xdr:rowOff>
    </xdr:from>
    <xdr:to>
      <xdr:col>8</xdr:col>
      <xdr:colOff>333376</xdr:colOff>
      <xdr:row>5</xdr:row>
      <xdr:rowOff>142874</xdr:rowOff>
    </xdr:to>
    <xdr:grpSp>
      <xdr:nvGrpSpPr>
        <xdr:cNvPr id="41" name="Group 34">
          <a:extLst>
            <a:ext uri="{FF2B5EF4-FFF2-40B4-BE49-F238E27FC236}">
              <a16:creationId xmlns:a16="http://schemas.microsoft.com/office/drawing/2014/main" id="{2F62EE7B-AF19-469A-A33E-BFBA08140AE3}"/>
            </a:ext>
          </a:extLst>
        </xdr:cNvPr>
        <xdr:cNvGrpSpPr/>
      </xdr:nvGrpSpPr>
      <xdr:grpSpPr>
        <a:xfrm>
          <a:off x="10439400" y="104775"/>
          <a:ext cx="3333751" cy="1276349"/>
          <a:chOff x="4464844" y="609601"/>
          <a:chExt cx="2545556" cy="1388744"/>
        </a:xfrm>
      </xdr:grpSpPr>
      <xdr:sp macro="" textlink="">
        <xdr:nvSpPr>
          <xdr:cNvPr id="42" name="Flowchart: Alternate Process 35">
            <a:hlinkClick xmlns:r="http://schemas.openxmlformats.org/officeDocument/2006/relationships" r:id="rId2"/>
            <a:extLst>
              <a:ext uri="{FF2B5EF4-FFF2-40B4-BE49-F238E27FC236}">
                <a16:creationId xmlns:a16="http://schemas.microsoft.com/office/drawing/2014/main" id="{98B87C48-95E6-45CE-846C-BB45344CCCE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3" name="Flowchart: Alternate Process 36">
            <a:hlinkClick xmlns:r="http://schemas.openxmlformats.org/officeDocument/2006/relationships" r:id="rId3"/>
            <a:extLst>
              <a:ext uri="{FF2B5EF4-FFF2-40B4-BE49-F238E27FC236}">
                <a16:creationId xmlns:a16="http://schemas.microsoft.com/office/drawing/2014/main" id="{0A60C4B0-40B8-446C-B47E-9652E258ACB1}"/>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4" name="Flowchart: Alternate Process 37">
            <a:hlinkClick xmlns:r="http://schemas.openxmlformats.org/officeDocument/2006/relationships" r:id="rId4"/>
            <a:extLst>
              <a:ext uri="{FF2B5EF4-FFF2-40B4-BE49-F238E27FC236}">
                <a16:creationId xmlns:a16="http://schemas.microsoft.com/office/drawing/2014/main" id="{1636A89F-D606-4628-9B18-D534A32937CD}"/>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5" name="Flowchart: Alternate Process 38">
            <a:hlinkClick xmlns:r="http://schemas.openxmlformats.org/officeDocument/2006/relationships" r:id="rId5"/>
            <a:extLst>
              <a:ext uri="{FF2B5EF4-FFF2-40B4-BE49-F238E27FC236}">
                <a16:creationId xmlns:a16="http://schemas.microsoft.com/office/drawing/2014/main" id="{CA02F255-7BF0-4A8E-A13C-F41EDB5727B9}"/>
              </a:ext>
            </a:extLst>
          </xdr:cNvPr>
          <xdr:cNvSpPr/>
        </xdr:nvSpPr>
        <xdr:spPr>
          <a:xfrm>
            <a:off x="6278880"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5</a:t>
            </a:r>
            <a:endParaRPr lang="en-US" sz="1100">
              <a:solidFill>
                <a:schemeClr val="bg1"/>
              </a:solidFill>
            </a:endParaRPr>
          </a:p>
        </xdr:txBody>
      </xdr:sp>
      <xdr:sp macro="" textlink="">
        <xdr:nvSpPr>
          <xdr:cNvPr id="46" name="Flowchart: Alternate Process 39">
            <a:hlinkClick xmlns:r="http://schemas.openxmlformats.org/officeDocument/2006/relationships" r:id="rId6"/>
            <a:extLst>
              <a:ext uri="{FF2B5EF4-FFF2-40B4-BE49-F238E27FC236}">
                <a16:creationId xmlns:a16="http://schemas.microsoft.com/office/drawing/2014/main" id="{06511CEA-695A-40AF-BEFA-0141B64AF491}"/>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47" name="Flowchart: Alternate Process 40">
            <a:hlinkClick xmlns:r="http://schemas.openxmlformats.org/officeDocument/2006/relationships" r:id="rId7"/>
            <a:extLst>
              <a:ext uri="{FF2B5EF4-FFF2-40B4-BE49-F238E27FC236}">
                <a16:creationId xmlns:a16="http://schemas.microsoft.com/office/drawing/2014/main" id="{DDA1F1DA-59AC-49B0-8B1D-301F80AEAF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8" name="Flowchart: Alternate Process 41">
            <a:hlinkClick xmlns:r="http://schemas.openxmlformats.org/officeDocument/2006/relationships" r:id="rId8"/>
            <a:extLst>
              <a:ext uri="{FF2B5EF4-FFF2-40B4-BE49-F238E27FC236}">
                <a16:creationId xmlns:a16="http://schemas.microsoft.com/office/drawing/2014/main" id="{2D70852E-399E-4424-BBFE-61E926EA58A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9" name="Flowchart: Alternate Process 42">
            <a:hlinkClick xmlns:r="http://schemas.openxmlformats.org/officeDocument/2006/relationships" r:id="rId9"/>
            <a:extLst>
              <a:ext uri="{FF2B5EF4-FFF2-40B4-BE49-F238E27FC236}">
                <a16:creationId xmlns:a16="http://schemas.microsoft.com/office/drawing/2014/main" id="{8273BE94-8874-434F-8F72-EC1D9ADDF89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0" name="Flowchart: Alternate Process 43">
            <a:hlinkClick xmlns:r="http://schemas.openxmlformats.org/officeDocument/2006/relationships" r:id="rId10"/>
            <a:extLst>
              <a:ext uri="{FF2B5EF4-FFF2-40B4-BE49-F238E27FC236}">
                <a16:creationId xmlns:a16="http://schemas.microsoft.com/office/drawing/2014/main" id="{4F409353-9581-4689-8611-4C4165F83E57}"/>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51" name="Flowchart: Alternate Process 44">
            <a:extLst>
              <a:ext uri="{FF2B5EF4-FFF2-40B4-BE49-F238E27FC236}">
                <a16:creationId xmlns:a16="http://schemas.microsoft.com/office/drawing/2014/main" id="{A4ACA43F-FB3A-4008-AEED-B1AD3E7BB42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133350</xdr:colOff>
      <xdr:row>138</xdr:row>
      <xdr:rowOff>114300</xdr:rowOff>
    </xdr:from>
    <xdr:ext cx="2286000" cy="1057275"/>
    <xdr:pic>
      <xdr:nvPicPr>
        <xdr:cNvPr id="52" name="Imagen 16">
          <a:extLst>
            <a:ext uri="{FF2B5EF4-FFF2-40B4-BE49-F238E27FC236}">
              <a16:creationId xmlns:a16="http://schemas.microsoft.com/office/drawing/2014/main" id="{9577B4A5-3F7F-4A29-A507-B6EC97759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575750"/>
          <a:ext cx="2286000" cy="1057275"/>
        </a:xfrm>
        <a:prstGeom prst="rect">
          <a:avLst/>
        </a:prstGeom>
      </xdr:spPr>
    </xdr:pic>
    <xdr:clientData/>
  </xdr:oneCellAnchor>
  <xdr:oneCellAnchor>
    <xdr:from>
      <xdr:col>0</xdr:col>
      <xdr:colOff>133350</xdr:colOff>
      <xdr:row>94</xdr:row>
      <xdr:rowOff>114300</xdr:rowOff>
    </xdr:from>
    <xdr:ext cx="2286000" cy="1057275"/>
    <xdr:pic>
      <xdr:nvPicPr>
        <xdr:cNvPr id="53" name="Imagen 16">
          <a:extLst>
            <a:ext uri="{FF2B5EF4-FFF2-40B4-BE49-F238E27FC236}">
              <a16:creationId xmlns:a16="http://schemas.microsoft.com/office/drawing/2014/main" id="{78C23585-C6A2-4CF5-969A-9891952EE4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5071050"/>
          <a:ext cx="2286000" cy="10572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40042</xdr:colOff>
      <xdr:row>6</xdr:row>
      <xdr:rowOff>98882</xdr:rowOff>
    </xdr:from>
    <xdr:to>
      <xdr:col>8</xdr:col>
      <xdr:colOff>1095375</xdr:colOff>
      <xdr:row>10</xdr:row>
      <xdr:rowOff>158066</xdr:rowOff>
    </xdr:to>
    <mc:AlternateContent xmlns:mc="http://schemas.openxmlformats.org/markup-compatibility/2006" xmlns:a14="http://schemas.microsoft.com/office/drawing/2010/main">
      <mc:Choice Requires="a14">
        <xdr:graphicFrame macro="">
          <xdr:nvGraphicFramePr>
            <xdr:cNvPr id="6" name="PeriodoActual1 1">
              <a:extLst>
                <a:ext uri="{FF2B5EF4-FFF2-40B4-BE49-F238E27FC236}">
                  <a16:creationId xmlns:a16="http://schemas.microsoft.com/office/drawing/2014/main" id="{5FF32777-E07F-4B6B-B78B-D4B9AAF94E5E}"/>
                </a:ext>
              </a:extLst>
            </xdr:cNvPr>
            <xdr:cNvGraphicFramePr/>
          </xdr:nvGraphicFramePr>
          <xdr:xfrm>
            <a:off x="0" y="0"/>
            <a:ext cx="0" cy="0"/>
          </xdr:xfrm>
          <a:graphic>
            <a:graphicData uri="http://schemas.microsoft.com/office/drawing/2010/slicer">
              <sle:slicer xmlns:sle="http://schemas.microsoft.com/office/drawing/2010/slicer" name="PeriodoActual1 1"/>
            </a:graphicData>
          </a:graphic>
        </xdr:graphicFrame>
      </mc:Choice>
      <mc:Fallback xmlns="">
        <xdr:sp macro="" textlink="">
          <xdr:nvSpPr>
            <xdr:cNvPr id="0" name=""/>
            <xdr:cNvSpPr>
              <a:spLocks noTextEdit="1"/>
            </xdr:cNvSpPr>
          </xdr:nvSpPr>
          <xdr:spPr>
            <a:xfrm>
              <a:off x="40042" y="1596989"/>
              <a:ext cx="13390289" cy="1057922"/>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285750</xdr:colOff>
      <xdr:row>0</xdr:row>
      <xdr:rowOff>161925</xdr:rowOff>
    </xdr:from>
    <xdr:to>
      <xdr:col>1</xdr:col>
      <xdr:colOff>1687087</xdr:colOff>
      <xdr:row>5</xdr:row>
      <xdr:rowOff>38100</xdr:rowOff>
    </xdr:to>
    <xdr:pic>
      <xdr:nvPicPr>
        <xdr:cNvPr id="62" name="Imagen 16">
          <a:extLst>
            <a:ext uri="{FF2B5EF4-FFF2-40B4-BE49-F238E27FC236}">
              <a16:creationId xmlns:a16="http://schemas.microsoft.com/office/drawing/2014/main" id="{E79BB255-9258-482E-813E-73AA3D52EC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161925"/>
          <a:ext cx="2619375" cy="1114425"/>
        </a:xfrm>
        <a:prstGeom prst="rect">
          <a:avLst/>
        </a:prstGeom>
      </xdr:spPr>
    </xdr:pic>
    <xdr:clientData/>
  </xdr:twoCellAnchor>
  <xdr:twoCellAnchor editAs="oneCell">
    <xdr:from>
      <xdr:col>0</xdr:col>
      <xdr:colOff>123825</xdr:colOff>
      <xdr:row>26</xdr:row>
      <xdr:rowOff>180975</xdr:rowOff>
    </xdr:from>
    <xdr:to>
      <xdr:col>1</xdr:col>
      <xdr:colOff>1296562</xdr:colOff>
      <xdr:row>30</xdr:row>
      <xdr:rowOff>228600</xdr:rowOff>
    </xdr:to>
    <xdr:pic>
      <xdr:nvPicPr>
        <xdr:cNvPr id="63" name="Imagen 16">
          <a:extLst>
            <a:ext uri="{FF2B5EF4-FFF2-40B4-BE49-F238E27FC236}">
              <a16:creationId xmlns:a16="http://schemas.microsoft.com/office/drawing/2014/main" id="{83E4CA8B-91D8-45BE-AAF1-20AD4E004B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19875"/>
          <a:ext cx="2390775" cy="1038225"/>
        </a:xfrm>
        <a:prstGeom prst="rect">
          <a:avLst/>
        </a:prstGeom>
      </xdr:spPr>
    </xdr:pic>
    <xdr:clientData/>
  </xdr:twoCellAnchor>
  <xdr:twoCellAnchor editAs="oneCell">
    <xdr:from>
      <xdr:col>0</xdr:col>
      <xdr:colOff>142875</xdr:colOff>
      <xdr:row>66</xdr:row>
      <xdr:rowOff>161925</xdr:rowOff>
    </xdr:from>
    <xdr:to>
      <xdr:col>1</xdr:col>
      <xdr:colOff>1448962</xdr:colOff>
      <xdr:row>70</xdr:row>
      <xdr:rowOff>133348</xdr:rowOff>
    </xdr:to>
    <xdr:pic>
      <xdr:nvPicPr>
        <xdr:cNvPr id="64" name="Imagen 16">
          <a:extLst>
            <a:ext uri="{FF2B5EF4-FFF2-40B4-BE49-F238E27FC236}">
              <a16:creationId xmlns:a16="http://schemas.microsoft.com/office/drawing/2014/main" id="{11B67DF1-6643-421D-8C24-2C6DEC4A5B9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801475"/>
          <a:ext cx="2524125" cy="962025"/>
        </a:xfrm>
        <a:prstGeom prst="rect">
          <a:avLst/>
        </a:prstGeom>
      </xdr:spPr>
    </xdr:pic>
    <xdr:clientData/>
  </xdr:twoCellAnchor>
  <xdr:twoCellAnchor editAs="oneCell">
    <xdr:from>
      <xdr:col>0</xdr:col>
      <xdr:colOff>152400</xdr:colOff>
      <xdr:row>86</xdr:row>
      <xdr:rowOff>85725</xdr:rowOff>
    </xdr:from>
    <xdr:to>
      <xdr:col>1</xdr:col>
      <xdr:colOff>1117658</xdr:colOff>
      <xdr:row>90</xdr:row>
      <xdr:rowOff>114301</xdr:rowOff>
    </xdr:to>
    <xdr:pic>
      <xdr:nvPicPr>
        <xdr:cNvPr id="65" name="Imagen 16">
          <a:extLst>
            <a:ext uri="{FF2B5EF4-FFF2-40B4-BE49-F238E27FC236}">
              <a16:creationId xmlns:a16="http://schemas.microsoft.com/office/drawing/2014/main" id="{FD41D363-9A29-4CFD-894D-69FB20D8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678275"/>
          <a:ext cx="2181225" cy="1019175"/>
        </a:xfrm>
        <a:prstGeom prst="rect">
          <a:avLst/>
        </a:prstGeom>
      </xdr:spPr>
    </xdr:pic>
    <xdr:clientData/>
  </xdr:twoCellAnchor>
  <xdr:twoCellAnchor editAs="oneCell">
    <xdr:from>
      <xdr:col>0</xdr:col>
      <xdr:colOff>95250</xdr:colOff>
      <xdr:row>106</xdr:row>
      <xdr:rowOff>171450</xdr:rowOff>
    </xdr:from>
    <xdr:to>
      <xdr:col>1</xdr:col>
      <xdr:colOff>1136708</xdr:colOff>
      <xdr:row>110</xdr:row>
      <xdr:rowOff>161925</xdr:rowOff>
    </xdr:to>
    <xdr:pic>
      <xdr:nvPicPr>
        <xdr:cNvPr id="66" name="Imagen 16">
          <a:extLst>
            <a:ext uri="{FF2B5EF4-FFF2-40B4-BE49-F238E27FC236}">
              <a16:creationId xmlns:a16="http://schemas.microsoft.com/office/drawing/2014/main" id="{F0FFE8EF-8CE2-4165-A30F-54B3566591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1717000"/>
          <a:ext cx="2257425" cy="981075"/>
        </a:xfrm>
        <a:prstGeom prst="rect">
          <a:avLst/>
        </a:prstGeom>
      </xdr:spPr>
    </xdr:pic>
    <xdr:clientData/>
  </xdr:twoCellAnchor>
  <xdr:twoCellAnchor editAs="oneCell">
    <xdr:from>
      <xdr:col>0</xdr:col>
      <xdr:colOff>133350</xdr:colOff>
      <xdr:row>126</xdr:row>
      <xdr:rowOff>104776</xdr:rowOff>
    </xdr:from>
    <xdr:to>
      <xdr:col>1</xdr:col>
      <xdr:colOff>1108133</xdr:colOff>
      <xdr:row>130</xdr:row>
      <xdr:rowOff>123825</xdr:rowOff>
    </xdr:to>
    <xdr:pic>
      <xdr:nvPicPr>
        <xdr:cNvPr id="67" name="Imagen 16">
          <a:extLst>
            <a:ext uri="{FF2B5EF4-FFF2-40B4-BE49-F238E27FC236}">
              <a16:creationId xmlns:a16="http://schemas.microsoft.com/office/drawing/2014/main" id="{10B8D65A-145D-4D53-BE77-92370FB7E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6603326"/>
          <a:ext cx="2190750" cy="1009650"/>
        </a:xfrm>
        <a:prstGeom prst="rect">
          <a:avLst/>
        </a:prstGeom>
      </xdr:spPr>
    </xdr:pic>
    <xdr:clientData/>
  </xdr:twoCellAnchor>
  <xdr:twoCellAnchor editAs="oneCell">
    <xdr:from>
      <xdr:col>0</xdr:col>
      <xdr:colOff>123825</xdr:colOff>
      <xdr:row>146</xdr:row>
      <xdr:rowOff>180975</xdr:rowOff>
    </xdr:from>
    <xdr:to>
      <xdr:col>1</xdr:col>
      <xdr:colOff>1098608</xdr:colOff>
      <xdr:row>150</xdr:row>
      <xdr:rowOff>114300</xdr:rowOff>
    </xdr:to>
    <xdr:pic>
      <xdr:nvPicPr>
        <xdr:cNvPr id="68" name="Imagen 16">
          <a:extLst>
            <a:ext uri="{FF2B5EF4-FFF2-40B4-BE49-F238E27FC236}">
              <a16:creationId xmlns:a16="http://schemas.microsoft.com/office/drawing/2014/main" id="{7885DDB8-DB2F-4A8F-9C4F-A8C06C1975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31632525"/>
          <a:ext cx="2190750" cy="923925"/>
        </a:xfrm>
        <a:prstGeom prst="rect">
          <a:avLst/>
        </a:prstGeom>
      </xdr:spPr>
    </xdr:pic>
    <xdr:clientData/>
  </xdr:twoCellAnchor>
  <xdr:twoCellAnchor editAs="oneCell">
    <xdr:from>
      <xdr:col>0</xdr:col>
      <xdr:colOff>85725</xdr:colOff>
      <xdr:row>166</xdr:row>
      <xdr:rowOff>142875</xdr:rowOff>
    </xdr:from>
    <xdr:to>
      <xdr:col>1</xdr:col>
      <xdr:colOff>1193858</xdr:colOff>
      <xdr:row>170</xdr:row>
      <xdr:rowOff>171450</xdr:rowOff>
    </xdr:to>
    <xdr:pic>
      <xdr:nvPicPr>
        <xdr:cNvPr id="69" name="Imagen 16">
          <a:extLst>
            <a:ext uri="{FF2B5EF4-FFF2-40B4-BE49-F238E27FC236}">
              <a16:creationId xmlns:a16="http://schemas.microsoft.com/office/drawing/2014/main" id="{1B8BA11E-E4D7-49D9-9F68-F7C4A91AD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6547425"/>
          <a:ext cx="2324100" cy="1019175"/>
        </a:xfrm>
        <a:prstGeom prst="rect">
          <a:avLst/>
        </a:prstGeom>
      </xdr:spPr>
    </xdr:pic>
    <xdr:clientData/>
  </xdr:twoCellAnchor>
  <xdr:twoCellAnchor editAs="oneCell">
    <xdr:from>
      <xdr:col>0</xdr:col>
      <xdr:colOff>171450</xdr:colOff>
      <xdr:row>186</xdr:row>
      <xdr:rowOff>180975</xdr:rowOff>
    </xdr:from>
    <xdr:to>
      <xdr:col>1</xdr:col>
      <xdr:colOff>1203383</xdr:colOff>
      <xdr:row>190</xdr:row>
      <xdr:rowOff>114299</xdr:rowOff>
    </xdr:to>
    <xdr:pic>
      <xdr:nvPicPr>
        <xdr:cNvPr id="70" name="Imagen 16">
          <a:extLst>
            <a:ext uri="{FF2B5EF4-FFF2-40B4-BE49-F238E27FC236}">
              <a16:creationId xmlns:a16="http://schemas.microsoft.com/office/drawing/2014/main" id="{0CD60191-E11D-4631-9F84-E39F0ACD086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1538525"/>
          <a:ext cx="2247900" cy="923925"/>
        </a:xfrm>
        <a:prstGeom prst="rect">
          <a:avLst/>
        </a:prstGeom>
      </xdr:spPr>
    </xdr:pic>
    <xdr:clientData/>
  </xdr:twoCellAnchor>
  <xdr:twoCellAnchor editAs="oneCell">
    <xdr:from>
      <xdr:col>0</xdr:col>
      <xdr:colOff>57150</xdr:colOff>
      <xdr:row>206</xdr:row>
      <xdr:rowOff>152400</xdr:rowOff>
    </xdr:from>
    <xdr:to>
      <xdr:col>1</xdr:col>
      <xdr:colOff>1165283</xdr:colOff>
      <xdr:row>210</xdr:row>
      <xdr:rowOff>123825</xdr:rowOff>
    </xdr:to>
    <xdr:pic>
      <xdr:nvPicPr>
        <xdr:cNvPr id="71" name="Imagen 16">
          <a:extLst>
            <a:ext uri="{FF2B5EF4-FFF2-40B4-BE49-F238E27FC236}">
              <a16:creationId xmlns:a16="http://schemas.microsoft.com/office/drawing/2014/main" id="{2E2DE143-38DF-4FB7-BDD9-36E509E8E7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6462950"/>
          <a:ext cx="2324100" cy="962025"/>
        </a:xfrm>
        <a:prstGeom prst="rect">
          <a:avLst/>
        </a:prstGeom>
      </xdr:spPr>
    </xdr:pic>
    <xdr:clientData/>
  </xdr:twoCellAnchor>
  <xdr:twoCellAnchor editAs="oneCell">
    <xdr:from>
      <xdr:col>0</xdr:col>
      <xdr:colOff>57150</xdr:colOff>
      <xdr:row>226</xdr:row>
      <xdr:rowOff>104776</xdr:rowOff>
    </xdr:from>
    <xdr:to>
      <xdr:col>1</xdr:col>
      <xdr:colOff>1306087</xdr:colOff>
      <xdr:row>230</xdr:row>
      <xdr:rowOff>47626</xdr:rowOff>
    </xdr:to>
    <xdr:pic>
      <xdr:nvPicPr>
        <xdr:cNvPr id="72" name="Imagen 16">
          <a:extLst>
            <a:ext uri="{FF2B5EF4-FFF2-40B4-BE49-F238E27FC236}">
              <a16:creationId xmlns:a16="http://schemas.microsoft.com/office/drawing/2014/main" id="{CB7C7D53-BDB6-4FE9-BB9A-3820F4067C0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1368326"/>
          <a:ext cx="2466975" cy="933450"/>
        </a:xfrm>
        <a:prstGeom prst="rect">
          <a:avLst/>
        </a:prstGeom>
      </xdr:spPr>
    </xdr:pic>
    <xdr:clientData/>
  </xdr:twoCellAnchor>
  <xdr:twoCellAnchor editAs="oneCell">
    <xdr:from>
      <xdr:col>0</xdr:col>
      <xdr:colOff>85725</xdr:colOff>
      <xdr:row>266</xdr:row>
      <xdr:rowOff>104776</xdr:rowOff>
    </xdr:from>
    <xdr:to>
      <xdr:col>1</xdr:col>
      <xdr:colOff>1267987</xdr:colOff>
      <xdr:row>270</xdr:row>
      <xdr:rowOff>123824</xdr:rowOff>
    </xdr:to>
    <xdr:pic>
      <xdr:nvPicPr>
        <xdr:cNvPr id="73" name="Imagen 16">
          <a:extLst>
            <a:ext uri="{FF2B5EF4-FFF2-40B4-BE49-F238E27FC236}">
              <a16:creationId xmlns:a16="http://schemas.microsoft.com/office/drawing/2014/main" id="{9D1D3519-5CE8-4327-B469-FFBA2108B1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56321326"/>
          <a:ext cx="2400300" cy="1009650"/>
        </a:xfrm>
        <a:prstGeom prst="rect">
          <a:avLst/>
        </a:prstGeom>
      </xdr:spPr>
    </xdr:pic>
    <xdr:clientData/>
  </xdr:twoCellAnchor>
  <xdr:twoCellAnchor editAs="oneCell">
    <xdr:from>
      <xdr:col>0</xdr:col>
      <xdr:colOff>114300</xdr:colOff>
      <xdr:row>286</xdr:row>
      <xdr:rowOff>104775</xdr:rowOff>
    </xdr:from>
    <xdr:to>
      <xdr:col>1</xdr:col>
      <xdr:colOff>1220362</xdr:colOff>
      <xdr:row>290</xdr:row>
      <xdr:rowOff>114300</xdr:rowOff>
    </xdr:to>
    <xdr:pic>
      <xdr:nvPicPr>
        <xdr:cNvPr id="74" name="Imagen 16">
          <a:extLst>
            <a:ext uri="{FF2B5EF4-FFF2-40B4-BE49-F238E27FC236}">
              <a16:creationId xmlns:a16="http://schemas.microsoft.com/office/drawing/2014/main" id="{B3FCA051-F46D-4D46-B191-F40816E637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61274325"/>
          <a:ext cx="2324100" cy="1000125"/>
        </a:xfrm>
        <a:prstGeom prst="rect">
          <a:avLst/>
        </a:prstGeom>
      </xdr:spPr>
    </xdr:pic>
    <xdr:clientData/>
  </xdr:twoCellAnchor>
  <xdr:oneCellAnchor>
    <xdr:from>
      <xdr:col>0</xdr:col>
      <xdr:colOff>57150</xdr:colOff>
      <xdr:row>246</xdr:row>
      <xdr:rowOff>104776</xdr:rowOff>
    </xdr:from>
    <xdr:ext cx="2467397" cy="941588"/>
    <xdr:pic>
      <xdr:nvPicPr>
        <xdr:cNvPr id="28" name="Imagen 16">
          <a:extLst>
            <a:ext uri="{FF2B5EF4-FFF2-40B4-BE49-F238E27FC236}">
              <a16:creationId xmlns:a16="http://schemas.microsoft.com/office/drawing/2014/main" id="{4B731D6E-E09A-4241-8153-174CAF68C6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2862179"/>
          <a:ext cx="2467397" cy="941588"/>
        </a:xfrm>
        <a:prstGeom prst="rect">
          <a:avLst/>
        </a:prstGeom>
      </xdr:spPr>
    </xdr:pic>
    <xdr:clientData/>
  </xdr:oneCellAnchor>
  <xdr:twoCellAnchor>
    <xdr:from>
      <xdr:col>6</xdr:col>
      <xdr:colOff>480875</xdr:colOff>
      <xdr:row>0</xdr:row>
      <xdr:rowOff>175712</xdr:rowOff>
    </xdr:from>
    <xdr:to>
      <xdr:col>8</xdr:col>
      <xdr:colOff>994116</xdr:colOff>
      <xdr:row>5</xdr:row>
      <xdr:rowOff>203639</xdr:rowOff>
    </xdr:to>
    <xdr:grpSp>
      <xdr:nvGrpSpPr>
        <xdr:cNvPr id="17" name="Group 34">
          <a:extLst>
            <a:ext uri="{FF2B5EF4-FFF2-40B4-BE49-F238E27FC236}">
              <a16:creationId xmlns:a16="http://schemas.microsoft.com/office/drawing/2014/main" id="{CD038794-95CD-4D78-89FA-C7BCB24CF599}"/>
            </a:ext>
          </a:extLst>
        </xdr:cNvPr>
        <xdr:cNvGrpSpPr/>
      </xdr:nvGrpSpPr>
      <xdr:grpSpPr>
        <a:xfrm>
          <a:off x="9821207" y="175712"/>
          <a:ext cx="3331863" cy="1242850"/>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E472560D-1CC6-4455-82CC-4F31FE4F5868}"/>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F3952BA9-FAA1-46EA-9F16-B7ACE42A350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5476952E-5739-4397-A7E9-B7E2C97FB040}"/>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7BE4F883-8D4B-45C1-8E29-20194DB5CEAA}"/>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D980A6C6-CA94-4F7D-9889-4C7206D29F4A}"/>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ADCFA72F-BEE1-4C57-A5A6-2D7D770569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D3EFC34E-60B1-432B-A936-27FBC1F6E507}"/>
              </a:ext>
            </a:extLst>
          </xdr:cNvPr>
          <xdr:cNvSpPr/>
        </xdr:nvSpPr>
        <xdr:spPr>
          <a:xfrm>
            <a:off x="4464844"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6</a:t>
            </a:r>
            <a:endParaRPr lang="en-US" sz="1100">
              <a:solidFill>
                <a:schemeClr val="bg1"/>
              </a:solidFill>
            </a:endParaRPr>
          </a:p>
        </xdr:txBody>
      </xdr:sp>
      <xdr:sp macro="" textlink="">
        <xdr:nvSpPr>
          <xdr:cNvPr id="25" name="Flowchart: Alternate Process 42">
            <a:hlinkClick xmlns:r="http://schemas.openxmlformats.org/officeDocument/2006/relationships" r:id="rId9"/>
            <a:extLst>
              <a:ext uri="{FF2B5EF4-FFF2-40B4-BE49-F238E27FC236}">
                <a16:creationId xmlns:a16="http://schemas.microsoft.com/office/drawing/2014/main" id="{555DF068-D9BA-45E1-99D1-2B2AC1C4862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6" name="Flowchart: Alternate Process 43">
            <a:hlinkClick xmlns:r="http://schemas.openxmlformats.org/officeDocument/2006/relationships" r:id="rId10"/>
            <a:extLst>
              <a:ext uri="{FF2B5EF4-FFF2-40B4-BE49-F238E27FC236}">
                <a16:creationId xmlns:a16="http://schemas.microsoft.com/office/drawing/2014/main" id="{B9E2CFD5-3B98-4B7A-B874-70264FB4587E}"/>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7" name="Flowchart: Alternate Process 44">
            <a:extLst>
              <a:ext uri="{FF2B5EF4-FFF2-40B4-BE49-F238E27FC236}">
                <a16:creationId xmlns:a16="http://schemas.microsoft.com/office/drawing/2014/main" id="{050DC279-FFBF-46D0-A9B4-E64F11E2DDE6}"/>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142875</xdr:colOff>
      <xdr:row>46</xdr:row>
      <xdr:rowOff>161925</xdr:rowOff>
    </xdr:from>
    <xdr:ext cx="2521010" cy="943362"/>
    <xdr:pic>
      <xdr:nvPicPr>
        <xdr:cNvPr id="29" name="Imagen 16">
          <a:extLst>
            <a:ext uri="{FF2B5EF4-FFF2-40B4-BE49-F238E27FC236}">
              <a16:creationId xmlns:a16="http://schemas.microsoft.com/office/drawing/2014/main" id="{1A05C401-DE64-45A4-BA93-F41A0C4245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6704323"/>
          <a:ext cx="2521010" cy="94336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104775</xdr:colOff>
      <xdr:row>4</xdr:row>
      <xdr:rowOff>123825</xdr:rowOff>
    </xdr:to>
    <xdr:pic>
      <xdr:nvPicPr>
        <xdr:cNvPr id="47" name="Imagen 16">
          <a:extLst>
            <a:ext uri="{FF2B5EF4-FFF2-40B4-BE49-F238E27FC236}">
              <a16:creationId xmlns:a16="http://schemas.microsoft.com/office/drawing/2014/main" id="{1D815CE5-2EA2-4A90-914A-953D940DB6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4300"/>
          <a:ext cx="2476500" cy="1000125"/>
        </a:xfrm>
        <a:prstGeom prst="rect">
          <a:avLst/>
        </a:prstGeom>
      </xdr:spPr>
    </xdr:pic>
    <xdr:clientData/>
  </xdr:twoCellAnchor>
  <xdr:twoCellAnchor>
    <xdr:from>
      <xdr:col>7</xdr:col>
      <xdr:colOff>28575</xdr:colOff>
      <xdr:row>0</xdr:row>
      <xdr:rowOff>161925</xdr:rowOff>
    </xdr:from>
    <xdr:to>
      <xdr:col>9</xdr:col>
      <xdr:colOff>1009651</xdr:colOff>
      <xdr:row>5</xdr:row>
      <xdr:rowOff>200024</xdr:rowOff>
    </xdr:to>
    <xdr:grpSp>
      <xdr:nvGrpSpPr>
        <xdr:cNvPr id="14" name="Group 34">
          <a:extLst>
            <a:ext uri="{FF2B5EF4-FFF2-40B4-BE49-F238E27FC236}">
              <a16:creationId xmlns:a16="http://schemas.microsoft.com/office/drawing/2014/main" id="{E002D190-87AB-420E-82BB-73C173464354}"/>
            </a:ext>
          </a:extLst>
        </xdr:cNvPr>
        <xdr:cNvGrpSpPr/>
      </xdr:nvGrpSpPr>
      <xdr:grpSpPr>
        <a:xfrm>
          <a:off x="8905875" y="16192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A9E38967-013F-4D6A-9EFD-BFACCDA8502B}"/>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5AD1EBCF-32E4-4047-8381-CE4092675395}"/>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0CC00BF7-1AF7-4F0A-8BC4-37A3D8FF8493}"/>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FFDE236B-4C72-41F9-88A1-E466CDD2AC03}"/>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7E8893ED-C8AE-47EE-B3A4-3F7AD9E8C72D}"/>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8C2AB03B-D932-4C7E-A8BD-467894B5FF9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A8CC8028-C870-4B70-A0BE-61626377DFD2}"/>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59F83528-2EB8-4120-92CE-14C4E83DBB0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C114647-978A-4E1A-8A0D-E0504F70336F}"/>
              </a:ext>
            </a:extLst>
          </xdr:cNvPr>
          <xdr:cNvSpPr/>
        </xdr:nvSpPr>
        <xdr:spPr>
          <a:xfrm>
            <a:off x="5371862"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7</a:t>
            </a:r>
            <a:endParaRPr lang="en-US" sz="1100">
              <a:solidFill>
                <a:schemeClr val="bg1"/>
              </a:solidFill>
            </a:endParaRPr>
          </a:p>
        </xdr:txBody>
      </xdr:sp>
      <xdr:sp macro="" textlink="">
        <xdr:nvSpPr>
          <xdr:cNvPr id="24" name="Flowchart: Alternate Process 44">
            <a:extLst>
              <a:ext uri="{FF2B5EF4-FFF2-40B4-BE49-F238E27FC236}">
                <a16:creationId xmlns:a16="http://schemas.microsoft.com/office/drawing/2014/main" id="{3F74DD2D-D0E0-470A-A833-ED1E5B576E5E}"/>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133350</xdr:rowOff>
    </xdr:from>
    <xdr:to>
      <xdr:col>0</xdr:col>
      <xdr:colOff>2752725</xdr:colOff>
      <xdr:row>4</xdr:row>
      <xdr:rowOff>219075</xdr:rowOff>
    </xdr:to>
    <xdr:pic>
      <xdr:nvPicPr>
        <xdr:cNvPr id="47" name="Imagen 16">
          <a:extLst>
            <a:ext uri="{FF2B5EF4-FFF2-40B4-BE49-F238E27FC236}">
              <a16:creationId xmlns:a16="http://schemas.microsoft.com/office/drawing/2014/main" id="{B1E1559C-2637-4C87-95BE-11D5DE354F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33350"/>
          <a:ext cx="2562225" cy="1076325"/>
        </a:xfrm>
        <a:prstGeom prst="rect">
          <a:avLst/>
        </a:prstGeom>
      </xdr:spPr>
    </xdr:pic>
    <xdr:clientData/>
  </xdr:twoCellAnchor>
  <xdr:twoCellAnchor>
    <xdr:from>
      <xdr:col>6</xdr:col>
      <xdr:colOff>438150</xdr:colOff>
      <xdr:row>0</xdr:row>
      <xdr:rowOff>123825</xdr:rowOff>
    </xdr:from>
    <xdr:to>
      <xdr:col>8</xdr:col>
      <xdr:colOff>1838326</xdr:colOff>
      <xdr:row>5</xdr:row>
      <xdr:rowOff>161924</xdr:rowOff>
    </xdr:to>
    <xdr:grpSp>
      <xdr:nvGrpSpPr>
        <xdr:cNvPr id="14" name="Group 34">
          <a:extLst>
            <a:ext uri="{FF2B5EF4-FFF2-40B4-BE49-F238E27FC236}">
              <a16:creationId xmlns:a16="http://schemas.microsoft.com/office/drawing/2014/main" id="{86257B48-3978-4F57-BF7C-CFC29048DAF4}"/>
            </a:ext>
          </a:extLst>
        </xdr:cNvPr>
        <xdr:cNvGrpSpPr/>
      </xdr:nvGrpSpPr>
      <xdr:grpSpPr>
        <a:xfrm>
          <a:off x="9420225" y="12382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899A9D9C-BA8D-4125-ACA8-5F49E5FC550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4FFF4C18-5055-476B-9A4B-BCF8FE186DF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22D973AC-4586-4794-A875-B3399F40FF6E}"/>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B4798FEC-9365-4573-9D6C-3FD3D482171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B0DF15E5-C07C-42E2-95A4-0B8E683C44B7}"/>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F5B0CA5A-B35A-4F1F-B500-081981B7DA28}"/>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CF37F202-8296-4885-89D9-5BB650C2077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E21C5648-A8B1-4E9B-A887-8C17AB42C4F4}"/>
              </a:ext>
            </a:extLst>
          </xdr:cNvPr>
          <xdr:cNvSpPr/>
        </xdr:nvSpPr>
        <xdr:spPr>
          <a:xfrm>
            <a:off x="6278880"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8</a:t>
            </a:r>
            <a:endParaRPr lang="en-US" sz="1100">
              <a:solidFill>
                <a:schemeClr val="bg1"/>
              </a:solidFill>
            </a:endParaRPr>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597523F-4F2E-4E6A-918E-EEEBAACBB23A}"/>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31EE6D2D-96C4-4D34-AFA5-2737A41B6424}"/>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1.574462500001" createdVersion="6" refreshedVersion="6" minRefreshableVersion="3" recordCount="10" xr:uid="{7AE14A2C-5821-4490-9FD3-33BCB7DC8E09}">
  <cacheSource type="worksheet">
    <worksheetSource ref="A1:C11" sheet="Base fuentes"/>
  </cacheSource>
  <cacheFields count="3">
    <cacheField name="Hoja" numFmtId="0">
      <sharedItems count="39">
        <s v="Contenido: Guía Técnica de Contenido"/>
        <s v="Cuadro 1: PNC por Compañías, Según Ramos"/>
        <s v="Cuadro 2: PNC, Según Ramos"/>
        <s v="Cuadro 3: Posicionamiento y Participación Según Compañías"/>
        <s v="Cuadro 4: Porcentajes Simple y Acumulado por Compañías"/>
        <s v="Cuadro 5: PNC por Compañías y Ramos, Según Exoneración"/>
        <s v="Cuadro 6: PNC, Posicionamiento de las 1eras. 10 Compañías"/>
        <s v="Cuadro 7: Evolución Mensual de PNC por Ramos"/>
        <s v="Cuadro 8: Evolución Mensual de PNC por Compañías"/>
        <s v="Fuentes y Notas"/>
        <s v="Cuadro 4" u="1"/>
        <s v="Cuadro 6: Primas Netas Cobradas y Posicionamiento de las 1eras. 10 Compañías" u="1"/>
        <s v="Cuadro 5: Primas Netas Cobradas por Compañías, Según Ramos — Exoneradas y No Exoneradas" u="1"/>
        <s v="Cuadro 8: Primas Netas Cobradas Mensualmente, según Compañías" u="1"/>
        <s v="Cuadro 3" u="1"/>
        <s v="Cuadro 8" u="1"/>
        <s v="z. Fuentes y Notas" u="1"/>
        <s v="Cuadro 2: Primas Netas Cobradas, Según Ramos" u="1"/>
        <s v="Contenido" u="1"/>
        <s v="Contenido: Guía Técnica de Contenido y Navegación del Reporte de Primas Netas Cobradas (PNC)" u="1"/>
        <s v="Cuadro 1: Primas Netas Cobradas por Compañías, Según Ramos" u="1"/>
        <s v="Cuadro 2" u="1"/>
        <s v="Cuadro 4: Primas Netas Cobradas, Porcentajes Simple y Acumulado por Compañías" u="1"/>
        <s v="Cuadro 3: Primas Netas Cobradas, Posicionamiento y Participación Según Compañías" u="1"/>
        <s v="Cuadro 7" u="1"/>
        <s v="Hoja 1" u="1"/>
        <s v="Hoja 2" u="1"/>
        <s v="Hoja 3" u="1"/>
        <s v="Hoja 4" u="1"/>
        <s v="Cuadro 1" u="1"/>
        <s v="Hoja 5" u="1"/>
        <s v="Cuadro 6" u="1"/>
        <s v="Hoja 6" u="1"/>
        <s v="Hoja 7" u="1"/>
        <s v="Hoja 8" u="1"/>
        <s v="a. Presentación" u="1"/>
        <s v="Hoja 9" u="1"/>
        <s v="Cuadro 5" u="1"/>
        <s v="Cuadro 7: Primas Netas Cobradas Mensualmente, Según Ramos" u="1"/>
      </sharedItems>
    </cacheField>
    <cacheField name="Contenido" numFmtId="0">
      <sharedItems count="48" longText="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
        <s v="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s v="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s v="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s v="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s v="El cuadro 5: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s v="El cuadro 6: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s v="El cuadro 7: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s v="El cuadro 8: 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s v="Fuente: _x000a_Superintendencia de Seguros, Dirección de Análisis Financiero y Estadísticas._x000a__x000a_Notas:_x000a_¹ BMI Compañía de Seguros, S. A. realizó una corrección al monto de las primas netas cobradas correspondiente al mes de julio de 2025._x000a_² Seguros Sura, S.A. realizó una corrección al monto de las primas netas cobradas correspondiente al mes de julio de 2025."/>
        <s v="La pestaña &quot;P.N.C. x Comp. x Ramos&quot;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período anterior, y su participación porcentual, todo ello bajo una lógica comparativa entre dos períodos consecutivos equivalente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denominada &quot;Contenido&quot;, constituye un índice interactivo del reporte. En ella el usuario puede consultar una descripción general de cada uno de los cuadros estadísticos que conforman el archivo —su nombre, su enfoque temático y sus variables principales— y acceder directamente a cualquiera de las hojas mediante vínculos de navegación, con un solo clic, sin necesidad de desplazarse manualmente entre pestañas._x000a__x000a_Adicionalmente, cada una de las hojas del reporte dispone de un bloque de navegación propio, integrado en la parte superior de la hoja. Este bloque funciona como un acceso directo permanente que permite al usuario trasladarse desde cualquier cuadro hacia cualquier otra hoja del archivo, independientemente de en cuál se encuentre en ese momento, garantizando así una navegación fluida y continua a lo largo de todo el reporte." u="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prescinden de segmentadores porque su propósito es presentar la serie histórica completa desde enero de 2020 hasta enero de 2026 en una sola vista continua, con los datos organizados por mes, trimestre y acumulado anual, lo que hace innecesario el filtrado por período individual." u="1"/>
        <s v="El cuadro de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corresponde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análisis de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u="1"/>
        <s v="El reporte de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u="1"/>
        <s v="La pestaña &quot;1eras 10 Compañías&quot;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 u="1"/>
        <s v="La pestaña &quot;% Simple &amp; % Acumulado&quot;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Contenid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Exon. &amp; no Exon.&quot;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reporte de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u="1"/>
        <s v="La pestaña &quot;PNC x Ramos &amp; Trimestre&quot;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 u="1"/>
        <s v="La pestaña &quot;P.N.C.x Ramos, variación y Porc&quot;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u="1"/>
        <s v="La pestaña &quot;P.N.C.x Ramos, variación y Porc&quot; alberga el segundo cuadro estadístico del reporte, denominado &quot;Primas Netas Cobradas, Según Ramos&quot;. Su estructura adopta un enfoque comparativo, tomando cada ramo de seguros como unidad de análisis y presentando, para cada uno, los montos de primas netas cobradas correspondientes a dos períodos consecutivos equival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de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 u="1"/>
        <s v="La pestaña &quot;PNC, x Cia &amp; Trimestre&quot;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 u="1"/>
      </sharedItems>
    </cacheField>
    <cacheField name="Titulo" numFmtId="0">
      <sharedItems containsBlank="1" count="12">
        <s v="Guía Técnica de Contenido y Navegación del Reporte de Primas Netas Cobradas (PNC)"/>
        <s v="Primas Netas Cobradas por Compañías, Según Ramos"/>
        <s v="Primas Netas Cobradas, Según Ramos"/>
        <s v="Primas Netas Cobradas, Posicionamiento y Participación Según Compañías"/>
        <s v="Primas Netas Cobradas, Porcentajes Simple y Acumulado por Compañías"/>
        <s v="Primas Netas Cobradas por Compañías, Según Ramos — Exoneradas y No Exoneradas"/>
        <s v="Primas Netas Cobradas y Posicionamiento de las 1eras. 10 Compañías"/>
        <s v="Primas Netas Cobradas Mensualmente, Según Ramos"/>
        <s v="Primas Netas Cobradas Mensualmente, según Compañías"/>
        <s v="Fuentes y Notas"/>
        <m u="1"/>
        <s v="Presentación General del Reporte" u="1"/>
      </sharedItems>
    </cacheField>
  </cacheFields>
  <extLst>
    <ext xmlns:x14="http://schemas.microsoft.com/office/spreadsheetml/2009/9/main" uri="{725AE2AE-9491-48be-B2B4-4EB974FC3084}">
      <x14:pivotCacheDefinition pivotCacheId="192085313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4594125" createdVersion="6" refreshedVersion="6" minRefreshableVersion="3" recordCount="457" xr:uid="{DF0228F5-E48C-40F8-86B6-EB1F01C51DC8}">
  <cacheSource type="worksheet">
    <worksheetSource name="cuadro1ExcelPublicacionNuevo"/>
  </cacheSource>
  <cacheFields count="20">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2">
        <s v="(Valores en RD$)"/>
        <s v="Primas Netas Cobradas por Compañías, Se(Valores en RD$)" u="1"/>
      </sharedItems>
    </cacheField>
    <cacheField name="PeriodoConsolidado" numFmtId="0">
      <sharedItems count="27">
        <s v="01. Feb 2026"/>
        <s v="02. Ene 2026"/>
        <s v="03. Dic 2025"/>
        <s v="04. Nov 2025"/>
        <s v="05. Oct 2025"/>
        <s v="06. Sep 2025"/>
        <s v="07. Ago 2025"/>
        <s v="08. Jul 2025"/>
        <s v="09. Jun 2025"/>
        <s v="10. May 2025"/>
        <s v="11. Abr 2025"/>
        <s v="12. Mar 2025"/>
        <s v="00. Mar 2025 - Feb 2026"/>
        <s v="04. Oct 2025" u="1"/>
        <s v="06. Ago 2025" u="1"/>
        <s v="09. May 2025" u="1"/>
        <s v="01. Ene 2026" u="1"/>
        <s v="03. Nov 2025" u="1"/>
        <s v="08. Jun 2025" u="1"/>
        <s v="10. Abr 2025" u="1"/>
        <s v="00. Feb 2025 - Ene 2026" u="1"/>
        <s v="07. Jul 2025" u="1"/>
        <s v="05. Sep 2025" u="1"/>
        <s v="12. Feb 2025" u="1"/>
        <s v="00. Ene 2026 - Feb 2025" u="1"/>
        <s v="02. Dic 2025" u="1"/>
        <s v="11. Mar 2025" u="1"/>
      </sharedItems>
    </cacheField>
    <cacheField name="PeriodoConsolidado1" numFmtId="0">
      <sharedItems count="29">
        <s v="Feb 2026"/>
        <s v="Ene 2026"/>
        <s v="Dic 2025"/>
        <s v="Nov 2025"/>
        <s v="Oct 2025"/>
        <s v="Sep 2025"/>
        <s v="Ago 2025"/>
        <s v="Jul 2025"/>
        <s v="Jun 2025"/>
        <s v="May 2025"/>
        <s v="Abr 2025"/>
        <s v="Mar 2025"/>
        <s v="Mar 2025 - Feb 2026"/>
        <s v="Feb 2025" u="1"/>
        <s v="Abril 2025" u="1"/>
        <s v="Julio 2025" u="1"/>
        <s v="Septiembre 2025" u="1"/>
        <s v="Junio 2025" u="1"/>
        <s v="Febrero 2025 - Enero 2026" u="1"/>
        <s v="Agosto 2025" u="1"/>
        <s v="Enero 2026" u="1"/>
        <s v="Marzo 2025" u="1"/>
        <s v="Enero 2026 - Febrero 2025" u="1"/>
        <s v="Feb 2025 - Ene 2026" u="1"/>
        <s v="Octubre 2025" u="1"/>
        <s v="Noviembre 2025" u="1"/>
        <s v="Febrero 2025" u="1"/>
        <s v="Diciembre 2025" u="1"/>
        <s v="Mayo 2025" u="1"/>
      </sharedItems>
    </cacheField>
    <cacheField name="Compañias_Ramos" numFmtId="0">
      <sharedItems containsBlank="1" count="36">
        <s v="Total"/>
        <s v="Seguros Universal, S. A."/>
        <s v="Humano Seguros, S. A."/>
        <s v="Seguros Reservas, S. A."/>
        <s v="Mapfre BHD Compañía de Seguros"/>
        <s v="La Colonial, S. A., Compañia De Seguros"/>
        <s v="Seguros Sura, S.A."/>
        <s v="Seguros Crecer, S. A."/>
        <s v="Worldwide Seguros, S. A."/>
        <s v="General de Seguros, S. A."/>
        <s v="Seguros Pepín, S. A."/>
        <s v="Compañía Dominicana de Seguros, C. por A."/>
        <s v="La Monumental de Seguros, S. A."/>
        <s v="Patria, S. A., Compañía de Seguros"/>
        <s v="Cooperativa Nacional De Seguros, Inc "/>
        <s v="Atlántica Seguros, S. A."/>
        <s v="Seguros APS, S.R.L."/>
        <s v="One Alliance Seguros, S.A."/>
        <s v="Angloamericana de Seguros, S. A."/>
        <s v="Seguros La Internacional, S. A."/>
        <s v="BMI Compañía de Seguros, S. A."/>
        <s v="Bupa Dominicana, S. A."/>
        <s v="Aseguradora Agropecuaria Dominicana, S. A."/>
        <s v="Cuna Mutual Insurance Society Dominicana"/>
        <s v="Midas Seguros, S.A."/>
        <s v="Seguros Ademi, S.A."/>
        <s v="Multiseguros Su, S.A."/>
        <s v="Unit, S.A."/>
        <s v="Futuro Seguros"/>
        <s v="Confederación del Canadá Dominicana, S. A."/>
        <s v="Hylseg Seguros S.A"/>
        <s v="Autoseguro, S. A."/>
        <s v="Seguros Yunen, S.A."/>
        <s v="Creciendo Seguros"/>
        <m/>
        <s v="Rehsa Compañia De Seguros Y Reaseguros, "/>
      </sharedItems>
    </cacheField>
    <cacheField name="Total" numFmtId="0">
      <sharedItems containsSemiMixedTypes="0" containsString="0" containsNumber="1" minValue="0" maxValue="155436039886.38995"/>
    </cacheField>
    <cacheField name="Vida Individual" numFmtId="0">
      <sharedItems containsSemiMixedTypes="0" containsString="0" containsNumber="1" minValue="0" maxValue="2212318161.7700005"/>
    </cacheField>
    <cacheField name="Vida Colectivo" numFmtId="0">
      <sharedItems containsSemiMixedTypes="0" containsString="0" containsNumber="1" minValue="0" maxValue="24765630124.110001"/>
    </cacheField>
    <cacheField name="Salud" numFmtId="0">
      <sharedItems containsSemiMixedTypes="0" containsString="0" containsNumber="1" minValue="0" maxValue="36697527410.980003"/>
    </cacheField>
    <cacheField name="Accidentes Personales" numFmtId="0">
      <sharedItems containsSemiMixedTypes="0" containsString="0" containsNumber="1" minValue="-3478.26" maxValue="1650756986.79"/>
    </cacheField>
    <cacheField name="Incendio y Aliados" numFmtId="0">
      <sharedItems containsSemiMixedTypes="0" containsString="0" containsNumber="1" minValue="0" maxValue="40489388526.979996"/>
    </cacheField>
    <cacheField name="Naves Marítimas y Aéreas" numFmtId="0">
      <sharedItems containsSemiMixedTypes="0" containsString="0" containsNumber="1" minValue="0" maxValue="1268334983.0600002"/>
    </cacheField>
    <cacheField name="Transporte de Carga" numFmtId="0">
      <sharedItems containsSemiMixedTypes="0" containsString="0" containsNumber="1" minValue="0" maxValue="1632417664.8000002"/>
    </cacheField>
    <cacheField name="Vehículos de Motor" numFmtId="0">
      <sharedItems containsSemiMixedTypes="0" containsString="0" containsNumber="1" minValue="0" maxValue="33995968725.919998"/>
    </cacheField>
    <cacheField name="Agrícola y Pecuario" numFmtId="0">
      <sharedItems containsSemiMixedTypes="0" containsString="0" containsNumber="1" minValue="0" maxValue="603772354.97000003"/>
    </cacheField>
    <cacheField name="Fianzas" numFmtId="0">
      <sharedItems containsSemiMixedTypes="0" containsString="0" containsNumber="1" minValue="-354690.27" maxValue="3059610164.2799997"/>
    </cacheField>
    <cacheField name="Otros Seguros" numFmtId="0">
      <sharedItems containsSemiMixedTypes="0" containsString="0" containsNumber="1" minValue="-113302.99000000002" maxValue="9060314782.7299995"/>
    </cacheField>
    <cacheField name="Posicion" numFmtId="0">
      <sharedItems containsSemiMixedTypes="0" containsString="0" containsNumber="1" containsInteger="1" minValue="0" maxValue="999" count="37">
        <n v="999"/>
        <n v="1"/>
        <n v="2"/>
        <n v="3"/>
        <n v="4"/>
        <n v="5"/>
        <n v="6"/>
        <n v="7"/>
        <n v="8"/>
        <n v="9"/>
        <n v="10"/>
        <n v="11"/>
        <n v="12"/>
        <n v="13"/>
        <n v="14"/>
        <n v="15"/>
        <n v="16"/>
        <n v="17"/>
        <n v="18"/>
        <n v="19"/>
        <n v="20"/>
        <n v="21"/>
        <n v="22"/>
        <n v="23"/>
        <n v="24"/>
        <n v="25"/>
        <n v="26"/>
        <n v="27"/>
        <n v="28"/>
        <n v="29"/>
        <n v="30"/>
        <n v="31"/>
        <n v="32"/>
        <n v="33"/>
        <n v="34"/>
        <n v="35"/>
        <n v="0" u="1"/>
      </sharedItems>
    </cacheField>
    <cacheField name="Participacion" numFmtId="0">
      <sharedItems containsSemiMixedTypes="0" containsString="0" containsNumber="1" minValue="0" maxValue="100"/>
    </cacheField>
  </cacheFields>
  <extLst>
    <ext xmlns:x14="http://schemas.microsoft.com/office/spreadsheetml/2009/9/main" uri="{725AE2AE-9491-48be-B2B4-4EB974FC3084}">
      <x14:pivotCacheDefinition pivotCacheId="176543506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461596527777" createdVersion="6" refreshedVersion="6" minRefreshableVersion="3" recordCount="182" xr:uid="{461FD78C-D16E-4AB4-8927-4BCD275D9171}">
  <cacheSource type="worksheet">
    <worksheetSource name="cuadro2ExcelPublicacionNuevo"/>
  </cacheSource>
  <cacheFields count="15">
    <cacheField name="Label1" numFmtId="0">
      <sharedItems count="1">
        <s v="Superintendencia de Seguros"/>
      </sharedItems>
    </cacheField>
    <cacheField name="Label2" numFmtId="0">
      <sharedItems count="2">
        <s v="Primas Netas Cobradas, Según Ramos"/>
        <s v=" Primas Netas Cobradas, Según Ramos"/>
      </sharedItems>
    </cacheField>
    <cacheField name="Label3" numFmtId="0">
      <sharedItems count="1">
        <s v="(Valores en RD$)"/>
      </sharedItems>
    </cacheField>
    <cacheField name="Ramos" numFmtId="0">
      <sharedItems count="14">
        <s v="05. Accidentes Personales"/>
        <s v="10. Agrícola y Pecuario"/>
        <s v="11. Fianzas"/>
        <s v="06. Incendio y Aliados"/>
        <s v="07. Naves Maritimas y Aéreas"/>
        <s v="12. Otros Seguros"/>
        <s v="04. Salud"/>
        <s v="08. Transporte de Carga"/>
        <s v="09. Vehículos de Motor"/>
        <s v="02. Vida Colectivo"/>
        <s v="01. Vida Individual"/>
        <s v="03. Total Vida"/>
        <s v="13. Total Seguros General"/>
        <s v="14. Total General"/>
      </sharedItems>
    </cacheField>
    <cacheField name="Ramos1" numFmtId="0">
      <sharedItems count="14">
        <s v="Accidentes Personales"/>
        <s v="Agrícola y Pecuario"/>
        <s v="Fianzas"/>
        <s v="Incendio y Aliados"/>
        <s v="Naves Maritimas y Aéreas"/>
        <s v="Otros Seguros"/>
        <s v="Salud"/>
        <s v="Transporte de Carga"/>
        <s v="Vehículos de Motor"/>
        <s v="Vida Colectivo"/>
        <s v="Vida Individual"/>
        <s v="Total Vida"/>
        <s v="Total Seguros General"/>
        <s v="Total General"/>
      </sharedItems>
    </cacheField>
    <cacheField name="PeriodoConsolidado" numFmtId="0">
      <sharedItems count="19">
        <s v="Mar 2025 - Feb 2026"/>
        <s v="Feb 2026"/>
        <s v="Ene 2026"/>
        <s v="Dic 2025"/>
        <s v="Nov 2025"/>
        <s v="Oct 2025"/>
        <s v="Sep 2025"/>
        <s v="Ago 2025"/>
        <s v="Jul 2025"/>
        <s v="Jun 2025"/>
        <s v="May 2025"/>
        <s v="Abr 2025"/>
        <s v="Mar 2025"/>
        <s v="Feb 2025" u="1"/>
        <s v="APR 2025" u="1"/>
        <s v="DEC 2025" u="1"/>
        <s v="AUG 2025" u="1"/>
        <s v="Feb 2025 - Ene 2026" u="1"/>
        <s v="JAN 2026" u="1"/>
      </sharedItems>
    </cacheField>
    <cacheField name="PeriodoConsolidadoAnterior" numFmtId="0">
      <sharedItems count="20">
        <s v="Mar 2024 - Feb 2025"/>
        <s v="Feb 2025"/>
        <s v="Ene 2025"/>
        <s v="Dic 2024"/>
        <s v="Nov 2024"/>
        <s v="Oct 2024"/>
        <s v="Sep 2024"/>
        <s v="Ago 2024"/>
        <s v="Jul 2024"/>
        <s v="Jun 2024"/>
        <s v="May 2024"/>
        <s v="Abr 2024"/>
        <s v="Mar 2024"/>
        <s v="Feb 2024 - Ene 2025" u="1"/>
        <s v="Feb 2024" u="1"/>
        <s v="APR 2024" u="1"/>
        <s v="DEC 2024" u="1"/>
        <s v="AUG 2024" u="1"/>
        <s v="JAN 2025" u="1"/>
        <s v="Feb 2024  -  Ene 2025" u="1"/>
      </sharedItems>
    </cacheField>
    <cacheField name="PeriodoConsolidado1" numFmtId="0">
      <sharedItems count="27">
        <s v="00. Mar 2025 - Feb 2026"/>
        <s v="01. Feb 2026"/>
        <s v="02. Ene 2026"/>
        <s v="03. Dic 2025"/>
        <s v="04. Nov 2025"/>
        <s v="05. Oct 2025"/>
        <s v="06. Sep 2025"/>
        <s v="07. Ago 2025"/>
        <s v="08. Jul 2025"/>
        <s v="09. Jun 2025"/>
        <s v="10. May 2025"/>
        <s v="11. Abr 2025"/>
        <s v="12. Mar 2025"/>
        <s v="04. Oct 2025" u="1"/>
        <s v="06. Ago 2025" u="1"/>
        <s v="09. May 2025" u="1"/>
        <s v="01. Ene 2026" u="1"/>
        <s v="03. Nov 2025" u="1"/>
        <s v="08. Jun 2025" u="1"/>
        <s v="00. Feb 2025 - Ene 2026 " u="1"/>
        <s v="10. Abr 2025" u="1"/>
        <s v="00. Feb 2025 - Ene 2026" u="1"/>
        <s v="07. Jul 2025" u="1"/>
        <s v="05. Sep 2025" u="1"/>
        <s v="12. Feb 2025" u="1"/>
        <s v="02. Dic 2025" u="1"/>
        <s v="11. Mar 2025" u="1"/>
      </sharedItems>
    </cacheField>
    <cacheField name="PeriodoConsolidadolabel" numFmtId="0">
      <sharedItems count="28">
        <s v="Comparativo Mar 2025 - Feb 2026 | Mar 2024 - Feb 2025"/>
        <s v="Comparativo Febrero 2026 - 2025"/>
        <s v="Comparativo Enero 2026 - 2025"/>
        <s v="Comparativo Diciembre 2025 - 2024"/>
        <s v="Comparativo Noviembre 2025 - 2024"/>
        <s v="Comparativo Octubre 2025 - 2024"/>
        <s v="Comparativo Septiembre 2025 - 2024"/>
        <s v="Comparativo Agosto 2025 - 2024"/>
        <s v="Comparativo Julio 2025 - 2024"/>
        <s v="Comparativo Junio 2025 - 2024"/>
        <s v="Comparativo Mayo 2025 - 2024"/>
        <s v="Comparativo Abril 2025 - 2024"/>
        <s v="Comparativo Marzo 2025 - 2024"/>
        <s v="Comparativo Agosto 2025, 2024" u="1"/>
        <s v="Comparativo Septiembre 2025, 2024" u="1"/>
        <s v="Comparativo Enero 2026, 2025" u="1"/>
        <s v="Comparativo Febrero 2025 - 2024" u="1"/>
        <s v="Comparativo Feb 2025 - Ene 2026, Feb 2024 - Ene 2025" u="1"/>
        <s v="Comparativo Febrero 2025, 2024" u="1"/>
        <s v="Comparativo Octubre 2025, 2024" u="1"/>
        <s v="Comparativo Mayo 2025, 2024" u="1"/>
        <s v="Comparativo Abril 2025, 2024" u="1"/>
        <s v="Comparativo Julio 2025, 2024" u="1"/>
        <s v="Comparativo Junio 2025, 2024" u="1"/>
        <s v="Comparativo Marzo 2025, 2024" u="1"/>
        <s v="Comparativo Feb 2025 - Ene 2026 | Feb 2024 - Ene 2025" u="1"/>
        <s v="Comparativo Diciembre 2025, 2024" u="1"/>
        <s v="Comparativo Noviembre 2025, 2024" u="1"/>
      </sharedItems>
    </cacheField>
    <cacheField name="Año anterior" numFmtId="0">
      <sharedItems containsSemiMixedTypes="0" containsString="0" containsNumber="1" minValue="23235124.780000001" maxValue="138485350619.3403"/>
    </cacheField>
    <cacheField name="Período actual" numFmtId="0">
      <sharedItems containsSemiMixedTypes="0" containsString="0" containsNumber="1" minValue="21967772.289999999" maxValue="155436039886.39001"/>
    </cacheField>
    <cacheField name="Variación Absoluta" numFmtId="0">
      <sharedItems containsSemiMixedTypes="0" containsString="0" containsNumber="1" minValue="-378193449.81999779" maxValue="16950689267.049713"/>
    </cacheField>
    <cacheField name="Variación Porcentual" numFmtId="0">
      <sharedItems containsSemiMixedTypes="0" containsString="0" containsNumber="1" minValue="-68.453887230994866" maxValue="206.38497717595877"/>
    </cacheField>
    <cacheField name="Participación Año Anterior" numFmtId="0">
      <sharedItems containsSemiMixedTypes="0" containsString="0" containsNumber="1" minValue="0.2186239246242771" maxValue="100.00000000000007"/>
    </cacheField>
    <cacheField name="Participación Año Actual" numFmtId="0">
      <sharedItems containsSemiMixedTypes="0" containsString="0" containsNumber="1" minValue="0.1789635824269051" maxValue="100.00000000000007"/>
    </cacheField>
  </cacheFields>
  <extLst>
    <ext xmlns:x14="http://schemas.microsoft.com/office/spreadsheetml/2009/9/main" uri="{725AE2AE-9491-48be-B2B4-4EB974FC3084}">
      <x14:pivotCacheDefinition pivotCacheId="166331660"/>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462499421294" createdVersion="6" refreshedVersion="6" minRefreshableVersion="3" recordCount="442" xr:uid="{0D7DC502-578F-4D81-8850-1411CF50145F}">
  <cacheSource type="worksheet">
    <worksheetSource name="cuadro3ExcelPublicacionNuevo"/>
  </cacheSource>
  <cacheFields count="20">
    <cacheField name="PeriodoActual" numFmtId="0">
      <sharedItems count="20">
        <s v="Abr 2025"/>
        <s v="Dic 2025"/>
        <s v="Ene 2026"/>
        <s v="Feb 2026"/>
        <s v="Ago 2025"/>
        <s v="Mar 2025"/>
        <s v="Jul 2025"/>
        <s v="May 2025"/>
        <s v="Jun 2025"/>
        <s v="Oct 2025"/>
        <s v="Sep 2025"/>
        <s v="Mar 2025 - Feb 2026"/>
        <s v="Nov 2025"/>
        <s v="Feb 2025" u="1"/>
        <s v="APR 2025" u="1"/>
        <s v="Ene 2026 - Feb 2025" u="1"/>
        <s v="DEC 2025" u="1"/>
        <s v="AUG 2025" u="1"/>
        <s v="Feb 2025 - Ene 2026" u="1"/>
        <s v="JAN 2026" u="1"/>
      </sharedItems>
    </cacheField>
    <cacheField name="PeriodoActual12" numFmtId="0">
      <sharedItems count="19">
        <s v="Abr 2024"/>
        <s v="Dic 2024"/>
        <s v="Ene 2025"/>
        <s v="Feb 2025"/>
        <s v="Ago 2024"/>
        <s v="Mar 2024"/>
        <s v="Jul 2024"/>
        <s v="May 2024"/>
        <s v="Jun 2024"/>
        <s v="Oct 2024"/>
        <s v="Sep 2024"/>
        <s v="Mar 2024 - Feb 2025"/>
        <s v="Nov 2024"/>
        <s v="Feb 2024 - Ene 2025" u="1"/>
        <s v="Feb 2024" u="1"/>
        <s v="APR 2024" u="1"/>
        <s v="DEC 2024" u="1"/>
        <s v="AUG 2024" u="1"/>
        <s v="JAN 2025" u="1"/>
      </sharedItems>
    </cacheField>
    <cacheField name="PeriodoActual1" numFmtId="0">
      <sharedItems count="27">
        <s v="11. Abr 2025"/>
        <s v="03. Dic 2025"/>
        <s v="02. Ene 2026"/>
        <s v="01. Feb 2026"/>
        <s v="07. Ago 2025"/>
        <s v="12. Mar 2025"/>
        <s v="08. Jul 2025"/>
        <s v="10. May 2025"/>
        <s v="09. Jun 2025"/>
        <s v="05. Oct 2025"/>
        <s v="06. Sep 2025"/>
        <s v="00. Mar 2025 - Feb 2026"/>
        <s v="04. Nov 2025"/>
        <s v="04. Oct 2025" u="1"/>
        <s v="06. Ago 2025" u="1"/>
        <s v="09. May 2025" u="1"/>
        <s v="01. Ene 2026" u="1"/>
        <s v="03. Nov 2025" u="1"/>
        <s v="08. Jun 2025" u="1"/>
        <s v="10. Abr 2025" u="1"/>
        <s v="00. Feb 2025 - Ene 2026" u="1"/>
        <s v="07. Jul 2025" u="1"/>
        <s v="05. Sep 2025" u="1"/>
        <s v="12. Feb 2025" u="1"/>
        <s v="00. Ene 2026 - Feb 2025" u="1"/>
        <s v="02. Dic 2025" u="1"/>
        <s v="11. Mar 2025" u="1"/>
      </sharedItems>
    </cacheField>
    <cacheField name="PeriodoActualLabel" numFmtId="0">
      <sharedItems count="28">
        <s v="Comparativo Abril 2025 - 2024"/>
        <s v="Comparativo Diciembre 2025 - 2024"/>
        <s v="Comparativo Enero 2026 - 2025"/>
        <s v="Comparativo Febrero 2026 - 2025"/>
        <s v="Comparativo Agosto 2025 - 2024"/>
        <s v="Comparativo Marzo 2025 - 2024"/>
        <s v="Comparativo Julio 2025 - 2024"/>
        <s v="Comparativo Mayo 2025 - 2024"/>
        <s v="Comparativo Junio 2025 - 2024"/>
        <s v="Comparativo Octubre 2025 - 2024"/>
        <s v="Comparativo Septiembre 2025 - 2024"/>
        <s v="Comparativo Mar 2025 - Feb 2026 | Mar 2024 - Feb 2025"/>
        <s v="Comparativo Noviembre 2025 - 2024"/>
        <s v="Comparativo Agosto 2025, 2024" u="1"/>
        <s v="Comparativo Septiembre 2025, 2024" u="1"/>
        <s v="Comparativo Enero 2026, 2025" u="1"/>
        <s v="Comparativo Febrero 2025 - 2024" u="1"/>
        <s v="Comparativo Feb 2025 - Ene 2026, Feb 2024 - Ene 2025" u="1"/>
        <s v="Comparativo Febrero 2025, 2024" u="1"/>
        <s v="Comparativo Octubre 2025, 2024" u="1"/>
        <s v="Comparativo Mayo 2025, 2024" u="1"/>
        <s v="Comparativo Abril 2025, 2024" u="1"/>
        <s v="Comparativo Julio 2025, 2024" u="1"/>
        <s v="Comparativo Junio 2025, 2024" u="1"/>
        <s v="Comparativo Marzo 2025, 2024" u="1"/>
        <s v="Comparativo Feb 2025 - Ene 2026 | Feb 2024 - Ene 2025" u="1"/>
        <s v="Comparativo Diciembre 2025, 2024" u="1"/>
        <s v="Comparativo Noviembre 2025, 2024" u="1"/>
      </sharedItems>
    </cacheField>
    <cacheField name="CompaniaActual" numFmtId="0">
      <sharedItems containsBlank="1" count="36">
        <s v="Unit, S.A."/>
        <s v="Hylseg Seguros S.A"/>
        <s v="Seguros Yunen, S.A."/>
        <s v="Midas Seguros, S.A."/>
        <s v="Creciendo Seguros"/>
        <s v="Autoseguro, S. A."/>
        <s v="Total"/>
        <s v="Seguros Universal, S. A."/>
        <s v="Humano Seguros, S. A."/>
        <s v="Seguros Reservas, S. A."/>
        <s v="Mapfre BHD Compañía de Seguros"/>
        <s v="La Colonial, S. A., Compañia De Seguros"/>
        <s v="Seguros Sura, S.A."/>
        <s v="Seguros Crecer, S. A."/>
        <s v="Worldwide Seguros, S. A."/>
        <s v="General de Seguros, S. A."/>
        <s v="Seguros Pepín, S. A."/>
        <s v="La Monumental de Seguros, S. A."/>
        <s v="Compañía Dominicana de Seguros, C. por A."/>
        <s v="Cooperativa Nacional De Seguros, Inc "/>
        <s v="Patria, S. A., Compañía de Seguros"/>
        <s v="One Alliance Seguros, S.A."/>
        <s v="Atlántica Seguros, S. A."/>
        <s v="Angloamericana de Seguros, S. A."/>
        <s v="Seguros La Internacional, S. A."/>
        <s v="Bupa Dominicana, S. A."/>
        <s v="Cuna Mutual Insurance Society Dominicana"/>
        <s v="Seguros APS, S.R.L."/>
        <s v="BMI Compañía de Seguros, S. A."/>
        <s v="Futuro Seguros"/>
        <s v="Aseguradora Agropecuaria Dominicana, S. A."/>
        <s v="Seguros Ademi, S.A."/>
        <s v="Multiseguros Su, S.A."/>
        <s v="Confederación del Canadá Dominicana, S. A."/>
        <m u="1"/>
        <s v="Rehsa Compañia De Seguros Y Reaseguros, " u="1"/>
      </sharedItems>
    </cacheField>
    <cacheField name="NoExoneradaAnterior" numFmtId="0">
      <sharedItems containsSemiMixedTypes="0" containsString="0" containsNumber="1" minValue="0" maxValue="88535875314.030014"/>
    </cacheField>
    <cacheField name="ExoneradaAnterior" numFmtId="0">
      <sharedItems containsSemiMixedTypes="0" containsString="0" containsNumber="1" minValue="0" maxValue="49949475305.309998"/>
    </cacheField>
    <cacheField name="PNCantierior" numFmtId="0">
      <sharedItems containsSemiMixedTypes="0" containsString="0" containsNumber="1" minValue="286759.63" maxValue="138485350619.33997"/>
    </cacheField>
    <cacheField name="NoExoneradaActual" numFmtId="0">
      <sharedItems containsSemiMixedTypes="0" containsString="0" containsNumber="1" minValue="0" maxValue="98477046056.899994"/>
    </cacheField>
    <cacheField name="ExoneradaActual" numFmtId="0">
      <sharedItems containsSemiMixedTypes="0" containsString="0" containsNumber="1" minValue="0" maxValue="56958993829.489998"/>
    </cacheField>
    <cacheField name="PNCactual" numFmtId="0">
      <sharedItems containsSemiMixedTypes="0" containsString="0" containsNumber="1" minValue="141951.69" maxValue="155436039886.39001"/>
    </cacheField>
    <cacheField name="Ranking Actual" numFmtId="0">
      <sharedItems containsSemiMixedTypes="0" containsString="0" containsNumber="1" containsInteger="1" minValue="1" maxValue="999"/>
    </cacheField>
    <cacheField name="Ranking Anterior" numFmtId="0">
      <sharedItems containsSemiMixedTypes="0" containsString="0" containsNumber="1" containsInteger="1" minValue="1" maxValue="999"/>
    </cacheField>
    <cacheField name="Variacion Absoluta" numFmtId="0">
      <sharedItems containsSemiMixedTypes="0" containsString="0" containsNumber="1" minValue="-259231049.59000015" maxValue="16950689267.050049"/>
    </cacheField>
    <cacheField name="Variacion Relativa" numFmtId="0">
      <sharedItems containsSemiMixedTypes="0" containsString="0" containsNumber="1" minValue="-92.826578301000822" maxValue="493.21009924182783"/>
    </cacheField>
    <cacheField name="Participacion Actual" numFmtId="0">
      <sharedItems containsSemiMixedTypes="0" containsString="0" containsNumber="1" minValue="1.1454695955871398E-3" maxValue="100.00000000000009"/>
    </cacheField>
    <cacheField name="Participacion Anterior" numFmtId="0">
      <sharedItems containsSemiMixedTypes="0" containsString="0" containsNumber="1" minValue="2.5487203222835414E-3" maxValue="100.00000000000007"/>
    </cacheField>
    <cacheField name="label1" numFmtId="0">
      <sharedItems count="1">
        <s v="Superintendencia de Seguros"/>
      </sharedItems>
    </cacheField>
    <cacheField name="label2" numFmtId="0">
      <sharedItems count="1">
        <s v="Primas Netas Cobradas, Posicionamiento y Participación Según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811934316"/>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462721643518" createdVersion="6" refreshedVersion="6" minRefreshableVersion="3" recordCount="457" xr:uid="{6859FC55-5F9E-4ED4-B449-69FAD4F2ADFF}">
  <cacheSource type="worksheet">
    <worksheetSource name="cuadro4ExcelPublicacionNuevo"/>
  </cacheSource>
  <cacheFields count="10">
    <cacheField name="PeriodoConsolidado" numFmtId="0">
      <sharedItems count="27">
        <s v="00. Mar 2025 - Feb 2026"/>
        <s v="01. Feb 2026"/>
        <s v="03. Dic 2025"/>
        <s v="04. Nov 2025"/>
        <s v="02. Ene 2026"/>
        <s v="05. Oct 2025"/>
        <s v="06. Sep 2025"/>
        <s v="07. Ago 2025"/>
        <s v="08. Jul 2025"/>
        <s v="10. May 2025"/>
        <s v="09. Jun 2025"/>
        <s v="11. Abr 2025"/>
        <s v="12. Mar 2025"/>
        <s v="04. Oct 2025" u="1"/>
        <s v="06. Ago 2025" u="1"/>
        <s v="09. May 2025" u="1"/>
        <s v="01. Ene 2026" u="1"/>
        <s v="03. Nov 2025" u="1"/>
        <s v="08. Jun 2025" u="1"/>
        <s v="10. Abr 2025" u="1"/>
        <s v="00. Feb 2025 - Ene 2026" u="1"/>
        <s v="07. Jul 2025" u="1"/>
        <s v="05. Sep 2025" u="1"/>
        <s v="12. Feb 2025" u="1"/>
        <s v="00. Ene 2026 - Feb 2025" u="1"/>
        <s v="02. Dic 2025" u="1"/>
        <s v="11. Mar 2025" u="1"/>
      </sharedItems>
    </cacheField>
    <cacheField name="PeriodoConsolidado1" numFmtId="0">
      <sharedItems count="28">
        <s v="Mar 2025 - Feb 2026"/>
        <s v="Feb 2026"/>
        <s v="Dic 2025"/>
        <s v="Nov 2025"/>
        <s v="Ene 2026"/>
        <s v="Oct 2025"/>
        <s v="Sep 2025"/>
        <s v="Ago 2025"/>
        <s v="Jul 2025"/>
        <s v="May 2025"/>
        <s v="Jun 2025"/>
        <s v="Abr 2025"/>
        <s v="Mar 2025"/>
        <s v="Feb 2025" u="1"/>
        <s v="Abril 2025" u="1"/>
        <s v="Julio 2025" u="1"/>
        <s v="Septiembre 2025" u="1"/>
        <s v="Junio 2025" u="1"/>
        <s v="Febrero 2025 - Enero 2026" u="1"/>
        <s v="Agosto 2025" u="1"/>
        <s v="Enero 2026" u="1"/>
        <s v="Marzo 2025" u="1"/>
        <s v="Feb 2025 - Ene 2026" u="1"/>
        <s v="Octubre 2025" u="1"/>
        <s v="Noviembre 2025" u="1"/>
        <s v="Febrero 2025" u="1"/>
        <s v="Diciembre 2025" u="1"/>
        <s v="Mayo 2025" u="1"/>
      </sharedItems>
    </cacheField>
    <cacheField name="Compañias_Ramos" numFmtId="0">
      <sharedItems containsBlank="1" count="36">
        <s v="Seguros Universal, S. A."/>
        <s v="Seguros Reservas, S. A."/>
        <s v="Humano Seguros, S. A."/>
        <s v="Mapfre BHD Compañía de Seguros"/>
        <s v="La Colonial, S. A., Compañia De Seguros"/>
        <s v="Seguros Sura, S.A."/>
        <s v="Seguros Crecer, S. A."/>
        <s v="Worldwide Seguros, S. A."/>
        <s v="General de Seguros, S. A."/>
        <s v="Seguros Pepín, S. A."/>
        <s v="La Monumental de Seguros, S. A."/>
        <s v="Patria, S. A., Compañía de Seguros"/>
        <s v="Compañía Dominicana de Seguros, C. por A."/>
        <s v="Cooperativa Nacional De Seguros, Inc "/>
        <s v="Atlántica Seguros, S. A."/>
        <s v="Seguros APS, S.R.L."/>
        <s v="One Alliance Seguros, S.A."/>
        <s v="Seguros La Internacional, S. A."/>
        <s v="Bupa Dominicana, S. A."/>
        <s v="Angloamericana de Seguros, S. A."/>
        <s v="Cuna Mutual Insurance Society Dominicana"/>
        <s v="BMI Compañía de Seguros, S. A."/>
        <s v="Aseguradora Agropecuaria Dominicana, S. A."/>
        <s v="Seguros Ademi, S.A."/>
        <s v="Multiseguros Su, S.A."/>
        <s v="Midas Seguros, S.A."/>
        <s v="Unit, S.A."/>
        <s v="Futuro Seguros"/>
        <s v="Confederación del Canadá Dominicana, S. A."/>
        <s v="Hylseg Seguros S.A"/>
        <s v="Autoseguro, S. A."/>
        <s v="Seguros Yunen, S.A."/>
        <s v="Creciendo Seguros"/>
        <m/>
        <s v="Rehsa Compañia De Seguros Y Reaseguros, "/>
        <s v="Total"/>
      </sharedItems>
    </cacheField>
    <cacheField name="Total" numFmtId="0">
      <sharedItems containsSemiMixedTypes="0" containsString="0" containsNumber="1" minValue="0" maxValue="155436039886.38995"/>
    </cacheField>
    <cacheField name="Posicion" numFmtId="0">
      <sharedItems containsSemiMixedTypes="0" containsString="0" containsNumber="1" containsInteger="1" minValue="0" maxValue="999" count="37">
        <n v="1"/>
        <n v="2"/>
        <n v="3"/>
        <n v="4"/>
        <n v="5"/>
        <n v="6"/>
        <n v="7"/>
        <n v="8"/>
        <n v="9"/>
        <n v="10"/>
        <n v="11"/>
        <n v="12"/>
        <n v="13"/>
        <n v="14"/>
        <n v="15"/>
        <n v="16"/>
        <n v="17"/>
        <n v="18"/>
        <n v="19"/>
        <n v="20"/>
        <n v="21"/>
        <n v="22"/>
        <n v="23"/>
        <n v="24"/>
        <n v="25"/>
        <n v="26"/>
        <n v="27"/>
        <n v="28"/>
        <n v="29"/>
        <n v="30"/>
        <n v="31"/>
        <n v="32"/>
        <n v="33"/>
        <n v="34"/>
        <n v="35"/>
        <n v="999"/>
        <n v="0" u="1"/>
      </sharedItems>
    </cacheField>
    <cacheField name="FrecuenciaSimple" numFmtId="0">
      <sharedItems containsSemiMixedTypes="0" containsString="0" containsNumber="1" minValue="0" maxValue="100"/>
    </cacheField>
    <cacheField name="FrecuenciaAcumulada" numFmtId="0">
      <sharedItems containsSemiMixedTypes="0" containsString="0" containsNumber="1" minValue="17.98" maxValue="999"/>
    </cacheField>
    <cacheField name="label1" numFmtId="0">
      <sharedItems count="1">
        <s v="Superintendencia de Seguros"/>
      </sharedItems>
    </cacheField>
    <cacheField name="label2" numFmtId="0">
      <sharedItems count="1">
        <s v="Primas Netas Cobradas, Porcentajes Simple y Acumulado por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1070330878"/>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465268287036" createdVersion="6" refreshedVersion="6" minRefreshableVersion="3" recordCount="130" xr:uid="{07DC600E-79A6-4B79-A7E6-C74D6C158601}">
  <cacheSource type="worksheet">
    <worksheetSource name="cuadro6ExcelPublicacionNuevo"/>
  </cacheSource>
  <cacheFields count="12">
    <cacheField name="label1" numFmtId="0">
      <sharedItems count="1">
        <s v="Superintendencia de Seguros"/>
      </sharedItems>
    </cacheField>
    <cacheField name="label2" numFmtId="0">
      <sharedItems count="1">
        <s v="Primas Netas Cobradas y Posicionamiento de las 1eras. 10 Compañias"/>
      </sharedItems>
    </cacheField>
    <cacheField name="label3" numFmtId="0">
      <sharedItems count="1">
        <s v="(Valores en RD$)"/>
      </sharedItems>
    </cacheField>
    <cacheField name="PeriodoActual" numFmtId="0">
      <sharedItems count="20">
        <s v="Abr 2025"/>
        <s v="Dic 2025"/>
        <s v="Ene 2026"/>
        <s v="Feb 2026"/>
        <s v="Ago 2025"/>
        <s v="Mar 2025"/>
        <s v="May 2025"/>
        <s v="Oct 2025"/>
        <s v="Sep 2025"/>
        <s v="Jul 2025"/>
        <s v="Jun 2025"/>
        <s v="Mar 2025 - Feb 2026"/>
        <s v="Nov 2025"/>
        <s v="Feb 2025" u="1"/>
        <s v="APR 2025" u="1"/>
        <s v="Ene 2026 - Feb 2025" u="1"/>
        <s v="DEC 2025" u="1"/>
        <s v="AUG 2025" u="1"/>
        <s v="Feb 2025 - Ene 2026" u="1"/>
        <s v="JAN 2026" u="1"/>
      </sharedItems>
    </cacheField>
    <cacheField name="PeriodoActual12" numFmtId="0">
      <sharedItems containsDate="1" containsMixedTypes="1" minDate="2024-11-01T00:00:00" maxDate="2024-11-02T00:00:00" count="21">
        <s v="Abr 2024"/>
        <s v="Dic 2024"/>
        <s v="Ene 2025"/>
        <s v="Feb 2025"/>
        <s v="Ago 2024"/>
        <s v="Mar 2024"/>
        <s v="May 2024"/>
        <s v="Oct 2024"/>
        <s v="Sep 2024"/>
        <s v="Jul 2024"/>
        <s v="Jun 2024"/>
        <s v="Mar 2024 - Feb 2025"/>
        <s v="Nov 2024"/>
        <s v="Feb 2024 - Ene 2025" u="1"/>
        <s v="Feb 2024" u="1"/>
        <s v="APR 2024" u="1"/>
        <s v="DEC 2024" u="1"/>
        <s v="AUG 2024" u="1"/>
        <s v="Ene 2025 - Feb 2024" u="1"/>
        <d v="2024-11-01T00:00:00" u="1"/>
        <s v="JAN 2025" u="1"/>
      </sharedItems>
    </cacheField>
    <cacheField name="PeriodoActual1" numFmtId="0">
      <sharedItems count="27">
        <s v="11. Abr 2025"/>
        <s v="03. Dic 2025"/>
        <s v="02. Ene 2026"/>
        <s v="01. Feb 2026"/>
        <s v="07. Ago 2025"/>
        <s v="12. Mar 2025"/>
        <s v="10. May 2025"/>
        <s v="05. Oct 2025"/>
        <s v="06. Sep 2025"/>
        <s v="08. Jul 2025"/>
        <s v="09. Jun 2025"/>
        <s v="00. Mar 2025 - Feb 2026"/>
        <s v="04. Nov 2025"/>
        <s v="04. Oct 2025" u="1"/>
        <s v="06. Ago 2025" u="1"/>
        <s v="09. May 2025" u="1"/>
        <s v="01. Ene 2026" u="1"/>
        <s v="03. Nov 2025" u="1"/>
        <s v="08. Jun 2025" u="1"/>
        <s v="10. Abr 2025" u="1"/>
        <s v="00. Feb 2025 - Ene 2026" u="1"/>
        <s v="07. Jul 2025" u="1"/>
        <s v="05. Sep 2025" u="1"/>
        <s v="12. Feb 2025" u="1"/>
        <s v="00. Ene 2026 - Feb 2025" u="1"/>
        <s v="02. Dic 2025" u="1"/>
        <s v="11. Mar 2025" u="1"/>
      </sharedItems>
    </cacheField>
    <cacheField name="PeriodoActualLabel" numFmtId="0">
      <sharedItems count="32">
        <s v="Comparativo Abril 2025 - 2024"/>
        <s v="Comparativo Diciembre 2025 - 2024"/>
        <s v="Comparativo Enero 2026 - 2025"/>
        <s v="Comparativo Febrero 2026 - 2025"/>
        <s v="Comparativo Agosto 2025 - 2024"/>
        <s v="Comparativo Marzo 2025 - 2024"/>
        <s v="Comparativo Mayo 2025 - 2024"/>
        <s v="Comparativo Octubre 2025 - 2024"/>
        <s v="Comparativo Septiembre 2025 - 2024"/>
        <s v="Comparativo Julio 2025 - 2024"/>
        <s v="Comparativo Junio 2025 - 2024"/>
        <s v="Comparativo Mar 2025 - Feb 2026 | Mar 2024 - Feb 2025"/>
        <s v="Comparativo Noviembre 2025 - 2024"/>
        <s v="Comparativo Agosto 2025, 2024" u="1"/>
        <s v="Comparativo Septiembre 2025, 2024" u="1"/>
        <s v="Comparativo Enero 2026, 2025" u="1"/>
        <s v="Comparativo Febrero 2025 - 2024" u="1"/>
        <s v="Comparativo Feb 2025 - Ene 2026, Feb 2024 - Ene 2025" u="1"/>
        <s v="Comparativo Enero 2026 - Febrero 2025, período Anterior" u="1"/>
        <s v="Comparativo Febrero 2025, 2024" u="1"/>
        <s v="Comparativo Octubre 2025, 2024" u="1"/>
        <s v="Comparativo Mayo 2025, 2024" u="1"/>
        <s v="Comparativo Marzo 202025 - 202425" u="1"/>
        <s v="Comparativo Enero, 2026 - 2025" u="1"/>
        <s v="Comparativo Abril 2025, 2024" u="1"/>
        <s v="Comparativo Julio 2025, 2024" u="1"/>
        <s v="Comparativo Junio 2025, 2024" u="1"/>
        <s v="Comparativo Marzo 2025, 2024" u="1"/>
        <s v="Compartativo Enero 2026 - Febrero 2025, período Anterior" u="1"/>
        <s v="Comparativo Feb 2025 - Ene 2026 | Feb 2024 - Ene 2025" u="1"/>
        <s v="Comparativo Diciembre 2025, 2024" u="1"/>
        <s v="Comparativo Noviembre 2025, 2024" u="1"/>
      </sharedItems>
    </cacheField>
    <cacheField name="CompaniaActual" numFmtId="0">
      <sharedItems count="11">
        <s v="Seguros Universal, S. A."/>
        <s v="Humano Seguros, S. A."/>
        <s v="Seguros Reservas, S. A."/>
        <s v="Mapfre BHD Compañía de Seguros"/>
        <s v="La Colonial, S. A., Compañia De Seguros"/>
        <s v="Seguros Sura, S.A."/>
        <s v="Seguros Crecer, S. A."/>
        <s v="Worldwide Seguros, S. A."/>
        <s v="General de Seguros, S. A."/>
        <s v="Seguros Pepín, S. A."/>
        <s v="La Monumental de Seguros, S. A." u="1"/>
      </sharedItems>
    </cacheField>
    <cacheField name="PNCantierior" numFmtId="0">
      <sharedItems containsSemiMixedTypes="0" containsString="0" containsNumber="1" minValue="144805038.44" maxValue="27964122047.709999"/>
    </cacheField>
    <cacheField name="PNCactual" numFmtId="0">
      <sharedItems containsSemiMixedTypes="0" containsString="0" containsNumber="1" minValue="166147508.96000001" maxValue="31915895188.59"/>
    </cacheField>
    <cacheField name="Ranking Actual" numFmtId="0">
      <sharedItems containsSemiMixedTypes="0" containsString="0" containsNumber="1" containsInteger="1" minValue="1" maxValue="10"/>
    </cacheField>
    <cacheField name="Ranking Anterior" numFmtId="0">
      <sharedItems containsSemiMixedTypes="0" containsString="0" containsNumber="1" containsInteger="1" minValue="1" maxValue="11"/>
    </cacheField>
  </cacheFields>
  <extLst>
    <ext xmlns:x14="http://schemas.microsoft.com/office/spreadsheetml/2009/9/main" uri="{725AE2AE-9491-48be-B2B4-4EB974FC3084}">
      <x14:pivotCacheDefinition pivotCacheId="196320243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586954976854" createdVersion="6" refreshedVersion="6" minRefreshableVersion="3" recordCount="457" xr:uid="{896B3643-7D1A-417C-8B90-4C1CCF2B6501}">
  <cacheSource type="worksheet">
    <worksheetSource name="cuadro5ExcelPublicacionNuevo"/>
  </cacheSource>
  <cacheFields count="69">
    <cacheField name="posicion" numFmtId="0">
      <sharedItems containsSemiMixedTypes="0" containsString="0" containsNumber="1" containsInteger="1" minValue="1" maxValue="999" count="36">
        <n v="999"/>
        <n v="1"/>
        <n v="2"/>
        <n v="3"/>
        <n v="4"/>
        <n v="5"/>
        <n v="6"/>
        <n v="7"/>
        <n v="8"/>
        <n v="9"/>
        <n v="10"/>
        <n v="11"/>
        <n v="12"/>
        <n v="13"/>
        <n v="14"/>
        <n v="15"/>
        <n v="16"/>
        <n v="17"/>
        <n v="18"/>
        <n v="19"/>
        <n v="20"/>
        <n v="21"/>
        <n v="22"/>
        <n v="23"/>
        <n v="24"/>
        <n v="25"/>
        <n v="26"/>
        <n v="27"/>
        <n v="28"/>
        <n v="29"/>
        <n v="30"/>
        <n v="31"/>
        <n v="32"/>
        <n v="33"/>
        <n v="34"/>
        <n v="35"/>
      </sharedItems>
    </cacheField>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1">
        <s v="(Valores en RD$)"/>
      </sharedItems>
    </cacheField>
    <cacheField name="PeriodoConsolidado" numFmtId="0">
      <sharedItems count="15">
        <s v="Feb 2026"/>
        <s v="Ene 2026"/>
        <s v="Dic 2025"/>
        <s v="Nov 2025"/>
        <s v="Oct 2025"/>
        <s v="Sep 2025"/>
        <s v="Ago 2025"/>
        <s v="Jul 2025"/>
        <s v="Jun 2025"/>
        <s v="May 2025"/>
        <s v="Abr 2025"/>
        <s v="Mar 2025"/>
        <s v="Mar 2025 - Feb 2026"/>
        <s v="Feb 2025" u="1"/>
        <s v="Feb 2025 - Ene 2026" u="1"/>
      </sharedItems>
    </cacheField>
    <cacheField name="PeriodoConsolidado1" numFmtId="0">
      <sharedItems count="27">
        <s v="01. Feb 2026"/>
        <s v="02. Ene 2026"/>
        <s v="03. Dic 2025"/>
        <s v="04. Nov 2025"/>
        <s v="05. Oct 2025"/>
        <s v="06. Sep 2025"/>
        <s v="07. Ago 2025"/>
        <s v="08. Jul 2025"/>
        <s v="09. Jun 2025"/>
        <s v="10. May 2025"/>
        <s v="11. Abr 2025"/>
        <s v="12. Mar 2025"/>
        <s v="00. Mar 2025 - Feb 2026"/>
        <s v="04. Oct 2025" u="1"/>
        <s v="06. Ago 2025" u="1"/>
        <s v="09. May 2025" u="1"/>
        <s v="01. Ene 2026" u="1"/>
        <s v="03. Nov 2025" u="1"/>
        <s v="08. Jun 2025" u="1"/>
        <s v="10. Abr 2025" u="1"/>
        <s v="00. Feb 2025 - Ene 2026" u="1"/>
        <s v="07. Jul 2025" u="1"/>
        <s v="05. Sep 2025" u="1"/>
        <s v="12. Feb 2025" u="1"/>
        <s v="00. Ene 2026 - Feb 2025" u="1"/>
        <s v="02. Dic 2025" u="1"/>
        <s v="11. Mar 2025" u="1"/>
      </sharedItems>
    </cacheField>
    <cacheField name="PeriodoConsolidadoLabel" numFmtId="0">
      <sharedItems count="39">
        <s v="01. Feb 2026"/>
        <s v="02. Ene 2026"/>
        <s v="03. Dic 2025"/>
        <s v="04. Nov 2025"/>
        <s v="05. Oct 2025"/>
        <s v="06. Sep 2025"/>
        <s v="07. Ago 2025"/>
        <s v="08. Jul 2025"/>
        <s v="09. Jun 2025"/>
        <s v="10. May 2025"/>
        <s v="11. Abr 2025"/>
        <s v="12. Mar 2025"/>
        <s v="00. Mar 2025 - Feb 2026"/>
        <s v="04. Oct 2025" u="1"/>
        <s v="Octubre, 2025" u="1"/>
        <s v="06. Ago 2025" u="1"/>
        <s v="09. May 2025" u="1"/>
        <s v="Mayo, 2025" u="1"/>
        <s v="Febrero 2025 - Enero 2026" u="1"/>
        <s v="Febrero, 2025" u="1"/>
        <s v="01. Ene 2026" u="1"/>
        <s v="03. Nov 2025" u="1"/>
        <s v="08. Jun 2025" u="1"/>
        <s v="10. Abr 2025" u="1"/>
        <s v="Agosto, 2025" u="1"/>
        <s v="Abril, 2025" u="1"/>
        <s v="00. Feb 2025 - Ene 2026" u="1"/>
        <s v="Julio, 2025" u="1"/>
        <s v="Noviembre, 2025" u="1"/>
        <s v="Septiembre, 2025" u="1"/>
        <s v="Junio, 2025" u="1"/>
        <s v="07. Jul 2025" u="1"/>
        <s v="Diciembre, 2025" u="1"/>
        <s v="05. Sep 2025" u="1"/>
        <s v="Enero, 2026" u="1"/>
        <s v="12. Feb 2025" u="1"/>
        <s v="Marzo, 2025" u="1"/>
        <s v="02. Dic 2025" u="1"/>
        <s v="11. Mar 2025" u="1"/>
      </sharedItems>
    </cacheField>
    <cacheField name="Compañias_Ramos" numFmtId="0">
      <sharedItems containsBlank="1" count="36">
        <s v="Total"/>
        <s v="Seguros Universal, S. A."/>
        <s v="Humano Seguros, S. A."/>
        <s v="Seguros Reservas, S. A."/>
        <s v="Mapfre BHD Compañía de Seguros"/>
        <s v="La Colonial, S. A., Compañia De Seguros"/>
        <s v="Seguros Sura, S.A."/>
        <s v="Seguros Crecer, S. A."/>
        <s v="Worldwide Seguros, S. A."/>
        <s v="General de Seguros, S. A."/>
        <s v="Seguros Pepín, S. A."/>
        <s v="Compañía Dominicana de Seguros, C. por A."/>
        <s v="La Monumental de Seguros, S. A."/>
        <s v="Patria, S. A., Compañía de Seguros"/>
        <s v="Cooperativa Nacional De Seguros, Inc "/>
        <s v="Atlántica Seguros, S. A."/>
        <s v="Seguros APS, S.R.L."/>
        <s v="One Alliance Seguros, S.A."/>
        <s v="Angloamericana de Seguros, S. A."/>
        <s v="Seguros La Internacional, S. A."/>
        <s v="BMI Compañía de Seguros, S. A."/>
        <s v="Bupa Dominicana, S. A."/>
        <s v="Aseguradora Agropecuaria Dominicana, S. A."/>
        <s v="Cuna Mutual Insurance Society Dominicana"/>
        <s v="Midas Seguros, S.A."/>
        <s v="Seguros Ademi, S.A."/>
        <s v="Multiseguros Su, S.A."/>
        <s v="Unit, S.A."/>
        <s v="Futuro Seguros"/>
        <s v="Confederación del Canadá Dominicana, S. A."/>
        <s v="Hylseg Seguros S.A"/>
        <s v="Autoseguro, S. A."/>
        <s v="Seguros Yunen, S.A."/>
        <s v="Creciendo Seguros"/>
        <m/>
        <s v="Rehsa Compañia De Seguros Y Reaseguros, "/>
      </sharedItems>
    </cacheField>
    <cacheField name="Total (No Exonerada)" numFmtId="0">
      <sharedItems containsSemiMixedTypes="0" containsString="0" containsNumber="1" minValue="0" maxValue="98477046056.899994"/>
    </cacheField>
    <cacheField name="Total (Exonerada)" numFmtId="0">
      <sharedItems containsSemiMixedTypes="0" containsString="0" containsNumber="1" minValue="0" maxValue="56958993829.489998"/>
    </cacheField>
    <cacheField name="Total (Total)" numFmtId="0">
      <sharedItems containsSemiMixedTypes="0" containsString="0" containsNumber="1" minValue="0" maxValue="155436039886.38995"/>
    </cacheField>
    <cacheField name="% Primas Exoneradas (Total)" numFmtId="0">
      <sharedItems containsString="0" containsBlank="1" containsNumber="1" minValue="0" maxValue="100"/>
    </cacheField>
    <cacheField name="Participación % (Total)" numFmtId="0">
      <sharedItems containsSemiMixedTypes="0" containsString="0" containsNumber="1" minValue="0" maxValue="100.00000000000004"/>
    </cacheField>
    <cacheField name="Vida Individual (No Exonerada)" numFmtId="0">
      <sharedItems containsSemiMixedTypes="0" containsString="0" containsNumber="1" minValue="0" maxValue="682493600.71000004"/>
    </cacheField>
    <cacheField name="Vida Individual (Exonerada)" numFmtId="0">
      <sharedItems containsSemiMixedTypes="0" containsString="0" containsNumber="1" minValue="-0.1" maxValue="1529824561.0600002"/>
    </cacheField>
    <cacheField name="Vida Individual (Total)" numFmtId="0">
      <sharedItems containsSemiMixedTypes="0" containsString="0" containsNumber="1" minValue="0" maxValue="2212318161.7700005"/>
    </cacheField>
    <cacheField name="% Primas Exoneradas (Vida Individual)" numFmtId="0">
      <sharedItems containsString="0" containsBlank="1" containsNumber="1" minValue="-5.6484892166361493E-7" maxValue="99.689230170291069"/>
    </cacheField>
    <cacheField name="Participación % (Vida Individual)" numFmtId="0">
      <sharedItems containsSemiMixedTypes="0" containsString="0" containsNumber="1" minValue="0" maxValue="100.00000000000003"/>
    </cacheField>
    <cacheField name="Vida Colectivo (No Exonerada)" numFmtId="0">
      <sharedItems containsSemiMixedTypes="0" containsString="0" containsNumber="1" minValue="0" maxValue="10551307825.68"/>
    </cacheField>
    <cacheField name="Vida Colectivo (Exonerada)" numFmtId="0">
      <sharedItems containsSemiMixedTypes="0" containsString="0" containsNumber="1" minValue="0" maxValue="14214322298.430002"/>
    </cacheField>
    <cacheField name="Vida Colectivo (Total)" numFmtId="0">
      <sharedItems containsSemiMixedTypes="0" containsString="0" containsNumber="1" minValue="0" maxValue="24765630124.110001"/>
    </cacheField>
    <cacheField name="% Primas Exoneradas (Vida Colectivo)" numFmtId="0">
      <sharedItems containsString="0" containsBlank="1" containsNumber="1" minValue="0" maxValue="100"/>
    </cacheField>
    <cacheField name="Participación % (Vida Colectivo)" numFmtId="0">
      <sharedItems containsSemiMixedTypes="0" containsString="0" containsNumber="1" minValue="0" maxValue="100.00000000000004"/>
    </cacheField>
    <cacheField name="Salud (No Exonerada)" numFmtId="0">
      <sharedItems containsSemiMixedTypes="0" containsString="0" containsNumber="1" minValue="0" maxValue="59370285.870000005"/>
    </cacheField>
    <cacheField name="Salud (Exonerada)" numFmtId="0">
      <sharedItems containsSemiMixedTypes="0" containsString="0" containsNumber="1" minValue="0" maxValue="36638157125.110001"/>
    </cacheField>
    <cacheField name="Salud (Total)" numFmtId="0">
      <sharedItems containsSemiMixedTypes="0" containsString="0" containsNumber="1" minValue="0" maxValue="36697527410.980003"/>
    </cacheField>
    <cacheField name="% Primas Exoneradas (Salud)" numFmtId="0">
      <sharedItems containsString="0" containsBlank="1" containsNumber="1" minValue="0" maxValue="100.00000000000001"/>
    </cacheField>
    <cacheField name="Participación % (Salud)" numFmtId="0">
      <sharedItems containsSemiMixedTypes="0" containsString="0" containsNumber="1" minValue="0" maxValue="100.00000000000004"/>
    </cacheField>
    <cacheField name="Accidentes Personales (No Exonerada)" numFmtId="0">
      <sharedItems containsSemiMixedTypes="0" containsString="0" containsNumber="1" minValue="-3478.26" maxValue="1469557490.2300003"/>
    </cacheField>
    <cacheField name="Accidentes Personales (Exonerada)" numFmtId="0">
      <sharedItems containsSemiMixedTypes="0" containsString="0" containsNumber="1" minValue="-383795.98" maxValue="181199496.55999997"/>
    </cacheField>
    <cacheField name="Accidentes Personales (Total)" numFmtId="0">
      <sharedItems containsSemiMixedTypes="0" containsString="0" containsNumber="1" minValue="-3478.26" maxValue="1650756986.79"/>
    </cacheField>
    <cacheField name="% Primas Exoneradas (Accidentes Personales)" numFmtId="0">
      <sharedItems containsString="0" containsBlank="1" containsNumber="1" minValue="-1.6828327272854859" maxValue="98.020425485310625"/>
    </cacheField>
    <cacheField name="Participación % (Accidentes Personales)" numFmtId="0">
      <sharedItems containsSemiMixedTypes="0" containsString="0" containsNumber="1" minValue="-9.4334918273652796E-4" maxValue="100"/>
    </cacheField>
    <cacheField name="Incendio y Aliados (No Exonerada)" numFmtId="0">
      <sharedItems containsSemiMixedTypes="0" containsString="0" containsNumber="1" minValue="0" maxValue="37638887751.619995"/>
    </cacheField>
    <cacheField name="Incendio y Aliados (Exonerada)" numFmtId="0">
      <sharedItems containsSemiMixedTypes="0" containsString="0" containsNumber="1" minValue="0" maxValue="2850500775.3600001"/>
    </cacheField>
    <cacheField name="Incendio y Aliados (Total)" numFmtId="0">
      <sharedItems containsSemiMixedTypes="0" containsString="0" containsNumber="1" minValue="0" maxValue="40489388526.979996"/>
    </cacheField>
    <cacheField name="% Primas Exoneradas (Incendio y Aliados)" numFmtId="0">
      <sharedItems containsString="0" containsBlank="1" containsNumber="1" minValue="0" maxValue="76.749197923340802"/>
    </cacheField>
    <cacheField name="Participación % (Incendio y Aliados)" numFmtId="0">
      <sharedItems containsSemiMixedTypes="0" containsString="0" containsNumber="1" minValue="0" maxValue="100.00000000000004"/>
    </cacheField>
    <cacheField name="Naves Marítimas y Aéreas (No Exonerada)" numFmtId="0">
      <sharedItems containsSemiMixedTypes="0" containsString="0" containsNumber="1" minValue="0" maxValue="1265267556.24"/>
    </cacheField>
    <cacheField name="Naves Marítimas y Aéreas (Exonerada)" numFmtId="0">
      <sharedItems containsSemiMixedTypes="0" containsString="0" containsNumber="1" minValue="0" maxValue="3067426.82"/>
    </cacheField>
    <cacheField name="Naves Marítimas y Aéreas (Total)" numFmtId="0">
      <sharedItems containsSemiMixedTypes="0" containsString="0" containsNumber="1" minValue="0" maxValue="1268334983.0600002"/>
    </cacheField>
    <cacheField name="% Primas Exoneradas (Naves)" numFmtId="0">
      <sharedItems containsString="0" containsBlank="1" containsNumber="1" minValue="0" maxValue="100"/>
    </cacheField>
    <cacheField name="Participación % (Naves)" numFmtId="0">
      <sharedItems containsSemiMixedTypes="0" containsString="0" containsNumber="1" minValue="0" maxValue="100.00000000000004"/>
    </cacheField>
    <cacheField name="Transporte de Carga (No Exonerada)" numFmtId="0">
      <sharedItems containsSemiMixedTypes="0" containsString="0" containsNumber="1" minValue="0" maxValue="1575632673.9200001"/>
    </cacheField>
    <cacheField name="Transporte de Carga (Exonerada)" numFmtId="0">
      <sharedItems containsSemiMixedTypes="0" containsString="0" containsNumber="1" minValue="-534008.29" maxValue="56784990.880000003"/>
    </cacheField>
    <cacheField name="Transporte de Carga (Total)" numFmtId="0">
      <sharedItems containsSemiMixedTypes="0" containsString="0" containsNumber="1" minValue="0" maxValue="1632417664.8000002"/>
    </cacheField>
    <cacheField name="% Primas Exoneradas (Transporte de Carga)" numFmtId="0">
      <sharedItems containsString="0" containsBlank="1" containsNumber="1" minValue="-3.6945452327604538" maxValue="67.148055360667755"/>
    </cacheField>
    <cacheField name="Participación % (Transporte de Carga)" numFmtId="0">
      <sharedItems containsSemiMixedTypes="0" containsString="0" containsNumber="1" minValue="0" maxValue="100.00000000000003"/>
    </cacheField>
    <cacheField name="Vehículos de Motor (No Exonerada)" numFmtId="0">
      <sharedItems containsSemiMixedTypes="0" containsString="0" containsNumber="1" minValue="0" maxValue="33875305490.640003"/>
    </cacheField>
    <cacheField name="Vehículos de Motor (Exonerada)" numFmtId="0">
      <sharedItems containsSemiMixedTypes="0" containsString="0" containsNumber="1" minValue="-911907.09" maxValue="120663235.27999999"/>
    </cacheField>
    <cacheField name="Vehículos de Motor (Total)" numFmtId="0">
      <sharedItems containsSemiMixedTypes="0" containsString="0" containsNumber="1" minValue="0" maxValue="33995968725.919998"/>
    </cacheField>
    <cacheField name="% Primas Exoneradas (Vehículos de Motor)" numFmtId="0">
      <sharedItems containsString="0" containsBlank="1" containsNumber="1" minValue="-0.20770699211013022" maxValue="100"/>
    </cacheField>
    <cacheField name="Participación % (Vehículos de Motor)" numFmtId="0">
      <sharedItems containsSemiMixedTypes="0" containsString="0" containsNumber="1" minValue="0" maxValue="100.00000000000004"/>
    </cacheField>
    <cacheField name="Agrícola y Pecuario (No Exonerada)" numFmtId="0">
      <sharedItems containsSemiMixedTypes="0" containsString="0" containsNumber="1" containsInteger="1" minValue="0" maxValue="0"/>
    </cacheField>
    <cacheField name="Agrícola y Pecuario (Exonerada)" numFmtId="0">
      <sharedItems containsSemiMixedTypes="0" containsString="0" containsNumber="1" minValue="0" maxValue="603772354.97000003"/>
    </cacheField>
    <cacheField name="Agrícola y Pecuario (Total)" numFmtId="0">
      <sharedItems containsSemiMixedTypes="0" containsString="0" containsNumber="1" minValue="0" maxValue="603772354.97000003"/>
    </cacheField>
    <cacheField name="% Primas Exoneradas (Agrícola y Pecuario)" numFmtId="0">
      <sharedItems containsString="0" containsBlank="1" containsNumber="1" minValue="100" maxValue="100.00000000000001"/>
    </cacheField>
    <cacheField name="Participación % (Agrícola y Pecuario)" numFmtId="0">
      <sharedItems containsSemiMixedTypes="0" containsString="0" containsNumber="1" minValue="0" maxValue="100.00000000000001"/>
    </cacheField>
    <cacheField name="Fianzas (No Exonerada)" numFmtId="0">
      <sharedItems containsSemiMixedTypes="0" containsString="0" containsNumber="1" minValue="-354690.27" maxValue="2965589129.0799999"/>
    </cacheField>
    <cacheField name="Fianzas (Exonerada)" numFmtId="0">
      <sharedItems containsSemiMixedTypes="0" containsString="0" containsNumber="1" minValue="0" maxValue="94021035.200000003"/>
    </cacheField>
    <cacheField name="Fianzas (Total)" numFmtId="0">
      <sharedItems containsSemiMixedTypes="0" containsString="0" containsNumber="1" minValue="-354690.27" maxValue="3059610164.2799997"/>
    </cacheField>
    <cacheField name="% Primas Exoneradas (Fianzas)" numFmtId="0">
      <sharedItems containsString="0" containsBlank="1" containsNumber="1" minValue="0" maxValue="75.443424432281347"/>
    </cacheField>
    <cacheField name="Participación % (Fianzas)" numFmtId="0">
      <sharedItems containsSemiMixedTypes="0" containsString="0" containsNumber="1" minValue="-0.14263667459160131" maxValue="100.00000000000003"/>
    </cacheField>
    <cacheField name="Otros Seguros (No Exonerada)" numFmtId="0">
      <sharedItems containsSemiMixedTypes="0" containsString="0" containsNumber="1" minValue="-22774.61" maxValue="8393634252.9099989"/>
    </cacheField>
    <cacheField name="Otros Seguros (Exonerada)" numFmtId="0">
      <sharedItems containsSemiMixedTypes="0" containsString="0" containsNumber="1" minValue="-591429.68000000005" maxValue="666680529.81999993"/>
    </cacheField>
    <cacheField name="Otros Seguros (Total)" numFmtId="0">
      <sharedItems containsSemiMixedTypes="0" containsString="0" containsNumber="1" minValue="-113302.99000000002" maxValue="9060314782.7299995"/>
    </cacheField>
    <cacheField name="% Primas Exoneradas (Otros Seguros)" numFmtId="0">
      <sharedItems containsString="0" containsBlank="1" containsNumber="1" minValue="-0.75863281339740107" maxValue="245.7069579540663"/>
    </cacheField>
    <cacheField name="Participación % (Otros Seguros)" numFmtId="0">
      <sharedItems containsSemiMixedTypes="0" containsString="0" containsNumber="1" minValue="-1.628170196303021E-2" maxValue="100.00000000000003"/>
    </cacheField>
    <cacheField name="Ranking_Temp" numFmtId="0">
      <sharedItems containsSemiMixedTypes="0" containsString="0" containsNumber="1" containsInteger="1" minValue="1" maxValue="999"/>
    </cacheField>
  </cacheFields>
  <extLst>
    <ext xmlns:x14="http://schemas.microsoft.com/office/spreadsheetml/2009/9/main" uri="{725AE2AE-9491-48be-B2B4-4EB974FC3084}">
      <x14:pivotCacheDefinition pivotCacheId="165180127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x v="0"/>
  </r>
  <r>
    <x v="1"/>
    <x v="1"/>
    <x v="1"/>
  </r>
  <r>
    <x v="2"/>
    <x v="2"/>
    <x v="2"/>
  </r>
  <r>
    <x v="3"/>
    <x v="3"/>
    <x v="3"/>
  </r>
  <r>
    <x v="4"/>
    <x v="4"/>
    <x v="4"/>
  </r>
  <r>
    <x v="5"/>
    <x v="5"/>
    <x v="5"/>
  </r>
  <r>
    <x v="6"/>
    <x v="6"/>
    <x v="6"/>
  </r>
  <r>
    <x v="7"/>
    <x v="7"/>
    <x v="7"/>
  </r>
  <r>
    <x v="8"/>
    <x v="8"/>
    <x v="8"/>
  </r>
  <r>
    <x v="9"/>
    <x v="9"/>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x v="0"/>
    <x v="0"/>
    <x v="0"/>
    <x v="0"/>
    <x v="0"/>
    <x v="0"/>
    <n v="12426033914.640005"/>
    <n v="167503585.65000001"/>
    <n v="2191406610.6300001"/>
    <n v="2915818254.0600004"/>
    <n v="124910348.66999999"/>
    <n v="2810157195.6200008"/>
    <n v="316190950.02000004"/>
    <n v="127541061.12"/>
    <n v="2769312398.1199999"/>
    <n v="51182538.350000001"/>
    <n v="256119411.07999998"/>
    <n v="695891561.31999993"/>
    <x v="0"/>
    <n v="100"/>
  </r>
  <r>
    <x v="0"/>
    <x v="0"/>
    <x v="0"/>
    <x v="0"/>
    <x v="0"/>
    <x v="1"/>
    <n v="2542796493.5900002"/>
    <n v="4584430.8500000006"/>
    <n v="494148769.94"/>
    <n v="582214779.07000005"/>
    <n v="20110205.779999997"/>
    <n v="858354177.22000003"/>
    <n v="3448631.87"/>
    <n v="45881005.630000003"/>
    <n v="328093048.13999999"/>
    <n v="0"/>
    <n v="21199300.57"/>
    <n v="184762144.52000001"/>
    <x v="1"/>
    <n v="20.46"/>
  </r>
  <r>
    <x v="0"/>
    <x v="0"/>
    <x v="0"/>
    <x v="0"/>
    <x v="0"/>
    <x v="2"/>
    <n v="2021964878.75"/>
    <n v="5913180.7799999993"/>
    <n v="29780986.959999997"/>
    <n v="1675761043.51"/>
    <n v="3490271.07"/>
    <n v="87288994.680000007"/>
    <n v="80053.2"/>
    <n v="984871.91"/>
    <n v="192101157.01000002"/>
    <n v="0"/>
    <n v="8107443.2699999996"/>
    <n v="18456876.359999999"/>
    <x v="2"/>
    <n v="16.27"/>
  </r>
  <r>
    <x v="0"/>
    <x v="0"/>
    <x v="0"/>
    <x v="0"/>
    <x v="0"/>
    <x v="3"/>
    <n v="1848497552.5799999"/>
    <n v="18191634.350000001"/>
    <n v="425640859.44"/>
    <n v="59054231.149999999"/>
    <n v="1375861.66"/>
    <n v="439515343.51999998"/>
    <n v="272507790.52999997"/>
    <n v="15091361.790000001"/>
    <n v="454717252.51999998"/>
    <n v="0"/>
    <n v="8446567.3599999994"/>
    <n v="153956650.25999999"/>
    <x v="3"/>
    <n v="14.88"/>
  </r>
  <r>
    <x v="0"/>
    <x v="0"/>
    <x v="0"/>
    <x v="0"/>
    <x v="0"/>
    <x v="4"/>
    <n v="1099257337.4400001"/>
    <n v="5376794.4100000001"/>
    <n v="323171182.61000001"/>
    <n v="25560311.289999999"/>
    <n v="26452132.52"/>
    <n v="381028078.10000002"/>
    <n v="287148.23"/>
    <n v="14710710.369999999"/>
    <n v="257010221.66"/>
    <n v="0"/>
    <n v="15382015.67"/>
    <n v="50278742.579999998"/>
    <x v="4"/>
    <n v="8.85"/>
  </r>
  <r>
    <x v="0"/>
    <x v="0"/>
    <x v="0"/>
    <x v="0"/>
    <x v="0"/>
    <x v="5"/>
    <n v="1097886095.1000001"/>
    <n v="212644.81"/>
    <n v="45608526.019999996"/>
    <n v="130772630.33"/>
    <n v="914660.77"/>
    <n v="415407113.19"/>
    <n v="12296027.93"/>
    <n v="21010652.710000001"/>
    <n v="385232982.10000002"/>
    <n v="0"/>
    <n v="16921728.719999999"/>
    <n v="69509128.519999996"/>
    <x v="5"/>
    <n v="8.84"/>
  </r>
  <r>
    <x v="0"/>
    <x v="0"/>
    <x v="0"/>
    <x v="0"/>
    <x v="0"/>
    <x v="6"/>
    <n v="960905531.25"/>
    <n v="1188631.6000000001"/>
    <n v="34584933.920000002"/>
    <n v="23671230.990000002"/>
    <n v="6766516.0899999999"/>
    <n v="452901042.53000003"/>
    <n v="14984898.25"/>
    <n v="18630501.559999999"/>
    <n v="244032272.91"/>
    <n v="0"/>
    <n v="43178782.419999994"/>
    <n v="120966720.97999999"/>
    <x v="6"/>
    <n v="7.73"/>
  </r>
  <r>
    <x v="0"/>
    <x v="0"/>
    <x v="0"/>
    <x v="0"/>
    <x v="0"/>
    <x v="7"/>
    <n v="761201941.10000014"/>
    <n v="450122.48"/>
    <n v="461549584.62"/>
    <n v="0"/>
    <n v="64683703.909999996"/>
    <n v="107697427.43000001"/>
    <n v="3589259.87"/>
    <n v="763304.13"/>
    <n v="68954538"/>
    <n v="0"/>
    <n v="27687191.84"/>
    <n v="25826808.82"/>
    <x v="7"/>
    <n v="6.13"/>
  </r>
  <r>
    <x v="0"/>
    <x v="0"/>
    <x v="0"/>
    <x v="0"/>
    <x v="0"/>
    <x v="8"/>
    <n v="316220537.43000001"/>
    <n v="17440325.18"/>
    <n v="6050334.5899999999"/>
    <n v="292729877.66000003"/>
    <n v="0"/>
    <n v="0"/>
    <n v="0"/>
    <n v="0"/>
    <n v="0"/>
    <n v="0"/>
    <n v="0"/>
    <n v="0"/>
    <x v="8"/>
    <n v="2.54"/>
  </r>
  <r>
    <x v="0"/>
    <x v="0"/>
    <x v="0"/>
    <x v="0"/>
    <x v="0"/>
    <x v="9"/>
    <n v="264294773.66999999"/>
    <n v="66908971.939999998"/>
    <n v="157209643.56"/>
    <n v="30836.01"/>
    <n v="124834.22"/>
    <n v="6788838.0999999996"/>
    <n v="5664444.8700000001"/>
    <n v="50329.279999999999"/>
    <n v="11955080.630000001"/>
    <n v="0"/>
    <n v="11815184.789999999"/>
    <n v="3746610.27"/>
    <x v="9"/>
    <n v="2.13"/>
  </r>
  <r>
    <x v="0"/>
    <x v="0"/>
    <x v="0"/>
    <x v="0"/>
    <x v="0"/>
    <x v="10"/>
    <n v="191301128.08999997"/>
    <n v="102910.29"/>
    <n v="574581.59"/>
    <n v="0"/>
    <n v="131684.66"/>
    <n v="280349.38"/>
    <n v="118575.86"/>
    <n v="7869190.6600000001"/>
    <n v="181312287.59999999"/>
    <n v="0"/>
    <n v="554566.13"/>
    <n v="356981.92"/>
    <x v="10"/>
    <n v="1.54"/>
  </r>
  <r>
    <x v="0"/>
    <x v="0"/>
    <x v="0"/>
    <x v="0"/>
    <x v="0"/>
    <x v="11"/>
    <n v="152742858.43000001"/>
    <n v="46948645.399999999"/>
    <n v="0"/>
    <n v="0"/>
    <n v="411129.89"/>
    <n v="4652663.68"/>
    <n v="7508.41"/>
    <n v="0"/>
    <n v="41980809.590000004"/>
    <n v="0"/>
    <n v="28866884.02"/>
    <n v="29875217.440000001"/>
    <x v="11"/>
    <n v="1.23"/>
  </r>
  <r>
    <x v="0"/>
    <x v="0"/>
    <x v="0"/>
    <x v="0"/>
    <x v="0"/>
    <x v="12"/>
    <n v="132015317.67"/>
    <n v="0"/>
    <n v="2664516.14"/>
    <n v="42049.599999999999"/>
    <n v="10335.67"/>
    <n v="12471235.66"/>
    <n v="1059418.24"/>
    <n v="43800.81"/>
    <n v="105134756.94"/>
    <n v="0"/>
    <n v="4182994.81"/>
    <n v="6406209.7999999998"/>
    <x v="12"/>
    <n v="1.06"/>
  </r>
  <r>
    <x v="0"/>
    <x v="0"/>
    <x v="0"/>
    <x v="0"/>
    <x v="0"/>
    <x v="13"/>
    <n v="116879454.47"/>
    <n v="0"/>
    <n v="12962.94"/>
    <n v="0"/>
    <n v="0"/>
    <n v="506806.24"/>
    <n v="0"/>
    <n v="897036.63"/>
    <n v="110293683.88"/>
    <n v="0"/>
    <n v="2350025.5099999998"/>
    <n v="2818939.27"/>
    <x v="13"/>
    <n v="0.94"/>
  </r>
  <r>
    <x v="0"/>
    <x v="0"/>
    <x v="0"/>
    <x v="0"/>
    <x v="0"/>
    <x v="14"/>
    <n v="105386732.84"/>
    <n v="0"/>
    <n v="29523089.010000002"/>
    <n v="0"/>
    <n v="0"/>
    <n v="14938811.470000001"/>
    <n v="0"/>
    <n v="186567.22"/>
    <n v="56731381.600000001"/>
    <n v="0"/>
    <n v="2930955.71"/>
    <n v="1075927.83"/>
    <x v="14"/>
    <n v="0.85"/>
  </r>
  <r>
    <x v="0"/>
    <x v="0"/>
    <x v="0"/>
    <x v="0"/>
    <x v="0"/>
    <x v="15"/>
    <n v="101451282.2"/>
    <n v="1530.3"/>
    <n v="3169.83"/>
    <n v="0"/>
    <n v="0"/>
    <n v="415956.02"/>
    <n v="0"/>
    <n v="0"/>
    <n v="100775752.66"/>
    <n v="0"/>
    <n v="171468.35"/>
    <n v="83405.039999999994"/>
    <x v="15"/>
    <n v="0.82"/>
  </r>
  <r>
    <x v="0"/>
    <x v="0"/>
    <x v="0"/>
    <x v="0"/>
    <x v="0"/>
    <x v="16"/>
    <n v="94401398.489999995"/>
    <n v="0"/>
    <n v="64553850.199999996"/>
    <n v="0"/>
    <n v="0"/>
    <n v="52500"/>
    <n v="0"/>
    <n v="10164.219999999999"/>
    <n v="9955228.5600000005"/>
    <n v="0"/>
    <n v="18821819.73"/>
    <n v="1007835.78"/>
    <x v="16"/>
    <n v="0.76"/>
  </r>
  <r>
    <x v="0"/>
    <x v="0"/>
    <x v="0"/>
    <x v="0"/>
    <x v="0"/>
    <x v="17"/>
    <n v="79697337.939999998"/>
    <n v="15177.64"/>
    <n v="397701.96"/>
    <n v="981179.84"/>
    <n v="388108.54"/>
    <n v="9403051.6999999993"/>
    <n v="1380598.88"/>
    <n v="721131.91"/>
    <n v="39242704.329999998"/>
    <n v="0"/>
    <n v="20272191.879999999"/>
    <n v="6895491.2599999998"/>
    <x v="17"/>
    <n v="0.64"/>
  </r>
  <r>
    <x v="0"/>
    <x v="0"/>
    <x v="0"/>
    <x v="0"/>
    <x v="0"/>
    <x v="18"/>
    <n v="68260632.930000007"/>
    <n v="9211.69"/>
    <n v="3517782.54"/>
    <n v="0"/>
    <n v="0"/>
    <n v="6035549.5099999998"/>
    <n v="154446.94"/>
    <n v="62400.32"/>
    <n v="44239781.390000001"/>
    <n v="0"/>
    <n v="931042.11"/>
    <n v="13310418.43"/>
    <x v="18"/>
    <n v="0.55000000000000004"/>
  </r>
  <r>
    <x v="0"/>
    <x v="0"/>
    <x v="0"/>
    <x v="0"/>
    <x v="0"/>
    <x v="19"/>
    <n v="67105054.299999997"/>
    <n v="0"/>
    <n v="0"/>
    <n v="0"/>
    <n v="0"/>
    <n v="0"/>
    <n v="0"/>
    <n v="20689.66"/>
    <n v="67084364.640000001"/>
    <n v="0"/>
    <n v="0"/>
    <n v="0"/>
    <x v="19"/>
    <n v="0.54"/>
  </r>
  <r>
    <x v="0"/>
    <x v="0"/>
    <x v="0"/>
    <x v="0"/>
    <x v="0"/>
    <x v="20"/>
    <n v="62060885.319999993"/>
    <n v="0"/>
    <n v="1358327.91"/>
    <n v="60702557.409999996"/>
    <n v="0"/>
    <n v="0"/>
    <n v="0"/>
    <n v="0"/>
    <n v="0"/>
    <n v="0"/>
    <n v="0"/>
    <n v="0"/>
    <x v="20"/>
    <n v="0.5"/>
  </r>
  <r>
    <x v="0"/>
    <x v="0"/>
    <x v="0"/>
    <x v="0"/>
    <x v="0"/>
    <x v="21"/>
    <n v="56872825.990000002"/>
    <n v="0"/>
    <n v="0"/>
    <n v="56872825.990000002"/>
    <n v="0"/>
    <n v="0"/>
    <n v="0"/>
    <n v="0"/>
    <n v="0"/>
    <n v="0"/>
    <n v="0"/>
    <n v="0"/>
    <x v="21"/>
    <n v="0.46"/>
  </r>
  <r>
    <x v="0"/>
    <x v="0"/>
    <x v="0"/>
    <x v="0"/>
    <x v="0"/>
    <x v="22"/>
    <n v="52987066.800000004"/>
    <n v="0"/>
    <n v="1661903.6"/>
    <n v="0"/>
    <n v="0"/>
    <n v="0"/>
    <n v="0"/>
    <n v="0"/>
    <n v="0"/>
    <n v="51182538.350000001"/>
    <n v="0"/>
    <n v="142624.85"/>
    <x v="22"/>
    <n v="0.43"/>
  </r>
  <r>
    <x v="0"/>
    <x v="0"/>
    <x v="0"/>
    <x v="0"/>
    <x v="0"/>
    <x v="23"/>
    <n v="52899214.260000005"/>
    <n v="0"/>
    <n v="48295793.060000002"/>
    <n v="0"/>
    <n v="0"/>
    <n v="0"/>
    <n v="0"/>
    <n v="0"/>
    <n v="0"/>
    <n v="0"/>
    <n v="4603421.2"/>
    <n v="0"/>
    <x v="23"/>
    <n v="0.43"/>
  </r>
  <r>
    <x v="0"/>
    <x v="0"/>
    <x v="0"/>
    <x v="0"/>
    <x v="0"/>
    <x v="24"/>
    <n v="38424361.359999999"/>
    <n v="0"/>
    <n v="31445316.75"/>
    <n v="0"/>
    <n v="0"/>
    <n v="190709.86"/>
    <n v="0"/>
    <n v="23869.98"/>
    <n v="2371876.7200000002"/>
    <n v="0"/>
    <n v="4505891.04"/>
    <n v="-113302.99000000002"/>
    <x v="24"/>
    <n v="0.31"/>
  </r>
  <r>
    <x v="0"/>
    <x v="0"/>
    <x v="0"/>
    <x v="0"/>
    <x v="0"/>
    <x v="25"/>
    <n v="34724085.579999998"/>
    <n v="0"/>
    <n v="28050263.34"/>
    <n v="828971.9"/>
    <n v="0"/>
    <n v="5296418.4000000004"/>
    <n v="0"/>
    <n v="1125"/>
    <n v="0"/>
    <n v="0"/>
    <n v="8250"/>
    <n v="539056.93999999994"/>
    <x v="25"/>
    <n v="0.28000000000000003"/>
  </r>
  <r>
    <x v="0"/>
    <x v="0"/>
    <x v="0"/>
    <x v="0"/>
    <x v="0"/>
    <x v="26"/>
    <n v="33432705.510000002"/>
    <n v="0"/>
    <n v="1422.41"/>
    <n v="0"/>
    <n v="31821.31"/>
    <n v="1442738.45"/>
    <n v="265164.18"/>
    <n v="459565.22"/>
    <n v="21211211.93"/>
    <n v="0"/>
    <n v="9087653.3000000007"/>
    <n v="933128.71"/>
    <x v="26"/>
    <n v="0.27"/>
  </r>
  <r>
    <x v="0"/>
    <x v="0"/>
    <x v="0"/>
    <x v="0"/>
    <x v="0"/>
    <x v="27"/>
    <n v="26409996.469999999"/>
    <n v="82628.460000000006"/>
    <n v="784503.62"/>
    <n v="43923"/>
    <n v="11372.23"/>
    <n v="0"/>
    <n v="0"/>
    <n v="0"/>
    <n v="21422868.129999999"/>
    <n v="0"/>
    <n v="0"/>
    <n v="4064701.03"/>
    <x v="27"/>
    <n v="0.21"/>
  </r>
  <r>
    <x v="0"/>
    <x v="0"/>
    <x v="0"/>
    <x v="0"/>
    <x v="0"/>
    <x v="28"/>
    <n v="17436732.169999998"/>
    <n v="63859.11"/>
    <n v="664330.56999999995"/>
    <n v="3473616"/>
    <n v="0"/>
    <n v="736965.03"/>
    <n v="0"/>
    <n v="0"/>
    <n v="8419775.9199999999"/>
    <n v="0"/>
    <n v="3907439.47"/>
    <n v="170746.07"/>
    <x v="28"/>
    <n v="0.14000000000000001"/>
  </r>
  <r>
    <x v="0"/>
    <x v="0"/>
    <x v="0"/>
    <x v="0"/>
    <x v="0"/>
    <x v="29"/>
    <n v="9405833.3899999987"/>
    <n v="12886.36"/>
    <n v="0"/>
    <n v="0"/>
    <n v="7710.35"/>
    <n v="4550533.91"/>
    <n v="346982.76"/>
    <n v="122782.11"/>
    <n v="3396532.68"/>
    <n v="0"/>
    <n v="164871.79"/>
    <n v="803533.43"/>
    <x v="29"/>
    <n v="0.08"/>
  </r>
  <r>
    <x v="0"/>
    <x v="0"/>
    <x v="0"/>
    <x v="0"/>
    <x v="0"/>
    <x v="30"/>
    <n v="8381924.4699999997"/>
    <n v="0"/>
    <n v="0"/>
    <n v="0"/>
    <n v="0"/>
    <n v="33963.79"/>
    <n v="0"/>
    <n v="0"/>
    <n v="6309275.0899999999"/>
    <n v="0"/>
    <n v="2021721.39"/>
    <n v="16964.2"/>
    <x v="30"/>
    <n v="7.0000000000000007E-2"/>
  </r>
  <r>
    <x v="0"/>
    <x v="0"/>
    <x v="0"/>
    <x v="0"/>
    <x v="0"/>
    <x v="31"/>
    <n v="7333553.4900000002"/>
    <n v="0"/>
    <n v="0"/>
    <n v="0"/>
    <n v="0"/>
    <n v="0"/>
    <n v="0"/>
    <n v="0"/>
    <n v="7333553.4900000002"/>
    <n v="0"/>
    <n v="0"/>
    <n v="0"/>
    <x v="31"/>
    <n v="0.06"/>
  </r>
  <r>
    <x v="0"/>
    <x v="0"/>
    <x v="0"/>
    <x v="0"/>
    <x v="0"/>
    <x v="32"/>
    <n v="3078190.31"/>
    <n v="0"/>
    <n v="0"/>
    <n v="3078190.31"/>
    <n v="0"/>
    <n v="0"/>
    <n v="0"/>
    <n v="0"/>
    <n v="0"/>
    <n v="0"/>
    <n v="0"/>
    <n v="0"/>
    <x v="32"/>
    <n v="0.02"/>
  </r>
  <r>
    <x v="0"/>
    <x v="0"/>
    <x v="0"/>
    <x v="0"/>
    <x v="0"/>
    <x v="33"/>
    <n v="320201.25"/>
    <n v="0"/>
    <n v="152273.5"/>
    <n v="0"/>
    <n v="0"/>
    <n v="167927.75"/>
    <n v="0"/>
    <n v="0"/>
    <n v="0"/>
    <n v="0"/>
    <n v="0"/>
    <n v="0"/>
    <x v="33"/>
    <n v="0"/>
  </r>
  <r>
    <x v="0"/>
    <x v="0"/>
    <x v="0"/>
    <x v="0"/>
    <x v="0"/>
    <x v="34"/>
    <n v="0"/>
    <n v="0"/>
    <n v="0"/>
    <n v="0"/>
    <n v="0"/>
    <n v="0"/>
    <n v="0"/>
    <n v="0"/>
    <n v="0"/>
    <n v="0"/>
    <n v="0"/>
    <n v="0"/>
    <x v="34"/>
    <n v="0"/>
  </r>
  <r>
    <x v="0"/>
    <x v="0"/>
    <x v="0"/>
    <x v="0"/>
    <x v="0"/>
    <x v="35"/>
    <n v="0"/>
    <n v="0"/>
    <n v="0"/>
    <n v="0"/>
    <n v="0"/>
    <n v="0"/>
    <n v="0"/>
    <n v="0"/>
    <n v="0"/>
    <n v="0"/>
    <n v="0"/>
    <n v="0"/>
    <x v="35"/>
    <n v="0"/>
  </r>
  <r>
    <x v="0"/>
    <x v="0"/>
    <x v="0"/>
    <x v="1"/>
    <x v="1"/>
    <x v="0"/>
    <n v="12070972225.710003"/>
    <n v="238750362.41000006"/>
    <n v="2073320338.4500003"/>
    <n v="3122280699.3600001"/>
    <n v="122370477.12999998"/>
    <n v="2617378614.2099996"/>
    <n v="111259566.25"/>
    <n v="121726395.14999998"/>
    <n v="2819433175.5899997"/>
    <n v="25278124.539999999"/>
    <n v="272808997.06999999"/>
    <n v="546365475.55000007"/>
    <x v="0"/>
    <n v="100"/>
  </r>
  <r>
    <x v="0"/>
    <x v="0"/>
    <x v="0"/>
    <x v="1"/>
    <x v="1"/>
    <x v="1"/>
    <n v="2188978962.4200001"/>
    <n v="6158761.5700000003"/>
    <n v="491563133.21000004"/>
    <n v="598946000.25999999"/>
    <n v="19460764.880000003"/>
    <n v="573223401.88"/>
    <n v="4356268.95"/>
    <n v="33311498.460000001"/>
    <n v="334809820.06"/>
    <n v="0"/>
    <n v="19881247.529999997"/>
    <n v="107268065.62"/>
    <x v="1"/>
    <n v="18.13"/>
  </r>
  <r>
    <x v="0"/>
    <x v="0"/>
    <x v="0"/>
    <x v="1"/>
    <x v="1"/>
    <x v="2"/>
    <n v="2138549869.2299998"/>
    <n v="5498539.3099999996"/>
    <n v="37693556.020000003"/>
    <n v="1818337435.1900001"/>
    <n v="1480616.11"/>
    <n v="82718804.269999996"/>
    <n v="172561.54"/>
    <n v="916538.78"/>
    <n v="173464877.82999998"/>
    <n v="0"/>
    <n v="3281938.8600000003"/>
    <n v="14985001.32"/>
    <x v="2"/>
    <n v="17.72"/>
  </r>
  <r>
    <x v="0"/>
    <x v="0"/>
    <x v="0"/>
    <x v="1"/>
    <x v="1"/>
    <x v="3"/>
    <n v="1791465093.29"/>
    <n v="8407788.370000001"/>
    <n v="421139402.11000001"/>
    <n v="56752305.439999998"/>
    <n v="3733312.05"/>
    <n v="511336538.26999998"/>
    <n v="79595895.489999995"/>
    <n v="20020777.449999999"/>
    <n v="549567368.26999998"/>
    <n v="0"/>
    <n v="33207961.5"/>
    <n v="107703744.34"/>
    <x v="3"/>
    <n v="14.84"/>
  </r>
  <r>
    <x v="0"/>
    <x v="0"/>
    <x v="0"/>
    <x v="1"/>
    <x v="1"/>
    <x v="4"/>
    <n v="1273841554.5"/>
    <n v="3687443.68"/>
    <n v="296082444.55999994"/>
    <n v="41140446.630000003"/>
    <n v="25050047.91"/>
    <n v="548698663.00999999"/>
    <n v="1122087.02"/>
    <n v="5062577.3600000003"/>
    <n v="269941600.47999996"/>
    <n v="0"/>
    <n v="26877404.719999999"/>
    <n v="56178839.130000003"/>
    <x v="4"/>
    <n v="10.55"/>
  </r>
  <r>
    <x v="0"/>
    <x v="0"/>
    <x v="0"/>
    <x v="1"/>
    <x v="1"/>
    <x v="5"/>
    <n v="1065349110.7200001"/>
    <n v="123459.18"/>
    <n v="52178748.030000001"/>
    <n v="116555415.06999999"/>
    <n v="976916.23"/>
    <n v="379150660.44999999"/>
    <n v="7642267.1600000001"/>
    <n v="36697400.259999998"/>
    <n v="335058319.69000006"/>
    <n v="0"/>
    <n v="36642419.940000005"/>
    <n v="100323504.71000001"/>
    <x v="5"/>
    <n v="8.83"/>
  </r>
  <r>
    <x v="0"/>
    <x v="0"/>
    <x v="0"/>
    <x v="1"/>
    <x v="1"/>
    <x v="6"/>
    <n v="755252539.38999999"/>
    <n v="1528601.19"/>
    <n v="30900987.98"/>
    <n v="21867899.66"/>
    <n v="3292242.76"/>
    <n v="331551744.01999998"/>
    <n v="5786070.1799999997"/>
    <n v="17116742.359999999"/>
    <n v="228621708.12"/>
    <n v="0"/>
    <n v="33936841.140000001"/>
    <n v="80649701.980000004"/>
    <x v="6"/>
    <n v="6.26"/>
  </r>
  <r>
    <x v="0"/>
    <x v="0"/>
    <x v="0"/>
    <x v="1"/>
    <x v="1"/>
    <x v="7"/>
    <n v="639972741.2700001"/>
    <n v="71648.210000000006"/>
    <n v="381712271.19000006"/>
    <n v="0"/>
    <n v="67438530.269999996"/>
    <n v="104786917.69"/>
    <n v="2609329.5099999998"/>
    <n v="923444.36"/>
    <n v="59661954.340000004"/>
    <n v="0"/>
    <n v="7441654.8300000001"/>
    <n v="15326990.870000001"/>
    <x v="7"/>
    <n v="5.3"/>
  </r>
  <r>
    <x v="0"/>
    <x v="0"/>
    <x v="0"/>
    <x v="1"/>
    <x v="1"/>
    <x v="8"/>
    <n v="352781188.55000001"/>
    <n v="13503663.76"/>
    <n v="1423549.74"/>
    <n v="337853975.05000001"/>
    <n v="0"/>
    <n v="0"/>
    <n v="0"/>
    <n v="0"/>
    <n v="0"/>
    <n v="0"/>
    <n v="0"/>
    <n v="0"/>
    <x v="8"/>
    <n v="2.92"/>
  </r>
  <r>
    <x v="0"/>
    <x v="0"/>
    <x v="0"/>
    <x v="1"/>
    <x v="1"/>
    <x v="9"/>
    <n v="337960976.25000006"/>
    <n v="170960976.64000002"/>
    <n v="118909340.65000001"/>
    <n v="16223.73"/>
    <n v="79081.5"/>
    <n v="7998259.4199999999"/>
    <n v="4271775.8099999996"/>
    <n v="3700"/>
    <n v="12607974.039999999"/>
    <n v="0"/>
    <n v="3882470.7"/>
    <n v="19231173.760000002"/>
    <x v="9"/>
    <n v="2.8"/>
  </r>
  <r>
    <x v="0"/>
    <x v="0"/>
    <x v="0"/>
    <x v="1"/>
    <x v="1"/>
    <x v="10"/>
    <n v="202777149.28999999"/>
    <n v="110199.5"/>
    <n v="275440.71999999997"/>
    <n v="0"/>
    <n v="143551.47"/>
    <n v="271982.89"/>
    <n v="271143.96999999997"/>
    <n v="5724942.7300000004"/>
    <n v="195306464.00999999"/>
    <n v="0"/>
    <n v="375403.02"/>
    <n v="298020.98"/>
    <x v="10"/>
    <n v="1.68"/>
  </r>
  <r>
    <x v="0"/>
    <x v="0"/>
    <x v="0"/>
    <x v="1"/>
    <x v="1"/>
    <x v="12"/>
    <n v="147438597.00999999"/>
    <n v="0"/>
    <n v="2788607.04"/>
    <n v="9807.2999999999993"/>
    <n v="0"/>
    <n v="23605302.399999999"/>
    <n v="219906.36"/>
    <n v="77153.11"/>
    <n v="109715649.52"/>
    <n v="0"/>
    <n v="4309786.66"/>
    <n v="6712384.6200000001"/>
    <x v="11"/>
    <n v="1.22"/>
  </r>
  <r>
    <x v="0"/>
    <x v="0"/>
    <x v="0"/>
    <x v="1"/>
    <x v="1"/>
    <x v="13"/>
    <n v="127676602.42"/>
    <n v="0"/>
    <n v="12945.69"/>
    <n v="0"/>
    <n v="0"/>
    <n v="76183.62"/>
    <n v="3375"/>
    <n v="896290.44"/>
    <n v="124015233.48"/>
    <n v="0"/>
    <n v="2258197.21"/>
    <n v="414376.98"/>
    <x v="12"/>
    <n v="1.06"/>
  </r>
  <r>
    <x v="0"/>
    <x v="0"/>
    <x v="0"/>
    <x v="1"/>
    <x v="1"/>
    <x v="11"/>
    <n v="122721504.19000001"/>
    <n v="28482009.390000001"/>
    <n v="0"/>
    <n v="0"/>
    <n v="497013.92"/>
    <n v="221378.56"/>
    <n v="18455.8"/>
    <n v="0"/>
    <n v="51550858"/>
    <n v="0"/>
    <n v="39113147.539999999"/>
    <n v="2838640.98"/>
    <x v="13"/>
    <n v="1.02"/>
  </r>
  <r>
    <x v="0"/>
    <x v="0"/>
    <x v="0"/>
    <x v="1"/>
    <x v="1"/>
    <x v="15"/>
    <n v="106765772.08000001"/>
    <n v="1530.3"/>
    <n v="0"/>
    <n v="0"/>
    <n v="0"/>
    <n v="350303.87"/>
    <n v="0"/>
    <n v="10565.1"/>
    <n v="106261591.51000001"/>
    <n v="0"/>
    <n v="45953.68"/>
    <n v="95827.62"/>
    <x v="14"/>
    <n v="0.88"/>
  </r>
  <r>
    <x v="0"/>
    <x v="0"/>
    <x v="0"/>
    <x v="1"/>
    <x v="1"/>
    <x v="16"/>
    <n v="94920140.840000004"/>
    <n v="0"/>
    <n v="73942827.010000005"/>
    <n v="0"/>
    <n v="0"/>
    <n v="212441.2"/>
    <n v="0"/>
    <n v="42311.14"/>
    <n v="968160.24"/>
    <n v="0"/>
    <n v="19582088.690000001"/>
    <n v="172312.56"/>
    <x v="15"/>
    <n v="0.79"/>
  </r>
  <r>
    <x v="0"/>
    <x v="0"/>
    <x v="0"/>
    <x v="1"/>
    <x v="1"/>
    <x v="14"/>
    <n v="92760968.459999993"/>
    <n v="0"/>
    <n v="23425610.060000002"/>
    <n v="0"/>
    <n v="0"/>
    <n v="9671173.7599999998"/>
    <n v="0"/>
    <n v="71307.460000000006"/>
    <n v="54449333.630000003"/>
    <n v="0"/>
    <n v="4042899.21"/>
    <n v="1100644.3400000001"/>
    <x v="16"/>
    <n v="0.77"/>
  </r>
  <r>
    <x v="0"/>
    <x v="0"/>
    <x v="0"/>
    <x v="1"/>
    <x v="1"/>
    <x v="17"/>
    <n v="90690413.069999993"/>
    <n v="0"/>
    <n v="243731.04"/>
    <n v="1042071.61"/>
    <n v="170599.46"/>
    <n v="9849452.3399999999"/>
    <n v="2786035.36"/>
    <n v="511839.14"/>
    <n v="45742770.270000003"/>
    <n v="0"/>
    <n v="7968401.0599999996"/>
    <n v="22375512.789999999"/>
    <x v="17"/>
    <n v="0.75"/>
  </r>
  <r>
    <x v="0"/>
    <x v="0"/>
    <x v="0"/>
    <x v="1"/>
    <x v="1"/>
    <x v="18"/>
    <n v="79467318.920000002"/>
    <n v="11889.63"/>
    <n v="3173087.07"/>
    <n v="0"/>
    <n v="0"/>
    <n v="16809963.48"/>
    <n v="975765.24"/>
    <n v="16293.97"/>
    <n v="47102613.979999997"/>
    <n v="0"/>
    <n v="7478492.8700000001"/>
    <n v="3899212.68"/>
    <x v="18"/>
    <n v="0.66"/>
  </r>
  <r>
    <x v="0"/>
    <x v="0"/>
    <x v="0"/>
    <x v="1"/>
    <x v="1"/>
    <x v="23"/>
    <n v="66708094.890000001"/>
    <n v="0"/>
    <n v="63084937.100000001"/>
    <n v="0"/>
    <n v="0"/>
    <n v="0"/>
    <n v="0"/>
    <n v="0"/>
    <n v="0"/>
    <n v="0"/>
    <n v="3623157.79"/>
    <n v="0"/>
    <x v="19"/>
    <n v="0.55000000000000004"/>
  </r>
  <r>
    <x v="0"/>
    <x v="0"/>
    <x v="0"/>
    <x v="1"/>
    <x v="1"/>
    <x v="21"/>
    <n v="63205484.840000004"/>
    <n v="0"/>
    <n v="0"/>
    <n v="63205484.840000004"/>
    <n v="0"/>
    <n v="0"/>
    <n v="0"/>
    <n v="0"/>
    <n v="0"/>
    <n v="0"/>
    <n v="0"/>
    <n v="0"/>
    <x v="20"/>
    <n v="0.52"/>
  </r>
  <r>
    <x v="0"/>
    <x v="0"/>
    <x v="0"/>
    <x v="1"/>
    <x v="1"/>
    <x v="20"/>
    <n v="60299897.049999997"/>
    <n v="0"/>
    <n v="562565.98"/>
    <n v="59737331.07"/>
    <n v="0"/>
    <n v="0"/>
    <n v="0"/>
    <n v="0"/>
    <n v="0"/>
    <n v="0"/>
    <n v="0"/>
    <n v="0"/>
    <x v="21"/>
    <n v="0.5"/>
  </r>
  <r>
    <x v="0"/>
    <x v="0"/>
    <x v="0"/>
    <x v="1"/>
    <x v="1"/>
    <x v="19"/>
    <n v="56442436.329999998"/>
    <n v="0"/>
    <n v="0"/>
    <n v="0"/>
    <n v="0"/>
    <n v="0"/>
    <n v="0"/>
    <n v="0"/>
    <n v="56442436.329999998"/>
    <n v="0"/>
    <n v="0"/>
    <n v="0"/>
    <x v="22"/>
    <n v="0.47"/>
  </r>
  <r>
    <x v="0"/>
    <x v="0"/>
    <x v="0"/>
    <x v="1"/>
    <x v="1"/>
    <x v="24"/>
    <n v="50678929.910000004"/>
    <n v="0"/>
    <n v="41377440.299999997"/>
    <n v="0"/>
    <n v="2586.21"/>
    <n v="384814.78"/>
    <n v="8750"/>
    <n v="0"/>
    <n v="3072098.21"/>
    <n v="0"/>
    <n v="5666014.8200000003"/>
    <n v="167225.59"/>
    <x v="23"/>
    <n v="0.42"/>
  </r>
  <r>
    <x v="0"/>
    <x v="0"/>
    <x v="0"/>
    <x v="1"/>
    <x v="1"/>
    <x v="25"/>
    <n v="39707027.859999999"/>
    <n v="0"/>
    <n v="27786092.23"/>
    <n v="510483.41"/>
    <n v="0"/>
    <n v="10798512.42"/>
    <n v="0"/>
    <n v="0"/>
    <n v="0"/>
    <n v="0"/>
    <n v="0"/>
    <n v="611939.80000000005"/>
    <x v="24"/>
    <n v="0.33"/>
  </r>
  <r>
    <x v="0"/>
    <x v="0"/>
    <x v="0"/>
    <x v="1"/>
    <x v="1"/>
    <x v="26"/>
    <n v="33251186.139999997"/>
    <n v="0"/>
    <n v="2844.82"/>
    <n v="0"/>
    <n v="17031"/>
    <n v="1171247.01"/>
    <n v="378930.58"/>
    <n v="160321.63"/>
    <n v="19604281.899999999"/>
    <n v="0"/>
    <n v="11101723.449999999"/>
    <n v="814805.75"/>
    <x v="25"/>
    <n v="0.28000000000000003"/>
  </r>
  <r>
    <x v="0"/>
    <x v="0"/>
    <x v="0"/>
    <x v="1"/>
    <x v="1"/>
    <x v="22"/>
    <n v="28140332.859999999"/>
    <n v="0"/>
    <n v="2862208.32"/>
    <n v="0"/>
    <n v="0"/>
    <n v="0"/>
    <n v="0"/>
    <n v="0"/>
    <n v="0"/>
    <n v="25278124.539999999"/>
    <n v="0"/>
    <n v="0"/>
    <x v="26"/>
    <n v="0.23"/>
  </r>
  <r>
    <x v="0"/>
    <x v="0"/>
    <x v="0"/>
    <x v="1"/>
    <x v="1"/>
    <x v="27"/>
    <n v="21854566.640000001"/>
    <n v="109725.02"/>
    <n v="1289520.42"/>
    <n v="37382"/>
    <n v="15402.39"/>
    <n v="0"/>
    <n v="0"/>
    <n v="0"/>
    <n v="16174979.880000001"/>
    <n v="0"/>
    <n v="0"/>
    <n v="4227556.93"/>
    <x v="27"/>
    <n v="0.18"/>
  </r>
  <r>
    <x v="0"/>
    <x v="0"/>
    <x v="0"/>
    <x v="1"/>
    <x v="1"/>
    <x v="28"/>
    <n v="14768052.550000001"/>
    <n v="75930.97"/>
    <n v="666107.69999999995"/>
    <n v="3473616"/>
    <n v="0"/>
    <n v="102609.94"/>
    <n v="0"/>
    <n v="0"/>
    <n v="8982980.7300000004"/>
    <n v="0"/>
    <n v="1466807.21"/>
    <n v="0"/>
    <x v="28"/>
    <n v="0.12"/>
  </r>
  <r>
    <x v="0"/>
    <x v="0"/>
    <x v="0"/>
    <x v="1"/>
    <x v="1"/>
    <x v="29"/>
    <n v="10148455.01"/>
    <n v="18195.689999999999"/>
    <n v="6574.4"/>
    <n v="0"/>
    <n v="12318.1"/>
    <n v="4388258.93"/>
    <n v="1040948.28"/>
    <n v="162691.4"/>
    <n v="3479670.38"/>
    <n v="0"/>
    <n v="255914"/>
    <n v="783883.83"/>
    <x v="29"/>
    <n v="0.08"/>
  </r>
  <r>
    <x v="0"/>
    <x v="0"/>
    <x v="0"/>
    <x v="1"/>
    <x v="1"/>
    <x v="31"/>
    <n v="6989725.6600000001"/>
    <n v="0"/>
    <n v="0"/>
    <n v="0"/>
    <n v="0"/>
    <n v="0"/>
    <n v="0"/>
    <n v="0"/>
    <n v="6989725.6600000001"/>
    <n v="0"/>
    <n v="0"/>
    <n v="0"/>
    <x v="30"/>
    <n v="0.06"/>
  </r>
  <r>
    <x v="0"/>
    <x v="0"/>
    <x v="0"/>
    <x v="1"/>
    <x v="1"/>
    <x v="30"/>
    <n v="6395884.04"/>
    <n v="0"/>
    <n v="0"/>
    <n v="0"/>
    <n v="0"/>
    <n v="0"/>
    <n v="0"/>
    <n v="0"/>
    <n v="5840705.0300000003"/>
    <n v="0"/>
    <n v="369070.64"/>
    <n v="186108.37"/>
    <x v="31"/>
    <n v="0.05"/>
  </r>
  <r>
    <x v="0"/>
    <x v="0"/>
    <x v="0"/>
    <x v="1"/>
    <x v="1"/>
    <x v="32"/>
    <n v="2795284.97"/>
    <n v="0"/>
    <n v="0"/>
    <n v="2794822.1"/>
    <n v="462.87"/>
    <n v="0"/>
    <n v="0"/>
    <n v="0"/>
    <n v="0"/>
    <n v="0"/>
    <n v="0"/>
    <n v="0"/>
    <x v="32"/>
    <n v="0.02"/>
  </r>
  <r>
    <x v="0"/>
    <x v="0"/>
    <x v="0"/>
    <x v="1"/>
    <x v="1"/>
    <x v="33"/>
    <n v="216365.06"/>
    <n v="0"/>
    <n v="216365.06"/>
    <n v="0"/>
    <n v="0"/>
    <n v="0"/>
    <n v="0"/>
    <n v="0"/>
    <n v="0"/>
    <n v="0"/>
    <n v="0"/>
    <n v="0"/>
    <x v="33"/>
    <n v="0"/>
  </r>
  <r>
    <x v="0"/>
    <x v="0"/>
    <x v="0"/>
    <x v="1"/>
    <x v="1"/>
    <x v="35"/>
    <n v="0"/>
    <n v="0"/>
    <n v="0"/>
    <n v="0"/>
    <n v="0"/>
    <n v="0"/>
    <n v="0"/>
    <n v="0"/>
    <n v="0"/>
    <n v="0"/>
    <n v="0"/>
    <n v="0"/>
    <x v="34"/>
    <n v="0"/>
  </r>
  <r>
    <x v="0"/>
    <x v="0"/>
    <x v="0"/>
    <x v="2"/>
    <x v="2"/>
    <x v="0"/>
    <n v="15151391477.379997"/>
    <n v="209058217.23999998"/>
    <n v="2276222588.9000001"/>
    <n v="3419588574.46"/>
    <n v="141624539.79999998"/>
    <n v="3198032605.6599998"/>
    <n v="108695586.41000003"/>
    <n v="106625481.80999999"/>
    <n v="3917748785.71"/>
    <n v="56619458.890000001"/>
    <n v="351173138.35000002"/>
    <n v="1366002500.1500001"/>
    <x v="0"/>
    <n v="100"/>
  </r>
  <r>
    <x v="0"/>
    <x v="0"/>
    <x v="0"/>
    <x v="2"/>
    <x v="2"/>
    <x v="1"/>
    <n v="3276600276.6499996"/>
    <n v="6556934.7800000003"/>
    <n v="477116529.59999996"/>
    <n v="530640032.61000001"/>
    <n v="23829607.390000001"/>
    <n v="992176818.08000004"/>
    <n v="3266429.47"/>
    <n v="36874159.560000002"/>
    <n v="387255426.89999998"/>
    <n v="0"/>
    <n v="14735138.41"/>
    <n v="804149199.85000002"/>
    <x v="1"/>
    <n v="21.63"/>
  </r>
  <r>
    <x v="0"/>
    <x v="0"/>
    <x v="0"/>
    <x v="2"/>
    <x v="2"/>
    <x v="3"/>
    <n v="3159711352.96"/>
    <n v="16573798.549999999"/>
    <n v="448393863.54000002"/>
    <n v="77051687.280000001"/>
    <n v="4406453"/>
    <n v="872777343.06000006"/>
    <n v="45189943.740000002"/>
    <n v="18903431.189999998"/>
    <n v="1461998966.23"/>
    <n v="0"/>
    <n v="44468670.539999999"/>
    <n v="169947195.83000001"/>
    <x v="2"/>
    <n v="20.85"/>
  </r>
  <r>
    <x v="0"/>
    <x v="0"/>
    <x v="0"/>
    <x v="2"/>
    <x v="2"/>
    <x v="2"/>
    <n v="2284713425.0100002"/>
    <n v="5429844.2599999998"/>
    <n v="49411020.260000005"/>
    <n v="1901073774.1500001"/>
    <n v="4329296.37"/>
    <n v="109680764.58"/>
    <n v="126962"/>
    <n v="5425177.1899999995"/>
    <n v="185063107.91999999"/>
    <n v="0"/>
    <n v="4514604.7299999995"/>
    <n v="19658873.550000001"/>
    <x v="3"/>
    <n v="15.08"/>
  </r>
  <r>
    <x v="0"/>
    <x v="0"/>
    <x v="0"/>
    <x v="2"/>
    <x v="2"/>
    <x v="4"/>
    <n v="1190867980.6399996"/>
    <n v="7724869.9100000001"/>
    <n v="336933726.39999998"/>
    <n v="35356135.210000001"/>
    <n v="25615285.710000001"/>
    <n v="405984362.58999997"/>
    <n v="1725127.6799999999"/>
    <n v="4249464.0599999996"/>
    <n v="261938274.43000001"/>
    <n v="0"/>
    <n v="34977318.590000004"/>
    <n v="76363416.060000002"/>
    <x v="4"/>
    <n v="7.86"/>
  </r>
  <r>
    <x v="0"/>
    <x v="0"/>
    <x v="0"/>
    <x v="2"/>
    <x v="2"/>
    <x v="5"/>
    <n v="1102185549.2"/>
    <n v="142191.34"/>
    <n v="50148373.409999996"/>
    <n v="203539226.46000001"/>
    <n v="1770978.21"/>
    <n v="366005100.07999998"/>
    <n v="28056314.879999999"/>
    <n v="7293658.2699999996"/>
    <n v="352225128.36000001"/>
    <n v="0"/>
    <n v="11605537.859999999"/>
    <n v="81399040.329999998"/>
    <x v="5"/>
    <n v="7.27"/>
  </r>
  <r>
    <x v="0"/>
    <x v="0"/>
    <x v="0"/>
    <x v="2"/>
    <x v="2"/>
    <x v="7"/>
    <n v="760479315.58999991"/>
    <n v="430795.52000000002"/>
    <n v="453711252.75"/>
    <n v="0"/>
    <n v="76134113.310000002"/>
    <n v="91529125.609999999"/>
    <n v="463322.31"/>
    <n v="1746166.62"/>
    <n v="70836602.409999996"/>
    <n v="0"/>
    <n v="16222082.439999999"/>
    <n v="49405854.619999997"/>
    <x v="6"/>
    <n v="5.0199999999999996"/>
  </r>
  <r>
    <x v="0"/>
    <x v="0"/>
    <x v="0"/>
    <x v="2"/>
    <x v="2"/>
    <x v="6"/>
    <n v="727293968.78999984"/>
    <n v="2154141.83"/>
    <n v="47004659.479999997"/>
    <n v="31355065.969999999"/>
    <n v="4628625.93"/>
    <n v="257358371.88"/>
    <n v="14080420.460000001"/>
    <n v="24472272.579999998"/>
    <n v="210294328.47999999"/>
    <n v="0"/>
    <n v="42548889.140000001"/>
    <n v="93397193.039999992"/>
    <x v="7"/>
    <n v="4.8"/>
  </r>
  <r>
    <x v="0"/>
    <x v="0"/>
    <x v="0"/>
    <x v="2"/>
    <x v="2"/>
    <x v="8"/>
    <n v="475665100.17000002"/>
    <n v="5804492.4699999997"/>
    <n v="2255961.98"/>
    <n v="467604645.72000003"/>
    <n v="0"/>
    <n v="0"/>
    <n v="0"/>
    <n v="0"/>
    <n v="0"/>
    <n v="0"/>
    <n v="0"/>
    <n v="0"/>
    <x v="8"/>
    <n v="3.14"/>
  </r>
  <r>
    <x v="0"/>
    <x v="0"/>
    <x v="0"/>
    <x v="2"/>
    <x v="2"/>
    <x v="9"/>
    <n v="383474486.17999995"/>
    <n v="122051347.95"/>
    <n v="196529382.88"/>
    <n v="37588.400000000001"/>
    <n v="134954.70000000001"/>
    <n v="9675360.0099999998"/>
    <n v="10430918.24"/>
    <n v="6173.25"/>
    <n v="15424729.699999999"/>
    <n v="0"/>
    <n v="9737142"/>
    <n v="19446889.050000001"/>
    <x v="9"/>
    <n v="2.5299999999999998"/>
  </r>
  <r>
    <x v="0"/>
    <x v="0"/>
    <x v="0"/>
    <x v="2"/>
    <x v="2"/>
    <x v="10"/>
    <n v="236153291.70000002"/>
    <n v="146694.84"/>
    <n v="338383.05"/>
    <n v="0"/>
    <n v="172066.07"/>
    <n v="332922.90000000002"/>
    <n v="149331.75"/>
    <n v="5537203.2300000004"/>
    <n v="228496605.12"/>
    <n v="0"/>
    <n v="505502.68"/>
    <n v="474582.06"/>
    <x v="10"/>
    <n v="1.56"/>
  </r>
  <r>
    <x v="0"/>
    <x v="0"/>
    <x v="0"/>
    <x v="2"/>
    <x v="2"/>
    <x v="12"/>
    <n v="181524913.61000001"/>
    <n v="0"/>
    <n v="1709835.84"/>
    <n v="33862.5"/>
    <n v="2586.1999999999998"/>
    <n v="33832433.960000001"/>
    <n v="379456.5"/>
    <n v="228526.44"/>
    <n v="126984703.5"/>
    <n v="0"/>
    <n v="4703384.59"/>
    <n v="13650124.08"/>
    <x v="11"/>
    <n v="1.2"/>
  </r>
  <r>
    <x v="0"/>
    <x v="0"/>
    <x v="0"/>
    <x v="2"/>
    <x v="2"/>
    <x v="11"/>
    <n v="178622093.02000001"/>
    <n v="41644068.600000001"/>
    <n v="0"/>
    <n v="0"/>
    <n v="261662.49"/>
    <n v="1161171.8899999999"/>
    <n v="18562.5"/>
    <n v="0"/>
    <n v="50689823.219999999"/>
    <n v="0"/>
    <n v="72646624.030000001"/>
    <n v="12200180.289999999"/>
    <x v="12"/>
    <n v="1.18"/>
  </r>
  <r>
    <x v="0"/>
    <x v="0"/>
    <x v="0"/>
    <x v="2"/>
    <x v="2"/>
    <x v="14"/>
    <n v="141719244.89000002"/>
    <n v="0"/>
    <n v="32019344.030000001"/>
    <n v="0"/>
    <n v="0"/>
    <n v="25687311.469999999"/>
    <n v="236865.94"/>
    <n v="220424.08"/>
    <n v="74721152.340000004"/>
    <n v="0"/>
    <n v="6369515.25"/>
    <n v="2464631.7799999998"/>
    <x v="13"/>
    <n v="0.94"/>
  </r>
  <r>
    <x v="0"/>
    <x v="0"/>
    <x v="0"/>
    <x v="2"/>
    <x v="2"/>
    <x v="13"/>
    <n v="139473075.87"/>
    <n v="0"/>
    <n v="12182.76"/>
    <n v="0"/>
    <n v="0"/>
    <n v="249181.92"/>
    <n v="3375"/>
    <n v="605774.01"/>
    <n v="133160026.56"/>
    <n v="0"/>
    <n v="5011248.1100000003"/>
    <n v="431287.51"/>
    <x v="14"/>
    <n v="0.92"/>
  </r>
  <r>
    <x v="0"/>
    <x v="0"/>
    <x v="0"/>
    <x v="2"/>
    <x v="2"/>
    <x v="15"/>
    <n v="111256101.05"/>
    <n v="3060.6"/>
    <n v="0"/>
    <n v="0"/>
    <n v="0"/>
    <n v="358604.57"/>
    <n v="0"/>
    <n v="0"/>
    <n v="110770083.92"/>
    <n v="0"/>
    <n v="10693.16"/>
    <n v="113658.8"/>
    <x v="15"/>
    <n v="0.73"/>
  </r>
  <r>
    <x v="0"/>
    <x v="0"/>
    <x v="0"/>
    <x v="2"/>
    <x v="2"/>
    <x v="17"/>
    <n v="96827060.809999987"/>
    <n v="217156.39"/>
    <n v="306281.63"/>
    <n v="2102907.2999999998"/>
    <n v="294524.25"/>
    <n v="13031830.550000001"/>
    <n v="3398470.54"/>
    <n v="512514.99"/>
    <n v="52942851.420000002"/>
    <n v="0"/>
    <n v="13800707.359999999"/>
    <n v="10219816.379999999"/>
    <x v="16"/>
    <n v="0.64"/>
  </r>
  <r>
    <x v="0"/>
    <x v="0"/>
    <x v="0"/>
    <x v="2"/>
    <x v="2"/>
    <x v="19"/>
    <n v="87755713.299999997"/>
    <n v="0"/>
    <n v="0"/>
    <n v="0"/>
    <n v="0"/>
    <n v="0"/>
    <n v="0"/>
    <n v="12241.38"/>
    <n v="87723471.920000002"/>
    <n v="0"/>
    <n v="0"/>
    <n v="20000"/>
    <x v="17"/>
    <n v="0.57999999999999996"/>
  </r>
  <r>
    <x v="0"/>
    <x v="0"/>
    <x v="0"/>
    <x v="2"/>
    <x v="2"/>
    <x v="16"/>
    <n v="87628789.049999997"/>
    <n v="0"/>
    <n v="62080063"/>
    <n v="0"/>
    <n v="4578.42"/>
    <n v="626730.02"/>
    <n v="0"/>
    <n v="45665.53"/>
    <n v="1583705.1"/>
    <n v="0"/>
    <n v="22976130.129999999"/>
    <n v="311916.84999999998"/>
    <x v="18"/>
    <n v="0.57999999999999996"/>
  </r>
  <r>
    <x v="0"/>
    <x v="0"/>
    <x v="0"/>
    <x v="2"/>
    <x v="2"/>
    <x v="21"/>
    <n v="85669037.950000003"/>
    <n v="0"/>
    <n v="0"/>
    <n v="85669037.950000003"/>
    <n v="0"/>
    <n v="0"/>
    <n v="0"/>
    <n v="0"/>
    <n v="0"/>
    <n v="0"/>
    <n v="0"/>
    <n v="0"/>
    <x v="19"/>
    <n v="0.56999999999999995"/>
  </r>
  <r>
    <x v="0"/>
    <x v="0"/>
    <x v="0"/>
    <x v="2"/>
    <x v="2"/>
    <x v="20"/>
    <n v="74968438.99000001"/>
    <n v="0"/>
    <n v="878090.06"/>
    <n v="74090348.930000007"/>
    <n v="0"/>
    <n v="0"/>
    <n v="0"/>
    <n v="0"/>
    <n v="0"/>
    <n v="0"/>
    <n v="0"/>
    <n v="0"/>
    <x v="20"/>
    <n v="0.49"/>
  </r>
  <r>
    <x v="0"/>
    <x v="0"/>
    <x v="0"/>
    <x v="2"/>
    <x v="2"/>
    <x v="23"/>
    <n v="69725628.150000006"/>
    <n v="0"/>
    <n v="69725628.150000006"/>
    <n v="0"/>
    <n v="0"/>
    <n v="0"/>
    <n v="0"/>
    <n v="0"/>
    <n v="0"/>
    <n v="0"/>
    <n v="0"/>
    <n v="0"/>
    <x v="21"/>
    <n v="0.46"/>
  </r>
  <r>
    <x v="0"/>
    <x v="0"/>
    <x v="0"/>
    <x v="2"/>
    <x v="2"/>
    <x v="22"/>
    <n v="60189732.229999997"/>
    <n v="0"/>
    <n v="3341776.79"/>
    <n v="0"/>
    <n v="0"/>
    <n v="0"/>
    <n v="0"/>
    <n v="0"/>
    <n v="0"/>
    <n v="56619458.890000001"/>
    <n v="0"/>
    <n v="228496.55"/>
    <x v="22"/>
    <n v="0.4"/>
  </r>
  <r>
    <x v="0"/>
    <x v="0"/>
    <x v="0"/>
    <x v="2"/>
    <x v="2"/>
    <x v="18"/>
    <n v="51145777.899999999"/>
    <n v="7603.43"/>
    <n v="3978162.72"/>
    <n v="0"/>
    <n v="0"/>
    <n v="6611384.7599999998"/>
    <n v="153698.34"/>
    <n v="3567.7"/>
    <n v="34989696.969999999"/>
    <n v="0"/>
    <n v="2441015.83"/>
    <n v="2960648.15"/>
    <x v="23"/>
    <n v="0.34"/>
  </r>
  <r>
    <x v="0"/>
    <x v="0"/>
    <x v="0"/>
    <x v="2"/>
    <x v="2"/>
    <x v="26"/>
    <n v="47720727"/>
    <n v="0"/>
    <n v="1422.41"/>
    <n v="0"/>
    <n v="22067.41"/>
    <n v="1933524.47"/>
    <n v="195881.48"/>
    <n v="381959.92"/>
    <n v="22211003.359999999"/>
    <n v="0"/>
    <n v="20304173.34"/>
    <n v="2670694.61"/>
    <x v="24"/>
    <n v="0.31"/>
  </r>
  <r>
    <x v="0"/>
    <x v="0"/>
    <x v="0"/>
    <x v="2"/>
    <x v="2"/>
    <x v="25"/>
    <n v="36380059.410000004"/>
    <n v="0"/>
    <n v="28239220.66"/>
    <n v="417349.44"/>
    <n v="0"/>
    <n v="6915819.8599999994"/>
    <n v="0"/>
    <n v="0"/>
    <n v="0"/>
    <n v="0"/>
    <n v="0"/>
    <n v="807669.45"/>
    <x v="25"/>
    <n v="0.24"/>
  </r>
  <r>
    <x v="0"/>
    <x v="0"/>
    <x v="0"/>
    <x v="2"/>
    <x v="2"/>
    <x v="24"/>
    <n v="27112702.57"/>
    <n v="0"/>
    <n v="5131557.08"/>
    <n v="0"/>
    <n v="0"/>
    <n v="257991.1"/>
    <n v="0"/>
    <n v="8620.69"/>
    <n v="5084265.9099999992"/>
    <n v="0"/>
    <n v="15646583.619999999"/>
    <n v="983684.17"/>
    <x v="26"/>
    <n v="0.18"/>
  </r>
  <r>
    <x v="0"/>
    <x v="0"/>
    <x v="0"/>
    <x v="2"/>
    <x v="2"/>
    <x v="27"/>
    <n v="23519067.32"/>
    <n v="91294.84"/>
    <n v="5757012.5"/>
    <n v="54364"/>
    <n v="7440.34"/>
    <n v="0"/>
    <n v="0"/>
    <n v="0"/>
    <n v="13382123.67"/>
    <n v="0"/>
    <n v="0"/>
    <n v="4226831.97"/>
    <x v="27"/>
    <n v="0.16"/>
  </r>
  <r>
    <x v="0"/>
    <x v="0"/>
    <x v="0"/>
    <x v="2"/>
    <x v="2"/>
    <x v="28"/>
    <n v="21189610.490000002"/>
    <n v="66409.429999999993"/>
    <n v="679902.71999999997"/>
    <n v="5947232"/>
    <n v="0"/>
    <n v="99384.94"/>
    <n v="820505.58"/>
    <n v="0"/>
    <n v="11345055.630000001"/>
    <n v="0"/>
    <n v="2216465.02"/>
    <n v="14655.17"/>
    <x v="28"/>
    <n v="0.14000000000000001"/>
  </r>
  <r>
    <x v="0"/>
    <x v="0"/>
    <x v="0"/>
    <x v="2"/>
    <x v="2"/>
    <x v="30"/>
    <n v="12347891.5"/>
    <n v="0"/>
    <n v="0"/>
    <n v="0"/>
    <n v="0"/>
    <n v="0"/>
    <n v="0"/>
    <n v="0"/>
    <n v="6620943.3600000003"/>
    <n v="0"/>
    <n v="5707600.5300000003"/>
    <n v="19347.61"/>
    <x v="29"/>
    <n v="0.08"/>
  </r>
  <r>
    <x v="0"/>
    <x v="0"/>
    <x v="0"/>
    <x v="2"/>
    <x v="2"/>
    <x v="31"/>
    <n v="8131097.7300000004"/>
    <n v="0"/>
    <n v="0"/>
    <n v="0"/>
    <n v="0"/>
    <n v="0"/>
    <n v="0"/>
    <n v="0"/>
    <n v="8131097.7300000004"/>
    <n v="0"/>
    <n v="0"/>
    <n v="0"/>
    <x v="30"/>
    <n v="0.05"/>
  </r>
  <r>
    <x v="0"/>
    <x v="0"/>
    <x v="0"/>
    <x v="2"/>
    <x v="2"/>
    <x v="29"/>
    <n v="6208983.1100000003"/>
    <n v="13512.5"/>
    <n v="3287.2"/>
    <n v="0"/>
    <n v="10300"/>
    <n v="1747067.36"/>
    <n v="0"/>
    <n v="98481.12"/>
    <n v="3875611.55"/>
    <n v="0"/>
    <n v="24110.99"/>
    <n v="436612.39"/>
    <x v="31"/>
    <n v="0.04"/>
  </r>
  <r>
    <x v="0"/>
    <x v="0"/>
    <x v="0"/>
    <x v="2"/>
    <x v="2"/>
    <x v="32"/>
    <n v="4615316.54"/>
    <n v="0"/>
    <n v="0"/>
    <n v="4615316.54"/>
    <n v="0"/>
    <n v="0"/>
    <n v="0"/>
    <n v="0"/>
    <n v="0"/>
    <n v="0"/>
    <n v="0"/>
    <n v="0"/>
    <x v="32"/>
    <n v="0.03"/>
  </r>
  <r>
    <x v="0"/>
    <x v="0"/>
    <x v="0"/>
    <x v="2"/>
    <x v="2"/>
    <x v="33"/>
    <n v="515668"/>
    <n v="0"/>
    <n v="515668"/>
    <n v="0"/>
    <n v="0"/>
    <n v="0"/>
    <n v="0"/>
    <n v="0"/>
    <n v="0"/>
    <n v="0"/>
    <n v="0"/>
    <n v="0"/>
    <x v="33"/>
    <n v="0"/>
  </r>
  <r>
    <x v="0"/>
    <x v="0"/>
    <x v="0"/>
    <x v="2"/>
    <x v="2"/>
    <x v="35"/>
    <n v="0"/>
    <n v="0"/>
    <n v="0"/>
    <n v="0"/>
    <n v="0"/>
    <n v="0"/>
    <n v="0"/>
    <n v="0"/>
    <n v="0"/>
    <n v="0"/>
    <n v="0"/>
    <n v="0"/>
    <x v="34"/>
    <n v="0"/>
  </r>
  <r>
    <x v="0"/>
    <x v="0"/>
    <x v="0"/>
    <x v="3"/>
    <x v="3"/>
    <x v="0"/>
    <n v="11525709951.930006"/>
    <n v="186347030.74000001"/>
    <n v="2219717672.3200002"/>
    <n v="3014135616.7200003"/>
    <n v="141847137.66"/>
    <n v="2316533448.6899996"/>
    <n v="49945884.870000005"/>
    <n v="124981054.35000001"/>
    <n v="2559297092.5600004"/>
    <n v="26024626.559999999"/>
    <n v="282416078.48999995"/>
    <n v="604464308.96999979"/>
    <x v="0"/>
    <n v="100"/>
  </r>
  <r>
    <x v="0"/>
    <x v="0"/>
    <x v="0"/>
    <x v="3"/>
    <x v="3"/>
    <x v="1"/>
    <n v="2072478871.0200002"/>
    <n v="6147820.9299999997"/>
    <n v="460790749.85000002"/>
    <n v="532457838.63"/>
    <n v="17935088.620000001"/>
    <n v="512027993.88"/>
    <n v="4550641.16"/>
    <n v="25860183.239999998"/>
    <n v="290777640.11000001"/>
    <n v="0"/>
    <n v="44149807.160000004"/>
    <n v="177781107.44"/>
    <x v="1"/>
    <n v="17.98"/>
  </r>
  <r>
    <x v="0"/>
    <x v="0"/>
    <x v="0"/>
    <x v="3"/>
    <x v="3"/>
    <x v="2"/>
    <n v="1959054290.7"/>
    <n v="6509979.75"/>
    <n v="37401662.800000004"/>
    <n v="1647315600.4300001"/>
    <n v="1347074.9400000002"/>
    <n v="75089726.980000004"/>
    <n v="94699.02"/>
    <n v="981626.06"/>
    <n v="166707135.93000001"/>
    <n v="0"/>
    <n v="8310501.21"/>
    <n v="15296283.58"/>
    <x v="2"/>
    <n v="17"/>
  </r>
  <r>
    <x v="0"/>
    <x v="0"/>
    <x v="0"/>
    <x v="3"/>
    <x v="3"/>
    <x v="3"/>
    <n v="1877425972.74"/>
    <n v="15874191.810000001"/>
    <n v="382564077.33999997"/>
    <n v="67563012.890000001"/>
    <n v="6630852"/>
    <n v="528898972.63999999"/>
    <n v="19572775.969999999"/>
    <n v="51861082.610000007"/>
    <n v="616907084.25999999"/>
    <n v="0"/>
    <n v="37621145.450000003"/>
    <n v="149932777.76999998"/>
    <x v="3"/>
    <n v="16.29"/>
  </r>
  <r>
    <x v="0"/>
    <x v="0"/>
    <x v="0"/>
    <x v="3"/>
    <x v="3"/>
    <x v="4"/>
    <n v="1192393673.74"/>
    <n v="5114258.4800000004"/>
    <n v="306208985.72000003"/>
    <n v="31149453.52"/>
    <n v="26394193.739999998"/>
    <n v="525946634.18000001"/>
    <n v="218113.37"/>
    <n v="6846913.5300000003"/>
    <n v="224695430.18000001"/>
    <n v="0"/>
    <n v="14854166.32"/>
    <n v="50965524.699999996"/>
    <x v="4"/>
    <n v="10.35"/>
  </r>
  <r>
    <x v="0"/>
    <x v="0"/>
    <x v="0"/>
    <x v="3"/>
    <x v="3"/>
    <x v="5"/>
    <n v="953352064.03999996"/>
    <n v="293291.89"/>
    <n v="62626515.390000001"/>
    <n v="194620906.16999999"/>
    <n v="823644.57"/>
    <n v="306230002.79000002"/>
    <n v="13356510.91"/>
    <n v="14392088.689999999"/>
    <n v="287039950.68000001"/>
    <n v="0"/>
    <n v="13627221.34"/>
    <n v="60341931.609999999"/>
    <x v="5"/>
    <n v="8.27"/>
  </r>
  <r>
    <x v="0"/>
    <x v="0"/>
    <x v="0"/>
    <x v="3"/>
    <x v="3"/>
    <x v="7"/>
    <n v="738445073.61000013"/>
    <n v="79498.44"/>
    <n v="484169344.02999997"/>
    <n v="0"/>
    <n v="84080610.38000001"/>
    <n v="74972089.939999998"/>
    <n v="1014067.7"/>
    <n v="938866.33000000007"/>
    <n v="57750323.219999999"/>
    <n v="0"/>
    <n v="2047461.19"/>
    <n v="33392812.379999999"/>
    <x v="6"/>
    <n v="6.41"/>
  </r>
  <r>
    <x v="0"/>
    <x v="0"/>
    <x v="0"/>
    <x v="3"/>
    <x v="3"/>
    <x v="6"/>
    <n v="632654554.78999996"/>
    <n v="1442021.18"/>
    <n v="22103851.740000002"/>
    <n v="83638877.989999995"/>
    <n v="3975383.97"/>
    <n v="217696955.62"/>
    <n v="5882371.5599999996"/>
    <n v="15816508.99"/>
    <n v="166479861.84999999"/>
    <n v="0"/>
    <n v="37658782.700000003"/>
    <n v="77959939.189999998"/>
    <x v="7"/>
    <n v="5.49"/>
  </r>
  <r>
    <x v="0"/>
    <x v="0"/>
    <x v="0"/>
    <x v="3"/>
    <x v="3"/>
    <x v="9"/>
    <n v="358180957.63999993"/>
    <n v="125198476.77"/>
    <n v="195560111.67000002"/>
    <n v="62738.83"/>
    <n v="84687.89"/>
    <n v="14497250.470000001"/>
    <n v="2240668.38"/>
    <n v="123946.95"/>
    <n v="13756663.889999999"/>
    <n v="0"/>
    <n v="4670402.01"/>
    <n v="1986010.78"/>
    <x v="8"/>
    <n v="3.11"/>
  </r>
  <r>
    <x v="0"/>
    <x v="0"/>
    <x v="0"/>
    <x v="3"/>
    <x v="3"/>
    <x v="8"/>
    <n v="355960306.58999997"/>
    <n v="22069961.760000002"/>
    <n v="5106530.49"/>
    <n v="328783814.33999997"/>
    <n v="0"/>
    <n v="0"/>
    <n v="0"/>
    <n v="0"/>
    <n v="0"/>
    <n v="0"/>
    <n v="0"/>
    <n v="0"/>
    <x v="9"/>
    <n v="3.09"/>
  </r>
  <r>
    <x v="0"/>
    <x v="0"/>
    <x v="0"/>
    <x v="3"/>
    <x v="3"/>
    <x v="10"/>
    <n v="166147508.96000001"/>
    <n v="133079.32"/>
    <n v="375628.42"/>
    <n v="0"/>
    <n v="147881.34"/>
    <n v="241146.98"/>
    <n v="269591.38"/>
    <n v="6181753.7300000004"/>
    <n v="158153091.69000003"/>
    <n v="0"/>
    <n v="442023.57"/>
    <n v="203312.53"/>
    <x v="10"/>
    <n v="1.44"/>
  </r>
  <r>
    <x v="0"/>
    <x v="0"/>
    <x v="0"/>
    <x v="3"/>
    <x v="3"/>
    <x v="16"/>
    <n v="144025838.82000002"/>
    <n v="0"/>
    <n v="120483302.09"/>
    <n v="5353.45"/>
    <n v="0"/>
    <n v="2062.5"/>
    <n v="0"/>
    <n v="58909.25"/>
    <n v="4473383.6500000004"/>
    <n v="0"/>
    <n v="18637630.699999999"/>
    <n v="365197.18"/>
    <x v="11"/>
    <n v="1.25"/>
  </r>
  <r>
    <x v="0"/>
    <x v="0"/>
    <x v="0"/>
    <x v="3"/>
    <x v="3"/>
    <x v="12"/>
    <n v="128694437.65000001"/>
    <n v="0"/>
    <n v="1620741.29"/>
    <n v="42505.5"/>
    <n v="6019.67"/>
    <n v="21249312.710000001"/>
    <n v="635046.15"/>
    <n v="70488.86"/>
    <n v="99136292.170000002"/>
    <n v="0"/>
    <n v="1753650.54"/>
    <n v="4180380.76"/>
    <x v="12"/>
    <n v="1.1200000000000001"/>
  </r>
  <r>
    <x v="0"/>
    <x v="0"/>
    <x v="0"/>
    <x v="3"/>
    <x v="3"/>
    <x v="13"/>
    <n v="104708804.17999999"/>
    <n v="0"/>
    <n v="12582.76"/>
    <n v="0"/>
    <n v="0"/>
    <n v="346244.01"/>
    <n v="3375"/>
    <n v="1014858.43"/>
    <n v="97107503.569999993"/>
    <n v="0"/>
    <n v="5280673.55"/>
    <n v="943566.86"/>
    <x v="13"/>
    <n v="0.91"/>
  </r>
  <r>
    <x v="0"/>
    <x v="0"/>
    <x v="0"/>
    <x v="3"/>
    <x v="3"/>
    <x v="14"/>
    <n v="102855886.22000001"/>
    <n v="0"/>
    <n v="30502727.100000001"/>
    <n v="0"/>
    <n v="0"/>
    <n v="12383731.35"/>
    <n v="0"/>
    <n v="85588.46"/>
    <n v="55692373.489999995"/>
    <n v="0"/>
    <n v="3016795.92"/>
    <n v="1174669.8999999999"/>
    <x v="14"/>
    <n v="0.89"/>
  </r>
  <r>
    <x v="0"/>
    <x v="0"/>
    <x v="0"/>
    <x v="3"/>
    <x v="3"/>
    <x v="11"/>
    <n v="91598692.300000012"/>
    <n v="3312435.75"/>
    <n v="0"/>
    <n v="0"/>
    <n v="26870.36"/>
    <n v="1956153.42"/>
    <n v="346837.04"/>
    <n v="0"/>
    <n v="39774469.509999998"/>
    <n v="0"/>
    <n v="42265191.130000003"/>
    <n v="3916735.09"/>
    <x v="15"/>
    <n v="0.79"/>
  </r>
  <r>
    <x v="0"/>
    <x v="0"/>
    <x v="0"/>
    <x v="3"/>
    <x v="3"/>
    <x v="15"/>
    <n v="88868093.269999996"/>
    <n v="0"/>
    <n v="3135.79"/>
    <n v="0"/>
    <n v="0"/>
    <n v="266386.42"/>
    <n v="0"/>
    <n v="6999.09"/>
    <n v="88520087.030000001"/>
    <n v="0"/>
    <n v="13524.14"/>
    <n v="57960.800000000003"/>
    <x v="16"/>
    <n v="0.77"/>
  </r>
  <r>
    <x v="0"/>
    <x v="0"/>
    <x v="0"/>
    <x v="3"/>
    <x v="3"/>
    <x v="17"/>
    <n v="71799700.960000008"/>
    <n v="3828.08"/>
    <n v="115459.7"/>
    <n v="650346.88"/>
    <n v="233400.76"/>
    <n v="8484761.6799999997"/>
    <n v="882228.6"/>
    <n v="498879.98"/>
    <n v="39807992.390000001"/>
    <n v="0"/>
    <n v="13908034.6"/>
    <n v="7214768.29"/>
    <x v="17"/>
    <n v="0.62"/>
  </r>
  <r>
    <x v="0"/>
    <x v="0"/>
    <x v="0"/>
    <x v="3"/>
    <x v="3"/>
    <x v="21"/>
    <n v="69832005.599999994"/>
    <n v="0"/>
    <n v="0"/>
    <n v="69832005.599999994"/>
    <n v="0"/>
    <n v="0"/>
    <n v="0"/>
    <n v="0"/>
    <n v="0"/>
    <n v="0"/>
    <n v="0"/>
    <n v="0"/>
    <x v="18"/>
    <n v="0.61"/>
  </r>
  <r>
    <x v="0"/>
    <x v="0"/>
    <x v="0"/>
    <x v="3"/>
    <x v="3"/>
    <x v="23"/>
    <n v="64336212.960000001"/>
    <n v="0"/>
    <n v="64336212.960000001"/>
    <n v="0"/>
    <n v="0"/>
    <n v="0"/>
    <n v="0"/>
    <n v="0"/>
    <n v="0"/>
    <n v="0"/>
    <n v="0"/>
    <n v="0"/>
    <x v="19"/>
    <n v="0.56000000000000005"/>
  </r>
  <r>
    <x v="0"/>
    <x v="0"/>
    <x v="0"/>
    <x v="3"/>
    <x v="3"/>
    <x v="19"/>
    <n v="61724052.719999999"/>
    <n v="0"/>
    <n v="0"/>
    <n v="0"/>
    <n v="0"/>
    <n v="0"/>
    <n v="0"/>
    <n v="21982.76"/>
    <n v="61680069.960000001"/>
    <n v="0"/>
    <n v="0"/>
    <n v="22000"/>
    <x v="20"/>
    <n v="0.54"/>
  </r>
  <r>
    <x v="0"/>
    <x v="0"/>
    <x v="0"/>
    <x v="3"/>
    <x v="3"/>
    <x v="18"/>
    <n v="53029506.560000002"/>
    <n v="6775.86"/>
    <n v="3411005.66"/>
    <n v="0"/>
    <n v="0"/>
    <n v="4625383.97"/>
    <n v="90049.93"/>
    <n v="11504.08"/>
    <n v="33670673.43"/>
    <n v="0"/>
    <n v="1127709.22"/>
    <n v="10086404.41"/>
    <x v="21"/>
    <n v="0.46"/>
  </r>
  <r>
    <x v="0"/>
    <x v="0"/>
    <x v="0"/>
    <x v="3"/>
    <x v="3"/>
    <x v="20"/>
    <n v="53027756.240000002"/>
    <n v="0"/>
    <n v="174472.15"/>
    <n v="52853284.090000004"/>
    <n v="0"/>
    <n v="0"/>
    <n v="0"/>
    <n v="0"/>
    <n v="0"/>
    <n v="0"/>
    <n v="0"/>
    <n v="0"/>
    <x v="22"/>
    <n v="0.46"/>
  </r>
  <r>
    <x v="0"/>
    <x v="0"/>
    <x v="0"/>
    <x v="3"/>
    <x v="3"/>
    <x v="26"/>
    <n v="36858937.270000003"/>
    <n v="0"/>
    <n v="0"/>
    <n v="0"/>
    <n v="28324.080000000002"/>
    <n v="1262196.9099999999"/>
    <n v="780158.7"/>
    <n v="84249.18"/>
    <n v="18400246.280000001"/>
    <n v="0"/>
    <n v="14529118.65"/>
    <n v="1774643.47"/>
    <x v="23"/>
    <n v="0.32"/>
  </r>
  <r>
    <x v="0"/>
    <x v="0"/>
    <x v="0"/>
    <x v="3"/>
    <x v="3"/>
    <x v="25"/>
    <n v="34744852.689999998"/>
    <n v="0"/>
    <n v="27676136.190000001"/>
    <n v="651934.49"/>
    <n v="0"/>
    <n v="6057481.2800000003"/>
    <n v="0"/>
    <n v="0"/>
    <n v="0"/>
    <n v="0"/>
    <n v="0"/>
    <n v="359300.73"/>
    <x v="24"/>
    <n v="0.3"/>
  </r>
  <r>
    <x v="0"/>
    <x v="0"/>
    <x v="0"/>
    <x v="3"/>
    <x v="3"/>
    <x v="22"/>
    <n v="28054637.77"/>
    <n v="0"/>
    <n v="2030011.21"/>
    <n v="0"/>
    <n v="0"/>
    <n v="0"/>
    <n v="0"/>
    <n v="0"/>
    <n v="0"/>
    <n v="26024626.559999999"/>
    <n v="0"/>
    <n v="0"/>
    <x v="25"/>
    <n v="0.24"/>
  </r>
  <r>
    <x v="0"/>
    <x v="0"/>
    <x v="0"/>
    <x v="3"/>
    <x v="3"/>
    <x v="27"/>
    <n v="23519067.32"/>
    <n v="91294.84"/>
    <n v="5757012.5"/>
    <n v="54364"/>
    <n v="7440.34"/>
    <n v="0"/>
    <n v="0"/>
    <n v="0"/>
    <n v="13382123.67"/>
    <n v="0"/>
    <n v="0"/>
    <n v="4226831.97"/>
    <x v="26"/>
    <n v="0.2"/>
  </r>
  <r>
    <x v="0"/>
    <x v="0"/>
    <x v="0"/>
    <x v="3"/>
    <x v="3"/>
    <x v="24"/>
    <n v="23205557.640000001"/>
    <n v="0"/>
    <n v="5256338.5599999996"/>
    <n v="0"/>
    <n v="0"/>
    <n v="293577.27"/>
    <n v="8750"/>
    <n v="0"/>
    <n v="2803748.01"/>
    <n v="0"/>
    <n v="13276767.07"/>
    <n v="1566376.73"/>
    <x v="27"/>
    <n v="0.2"/>
  </r>
  <r>
    <x v="0"/>
    <x v="0"/>
    <x v="0"/>
    <x v="3"/>
    <x v="3"/>
    <x v="28"/>
    <n v="11597228.640000001"/>
    <n v="54478.38"/>
    <n v="647543.78"/>
    <n v="1000000"/>
    <n v="0"/>
    <n v="92304.94"/>
    <n v="0"/>
    <n v="0"/>
    <n v="8264507.4100000001"/>
    <n v="0"/>
    <n v="1538394.13"/>
    <n v="0"/>
    <x v="28"/>
    <n v="0.1"/>
  </r>
  <r>
    <x v="0"/>
    <x v="0"/>
    <x v="0"/>
    <x v="3"/>
    <x v="3"/>
    <x v="30"/>
    <n v="9380919.0599999987"/>
    <n v="0"/>
    <n v="0"/>
    <n v="0"/>
    <n v="0"/>
    <n v="36767.68"/>
    <n v="0"/>
    <n v="0"/>
    <n v="5684005.0599999996"/>
    <n v="0"/>
    <n v="3623234.14"/>
    <n v="36912.18"/>
    <x v="29"/>
    <n v="0.08"/>
  </r>
  <r>
    <x v="0"/>
    <x v="0"/>
    <x v="0"/>
    <x v="3"/>
    <x v="3"/>
    <x v="29"/>
    <n v="7853134.6100000003"/>
    <n v="15637.5"/>
    <n v="980"/>
    <n v="0"/>
    <n v="9338.7900000000009"/>
    <n v="3876311.07"/>
    <n v="0"/>
    <n v="124624.13"/>
    <n v="3083538.75"/>
    <n v="0"/>
    <n v="63843.75"/>
    <n v="678860.62"/>
    <x v="30"/>
    <n v="7.0000000000000007E-2"/>
  </r>
  <r>
    <x v="0"/>
    <x v="0"/>
    <x v="0"/>
    <x v="3"/>
    <x v="3"/>
    <x v="31"/>
    <n v="5548896.3700000001"/>
    <n v="0"/>
    <n v="0"/>
    <n v="0"/>
    <n v="0"/>
    <n v="0"/>
    <n v="0"/>
    <n v="0"/>
    <n v="5548896.3700000001"/>
    <n v="0"/>
    <n v="0"/>
    <n v="0"/>
    <x v="31"/>
    <n v="0.05"/>
  </r>
  <r>
    <x v="0"/>
    <x v="0"/>
    <x v="0"/>
    <x v="3"/>
    <x v="3"/>
    <x v="32"/>
    <n v="3507526.87"/>
    <n v="0"/>
    <n v="0"/>
    <n v="3453579.91"/>
    <n v="53946.96"/>
    <n v="0"/>
    <n v="0"/>
    <n v="0"/>
    <n v="0"/>
    <n v="0"/>
    <n v="0"/>
    <n v="0"/>
    <x v="32"/>
    <n v="0.03"/>
  </r>
  <r>
    <x v="0"/>
    <x v="0"/>
    <x v="0"/>
    <x v="3"/>
    <x v="3"/>
    <x v="33"/>
    <n v="844932.38"/>
    <n v="0"/>
    <n v="782553.13"/>
    <n v="0"/>
    <n v="62379.25"/>
    <n v="0"/>
    <n v="0"/>
    <n v="0"/>
    <n v="0"/>
    <n v="0"/>
    <n v="0"/>
    <n v="0"/>
    <x v="33"/>
    <n v="0.01"/>
  </r>
  <r>
    <x v="0"/>
    <x v="0"/>
    <x v="0"/>
    <x v="3"/>
    <x v="3"/>
    <x v="35"/>
    <n v="0"/>
    <n v="0"/>
    <n v="0"/>
    <n v="0"/>
    <n v="0"/>
    <n v="0"/>
    <n v="0"/>
    <n v="0"/>
    <n v="0"/>
    <n v="0"/>
    <n v="0"/>
    <n v="0"/>
    <x v="34"/>
    <n v="0"/>
  </r>
  <r>
    <x v="0"/>
    <x v="0"/>
    <x v="0"/>
    <x v="4"/>
    <x v="4"/>
    <x v="0"/>
    <n v="12392445032.750002"/>
    <n v="190572699.78999999"/>
    <n v="2216939932.3899999"/>
    <n v="3251244194.4199996"/>
    <n v="134798343.59999999"/>
    <n v="2586683898.3999996"/>
    <n v="48388195.719999999"/>
    <n v="95024742.409999982"/>
    <n v="2920908688.3500004"/>
    <n v="30206891.43"/>
    <n v="192828540.56000003"/>
    <n v="724848905.68000019"/>
    <x v="0"/>
    <n v="100"/>
  </r>
  <r>
    <x v="0"/>
    <x v="0"/>
    <x v="0"/>
    <x v="4"/>
    <x v="4"/>
    <x v="3"/>
    <n v="2242624631.3400002"/>
    <n v="16865489.82"/>
    <n v="446941473.91000003"/>
    <n v="77413726.179999992"/>
    <n v="7076433.1599999992"/>
    <n v="691850944.69000006"/>
    <n v="13705203.85"/>
    <n v="12291699.34"/>
    <n v="792509293.88999999"/>
    <n v="0"/>
    <n v="16641656.99"/>
    <n v="167328709.50999999"/>
    <x v="1"/>
    <n v="18.100000000000001"/>
  </r>
  <r>
    <x v="0"/>
    <x v="0"/>
    <x v="0"/>
    <x v="4"/>
    <x v="4"/>
    <x v="2"/>
    <n v="2135395845.3399999"/>
    <n v="5901739.8300000001"/>
    <n v="36670651.719999999"/>
    <n v="1791277372.01"/>
    <n v="3604716.28"/>
    <n v="102858545.22999999"/>
    <n v="747761.88"/>
    <n v="1451328.53"/>
    <n v="174219527.60999998"/>
    <n v="0"/>
    <n v="3974113.8400000003"/>
    <n v="14690088.41"/>
    <x v="2"/>
    <n v="17.23"/>
  </r>
  <r>
    <x v="0"/>
    <x v="0"/>
    <x v="0"/>
    <x v="4"/>
    <x v="4"/>
    <x v="1"/>
    <n v="1981281641.3699999"/>
    <n v="6926771.9699999997"/>
    <n v="454865189.48000002"/>
    <n v="586346612.77999997"/>
    <n v="26013174.140000001"/>
    <n v="421045648.87"/>
    <n v="5103346.6399999997"/>
    <n v="29766469.09"/>
    <n v="274892298.70999998"/>
    <n v="0"/>
    <n v="8585726.3900000006"/>
    <n v="167736403.30000001"/>
    <x v="3"/>
    <n v="15.99"/>
  </r>
  <r>
    <x v="0"/>
    <x v="0"/>
    <x v="0"/>
    <x v="4"/>
    <x v="4"/>
    <x v="4"/>
    <n v="1335753886.8299999"/>
    <n v="7079673.2800000003"/>
    <n v="285175078.75999999"/>
    <n v="37313111.539999999"/>
    <n v="27109211.050000001"/>
    <n v="585529958.33000004"/>
    <n v="1942060.12"/>
    <n v="10078848.110000001"/>
    <n v="296205966.31999999"/>
    <n v="0"/>
    <n v="16480076.99"/>
    <n v="68839902.329999998"/>
    <x v="4"/>
    <n v="10.78"/>
  </r>
  <r>
    <x v="0"/>
    <x v="0"/>
    <x v="0"/>
    <x v="4"/>
    <x v="4"/>
    <x v="5"/>
    <n v="1111531003.03"/>
    <n v="327374.67"/>
    <n v="79301983.969999999"/>
    <n v="249667809.58000001"/>
    <n v="1643478.99"/>
    <n v="287224827.00999999"/>
    <n v="8380924.0599999996"/>
    <n v="12310562.300000001"/>
    <n v="326774322.52000004"/>
    <n v="0"/>
    <n v="10850498.76"/>
    <n v="135049221.16999999"/>
    <x v="5"/>
    <n v="8.9700000000000006"/>
  </r>
  <r>
    <x v="0"/>
    <x v="0"/>
    <x v="0"/>
    <x v="4"/>
    <x v="4"/>
    <x v="7"/>
    <n v="704536609.23000014"/>
    <n v="143654.68"/>
    <n v="438105684.45000005"/>
    <n v="0"/>
    <n v="62182663.829999998"/>
    <n v="100494476.71000001"/>
    <n v="4381084.4400000004"/>
    <n v="1952639.94"/>
    <n v="65999788.300000004"/>
    <n v="0"/>
    <n v="7399905.7599999998"/>
    <n v="23876711.119999997"/>
    <x v="6"/>
    <n v="5.69"/>
  </r>
  <r>
    <x v="0"/>
    <x v="0"/>
    <x v="0"/>
    <x v="4"/>
    <x v="4"/>
    <x v="6"/>
    <n v="684328461.88000011"/>
    <n v="1921364.85"/>
    <n v="31298645.509999998"/>
    <n v="24411781.239999998"/>
    <n v="6384111.0999999996"/>
    <n v="304364740.79000002"/>
    <n v="8312509.6500000004"/>
    <n v="18642930.129999999"/>
    <n v="184810312.45000002"/>
    <n v="0"/>
    <n v="20397201.599999998"/>
    <n v="83784864.560000002"/>
    <x v="7"/>
    <n v="5.52"/>
  </r>
  <r>
    <x v="0"/>
    <x v="0"/>
    <x v="0"/>
    <x v="4"/>
    <x v="4"/>
    <x v="8"/>
    <n v="383174590.34000003"/>
    <n v="21122038.18"/>
    <n v="17221396"/>
    <n v="344831156.16000003"/>
    <n v="0"/>
    <n v="0"/>
    <n v="0"/>
    <n v="0"/>
    <n v="0"/>
    <n v="0"/>
    <n v="0"/>
    <n v="0"/>
    <x v="8"/>
    <n v="3.09"/>
  </r>
  <r>
    <x v="0"/>
    <x v="0"/>
    <x v="0"/>
    <x v="4"/>
    <x v="4"/>
    <x v="9"/>
    <n v="358454698.26999998"/>
    <n v="125198476.77"/>
    <n v="195582429.64000002"/>
    <n v="76289.58"/>
    <n v="84687.89"/>
    <n v="14657761.24"/>
    <n v="2240668.38"/>
    <n v="123946.95"/>
    <n v="13808788.309999999"/>
    <n v="0"/>
    <n v="4690240.8"/>
    <n v="1991408.71"/>
    <x v="9"/>
    <n v="2.89"/>
  </r>
  <r>
    <x v="0"/>
    <x v="0"/>
    <x v="0"/>
    <x v="4"/>
    <x v="4"/>
    <x v="10"/>
    <n v="181998723.96000001"/>
    <n v="148416.24"/>
    <n v="371803.75"/>
    <n v="0"/>
    <n v="142013.49"/>
    <n v="487404.55"/>
    <n v="275301.71999999997"/>
    <n v="6327808.1500000004"/>
    <n v="173516923.84999999"/>
    <n v="0"/>
    <n v="530727.57999999996"/>
    <n v="198324.63"/>
    <x v="10"/>
    <n v="1.47"/>
  </r>
  <r>
    <x v="0"/>
    <x v="0"/>
    <x v="0"/>
    <x v="4"/>
    <x v="4"/>
    <x v="12"/>
    <n v="161800094.13999999"/>
    <n v="0"/>
    <n v="1713795.32"/>
    <n v="59998.1"/>
    <n v="9198.5300000000007"/>
    <n v="26533111.289999999"/>
    <n v="432649.09"/>
    <n v="121735.14"/>
    <n v="106304528.36"/>
    <n v="0"/>
    <n v="2633775.19"/>
    <n v="23991303.120000001"/>
    <x v="11"/>
    <n v="1.31"/>
  </r>
  <r>
    <x v="0"/>
    <x v="0"/>
    <x v="0"/>
    <x v="4"/>
    <x v="4"/>
    <x v="16"/>
    <n v="114779804.77000001"/>
    <n v="0"/>
    <n v="96412703.189999998"/>
    <n v="32353.78"/>
    <n v="0"/>
    <n v="1124448.3899999999"/>
    <n v="0"/>
    <n v="77478.429999999993"/>
    <n v="2569471.65"/>
    <n v="0"/>
    <n v="14112420.560000001"/>
    <n v="450928.77"/>
    <x v="12"/>
    <n v="0.93"/>
  </r>
  <r>
    <x v="0"/>
    <x v="0"/>
    <x v="0"/>
    <x v="4"/>
    <x v="4"/>
    <x v="13"/>
    <n v="108662203.16"/>
    <n v="0"/>
    <n v="12582.76"/>
    <n v="0"/>
    <n v="0"/>
    <n v="387135.24"/>
    <n v="3375"/>
    <n v="678449.24"/>
    <n v="103709859.37"/>
    <n v="0"/>
    <n v="2317477.31"/>
    <n v="1553324.24"/>
    <x v="13"/>
    <n v="0.88"/>
  </r>
  <r>
    <x v="0"/>
    <x v="0"/>
    <x v="0"/>
    <x v="4"/>
    <x v="4"/>
    <x v="14"/>
    <n v="101955840.61"/>
    <n v="0"/>
    <n v="33424768.370000001"/>
    <n v="0"/>
    <n v="0"/>
    <n v="9604721.1699999999"/>
    <n v="0"/>
    <n v="82372.11"/>
    <n v="55563053.280000001"/>
    <n v="0"/>
    <n v="2039905.21"/>
    <n v="1241020.47"/>
    <x v="14"/>
    <n v="0.82"/>
  </r>
  <r>
    <x v="0"/>
    <x v="0"/>
    <x v="0"/>
    <x v="4"/>
    <x v="4"/>
    <x v="11"/>
    <n v="100009900.27"/>
    <n v="4708591.9800000004"/>
    <n v="0"/>
    <n v="0"/>
    <n v="245133.23"/>
    <n v="5990210.4100000001"/>
    <n v="20512.57"/>
    <n v="0"/>
    <n v="46012239.200000003"/>
    <n v="0"/>
    <n v="37606899.439999998"/>
    <n v="5426313.4400000004"/>
    <x v="15"/>
    <n v="0.81"/>
  </r>
  <r>
    <x v="0"/>
    <x v="0"/>
    <x v="0"/>
    <x v="4"/>
    <x v="4"/>
    <x v="15"/>
    <n v="96871341.810000002"/>
    <n v="1530.3"/>
    <n v="39843.629999999997"/>
    <n v="0"/>
    <n v="0"/>
    <n v="666260.30000000005"/>
    <n v="0"/>
    <n v="0"/>
    <n v="96124024.569999993"/>
    <n v="0"/>
    <n v="11400"/>
    <n v="28283.01"/>
    <x v="16"/>
    <n v="0.78"/>
  </r>
  <r>
    <x v="0"/>
    <x v="0"/>
    <x v="0"/>
    <x v="4"/>
    <x v="4"/>
    <x v="17"/>
    <n v="79805081.440000013"/>
    <n v="0"/>
    <n v="886881.98"/>
    <n v="404474.94"/>
    <n v="246193.72"/>
    <n v="12073853.959999999"/>
    <n v="2408304.84"/>
    <n v="461556.21"/>
    <n v="43247991.450000003"/>
    <n v="0"/>
    <n v="7794334.8600000003"/>
    <n v="12281489.48"/>
    <x v="17"/>
    <n v="0.64"/>
  </r>
  <r>
    <x v="0"/>
    <x v="0"/>
    <x v="0"/>
    <x v="4"/>
    <x v="4"/>
    <x v="19"/>
    <n v="69209511.960000008"/>
    <n v="0"/>
    <n v="0"/>
    <n v="0"/>
    <n v="0"/>
    <n v="3000"/>
    <n v="0"/>
    <n v="12557.76"/>
    <n v="69193954.200000003"/>
    <n v="0"/>
    <n v="0"/>
    <n v="0"/>
    <x v="18"/>
    <n v="0.56000000000000005"/>
  </r>
  <r>
    <x v="0"/>
    <x v="0"/>
    <x v="0"/>
    <x v="4"/>
    <x v="4"/>
    <x v="21"/>
    <n v="67655931.209999993"/>
    <n v="0"/>
    <n v="0"/>
    <n v="67655931.209999993"/>
    <n v="0"/>
    <n v="0"/>
    <n v="0"/>
    <n v="0"/>
    <n v="0"/>
    <n v="0"/>
    <n v="0"/>
    <n v="0"/>
    <x v="19"/>
    <n v="0.55000000000000004"/>
  </r>
  <r>
    <x v="0"/>
    <x v="0"/>
    <x v="0"/>
    <x v="4"/>
    <x v="4"/>
    <x v="20"/>
    <n v="61416026.490000002"/>
    <n v="0"/>
    <n v="1007408.4"/>
    <n v="60408618.090000004"/>
    <n v="0"/>
    <n v="0"/>
    <n v="0"/>
    <n v="0"/>
    <n v="0"/>
    <n v="0"/>
    <n v="0"/>
    <n v="0"/>
    <x v="20"/>
    <n v="0.5"/>
  </r>
  <r>
    <x v="0"/>
    <x v="0"/>
    <x v="0"/>
    <x v="4"/>
    <x v="4"/>
    <x v="18"/>
    <n v="54677170.679999992"/>
    <n v="6913.79"/>
    <n v="2721813.69"/>
    <n v="0"/>
    <n v="0"/>
    <n v="5870518.8600000003"/>
    <n v="93103.2"/>
    <n v="138208.69"/>
    <n v="36393097.219999999"/>
    <n v="0"/>
    <n v="1409676.66"/>
    <n v="8043838.5700000003"/>
    <x v="21"/>
    <n v="0.44"/>
  </r>
  <r>
    <x v="0"/>
    <x v="0"/>
    <x v="0"/>
    <x v="4"/>
    <x v="4"/>
    <x v="23"/>
    <n v="52934408.960000001"/>
    <n v="0"/>
    <n v="52934408.960000001"/>
    <n v="0"/>
    <n v="0"/>
    <n v="0"/>
    <n v="0"/>
    <n v="0"/>
    <n v="0"/>
    <n v="0"/>
    <n v="0"/>
    <n v="0"/>
    <x v="22"/>
    <n v="0.43"/>
  </r>
  <r>
    <x v="0"/>
    <x v="0"/>
    <x v="0"/>
    <x v="4"/>
    <x v="4"/>
    <x v="26"/>
    <n v="44786343.859999999"/>
    <n v="4821.55"/>
    <n v="0"/>
    <n v="0"/>
    <n v="0"/>
    <n v="5041995.7"/>
    <n v="341390.28"/>
    <n v="100945.16"/>
    <n v="18764746.190000001"/>
    <n v="0"/>
    <n v="18832437.82"/>
    <n v="1700007.16"/>
    <x v="23"/>
    <n v="0.36"/>
  </r>
  <r>
    <x v="0"/>
    <x v="0"/>
    <x v="0"/>
    <x v="4"/>
    <x v="4"/>
    <x v="25"/>
    <n v="35855577.480000004"/>
    <n v="0"/>
    <n v="28058136.850000001"/>
    <n v="274775.14"/>
    <n v="0"/>
    <n v="7281188.9100000001"/>
    <n v="0"/>
    <n v="2280.66"/>
    <n v="0"/>
    <n v="0"/>
    <n v="0"/>
    <n v="239195.92"/>
    <x v="24"/>
    <n v="0.28999999999999998"/>
  </r>
  <r>
    <x v="0"/>
    <x v="0"/>
    <x v="0"/>
    <x v="4"/>
    <x v="4"/>
    <x v="22"/>
    <n v="32047591.990000002"/>
    <n v="0"/>
    <n v="1557331.26"/>
    <n v="0"/>
    <n v="0"/>
    <n v="0"/>
    <n v="0"/>
    <n v="0"/>
    <n v="0"/>
    <n v="30206891.43"/>
    <n v="0"/>
    <n v="283369.3"/>
    <x v="25"/>
    <n v="0.26"/>
  </r>
  <r>
    <x v="0"/>
    <x v="0"/>
    <x v="0"/>
    <x v="4"/>
    <x v="4"/>
    <x v="27"/>
    <n v="23214698.719999999"/>
    <n v="111881.89"/>
    <n v="5413705.04"/>
    <n v="40641"/>
    <n v="19063.61"/>
    <n v="0"/>
    <n v="0"/>
    <n v="0"/>
    <n v="13319715.82"/>
    <n v="0"/>
    <n v="0"/>
    <n v="4309691.3600000003"/>
    <x v="26"/>
    <n v="0.19"/>
  </r>
  <r>
    <x v="0"/>
    <x v="0"/>
    <x v="0"/>
    <x v="4"/>
    <x v="4"/>
    <x v="24"/>
    <n v="21076785.969999999"/>
    <n v="0"/>
    <n v="6075373.2699999996"/>
    <n v="0"/>
    <n v="0"/>
    <n v="351691"/>
    <n v="0"/>
    <n v="38446.6"/>
    <n v="4147617.79"/>
    <n v="0"/>
    <n v="10369164.68"/>
    <n v="94492.63"/>
    <x v="27"/>
    <n v="0.17"/>
  </r>
  <r>
    <x v="0"/>
    <x v="0"/>
    <x v="0"/>
    <x v="4"/>
    <x v="4"/>
    <x v="28"/>
    <n v="18860275.93"/>
    <n v="69949.649999999994"/>
    <n v="1066131.6499999999"/>
    <n v="6947232"/>
    <n v="0"/>
    <n v="87914.44"/>
    <n v="0"/>
    <n v="0"/>
    <n v="8259229.1200000001"/>
    <n v="0"/>
    <n v="2407836.31"/>
    <n v="21982.76"/>
    <x v="28"/>
    <n v="0.15"/>
  </r>
  <r>
    <x v="0"/>
    <x v="0"/>
    <x v="0"/>
    <x v="4"/>
    <x v="4"/>
    <x v="29"/>
    <n v="10275884.920000002"/>
    <n v="34010.339999999997"/>
    <n v="4267.2"/>
    <n v="0"/>
    <n v="14870.69"/>
    <n v="3153541.31"/>
    <n v="0"/>
    <n v="364479.87"/>
    <n v="4115353.21"/>
    <n v="0"/>
    <n v="1585856.25"/>
    <n v="1003506.05"/>
    <x v="29"/>
    <n v="0.08"/>
  </r>
  <r>
    <x v="0"/>
    <x v="0"/>
    <x v="0"/>
    <x v="4"/>
    <x v="4"/>
    <x v="30"/>
    <n v="7136175.9199999999"/>
    <n v="0"/>
    <n v="0"/>
    <n v="0"/>
    <n v="0"/>
    <n v="0"/>
    <n v="0"/>
    <n v="0"/>
    <n v="4359950.76"/>
    <n v="0"/>
    <n v="2157207.56"/>
    <n v="619017.6"/>
    <x v="30"/>
    <n v="0.06"/>
  </r>
  <r>
    <x v="0"/>
    <x v="0"/>
    <x v="0"/>
    <x v="4"/>
    <x v="4"/>
    <x v="31"/>
    <n v="6086634.2000000002"/>
    <n v="0"/>
    <n v="0"/>
    <n v="0"/>
    <n v="0"/>
    <n v="0"/>
    <n v="0"/>
    <n v="0"/>
    <n v="6086634.2000000002"/>
    <n v="0"/>
    <n v="0"/>
    <n v="0"/>
    <x v="31"/>
    <n v="0.05"/>
  </r>
  <r>
    <x v="0"/>
    <x v="0"/>
    <x v="0"/>
    <x v="4"/>
    <x v="4"/>
    <x v="32"/>
    <n v="4105704.98"/>
    <n v="0"/>
    <n v="0"/>
    <n v="4082311.09"/>
    <n v="23393.89"/>
    <n v="0"/>
    <n v="0"/>
    <n v="0"/>
    <n v="0"/>
    <n v="0"/>
    <n v="0"/>
    <n v="0"/>
    <x v="32"/>
    <n v="0.03"/>
  </r>
  <r>
    <x v="0"/>
    <x v="0"/>
    <x v="0"/>
    <x v="4"/>
    <x v="4"/>
    <x v="33"/>
    <n v="141951.69"/>
    <n v="0"/>
    <n v="76443.63"/>
    <n v="0"/>
    <n v="0"/>
    <n v="0"/>
    <n v="0"/>
    <n v="0"/>
    <n v="0"/>
    <n v="0"/>
    <n v="0"/>
    <n v="65508.06"/>
    <x v="33"/>
    <n v="0"/>
  </r>
  <r>
    <x v="0"/>
    <x v="0"/>
    <x v="0"/>
    <x v="4"/>
    <x v="4"/>
    <x v="35"/>
    <n v="0"/>
    <n v="0"/>
    <n v="0"/>
    <n v="0"/>
    <n v="0"/>
    <n v="0"/>
    <n v="0"/>
    <n v="0"/>
    <n v="0"/>
    <n v="0"/>
    <n v="0"/>
    <n v="0"/>
    <x v="34"/>
    <n v="0"/>
  </r>
  <r>
    <x v="0"/>
    <x v="0"/>
    <x v="0"/>
    <x v="5"/>
    <x v="5"/>
    <x v="0"/>
    <n v="12274995835.519995"/>
    <n v="111101150.09000002"/>
    <n v="2017691697.8800001"/>
    <n v="3307004195.3000002"/>
    <n v="145589858.82999998"/>
    <n v="2951527903.9299998"/>
    <n v="62819300.339999996"/>
    <n v="124465728.96000001"/>
    <n v="2630399838.27"/>
    <n v="21967772.289999999"/>
    <n v="254266821.44999999"/>
    <n v="648161568.17999995"/>
    <x v="0"/>
    <n v="100"/>
  </r>
  <r>
    <x v="0"/>
    <x v="0"/>
    <x v="0"/>
    <x v="5"/>
    <x v="5"/>
    <x v="3"/>
    <n v="2285628258.48"/>
    <n v="16536896.57"/>
    <n v="383371648.93000001"/>
    <n v="67969312.340000004"/>
    <n v="6687396.96"/>
    <n v="994108171.46000004"/>
    <n v="30370192.48"/>
    <n v="16301080.619999999"/>
    <n v="571337863.75"/>
    <n v="0"/>
    <n v="38302203.82"/>
    <n v="160643491.55000001"/>
    <x v="1"/>
    <n v="18.62"/>
  </r>
  <r>
    <x v="0"/>
    <x v="0"/>
    <x v="0"/>
    <x v="5"/>
    <x v="5"/>
    <x v="1"/>
    <n v="2263760248.4200001"/>
    <n v="8179105.4100000001"/>
    <n v="452292938.87"/>
    <n v="564935999.94000006"/>
    <n v="30079845.829999998"/>
    <n v="665283900.75"/>
    <n v="5547294.54"/>
    <n v="58433500.800000004"/>
    <n v="306617850.67000002"/>
    <n v="0"/>
    <n v="14593373.74"/>
    <n v="157796437.87"/>
    <x v="2"/>
    <n v="18.440000000000001"/>
  </r>
  <r>
    <x v="0"/>
    <x v="0"/>
    <x v="0"/>
    <x v="5"/>
    <x v="5"/>
    <x v="2"/>
    <n v="2027026168.8499999"/>
    <n v="5257892.1900000004"/>
    <n v="37033758.189999998"/>
    <n v="1706287112.25"/>
    <n v="4487370.92"/>
    <n v="97679710.88000001"/>
    <n v="49704.05"/>
    <n v="896533.61"/>
    <n v="159043534.09"/>
    <n v="0"/>
    <n v="3607777.47"/>
    <n v="12682775.199999999"/>
    <x v="3"/>
    <n v="16.510000000000002"/>
  </r>
  <r>
    <x v="0"/>
    <x v="0"/>
    <x v="0"/>
    <x v="5"/>
    <x v="5"/>
    <x v="5"/>
    <n v="1277271547.6699998"/>
    <n v="135362.76"/>
    <n v="22136741.619999997"/>
    <n v="393953213.27999997"/>
    <n v="966973.99"/>
    <n v="406772076.90999997"/>
    <n v="10786510.810000001"/>
    <n v="8907937.3900000006"/>
    <n v="317049937.83000004"/>
    <n v="0"/>
    <n v="8887120.2800000012"/>
    <n v="107675672.8"/>
    <x v="4"/>
    <n v="10.41"/>
  </r>
  <r>
    <x v="0"/>
    <x v="0"/>
    <x v="0"/>
    <x v="5"/>
    <x v="5"/>
    <x v="4"/>
    <n v="1058683075.3"/>
    <n v="5859968.1500000004"/>
    <n v="288094889.89999998"/>
    <n v="36491297.840000004"/>
    <n v="26034425.650000002"/>
    <n v="338962823.31"/>
    <n v="1188433.46"/>
    <n v="5725517.6799999997"/>
    <n v="262598950.23000002"/>
    <n v="0"/>
    <n v="29133745.510000002"/>
    <n v="64593023.57"/>
    <x v="5"/>
    <n v="8.6199999999999992"/>
  </r>
  <r>
    <x v="0"/>
    <x v="0"/>
    <x v="0"/>
    <x v="5"/>
    <x v="5"/>
    <x v="7"/>
    <n v="765035624.16000009"/>
    <n v="205834.44"/>
    <n v="495542497.68999994"/>
    <n v="0"/>
    <n v="72030599.659999996"/>
    <n v="95976402.950000003"/>
    <n v="1340861.99"/>
    <n v="1237379.7899999998"/>
    <n v="66556499.100000001"/>
    <n v="0"/>
    <n v="6002268.21"/>
    <n v="26143280.329999998"/>
    <x v="6"/>
    <n v="6.23"/>
  </r>
  <r>
    <x v="0"/>
    <x v="0"/>
    <x v="0"/>
    <x v="5"/>
    <x v="5"/>
    <x v="6"/>
    <n v="684777211.77999997"/>
    <n v="1447548.01"/>
    <n v="32781744.629999999"/>
    <n v="21055264.020000003"/>
    <n v="4328810.34"/>
    <n v="287627652.85000002"/>
    <n v="8449761.2899999991"/>
    <n v="24471158.360000003"/>
    <n v="172606387.75999999"/>
    <n v="0"/>
    <n v="60745358.229999997"/>
    <n v="71263526.289999992"/>
    <x v="7"/>
    <n v="5.58"/>
  </r>
  <r>
    <x v="0"/>
    <x v="0"/>
    <x v="0"/>
    <x v="5"/>
    <x v="5"/>
    <x v="8"/>
    <n v="410033610.33999997"/>
    <n v="23460826.48"/>
    <n v="9530234.1600000001"/>
    <n v="377042549.69999999"/>
    <n v="0"/>
    <n v="0"/>
    <n v="0"/>
    <n v="0"/>
    <n v="0"/>
    <n v="0"/>
    <n v="0"/>
    <n v="0"/>
    <x v="8"/>
    <n v="3.34"/>
  </r>
  <r>
    <x v="0"/>
    <x v="0"/>
    <x v="0"/>
    <x v="5"/>
    <x v="5"/>
    <x v="9"/>
    <n v="207157870.5"/>
    <n v="49504020.370000005"/>
    <n v="117486656.89"/>
    <n v="77247.58"/>
    <n v="77583.600000000006"/>
    <n v="8662798.5500000007"/>
    <n v="2090564.77"/>
    <n v="55912.01"/>
    <n v="15284566.76"/>
    <n v="0"/>
    <n v="9874525.9700000007"/>
    <n v="4043994"/>
    <x v="9"/>
    <n v="1.69"/>
  </r>
  <r>
    <x v="0"/>
    <x v="0"/>
    <x v="0"/>
    <x v="5"/>
    <x v="5"/>
    <x v="10"/>
    <n v="170887690.53999999"/>
    <n v="85175.41"/>
    <n v="365245.78"/>
    <n v="0"/>
    <n v="79629.850000000006"/>
    <n v="103546.22"/>
    <n v="160964.66"/>
    <n v="6733017.6600000001"/>
    <n v="161778111.09999999"/>
    <n v="0"/>
    <n v="930162.95"/>
    <n v="651836.91"/>
    <x v="10"/>
    <n v="1.39"/>
  </r>
  <r>
    <x v="0"/>
    <x v="0"/>
    <x v="0"/>
    <x v="5"/>
    <x v="5"/>
    <x v="12"/>
    <n v="135597824.42000002"/>
    <n v="0"/>
    <n v="2688840.09"/>
    <n v="22293.9"/>
    <n v="13408.19"/>
    <n v="19860789.869999997"/>
    <n v="256275.22"/>
    <n v="66447.87"/>
    <n v="103366684.04000001"/>
    <n v="0"/>
    <n v="3009187.2399999998"/>
    <n v="6313898"/>
    <x v="11"/>
    <n v="1.1000000000000001"/>
  </r>
  <r>
    <x v="0"/>
    <x v="0"/>
    <x v="0"/>
    <x v="5"/>
    <x v="5"/>
    <x v="13"/>
    <n v="105394833.92999999"/>
    <n v="0"/>
    <n v="12582.76"/>
    <n v="0"/>
    <n v="0"/>
    <n v="325534.25"/>
    <n v="3375"/>
    <n v="722560.91"/>
    <n v="101259423.55"/>
    <n v="0"/>
    <n v="3094132.07"/>
    <n v="-22774.61"/>
    <x v="12"/>
    <n v="0.86"/>
  </r>
  <r>
    <x v="0"/>
    <x v="0"/>
    <x v="0"/>
    <x v="5"/>
    <x v="5"/>
    <x v="14"/>
    <n v="96044872.340000004"/>
    <n v="0"/>
    <n v="32106060.630000003"/>
    <n v="0"/>
    <n v="0"/>
    <n v="11065907.289999999"/>
    <n v="0"/>
    <n v="79071.83"/>
    <n v="49942052.890000001"/>
    <n v="0"/>
    <n v="1584371.59"/>
    <n v="1267408.1100000001"/>
    <x v="13"/>
    <n v="0.78"/>
  </r>
  <r>
    <x v="0"/>
    <x v="0"/>
    <x v="0"/>
    <x v="5"/>
    <x v="5"/>
    <x v="15"/>
    <n v="91521650.440000013"/>
    <n v="1530.3"/>
    <n v="3083.57"/>
    <n v="0"/>
    <n v="0"/>
    <n v="177163.47"/>
    <n v="0"/>
    <n v="7514.66"/>
    <n v="91324000.680000007"/>
    <n v="0"/>
    <n v="3150"/>
    <n v="5207.76"/>
    <x v="14"/>
    <n v="0.75"/>
  </r>
  <r>
    <x v="0"/>
    <x v="0"/>
    <x v="0"/>
    <x v="5"/>
    <x v="5"/>
    <x v="11"/>
    <n v="81618402.719999999"/>
    <n v="216751.44"/>
    <n v="0"/>
    <n v="0"/>
    <n v="284458"/>
    <n v="492665.66"/>
    <n v="24209.5"/>
    <n v="0"/>
    <n v="42374280.960000001"/>
    <n v="0"/>
    <n v="32794440.32"/>
    <n v="5431596.8399999999"/>
    <x v="15"/>
    <n v="0.66"/>
  </r>
  <r>
    <x v="0"/>
    <x v="0"/>
    <x v="0"/>
    <x v="5"/>
    <x v="5"/>
    <x v="20"/>
    <n v="70612667.75"/>
    <n v="0"/>
    <n v="1080110.03"/>
    <n v="69532557.719999999"/>
    <n v="0"/>
    <n v="0"/>
    <n v="0"/>
    <n v="0"/>
    <n v="0"/>
    <n v="0"/>
    <n v="0"/>
    <n v="0"/>
    <x v="16"/>
    <n v="0.57999999999999996"/>
  </r>
  <r>
    <x v="0"/>
    <x v="0"/>
    <x v="0"/>
    <x v="5"/>
    <x v="5"/>
    <x v="17"/>
    <n v="69989349.86999999"/>
    <n v="33109.29"/>
    <n v="823291.08"/>
    <n v="604537.09"/>
    <n v="432770.56"/>
    <n v="8083755.2000000002"/>
    <n v="1882153.94"/>
    <n v="453252.6"/>
    <n v="43629140.099999994"/>
    <n v="0"/>
    <n v="6363756.7300000004"/>
    <n v="7683583.2799999993"/>
    <x v="17"/>
    <n v="0.56999999999999995"/>
  </r>
  <r>
    <x v="0"/>
    <x v="0"/>
    <x v="0"/>
    <x v="5"/>
    <x v="5"/>
    <x v="21"/>
    <n v="64815566.799999997"/>
    <n v="0"/>
    <n v="0"/>
    <n v="64815566.799999997"/>
    <n v="0"/>
    <n v="0"/>
    <n v="0"/>
    <n v="0"/>
    <n v="0"/>
    <n v="0"/>
    <n v="0"/>
    <n v="0"/>
    <x v="18"/>
    <n v="0.53"/>
  </r>
  <r>
    <x v="0"/>
    <x v="0"/>
    <x v="0"/>
    <x v="5"/>
    <x v="5"/>
    <x v="19"/>
    <n v="64328160.149999999"/>
    <n v="0"/>
    <n v="0"/>
    <n v="0"/>
    <n v="0"/>
    <n v="0"/>
    <n v="0"/>
    <n v="46373.279999999999"/>
    <n v="64281786.869999997"/>
    <n v="0"/>
    <n v="0"/>
    <n v="0"/>
    <x v="19"/>
    <n v="0.52"/>
  </r>
  <r>
    <x v="0"/>
    <x v="0"/>
    <x v="0"/>
    <x v="5"/>
    <x v="5"/>
    <x v="16"/>
    <n v="62980455.529999994"/>
    <n v="0"/>
    <n v="41390087.189999998"/>
    <n v="161494.64000000001"/>
    <n v="15336.75"/>
    <n v="389141.16"/>
    <n v="0"/>
    <n v="82811.34"/>
    <n v="2528379.08"/>
    <n v="0"/>
    <n v="16949792.239999998"/>
    <n v="1463413.13"/>
    <x v="20"/>
    <n v="0.51"/>
  </r>
  <r>
    <x v="0"/>
    <x v="0"/>
    <x v="0"/>
    <x v="5"/>
    <x v="5"/>
    <x v="18"/>
    <n v="57117494.490000002"/>
    <n v="7862.06"/>
    <n v="2278698.77"/>
    <n v="0"/>
    <n v="0"/>
    <n v="3899143.68"/>
    <n v="92954.4"/>
    <n v="11712.87"/>
    <n v="38619331.719999999"/>
    <n v="0"/>
    <n v="456780.18"/>
    <n v="11751010.810000001"/>
    <x v="21"/>
    <n v="0.47"/>
  </r>
  <r>
    <x v="0"/>
    <x v="0"/>
    <x v="0"/>
    <x v="5"/>
    <x v="5"/>
    <x v="23"/>
    <n v="54728457.619999997"/>
    <n v="0"/>
    <n v="54709583.229999997"/>
    <n v="0"/>
    <n v="0"/>
    <n v="0"/>
    <n v="0"/>
    <n v="0"/>
    <n v="0"/>
    <n v="0"/>
    <n v="18874.39"/>
    <n v="0"/>
    <x v="22"/>
    <n v="0.45"/>
  </r>
  <r>
    <x v="0"/>
    <x v="0"/>
    <x v="0"/>
    <x v="5"/>
    <x v="5"/>
    <x v="25"/>
    <n v="34518981.950000003"/>
    <n v="0"/>
    <n v="27680399.879999999"/>
    <n v="328258.78000000003"/>
    <n v="0"/>
    <n v="6353711.2200000007"/>
    <n v="0"/>
    <n v="0"/>
    <n v="0"/>
    <n v="0"/>
    <n v="0"/>
    <n v="156612.07"/>
    <x v="23"/>
    <n v="0.28000000000000003"/>
  </r>
  <r>
    <x v="0"/>
    <x v="0"/>
    <x v="0"/>
    <x v="5"/>
    <x v="5"/>
    <x v="26"/>
    <n v="29661471.510000002"/>
    <n v="0"/>
    <n v="1422.41"/>
    <n v="0"/>
    <n v="26392.080000000002"/>
    <n v="2257450.36"/>
    <n v="576044.23"/>
    <n v="36990.449999999997"/>
    <n v="18861615.710000001"/>
    <n v="0"/>
    <n v="6149654.8700000001"/>
    <n v="1751901.4"/>
    <x v="24"/>
    <n v="0.24"/>
  </r>
  <r>
    <x v="0"/>
    <x v="0"/>
    <x v="0"/>
    <x v="5"/>
    <x v="5"/>
    <x v="27"/>
    <n v="24697393.02"/>
    <n v="100920.72"/>
    <n v="6083545.4900000002"/>
    <n v="39620"/>
    <n v="8948.1"/>
    <n v="0"/>
    <n v="0"/>
    <n v="0"/>
    <n v="14344009.560000001"/>
    <n v="0"/>
    <n v="0"/>
    <n v="4120349.15"/>
    <x v="25"/>
    <n v="0.2"/>
  </r>
  <r>
    <x v="0"/>
    <x v="0"/>
    <x v="0"/>
    <x v="5"/>
    <x v="5"/>
    <x v="22"/>
    <n v="24202346.649999999"/>
    <n v="0"/>
    <n v="2175026.0699999998"/>
    <n v="0"/>
    <n v="0"/>
    <n v="0"/>
    <n v="0"/>
    <n v="0"/>
    <n v="0"/>
    <n v="21967772.289999999"/>
    <n v="0"/>
    <n v="59548.29"/>
    <x v="26"/>
    <n v="0.2"/>
  </r>
  <r>
    <x v="0"/>
    <x v="0"/>
    <x v="0"/>
    <x v="5"/>
    <x v="5"/>
    <x v="24"/>
    <n v="19957441.339999996"/>
    <n v="0"/>
    <n v="7110307.5899999999"/>
    <n v="0"/>
    <n v="0"/>
    <n v="83413.09"/>
    <n v="0"/>
    <n v="43103.45"/>
    <n v="4737347.7699999996"/>
    <n v="0"/>
    <n v="7450696.5199999996"/>
    <n v="532572.91999999993"/>
    <x v="27"/>
    <n v="0.16"/>
  </r>
  <r>
    <x v="0"/>
    <x v="0"/>
    <x v="0"/>
    <x v="5"/>
    <x v="5"/>
    <x v="28"/>
    <n v="9280245.0999999996"/>
    <n v="65193.9"/>
    <n v="249055.72"/>
    <n v="0"/>
    <n v="0"/>
    <n v="84564.76"/>
    <n v="0"/>
    <n v="0"/>
    <n v="7955441.29"/>
    <n v="0"/>
    <n v="925989.43"/>
    <n v="0"/>
    <x v="28"/>
    <n v="0.08"/>
  </r>
  <r>
    <x v="0"/>
    <x v="0"/>
    <x v="0"/>
    <x v="5"/>
    <x v="5"/>
    <x v="30"/>
    <n v="9181990.0500000007"/>
    <n v="0"/>
    <n v="0"/>
    <n v="0"/>
    <n v="0"/>
    <n v="4354.1400000000003"/>
    <n v="0"/>
    <n v="0"/>
    <n v="4624170.54"/>
    <n v="0"/>
    <n v="3264805.64"/>
    <n v="1288659.73"/>
    <x v="29"/>
    <n v="7.0000000000000007E-2"/>
  </r>
  <r>
    <x v="0"/>
    <x v="0"/>
    <x v="0"/>
    <x v="5"/>
    <x v="5"/>
    <x v="29"/>
    <n v="8787827.7000000011"/>
    <n v="3152.59"/>
    <n v="4923.3999999999996"/>
    <n v="0"/>
    <n v="14401.71"/>
    <n v="3268902.15"/>
    <n v="0"/>
    <n v="103290.53"/>
    <n v="4415780.87"/>
    <n v="0"/>
    <n v="120397.86"/>
    <n v="856978.59"/>
    <x v="30"/>
    <n v="7.0000000000000007E-2"/>
  </r>
  <r>
    <x v="0"/>
    <x v="0"/>
    <x v="0"/>
    <x v="5"/>
    <x v="5"/>
    <x v="31"/>
    <n v="5252901.97"/>
    <n v="0"/>
    <n v="0"/>
    <n v="0"/>
    <n v="0"/>
    <n v="0"/>
    <n v="0"/>
    <n v="0"/>
    <n v="5252901.97"/>
    <n v="0"/>
    <n v="0"/>
    <n v="0"/>
    <x v="31"/>
    <n v="0.04"/>
  </r>
  <r>
    <x v="0"/>
    <x v="0"/>
    <x v="0"/>
    <x v="5"/>
    <x v="5"/>
    <x v="32"/>
    <n v="3709376.06"/>
    <n v="0"/>
    <n v="0"/>
    <n v="3687869.42"/>
    <n v="21506.639999999999"/>
    <n v="0"/>
    <n v="0"/>
    <n v="0"/>
    <n v="0"/>
    <n v="0"/>
    <n v="0"/>
    <n v="0"/>
    <x v="32"/>
    <n v="0.03"/>
  </r>
  <r>
    <x v="0"/>
    <x v="0"/>
    <x v="0"/>
    <x v="5"/>
    <x v="5"/>
    <x v="33"/>
    <n v="734818.07"/>
    <n v="0"/>
    <n v="658323.31000000006"/>
    <n v="0"/>
    <n v="0"/>
    <n v="4323.75"/>
    <n v="0"/>
    <n v="50561.25"/>
    <n v="9789.3799999999992"/>
    <n v="0"/>
    <n v="4256.1899999999996"/>
    <n v="7564.19"/>
    <x v="33"/>
    <n v="0.01"/>
  </r>
  <r>
    <x v="0"/>
    <x v="0"/>
    <x v="0"/>
    <x v="5"/>
    <x v="5"/>
    <x v="35"/>
    <n v="0"/>
    <n v="0"/>
    <n v="0"/>
    <n v="0"/>
    <n v="0"/>
    <n v="0"/>
    <n v="0"/>
    <n v="0"/>
    <n v="0"/>
    <n v="0"/>
    <n v="0"/>
    <n v="0"/>
    <x v="34"/>
    <n v="0"/>
  </r>
  <r>
    <x v="0"/>
    <x v="0"/>
    <x v="0"/>
    <x v="6"/>
    <x v="6"/>
    <x v="0"/>
    <n v="12545549134.409988"/>
    <n v="145942597.64000002"/>
    <n v="1941224900.1099999"/>
    <n v="3124068134.4400005"/>
    <n v="148808570.33000001"/>
    <n v="3255110295.1500006"/>
    <n v="90606233.689999998"/>
    <n v="183834974.33999997"/>
    <n v="2645208053.3400002"/>
    <n v="65300160.020000003"/>
    <n v="235630417.62000003"/>
    <n v="709814797.7299999"/>
    <x v="0"/>
    <n v="100"/>
  </r>
  <r>
    <x v="0"/>
    <x v="0"/>
    <x v="0"/>
    <x v="6"/>
    <x v="6"/>
    <x v="1"/>
    <n v="2545699200.8500004"/>
    <n v="6259028.4899999993"/>
    <n v="401570791.63999999"/>
    <n v="571050997.36000001"/>
    <n v="18497693.719999999"/>
    <n v="946088367.73000002"/>
    <n v="5679582.4800000004"/>
    <n v="80740800.140000001"/>
    <n v="289746817.33000004"/>
    <n v="0"/>
    <n v="15222817.33"/>
    <n v="210842304.63000003"/>
    <x v="1"/>
    <n v="20.29"/>
  </r>
  <r>
    <x v="0"/>
    <x v="0"/>
    <x v="0"/>
    <x v="6"/>
    <x v="6"/>
    <x v="3"/>
    <n v="2060635076.1200004"/>
    <n v="16924525.059999999"/>
    <n v="389891802.88999999"/>
    <n v="195368193.49000001"/>
    <n v="3176548.27"/>
    <n v="666605876.11000001"/>
    <n v="35383872.280000001"/>
    <n v="14453965.41"/>
    <n v="563595496.13"/>
    <n v="0"/>
    <n v="35813358.810000002"/>
    <n v="139421437.66999999"/>
    <x v="2"/>
    <n v="16.43"/>
  </r>
  <r>
    <x v="0"/>
    <x v="0"/>
    <x v="0"/>
    <x v="6"/>
    <x v="6"/>
    <x v="2"/>
    <n v="1871427754.6700003"/>
    <n v="4826841.5599999996"/>
    <n v="33857391.960000001"/>
    <n v="1600735882.8800001"/>
    <n v="2599577.11"/>
    <n v="63196629.399999999"/>
    <n v="1.89"/>
    <n v="846673.36"/>
    <n v="149429302.05000001"/>
    <n v="0"/>
    <n v="3526578.9699999997"/>
    <n v="12408875.49"/>
    <x v="3"/>
    <n v="14.92"/>
  </r>
  <r>
    <x v="0"/>
    <x v="0"/>
    <x v="0"/>
    <x v="6"/>
    <x v="6"/>
    <x v="5"/>
    <n v="1291750162.21"/>
    <n v="50425.89"/>
    <n v="21527032.91"/>
    <n v="218845205.12"/>
    <n v="2102496.27"/>
    <n v="519131042.14999998"/>
    <n v="19796237.210000001"/>
    <n v="12175440.690000001"/>
    <n v="315852983.27000004"/>
    <n v="0"/>
    <n v="11693153.720000001"/>
    <n v="170576144.97999999"/>
    <x v="4"/>
    <n v="10.3"/>
  </r>
  <r>
    <x v="0"/>
    <x v="0"/>
    <x v="0"/>
    <x v="6"/>
    <x v="6"/>
    <x v="4"/>
    <n v="1242947420.1100001"/>
    <n v="4437128.57"/>
    <n v="311720899.10000002"/>
    <n v="41016248.359999999"/>
    <n v="25895951.859999999"/>
    <n v="528956415.25999999"/>
    <n v="1231913.57"/>
    <n v="20356549.66"/>
    <n v="255689893.04000002"/>
    <n v="0"/>
    <n v="10412711.459999999"/>
    <n v="43229709.229999997"/>
    <x v="5"/>
    <n v="9.91"/>
  </r>
  <r>
    <x v="0"/>
    <x v="0"/>
    <x v="0"/>
    <x v="6"/>
    <x v="6"/>
    <x v="6"/>
    <n v="782032587.31000006"/>
    <n v="1362610.01"/>
    <n v="32677562.629999999"/>
    <n v="24468169.559999999"/>
    <n v="4199275.1500000004"/>
    <n v="340737896.87"/>
    <n v="10424026.41"/>
    <n v="45356894.449999996"/>
    <n v="198661654.45000002"/>
    <n v="0"/>
    <n v="55188256.119999997"/>
    <n v="68956241.659999996"/>
    <x v="6"/>
    <n v="6.23"/>
  </r>
  <r>
    <x v="0"/>
    <x v="0"/>
    <x v="0"/>
    <x v="6"/>
    <x v="6"/>
    <x v="7"/>
    <n v="661495858.47000003"/>
    <n v="145718.09"/>
    <n v="370263255.41999996"/>
    <n v="0"/>
    <n v="91280588.070000008"/>
    <n v="111804979.34"/>
    <n v="1144342.05"/>
    <n v="1599115.8599999999"/>
    <n v="62462040.450000003"/>
    <n v="0"/>
    <n v="965778.62"/>
    <n v="21830040.57"/>
    <x v="7"/>
    <n v="5.27"/>
  </r>
  <r>
    <x v="0"/>
    <x v="0"/>
    <x v="0"/>
    <x v="6"/>
    <x v="6"/>
    <x v="8"/>
    <n v="355740102.88"/>
    <n v="19549647.489999998"/>
    <n v="1018000.4299999999"/>
    <n v="335172454.95999998"/>
    <n v="0"/>
    <n v="0"/>
    <n v="0"/>
    <n v="0"/>
    <n v="0"/>
    <n v="0"/>
    <n v="0"/>
    <n v="0"/>
    <x v="8"/>
    <n v="2.84"/>
  </r>
  <r>
    <x v="0"/>
    <x v="0"/>
    <x v="0"/>
    <x v="6"/>
    <x v="6"/>
    <x v="9"/>
    <n v="295477712.72999996"/>
    <n v="91047631.549999997"/>
    <n v="153418185.16"/>
    <n v="73716.94"/>
    <n v="131261.6"/>
    <n v="10120323.24"/>
    <n v="9152680.0899999999"/>
    <n v="67276.78"/>
    <n v="13960078.869999999"/>
    <n v="0"/>
    <n v="14253710.890000001"/>
    <n v="3252847.61"/>
    <x v="9"/>
    <n v="2.36"/>
  </r>
  <r>
    <x v="0"/>
    <x v="0"/>
    <x v="0"/>
    <x v="6"/>
    <x v="6"/>
    <x v="10"/>
    <n v="179835453.28999999"/>
    <n v="34283.56"/>
    <n v="364083.52"/>
    <n v="0"/>
    <n v="57981.9"/>
    <n v="189987.33"/>
    <n v="155509.48000000001"/>
    <n v="6334782.6600000001"/>
    <n v="171902576.03999999"/>
    <n v="0"/>
    <n v="617579.9"/>
    <n v="178668.9"/>
    <x v="10"/>
    <n v="1.43"/>
  </r>
  <r>
    <x v="0"/>
    <x v="0"/>
    <x v="0"/>
    <x v="6"/>
    <x v="6"/>
    <x v="12"/>
    <n v="144492166.24000001"/>
    <n v="0"/>
    <n v="1865524.59"/>
    <n v="32234.63"/>
    <n v="1232.01"/>
    <n v="29625300.350000001"/>
    <n v="255926.08"/>
    <n v="159234.73000000001"/>
    <n v="104732096.34"/>
    <n v="0"/>
    <n v="2063751.28"/>
    <n v="5756866.2299999995"/>
    <x v="11"/>
    <n v="1.1499999999999999"/>
  </r>
  <r>
    <x v="0"/>
    <x v="0"/>
    <x v="0"/>
    <x v="6"/>
    <x v="6"/>
    <x v="13"/>
    <n v="111018132.42"/>
    <n v="0"/>
    <n v="12668.97"/>
    <n v="0"/>
    <n v="0"/>
    <n v="439511.24"/>
    <n v="5625"/>
    <n v="801210.3"/>
    <n v="105957170.03"/>
    <n v="0"/>
    <n v="2660704.9700000002"/>
    <n v="1141241.9099999999"/>
    <x v="12"/>
    <n v="0.88"/>
  </r>
  <r>
    <x v="0"/>
    <x v="0"/>
    <x v="0"/>
    <x v="6"/>
    <x v="6"/>
    <x v="16"/>
    <n v="102607965.70999998"/>
    <n v="0"/>
    <n v="82155960.00999999"/>
    <n v="139850.15"/>
    <n v="0"/>
    <n v="1005814.82"/>
    <n v="0"/>
    <n v="8307.57"/>
    <n v="4574585.3"/>
    <n v="0"/>
    <n v="13007455.300000001"/>
    <n v="1715992.56"/>
    <x v="13"/>
    <n v="0.82"/>
  </r>
  <r>
    <x v="0"/>
    <x v="0"/>
    <x v="0"/>
    <x v="6"/>
    <x v="6"/>
    <x v="14"/>
    <n v="102242373.66000001"/>
    <n v="0"/>
    <n v="31858163.390000001"/>
    <n v="0"/>
    <n v="0"/>
    <n v="11489898.529999999"/>
    <n v="0"/>
    <n v="85003.88"/>
    <n v="53554034.82"/>
    <n v="0"/>
    <n v="3199529.36"/>
    <n v="2055743.68"/>
    <x v="14"/>
    <n v="0.81"/>
  </r>
  <r>
    <x v="0"/>
    <x v="0"/>
    <x v="0"/>
    <x v="6"/>
    <x v="6"/>
    <x v="15"/>
    <n v="93544343.269999996"/>
    <n v="16833.32"/>
    <n v="0"/>
    <n v="0"/>
    <n v="0"/>
    <n v="198027.84"/>
    <n v="0"/>
    <n v="0"/>
    <n v="93274803.659999996"/>
    <n v="0"/>
    <n v="21406.9"/>
    <n v="33271.550000000003"/>
    <x v="15"/>
    <n v="0.75"/>
  </r>
  <r>
    <x v="0"/>
    <x v="0"/>
    <x v="0"/>
    <x v="6"/>
    <x v="6"/>
    <x v="11"/>
    <n v="89190302.730000004"/>
    <n v="1028521.84"/>
    <n v="0"/>
    <n v="0"/>
    <n v="237801.59"/>
    <n v="731175.29"/>
    <n v="9496.77"/>
    <n v="0"/>
    <n v="48641675.340000004"/>
    <n v="0"/>
    <n v="33202435.77"/>
    <n v="5339196.13"/>
    <x v="16"/>
    <n v="0.71"/>
  </r>
  <r>
    <x v="0"/>
    <x v="0"/>
    <x v="0"/>
    <x v="6"/>
    <x v="6"/>
    <x v="17"/>
    <n v="71777495.170000017"/>
    <n v="39400.31"/>
    <n v="390203.99"/>
    <n v="931925.75"/>
    <n v="395329.43000000005"/>
    <n v="7731081.7300000004"/>
    <n v="6882226.8700000001"/>
    <n v="537854.22"/>
    <n v="41552190.020000003"/>
    <n v="0"/>
    <n v="7793972.3499999996"/>
    <n v="5523310.5"/>
    <x v="17"/>
    <n v="0.56999999999999995"/>
  </r>
  <r>
    <x v="0"/>
    <x v="0"/>
    <x v="0"/>
    <x v="6"/>
    <x v="6"/>
    <x v="21"/>
    <n v="67495209.590000004"/>
    <n v="0"/>
    <n v="0"/>
    <n v="67495209.590000004"/>
    <n v="0"/>
    <n v="0"/>
    <n v="0"/>
    <n v="0"/>
    <n v="0"/>
    <n v="0"/>
    <n v="0"/>
    <n v="0"/>
    <x v="18"/>
    <n v="0.54"/>
  </r>
  <r>
    <x v="0"/>
    <x v="0"/>
    <x v="0"/>
    <x v="6"/>
    <x v="6"/>
    <x v="22"/>
    <n v="67162426.590000004"/>
    <n v="0"/>
    <n v="1701696.17"/>
    <n v="0"/>
    <n v="0"/>
    <n v="0"/>
    <n v="0"/>
    <n v="0"/>
    <n v="0"/>
    <n v="65300160.020000003"/>
    <n v="0"/>
    <n v="160570.4"/>
    <x v="19"/>
    <n v="0.54"/>
  </r>
  <r>
    <x v="0"/>
    <x v="0"/>
    <x v="0"/>
    <x v="6"/>
    <x v="6"/>
    <x v="19"/>
    <n v="65342846.32"/>
    <n v="0"/>
    <n v="0"/>
    <n v="0"/>
    <n v="0"/>
    <n v="0"/>
    <n v="0"/>
    <n v="2144.83"/>
    <n v="65340701.490000002"/>
    <n v="0"/>
    <n v="0"/>
    <n v="0"/>
    <x v="20"/>
    <n v="0.52"/>
  </r>
  <r>
    <x v="0"/>
    <x v="0"/>
    <x v="0"/>
    <x v="6"/>
    <x v="6"/>
    <x v="20"/>
    <n v="62331059.969999999"/>
    <n v="0"/>
    <n v="949951.62"/>
    <n v="61381108.350000001"/>
    <n v="0"/>
    <n v="0"/>
    <n v="0"/>
    <n v="0"/>
    <n v="0"/>
    <n v="0"/>
    <n v="0"/>
    <n v="0"/>
    <x v="21"/>
    <n v="0.5"/>
  </r>
  <r>
    <x v="0"/>
    <x v="0"/>
    <x v="0"/>
    <x v="6"/>
    <x v="6"/>
    <x v="18"/>
    <n v="61207125.280000001"/>
    <n v="11396.54"/>
    <n v="2697428.49"/>
    <n v="0"/>
    <n v="0"/>
    <n v="5008527.24"/>
    <n v="72382.2"/>
    <n v="4756.93"/>
    <n v="44837862.850000001"/>
    <n v="0"/>
    <n v="508895.78"/>
    <n v="8065875.25"/>
    <x v="22"/>
    <n v="0.49"/>
  </r>
  <r>
    <x v="0"/>
    <x v="0"/>
    <x v="0"/>
    <x v="6"/>
    <x v="6"/>
    <x v="23"/>
    <n v="60586971.369999997"/>
    <n v="0"/>
    <n v="60586971.369999997"/>
    <n v="0"/>
    <n v="0"/>
    <n v="0"/>
    <n v="0"/>
    <n v="0"/>
    <n v="0"/>
    <n v="0"/>
    <n v="0"/>
    <n v="0"/>
    <x v="23"/>
    <n v="0.48"/>
  </r>
  <r>
    <x v="0"/>
    <x v="0"/>
    <x v="0"/>
    <x v="6"/>
    <x v="6"/>
    <x v="26"/>
    <n v="37139519.989999995"/>
    <n v="0"/>
    <n v="1379.31"/>
    <n v="0"/>
    <n v="23106.98"/>
    <n v="1582149"/>
    <n v="412411.31"/>
    <n v="49195.58"/>
    <n v="20611422.489999998"/>
    <n v="0"/>
    <n v="12530122.24"/>
    <n v="1929733.08"/>
    <x v="24"/>
    <n v="0.3"/>
  </r>
  <r>
    <x v="0"/>
    <x v="0"/>
    <x v="0"/>
    <x v="6"/>
    <x v="6"/>
    <x v="25"/>
    <n v="34859059.379999995"/>
    <n v="0"/>
    <n v="27682505.780000001"/>
    <n v="238261.4"/>
    <n v="0"/>
    <n v="6158963.6799999997"/>
    <n v="0"/>
    <n v="775.41"/>
    <n v="190768.44"/>
    <n v="0"/>
    <n v="0"/>
    <n v="587784.67000000004"/>
    <x v="25"/>
    <n v="0.28000000000000003"/>
  </r>
  <r>
    <x v="0"/>
    <x v="0"/>
    <x v="0"/>
    <x v="6"/>
    <x v="6"/>
    <x v="27"/>
    <n v="22458798.82"/>
    <n v="93249.15"/>
    <n v="6850319.7699999996"/>
    <n v="36710"/>
    <n v="5933.44"/>
    <n v="0"/>
    <n v="0"/>
    <n v="0"/>
    <n v="11450090.91"/>
    <n v="0"/>
    <n v="0"/>
    <n v="4022495.55"/>
    <x v="26"/>
    <n v="0.18"/>
  </r>
  <r>
    <x v="0"/>
    <x v="0"/>
    <x v="0"/>
    <x v="6"/>
    <x v="6"/>
    <x v="24"/>
    <n v="19173802.359999999"/>
    <n v="0"/>
    <n v="6982667.8300000001"/>
    <n v="0"/>
    <n v="12000"/>
    <n v="306048.01"/>
    <n v="0"/>
    <n v="10270.26"/>
    <n v="5164532.01"/>
    <n v="0"/>
    <n v="5916249.6600000001"/>
    <n v="782034.59000000008"/>
    <x v="27"/>
    <n v="0.15"/>
  </r>
  <r>
    <x v="0"/>
    <x v="0"/>
    <x v="0"/>
    <x v="6"/>
    <x v="6"/>
    <x v="28"/>
    <n v="18834662"/>
    <n v="70030.13"/>
    <n v="620127.66"/>
    <n v="3453930.96"/>
    <n v="0"/>
    <n v="84549.94"/>
    <n v="0"/>
    <n v="0"/>
    <n v="9685134.7799999993"/>
    <n v="0"/>
    <n v="4906233.3600000003"/>
    <n v="14655.17"/>
    <x v="28"/>
    <n v="0.15"/>
  </r>
  <r>
    <x v="0"/>
    <x v="0"/>
    <x v="0"/>
    <x v="6"/>
    <x v="6"/>
    <x v="29"/>
    <n v="9176116.8000000007"/>
    <n v="20063.64"/>
    <n v="0"/>
    <n v="0"/>
    <n v="9045.68"/>
    <n v="3881575.28"/>
    <n v="0"/>
    <n v="244621.62"/>
    <n v="3851953.46"/>
    <n v="0"/>
    <n v="424298.48"/>
    <n v="744558.64"/>
    <x v="29"/>
    <n v="7.0000000000000007E-2"/>
  </r>
  <r>
    <x v="0"/>
    <x v="0"/>
    <x v="0"/>
    <x v="6"/>
    <x v="6"/>
    <x v="30"/>
    <n v="7890397.1100000003"/>
    <n v="0"/>
    <n v="0"/>
    <n v="0"/>
    <n v="0"/>
    <n v="25530.95"/>
    <n v="0"/>
    <n v="0"/>
    <n v="4942353.1100000003"/>
    <n v="0"/>
    <n v="1701195.79"/>
    <n v="1221317.26"/>
    <x v="30"/>
    <n v="0.06"/>
  </r>
  <r>
    <x v="0"/>
    <x v="0"/>
    <x v="0"/>
    <x v="6"/>
    <x v="6"/>
    <x v="31"/>
    <n v="5455634.4699999997"/>
    <n v="0"/>
    <n v="0"/>
    <n v="0"/>
    <n v="0"/>
    <n v="0"/>
    <n v="0"/>
    <n v="0"/>
    <n v="5455634.4699999997"/>
    <n v="0"/>
    <n v="0"/>
    <n v="0"/>
    <x v="31"/>
    <n v="0.04"/>
  </r>
  <r>
    <x v="0"/>
    <x v="0"/>
    <x v="0"/>
    <x v="6"/>
    <x v="6"/>
    <x v="32"/>
    <n v="3628034.94"/>
    <n v="0"/>
    <n v="0"/>
    <n v="3628034.94"/>
    <n v="0"/>
    <n v="0"/>
    <n v="0"/>
    <n v="0"/>
    <n v="0"/>
    <n v="0"/>
    <n v="0"/>
    <n v="0"/>
    <x v="32"/>
    <n v="0.03"/>
  </r>
  <r>
    <x v="0"/>
    <x v="0"/>
    <x v="0"/>
    <x v="6"/>
    <x v="6"/>
    <x v="33"/>
    <n v="893361.58"/>
    <n v="25262.44"/>
    <n v="560325.5"/>
    <n v="0"/>
    <n v="182747.25"/>
    <n v="10623.82"/>
    <n v="0"/>
    <n v="100"/>
    <n v="90202.19"/>
    <n v="0"/>
    <n v="220.56"/>
    <n v="23879.82"/>
    <x v="33"/>
    <n v="0.01"/>
  </r>
  <r>
    <x v="0"/>
    <x v="0"/>
    <x v="0"/>
    <x v="6"/>
    <x v="6"/>
    <x v="35"/>
    <n v="0"/>
    <n v="0"/>
    <n v="0"/>
    <n v="0"/>
    <n v="0"/>
    <n v="0"/>
    <n v="0"/>
    <n v="0"/>
    <n v="0"/>
    <n v="0"/>
    <n v="0"/>
    <n v="0"/>
    <x v="34"/>
    <n v="0"/>
  </r>
  <r>
    <x v="0"/>
    <x v="0"/>
    <x v="0"/>
    <x v="7"/>
    <x v="7"/>
    <x v="0"/>
    <n v="13823281219.40999"/>
    <n v="202781508.94"/>
    <n v="2122952632.1400001"/>
    <n v="2933064054.6399994"/>
    <n v="184356973.19999999"/>
    <n v="3999381175.3899989"/>
    <n v="74387779.710000008"/>
    <n v="141028149.09"/>
    <n v="3035460093.75"/>
    <n v="121226111.75"/>
    <n v="246281495.72000003"/>
    <n v="762361245.08000004"/>
    <x v="0"/>
    <n v="100"/>
  </r>
  <r>
    <x v="0"/>
    <x v="0"/>
    <x v="0"/>
    <x v="7"/>
    <x v="7"/>
    <x v="1"/>
    <n v="3020901861.3500004"/>
    <n v="9471613.9499999993"/>
    <n v="439015124.33999997"/>
    <n v="559766377.46000004"/>
    <n v="21660383.600000001"/>
    <n v="1243422475.78"/>
    <n v="10843151.57"/>
    <n v="58859172.210000001"/>
    <n v="383512767.94"/>
    <n v="0"/>
    <n v="23693173.550000001"/>
    <n v="270657620.94999999"/>
    <x v="1"/>
    <n v="21.85"/>
  </r>
  <r>
    <x v="0"/>
    <x v="0"/>
    <x v="0"/>
    <x v="7"/>
    <x v="7"/>
    <x v="3"/>
    <n v="2278415756.9100003"/>
    <n v="18966249.039999999"/>
    <n v="398502461.11000001"/>
    <n v="59922016.020000003"/>
    <n v="47306153.740000002"/>
    <n v="830239609.19999993"/>
    <n v="23849570.920000002"/>
    <n v="12674854.139999999"/>
    <n v="687341838.22000003"/>
    <n v="0"/>
    <n v="41813510.740000002"/>
    <n v="157799493.78"/>
    <x v="2"/>
    <n v="16.48"/>
  </r>
  <r>
    <x v="0"/>
    <x v="0"/>
    <x v="0"/>
    <x v="7"/>
    <x v="7"/>
    <x v="2"/>
    <n v="2012969736.72"/>
    <n v="5815520"/>
    <n v="38011456.270000003"/>
    <n v="1724860912.7"/>
    <n v="2296779.04"/>
    <n v="62721378.310000002"/>
    <n v="111523.46"/>
    <n v="859007.76"/>
    <n v="165612555.74000001"/>
    <n v="0"/>
    <n v="3110831.25"/>
    <n v="9569772.1899999995"/>
    <x v="3"/>
    <n v="14.56"/>
  </r>
  <r>
    <x v="0"/>
    <x v="0"/>
    <x v="0"/>
    <x v="7"/>
    <x v="7"/>
    <x v="4"/>
    <n v="1386535868.6700003"/>
    <n v="6565139.4699999997"/>
    <n v="280858942.58000004"/>
    <n v="36945680.990000002"/>
    <n v="27595601.27"/>
    <n v="646632814.04999995"/>
    <n v="1556911.08"/>
    <n v="14314390.960000001"/>
    <n v="300621337.18000001"/>
    <n v="0"/>
    <n v="15893790.710000001"/>
    <n v="55551260.380000003"/>
    <x v="4"/>
    <n v="10.029999999999999"/>
  </r>
  <r>
    <x v="0"/>
    <x v="0"/>
    <x v="0"/>
    <x v="7"/>
    <x v="7"/>
    <x v="5"/>
    <n v="1206098039.4100001"/>
    <n v="294344.12"/>
    <n v="20984757.07"/>
    <n v="100764493.91"/>
    <n v="1082116.23"/>
    <n v="567315042.18000007"/>
    <n v="14311539.58"/>
    <n v="26254576.240000002"/>
    <n v="365399462.28999996"/>
    <n v="0"/>
    <n v="12177901.120000001"/>
    <n v="97513806.670000002"/>
    <x v="5"/>
    <n v="8.73"/>
  </r>
  <r>
    <x v="0"/>
    <x v="0"/>
    <x v="0"/>
    <x v="7"/>
    <x v="7"/>
    <x v="6"/>
    <n v="846638019.18000007"/>
    <n v="2042483.83"/>
    <n v="39495976.609999999"/>
    <n v="22556155.91"/>
    <n v="3149126.44"/>
    <n v="458241840.81"/>
    <n v="11244493.619999999"/>
    <n v="18413546.780000001"/>
    <n v="179603594.19"/>
    <n v="0"/>
    <n v="29390790.359999999"/>
    <n v="82500010.629999995"/>
    <x v="6"/>
    <n v="6.12"/>
  </r>
  <r>
    <x v="0"/>
    <x v="0"/>
    <x v="0"/>
    <x v="7"/>
    <x v="7"/>
    <x v="7"/>
    <n v="763177823.16999996"/>
    <n v="277013.46000000002"/>
    <n v="470625003.21000004"/>
    <n v="0"/>
    <n v="80349268.370000005"/>
    <n v="107104063.25"/>
    <n v="2275535.48"/>
    <n v="993551.4"/>
    <n v="66413748.629999995"/>
    <n v="0"/>
    <n v="2727231.6399999997"/>
    <n v="32412407.729999997"/>
    <x v="7"/>
    <n v="5.52"/>
  </r>
  <r>
    <x v="0"/>
    <x v="0"/>
    <x v="0"/>
    <x v="7"/>
    <x v="7"/>
    <x v="9"/>
    <n v="376918293.32000005"/>
    <n v="141633043.99000001"/>
    <n v="192708937.94999999"/>
    <n v="89750.25"/>
    <n v="140687.88"/>
    <n v="8974448.0999999996"/>
    <n v="7906063.9400000004"/>
    <n v="372207.8"/>
    <n v="15406457"/>
    <n v="0"/>
    <n v="6435370.7400000002"/>
    <n v="3251325.67"/>
    <x v="8"/>
    <n v="2.73"/>
  </r>
  <r>
    <x v="0"/>
    <x v="0"/>
    <x v="0"/>
    <x v="7"/>
    <x v="7"/>
    <x v="8"/>
    <n v="310783457.44999999"/>
    <n v="16376885.130000001"/>
    <n v="5245676.24"/>
    <n v="289160896.07999998"/>
    <n v="0"/>
    <n v="0"/>
    <n v="0"/>
    <n v="0"/>
    <n v="0"/>
    <n v="0"/>
    <n v="0"/>
    <n v="0"/>
    <x v="9"/>
    <n v="2.25"/>
  </r>
  <r>
    <x v="0"/>
    <x v="0"/>
    <x v="0"/>
    <x v="7"/>
    <x v="7"/>
    <x v="10"/>
    <n v="198295041.53"/>
    <n v="43359.38"/>
    <n v="352087.48"/>
    <n v="0"/>
    <n v="72616.98"/>
    <n v="531088.91"/>
    <n v="148381.03"/>
    <n v="6076420.1299999999"/>
    <n v="189872403.69"/>
    <n v="0"/>
    <n v="536795.56999999995"/>
    <n v="661888.36"/>
    <x v="10"/>
    <n v="1.43"/>
  </r>
  <r>
    <x v="0"/>
    <x v="0"/>
    <x v="0"/>
    <x v="7"/>
    <x v="7"/>
    <x v="12"/>
    <n v="162092038.11999997"/>
    <n v="0"/>
    <n v="1170994.2"/>
    <n v="47341.25"/>
    <n v="65302.95"/>
    <n v="22888311.23"/>
    <n v="55980.639999999999"/>
    <n v="93682.069999999992"/>
    <n v="126467478.39"/>
    <n v="0"/>
    <n v="3518533.3800000004"/>
    <n v="7784414.0100000007"/>
    <x v="11"/>
    <n v="1.17"/>
  </r>
  <r>
    <x v="0"/>
    <x v="0"/>
    <x v="0"/>
    <x v="7"/>
    <x v="7"/>
    <x v="22"/>
    <n v="124420197.55"/>
    <n v="0"/>
    <n v="3172500.55"/>
    <n v="0"/>
    <n v="0"/>
    <n v="0"/>
    <n v="0"/>
    <n v="0"/>
    <n v="0"/>
    <n v="121226111.75"/>
    <n v="0"/>
    <n v="21585.25"/>
    <x v="12"/>
    <n v="0.9"/>
  </r>
  <r>
    <x v="0"/>
    <x v="0"/>
    <x v="0"/>
    <x v="7"/>
    <x v="7"/>
    <x v="13"/>
    <n v="122982280.2"/>
    <n v="0"/>
    <n v="12668.97"/>
    <n v="0"/>
    <n v="0"/>
    <n v="353712.57"/>
    <n v="0"/>
    <n v="921834.54"/>
    <n v="119126688.44"/>
    <n v="0"/>
    <n v="2133889.06"/>
    <n v="433486.62"/>
    <x v="13"/>
    <n v="0.89"/>
  </r>
  <r>
    <x v="0"/>
    <x v="0"/>
    <x v="0"/>
    <x v="7"/>
    <x v="7"/>
    <x v="14"/>
    <n v="118513001.24000001"/>
    <n v="0"/>
    <n v="32182753.23"/>
    <n v="0"/>
    <n v="0"/>
    <n v="18207901.16"/>
    <n v="83296"/>
    <n v="306486.91000000003"/>
    <n v="62717675.120000005"/>
    <n v="0"/>
    <n v="2758800.54"/>
    <n v="2256088.2800000003"/>
    <x v="14"/>
    <n v="0.86"/>
  </r>
  <r>
    <x v="0"/>
    <x v="0"/>
    <x v="0"/>
    <x v="7"/>
    <x v="7"/>
    <x v="16"/>
    <n v="114251860.3"/>
    <n v="0"/>
    <n v="83801465.980000004"/>
    <n v="213793.74"/>
    <n v="0"/>
    <n v="1791263.84"/>
    <n v="86207.6"/>
    <n v="37391.11"/>
    <n v="5242730.12"/>
    <n v="0"/>
    <n v="22160655.449999999"/>
    <n v="918352.46"/>
    <x v="15"/>
    <n v="0.83"/>
  </r>
  <r>
    <x v="0"/>
    <x v="0"/>
    <x v="0"/>
    <x v="7"/>
    <x v="7"/>
    <x v="15"/>
    <n v="102260303.68000001"/>
    <n v="0"/>
    <n v="187913.31"/>
    <n v="0"/>
    <n v="0"/>
    <n v="789652.36"/>
    <n v="0"/>
    <n v="0"/>
    <n v="101200808.36"/>
    <n v="0"/>
    <n v="6600"/>
    <n v="75329.649999999994"/>
    <x v="16"/>
    <n v="0.74"/>
  </r>
  <r>
    <x v="0"/>
    <x v="0"/>
    <x v="0"/>
    <x v="7"/>
    <x v="7"/>
    <x v="11"/>
    <n v="97942281.840000004"/>
    <n v="1042709.13"/>
    <n v="0"/>
    <n v="0"/>
    <n v="316252.96999999997"/>
    <n v="77842.63"/>
    <n v="22229.95"/>
    <n v="0"/>
    <n v="51552168.659999996"/>
    <n v="0"/>
    <n v="33285604.52"/>
    <n v="11645473.98"/>
    <x v="17"/>
    <n v="0.71"/>
  </r>
  <r>
    <x v="0"/>
    <x v="0"/>
    <x v="0"/>
    <x v="7"/>
    <x v="7"/>
    <x v="17"/>
    <n v="82179282.739999995"/>
    <n v="33782"/>
    <n v="239141.29"/>
    <n v="2007452.05"/>
    <n v="296019.32"/>
    <n v="10253468.1"/>
    <n v="1288176.28"/>
    <n v="479036.67"/>
    <n v="44127073.399999999"/>
    <n v="0"/>
    <n v="11476176.33"/>
    <n v="11978957.300000001"/>
    <x v="18"/>
    <n v="0.59"/>
  </r>
  <r>
    <x v="0"/>
    <x v="0"/>
    <x v="0"/>
    <x v="7"/>
    <x v="7"/>
    <x v="23"/>
    <n v="72467056.689999998"/>
    <n v="0"/>
    <n v="72467056.689999998"/>
    <n v="0"/>
    <n v="0"/>
    <n v="0"/>
    <n v="0"/>
    <n v="0"/>
    <n v="0"/>
    <n v="0"/>
    <n v="0"/>
    <n v="0"/>
    <x v="19"/>
    <n v="0.52"/>
  </r>
  <r>
    <x v="0"/>
    <x v="0"/>
    <x v="0"/>
    <x v="7"/>
    <x v="7"/>
    <x v="19"/>
    <n v="68671725.25999999"/>
    <n v="0"/>
    <n v="0"/>
    <n v="0"/>
    <n v="0"/>
    <n v="0"/>
    <n v="0"/>
    <n v="27672.41"/>
    <n v="68644052.849999994"/>
    <n v="0"/>
    <n v="0"/>
    <n v="0"/>
    <x v="20"/>
    <n v="0.5"/>
  </r>
  <r>
    <x v="0"/>
    <x v="0"/>
    <x v="0"/>
    <x v="7"/>
    <x v="7"/>
    <x v="21"/>
    <n v="66186343.609999999"/>
    <n v="0"/>
    <n v="0"/>
    <n v="66186343.609999999"/>
    <n v="0"/>
    <n v="0"/>
    <n v="0"/>
    <n v="0"/>
    <n v="0"/>
    <n v="0"/>
    <n v="0"/>
    <n v="0"/>
    <x v="21"/>
    <n v="0.48"/>
  </r>
  <r>
    <x v="0"/>
    <x v="0"/>
    <x v="0"/>
    <x v="7"/>
    <x v="7"/>
    <x v="20"/>
    <n v="62285162.359999999"/>
    <n v="0"/>
    <n v="115466.54"/>
    <n v="62169695.82"/>
    <n v="0"/>
    <n v="0"/>
    <n v="0"/>
    <n v="0"/>
    <n v="0"/>
    <n v="0"/>
    <n v="0"/>
    <n v="0"/>
    <x v="22"/>
    <n v="0.45"/>
  </r>
  <r>
    <x v="0"/>
    <x v="0"/>
    <x v="0"/>
    <x v="7"/>
    <x v="7"/>
    <x v="18"/>
    <n v="55654972.340000004"/>
    <n v="10434.469999999999"/>
    <n v="4752668.3499999996"/>
    <n v="0"/>
    <n v="0"/>
    <n v="4326779.92"/>
    <n v="261071.95"/>
    <n v="15320.36"/>
    <n v="37403025.270000003"/>
    <n v="0"/>
    <n v="1083261.1100000001"/>
    <n v="7802410.9100000001"/>
    <x v="23"/>
    <n v="0.4"/>
  </r>
  <r>
    <x v="0"/>
    <x v="0"/>
    <x v="0"/>
    <x v="7"/>
    <x v="7"/>
    <x v="25"/>
    <n v="37912042.620000005"/>
    <n v="0"/>
    <n v="30167241.370000001"/>
    <n v="370927.74"/>
    <n v="0"/>
    <n v="7013488.5899999999"/>
    <n v="0"/>
    <n v="2977.22"/>
    <n v="0"/>
    <n v="0"/>
    <n v="0"/>
    <n v="357407.7"/>
    <x v="24"/>
    <n v="0.27"/>
  </r>
  <r>
    <x v="0"/>
    <x v="0"/>
    <x v="0"/>
    <x v="7"/>
    <x v="7"/>
    <x v="26"/>
    <n v="35753519.550000004"/>
    <n v="0"/>
    <n v="0"/>
    <n v="0"/>
    <n v="8620.68"/>
    <n v="1892360.31"/>
    <n v="329939.71000000002"/>
    <n v="41956.62"/>
    <n v="22481626.91"/>
    <n v="0"/>
    <n v="8965521.0800000001"/>
    <n v="2033494.24"/>
    <x v="25"/>
    <n v="0.26"/>
  </r>
  <r>
    <x v="0"/>
    <x v="0"/>
    <x v="0"/>
    <x v="7"/>
    <x v="7"/>
    <x v="24"/>
    <n v="31456145.720000003"/>
    <n v="0"/>
    <n v="6562771.4199999999"/>
    <n v="0"/>
    <n v="-3478.26"/>
    <n v="495939.25"/>
    <n v="13706.9"/>
    <n v="8759.48"/>
    <n v="3394903.35"/>
    <n v="0"/>
    <n v="20506225.530000001"/>
    <n v="477318.05000000005"/>
    <x v="26"/>
    <n v="0.23"/>
  </r>
  <r>
    <x v="0"/>
    <x v="0"/>
    <x v="0"/>
    <x v="7"/>
    <x v="7"/>
    <x v="28"/>
    <n v="17681765.550000001"/>
    <n v="84696.28"/>
    <n v="625343.03"/>
    <n v="3000000"/>
    <n v="0"/>
    <n v="74937.94"/>
    <n v="0"/>
    <n v="0"/>
    <n v="11736307.09"/>
    <n v="0"/>
    <n v="1975345.8"/>
    <n v="185135.41"/>
    <x v="27"/>
    <n v="0.13"/>
  </r>
  <r>
    <x v="0"/>
    <x v="0"/>
    <x v="0"/>
    <x v="7"/>
    <x v="7"/>
    <x v="27"/>
    <n v="17013777.52"/>
    <n v="104218.99"/>
    <n v="1098800.6399999999"/>
    <n v="36499"/>
    <n v="8097.04"/>
    <n v="0"/>
    <n v="0"/>
    <n v="0"/>
    <n v="11678404.279999999"/>
    <n v="0"/>
    <n v="0"/>
    <n v="4087757.57"/>
    <x v="28"/>
    <n v="0.12"/>
  </r>
  <r>
    <x v="0"/>
    <x v="0"/>
    <x v="0"/>
    <x v="7"/>
    <x v="7"/>
    <x v="29"/>
    <n v="10723087.270000001"/>
    <n v="20015.7"/>
    <n v="7192.4"/>
    <n v="0"/>
    <n v="12299.14"/>
    <n v="5128318.0999999996"/>
    <n v="0"/>
    <n v="275304.28000000003"/>
    <n v="4173022.03"/>
    <n v="0"/>
    <n v="367959.88"/>
    <n v="738975.74"/>
    <x v="29"/>
    <n v="0.08"/>
  </r>
  <r>
    <x v="0"/>
    <x v="0"/>
    <x v="0"/>
    <x v="7"/>
    <x v="7"/>
    <x v="30"/>
    <n v="10036797.73"/>
    <n v="0"/>
    <n v="0"/>
    <n v="0"/>
    <n v="0"/>
    <n v="904438.8"/>
    <n v="0"/>
    <n v="0"/>
    <n v="5221360.0199999996"/>
    <n v="0"/>
    <n v="2263527.36"/>
    <n v="1647471.55"/>
    <x v="30"/>
    <n v="7.0000000000000007E-2"/>
  </r>
  <r>
    <x v="0"/>
    <x v="0"/>
    <x v="0"/>
    <x v="7"/>
    <x v="7"/>
    <x v="31"/>
    <n v="6502860.0199999996"/>
    <n v="0"/>
    <n v="0"/>
    <n v="0"/>
    <n v="0"/>
    <n v="0"/>
    <n v="0"/>
    <n v="0"/>
    <n v="6502860.0199999996"/>
    <n v="0"/>
    <n v="0"/>
    <n v="0"/>
    <x v="31"/>
    <n v="0.05"/>
  </r>
  <r>
    <x v="0"/>
    <x v="0"/>
    <x v="0"/>
    <x v="7"/>
    <x v="7"/>
    <x v="32"/>
    <n v="4966180.9800000004"/>
    <n v="0"/>
    <n v="0"/>
    <n v="4965718.1100000003"/>
    <n v="462.87"/>
    <n v="0"/>
    <n v="0"/>
    <n v="0"/>
    <n v="0"/>
    <n v="0"/>
    <n v="0"/>
    <n v="0"/>
    <x v="32"/>
    <n v="0.04"/>
  </r>
  <r>
    <x v="0"/>
    <x v="0"/>
    <x v="0"/>
    <x v="7"/>
    <x v="7"/>
    <x v="33"/>
    <n v="594638.81000000006"/>
    <n v="0"/>
    <n v="588231.31000000006"/>
    <n v="0"/>
    <n v="662.94"/>
    <n v="0"/>
    <n v="0"/>
    <n v="0"/>
    <n v="5744.56"/>
    <n v="0"/>
    <n v="0"/>
    <n v="0"/>
    <x v="33"/>
    <n v="0"/>
  </r>
  <r>
    <x v="0"/>
    <x v="0"/>
    <x v="0"/>
    <x v="7"/>
    <x v="7"/>
    <x v="35"/>
    <n v="0"/>
    <n v="0"/>
    <n v="0"/>
    <n v="0"/>
    <n v="0"/>
    <n v="0"/>
    <n v="0"/>
    <n v="0"/>
    <n v="0"/>
    <n v="0"/>
    <n v="0"/>
    <n v="0"/>
    <x v="34"/>
    <n v="0"/>
  </r>
  <r>
    <x v="0"/>
    <x v="0"/>
    <x v="0"/>
    <x v="8"/>
    <x v="8"/>
    <x v="0"/>
    <n v="12854642009.059996"/>
    <n v="178519757.42999998"/>
    <n v="1807313328.77"/>
    <n v="2678270193.1900001"/>
    <n v="143308716.14000002"/>
    <n v="4033020490.2199993"/>
    <n v="155209357.91"/>
    <n v="162252218.18999997"/>
    <n v="2672194982.6400003"/>
    <n v="30421674.989999998"/>
    <n v="204348332.98000002"/>
    <n v="789782956.5999999"/>
    <x v="0"/>
    <n v="100"/>
  </r>
  <r>
    <x v="0"/>
    <x v="0"/>
    <x v="0"/>
    <x v="8"/>
    <x v="8"/>
    <x v="3"/>
    <n v="2799386331.0699997"/>
    <n v="17703848.969999999"/>
    <n v="377515466.33000004"/>
    <n v="51862049.25"/>
    <n v="4460533.32"/>
    <n v="1312806445.3399999"/>
    <n v="97451978.900000006"/>
    <n v="15487814.830000002"/>
    <n v="583599730.80999994"/>
    <n v="0"/>
    <n v="11720159.640000001"/>
    <n v="326778303.68000001"/>
    <x v="1"/>
    <n v="21.78"/>
  </r>
  <r>
    <x v="0"/>
    <x v="0"/>
    <x v="0"/>
    <x v="8"/>
    <x v="8"/>
    <x v="1"/>
    <n v="2463095182.9299998"/>
    <n v="8063207.29"/>
    <n v="409997015.50999999"/>
    <n v="540530527.98000002"/>
    <n v="16437384.98"/>
    <n v="905041862.52999997"/>
    <n v="5496077.2300000004"/>
    <n v="49916227.990000002"/>
    <n v="318098871.49000001"/>
    <n v="0"/>
    <n v="26765799.389999997"/>
    <n v="182748208.53999999"/>
    <x v="2"/>
    <n v="19.16"/>
  </r>
  <r>
    <x v="0"/>
    <x v="0"/>
    <x v="0"/>
    <x v="8"/>
    <x v="8"/>
    <x v="2"/>
    <n v="1818638158.8099997"/>
    <n v="4735900.49"/>
    <n v="33814276.660000004"/>
    <n v="1566408060.52"/>
    <n v="3718451.9400000004"/>
    <n v="57447143.379999995"/>
    <n v="221214.37"/>
    <n v="940993.14"/>
    <n v="138073047.81999999"/>
    <n v="0"/>
    <n v="2425414.44"/>
    <n v="10853656.050000001"/>
    <x v="3"/>
    <n v="14.15"/>
  </r>
  <r>
    <x v="0"/>
    <x v="0"/>
    <x v="0"/>
    <x v="8"/>
    <x v="8"/>
    <x v="4"/>
    <n v="1717333304.9400001"/>
    <n v="4909314.04"/>
    <n v="275500721.53999996"/>
    <n v="30589996.030000001"/>
    <n v="29973663.770000003"/>
    <n v="963499610.83000004"/>
    <n v="515811.79"/>
    <n v="39106708.159999996"/>
    <n v="293732609.74000001"/>
    <n v="0"/>
    <n v="18919548.540000003"/>
    <n v="60585320.5"/>
    <x v="4"/>
    <n v="13.36"/>
  </r>
  <r>
    <x v="0"/>
    <x v="0"/>
    <x v="0"/>
    <x v="8"/>
    <x v="8"/>
    <x v="5"/>
    <n v="936977050.71000016"/>
    <n v="123857.45"/>
    <n v="21137002.890000001"/>
    <n v="77615781.819999993"/>
    <n v="1010561.1"/>
    <n v="407099323.49000001"/>
    <n v="10277364.23"/>
    <n v="12351151.41"/>
    <n v="328017925.99000001"/>
    <n v="0"/>
    <n v="19568496.469999999"/>
    <n v="59775585.859999999"/>
    <x v="5"/>
    <n v="7.29"/>
  </r>
  <r>
    <x v="0"/>
    <x v="0"/>
    <x v="0"/>
    <x v="8"/>
    <x v="8"/>
    <x v="7"/>
    <n v="648983253.29000008"/>
    <n v="83719.56"/>
    <n v="398212503.38"/>
    <n v="0"/>
    <n v="79765793.050000012"/>
    <n v="76894511.679999992"/>
    <n v="351834"/>
    <n v="2080396.71"/>
    <n v="64656413.960000001"/>
    <n v="0"/>
    <n v="7758876.7400000002"/>
    <n v="19179204.210000001"/>
    <x v="6"/>
    <n v="5.05"/>
  </r>
  <r>
    <x v="0"/>
    <x v="0"/>
    <x v="0"/>
    <x v="8"/>
    <x v="8"/>
    <x v="6"/>
    <n v="646571861.69999993"/>
    <n v="2135051.4"/>
    <n v="23000023.220000003"/>
    <n v="23961043.719999999"/>
    <n v="6958479.3700000001"/>
    <n v="239762288.79999998"/>
    <n v="21829847.699999999"/>
    <n v="31584691.920000002"/>
    <n v="194512373.19"/>
    <n v="0"/>
    <n v="24337797.59"/>
    <n v="78490264.790000007"/>
    <x v="7"/>
    <n v="5.03"/>
  </r>
  <r>
    <x v="0"/>
    <x v="0"/>
    <x v="0"/>
    <x v="8"/>
    <x v="8"/>
    <x v="8"/>
    <n v="293158652.53999996"/>
    <n v="21763297.199999999"/>
    <n v="1220001.33"/>
    <n v="270175354.00999999"/>
    <n v="0"/>
    <n v="0"/>
    <n v="0"/>
    <n v="0"/>
    <n v="0"/>
    <n v="0"/>
    <n v="0"/>
    <n v="0"/>
    <x v="8"/>
    <n v="2.2799999999999998"/>
  </r>
  <r>
    <x v="0"/>
    <x v="0"/>
    <x v="0"/>
    <x v="8"/>
    <x v="8"/>
    <x v="9"/>
    <n v="284548719.50999993"/>
    <n v="118562763.97999999"/>
    <n v="114324099.8"/>
    <n v="140136.72"/>
    <n v="75237.38"/>
    <n v="10447963.190000001"/>
    <n v="15734720.699999999"/>
    <n v="188407.89"/>
    <n v="13910077.799999999"/>
    <n v="0"/>
    <n v="5209430.62"/>
    <n v="5955881.4299999997"/>
    <x v="9"/>
    <n v="2.21"/>
  </r>
  <r>
    <x v="0"/>
    <x v="0"/>
    <x v="0"/>
    <x v="8"/>
    <x v="8"/>
    <x v="10"/>
    <n v="168628290.03000003"/>
    <n v="170884.64"/>
    <n v="593325.42000000004"/>
    <n v="0"/>
    <n v="185668.14"/>
    <n v="406680.82"/>
    <n v="211400.86"/>
    <n v="8641585.1699999999"/>
    <n v="157108275.10000002"/>
    <n v="0"/>
    <n v="806378.34"/>
    <n v="504091.54"/>
    <x v="10"/>
    <n v="1.31"/>
  </r>
  <r>
    <x v="0"/>
    <x v="0"/>
    <x v="0"/>
    <x v="8"/>
    <x v="8"/>
    <x v="12"/>
    <n v="131961491.63000003"/>
    <n v="0"/>
    <n v="1237722.28"/>
    <n v="51627.55"/>
    <n v="0"/>
    <n v="15079977.52"/>
    <n v="155227.09"/>
    <n v="74034.899999999994"/>
    <n v="106805653.88000001"/>
    <n v="0"/>
    <n v="1800049.62"/>
    <n v="6757198.79"/>
    <x v="11"/>
    <n v="1.03"/>
  </r>
  <r>
    <x v="0"/>
    <x v="0"/>
    <x v="0"/>
    <x v="8"/>
    <x v="8"/>
    <x v="13"/>
    <n v="94602634.850000009"/>
    <n v="0"/>
    <n v="12828.43"/>
    <n v="0"/>
    <n v="0"/>
    <n v="235607.98"/>
    <n v="0"/>
    <n v="856780.24"/>
    <n v="90786948.969999999"/>
    <n v="0"/>
    <n v="2437707.5499999998"/>
    <n v="272761.68"/>
    <x v="12"/>
    <n v="0.74"/>
  </r>
  <r>
    <x v="0"/>
    <x v="0"/>
    <x v="0"/>
    <x v="8"/>
    <x v="8"/>
    <x v="14"/>
    <n v="94138803.310000002"/>
    <n v="0"/>
    <n v="28984783.789999999"/>
    <n v="0"/>
    <n v="0"/>
    <n v="10137362.18"/>
    <n v="0"/>
    <n v="138742.78"/>
    <n v="51051401.079999998"/>
    <n v="0"/>
    <n v="2418091.39"/>
    <n v="1408422.09"/>
    <x v="13"/>
    <n v="0.73"/>
  </r>
  <r>
    <x v="0"/>
    <x v="0"/>
    <x v="0"/>
    <x v="8"/>
    <x v="8"/>
    <x v="15"/>
    <n v="85528880.709999993"/>
    <n v="0"/>
    <n v="1531.84"/>
    <n v="0"/>
    <n v="0"/>
    <n v="367646.09"/>
    <n v="0"/>
    <n v="13793.1"/>
    <n v="85082988.079999998"/>
    <n v="0"/>
    <n v="16894.740000000002"/>
    <n v="46026.86"/>
    <x v="14"/>
    <n v="0.67"/>
  </r>
  <r>
    <x v="0"/>
    <x v="0"/>
    <x v="0"/>
    <x v="8"/>
    <x v="8"/>
    <x v="11"/>
    <n v="82933395.469999999"/>
    <n v="90257.16"/>
    <n v="0"/>
    <n v="0"/>
    <n v="229546.6"/>
    <n v="1133243.6599999999"/>
    <n v="63899.59"/>
    <n v="0"/>
    <n v="46032763.420000002"/>
    <n v="0"/>
    <n v="33612270.039999999"/>
    <n v="1771415"/>
    <x v="15"/>
    <n v="0.65"/>
  </r>
  <r>
    <x v="0"/>
    <x v="0"/>
    <x v="0"/>
    <x v="8"/>
    <x v="8"/>
    <x v="17"/>
    <n v="69261817.390000001"/>
    <n v="1562.71"/>
    <n v="264595.3"/>
    <n v="364045.64"/>
    <n v="248445.49"/>
    <n v="7281248.9699999997"/>
    <n v="1809741.76"/>
    <n v="500081.28"/>
    <n v="42504459.080000006"/>
    <n v="0"/>
    <n v="8238560.2800000003"/>
    <n v="8049076.8800000008"/>
    <x v="16"/>
    <n v="0.54"/>
  </r>
  <r>
    <x v="0"/>
    <x v="0"/>
    <x v="0"/>
    <x v="8"/>
    <x v="8"/>
    <x v="19"/>
    <n v="60246234.710000001"/>
    <n v="0"/>
    <n v="0"/>
    <n v="0"/>
    <n v="22500"/>
    <n v="0"/>
    <n v="0"/>
    <n v="22619.33"/>
    <n v="60201115.380000003"/>
    <n v="0"/>
    <n v="0"/>
    <n v="0"/>
    <x v="17"/>
    <n v="0.47"/>
  </r>
  <r>
    <x v="0"/>
    <x v="0"/>
    <x v="0"/>
    <x v="8"/>
    <x v="8"/>
    <x v="23"/>
    <n v="56550441.380000003"/>
    <n v="0"/>
    <n v="56435776.210000001"/>
    <n v="0"/>
    <n v="0"/>
    <n v="0"/>
    <n v="0"/>
    <n v="0"/>
    <n v="0"/>
    <n v="0"/>
    <n v="114665.17"/>
    <n v="0"/>
    <x v="18"/>
    <n v="0.44"/>
  </r>
  <r>
    <x v="0"/>
    <x v="0"/>
    <x v="0"/>
    <x v="8"/>
    <x v="8"/>
    <x v="16"/>
    <n v="54342875.720000006"/>
    <n v="0"/>
    <n v="20774878.27"/>
    <n v="221895.09"/>
    <n v="0"/>
    <n v="1472554.54"/>
    <n v="86206.51"/>
    <n v="59174.17"/>
    <n v="1910507.9"/>
    <n v="0"/>
    <n v="20074077.359999999"/>
    <n v="9743581.8800000008"/>
    <x v="19"/>
    <n v="0.42"/>
  </r>
  <r>
    <x v="0"/>
    <x v="0"/>
    <x v="0"/>
    <x v="8"/>
    <x v="8"/>
    <x v="18"/>
    <n v="53869613.560000002"/>
    <n v="8543.7900000000009"/>
    <n v="3349629.56"/>
    <n v="0"/>
    <n v="0"/>
    <n v="6409660.3300000001"/>
    <n v="422703"/>
    <n v="0"/>
    <n v="33981867.310000002"/>
    <n v="0"/>
    <n v="867170.47"/>
    <n v="8830039.0999999996"/>
    <x v="20"/>
    <n v="0.42"/>
  </r>
  <r>
    <x v="0"/>
    <x v="0"/>
    <x v="0"/>
    <x v="8"/>
    <x v="8"/>
    <x v="21"/>
    <n v="52073944.810000002"/>
    <n v="0"/>
    <n v="0"/>
    <n v="52073944.810000002"/>
    <n v="0"/>
    <n v="0"/>
    <n v="0"/>
    <n v="0"/>
    <n v="0"/>
    <n v="0"/>
    <n v="0"/>
    <n v="0"/>
    <x v="21"/>
    <n v="0.41"/>
  </r>
  <r>
    <x v="0"/>
    <x v="0"/>
    <x v="0"/>
    <x v="8"/>
    <x v="8"/>
    <x v="20"/>
    <n v="49767929.849999994"/>
    <n v="0"/>
    <n v="539329.12"/>
    <n v="49228600.729999997"/>
    <n v="0"/>
    <n v="0"/>
    <n v="0"/>
    <n v="0"/>
    <n v="0"/>
    <n v="0"/>
    <n v="0"/>
    <n v="0"/>
    <x v="22"/>
    <n v="0.39"/>
  </r>
  <r>
    <x v="0"/>
    <x v="0"/>
    <x v="0"/>
    <x v="8"/>
    <x v="8"/>
    <x v="25"/>
    <n v="33348080.390000001"/>
    <n v="0"/>
    <n v="24341336.25"/>
    <n v="415389.02"/>
    <n v="0"/>
    <n v="7589087.5800000001"/>
    <n v="0"/>
    <n v="562.5"/>
    <n v="0"/>
    <n v="0"/>
    <n v="0"/>
    <n v="1001705.04"/>
    <x v="23"/>
    <n v="0.26"/>
  </r>
  <r>
    <x v="0"/>
    <x v="0"/>
    <x v="0"/>
    <x v="8"/>
    <x v="8"/>
    <x v="22"/>
    <n v="33093477.719999999"/>
    <n v="0"/>
    <n v="2635632.83"/>
    <n v="0"/>
    <n v="0"/>
    <n v="0"/>
    <n v="0"/>
    <n v="0"/>
    <n v="0"/>
    <n v="30421674.989999998"/>
    <n v="0"/>
    <n v="36169.9"/>
    <x v="24"/>
    <n v="0.26"/>
  </r>
  <r>
    <x v="0"/>
    <x v="0"/>
    <x v="0"/>
    <x v="8"/>
    <x v="8"/>
    <x v="26"/>
    <n v="27286887.540000003"/>
    <n v="0"/>
    <n v="2844.82"/>
    <n v="0"/>
    <n v="27683.919999999998"/>
    <n v="1392814.12"/>
    <n v="263770.18"/>
    <n v="37494.97"/>
    <n v="15920343.18"/>
    <n v="0"/>
    <n v="8629669.6600000001"/>
    <n v="1012266.69"/>
    <x v="25"/>
    <n v="0.21"/>
  </r>
  <r>
    <x v="0"/>
    <x v="0"/>
    <x v="0"/>
    <x v="8"/>
    <x v="8"/>
    <x v="28"/>
    <n v="25692765.16"/>
    <n v="64659.48"/>
    <n v="639983.17000000004"/>
    <n v="11120253.630000001"/>
    <n v="0"/>
    <n v="72518.95"/>
    <n v="0"/>
    <n v="0"/>
    <n v="12871239.18"/>
    <n v="0"/>
    <n v="738975.34"/>
    <n v="185135.41"/>
    <x v="26"/>
    <n v="0.2"/>
  </r>
  <r>
    <x v="0"/>
    <x v="0"/>
    <x v="0"/>
    <x v="8"/>
    <x v="8"/>
    <x v="27"/>
    <n v="25607229.990000002"/>
    <n v="101376.77"/>
    <n v="4649326.21"/>
    <n v="32399"/>
    <n v="3312.94"/>
    <n v="0"/>
    <n v="0"/>
    <n v="0"/>
    <n v="16823762.57"/>
    <n v="0"/>
    <n v="0"/>
    <n v="3997052.5"/>
    <x v="27"/>
    <n v="0.2"/>
  </r>
  <r>
    <x v="0"/>
    <x v="0"/>
    <x v="0"/>
    <x v="8"/>
    <x v="8"/>
    <x v="24"/>
    <n v="20492174.580000002"/>
    <n v="0"/>
    <n v="7166013.1099999994"/>
    <n v="0"/>
    <n v="0"/>
    <n v="4252202.3899999997"/>
    <n v="0"/>
    <n v="26724.14"/>
    <n v="2696131.07"/>
    <n v="0"/>
    <n v="5795993.3600000003"/>
    <n v="555110.51"/>
    <x v="28"/>
    <n v="0.16"/>
  </r>
  <r>
    <x v="0"/>
    <x v="0"/>
    <x v="0"/>
    <x v="8"/>
    <x v="8"/>
    <x v="29"/>
    <n v="9781545.709999999"/>
    <n v="1512.5"/>
    <n v="980"/>
    <n v="0"/>
    <n v="21050.87"/>
    <n v="4190735.85"/>
    <n v="0"/>
    <n v="224233.56"/>
    <n v="3842457.18"/>
    <n v="0"/>
    <n v="423124.39"/>
    <n v="1077451.3600000001"/>
    <x v="29"/>
    <n v="0.08"/>
  </r>
  <r>
    <x v="0"/>
    <x v="0"/>
    <x v="0"/>
    <x v="8"/>
    <x v="8"/>
    <x v="30"/>
    <n v="7219906.6299999999"/>
    <n v="0"/>
    <n v="0"/>
    <n v="0"/>
    <n v="0"/>
    <n v="0"/>
    <n v="317560"/>
    <n v="0"/>
    <n v="5111552.29"/>
    <n v="0"/>
    <n v="1669181.84"/>
    <n v="121612.5"/>
    <x v="30"/>
    <n v="0.06"/>
  </r>
  <r>
    <x v="0"/>
    <x v="0"/>
    <x v="0"/>
    <x v="8"/>
    <x v="8"/>
    <x v="31"/>
    <n v="4859204.17"/>
    <n v="0"/>
    <n v="0"/>
    <n v="0"/>
    <n v="0"/>
    <n v="0"/>
    <n v="0"/>
    <n v="0"/>
    <n v="4859204.17"/>
    <n v="0"/>
    <n v="0"/>
    <n v="0"/>
    <x v="31"/>
    <n v="0.04"/>
  </r>
  <r>
    <x v="0"/>
    <x v="0"/>
    <x v="0"/>
    <x v="8"/>
    <x v="8"/>
    <x v="32"/>
    <n v="3500594.31"/>
    <n v="0"/>
    <n v="0"/>
    <n v="3479087.67"/>
    <n v="21506.639999999999"/>
    <n v="0"/>
    <n v="0"/>
    <n v="0"/>
    <n v="0"/>
    <n v="0"/>
    <n v="0"/>
    <n v="0"/>
    <x v="32"/>
    <n v="0.03"/>
  </r>
  <r>
    <x v="0"/>
    <x v="0"/>
    <x v="0"/>
    <x v="8"/>
    <x v="8"/>
    <x v="33"/>
    <n v="1161273.94"/>
    <n v="0"/>
    <n v="961701.5"/>
    <n v="0"/>
    <n v="148896.63"/>
    <n v="0"/>
    <n v="0"/>
    <n v="0"/>
    <n v="3262"/>
    <n v="0"/>
    <n v="0"/>
    <n v="47413.81"/>
    <x v="33"/>
    <n v="0.01"/>
  </r>
  <r>
    <x v="0"/>
    <x v="0"/>
    <x v="0"/>
    <x v="8"/>
    <x v="8"/>
    <x v="35"/>
    <n v="0"/>
    <n v="0"/>
    <n v="0"/>
    <n v="0"/>
    <n v="0"/>
    <n v="0"/>
    <n v="0"/>
    <n v="0"/>
    <n v="0"/>
    <n v="0"/>
    <n v="0"/>
    <n v="0"/>
    <x v="34"/>
    <n v="0"/>
  </r>
  <r>
    <x v="0"/>
    <x v="0"/>
    <x v="0"/>
    <x v="9"/>
    <x v="9"/>
    <x v="0"/>
    <n v="12661650688.959997"/>
    <n v="180488959.94000003"/>
    <n v="2087689700.9100001"/>
    <n v="2984446025.1099997"/>
    <n v="145984639.63000005"/>
    <n v="3369149354.5699997"/>
    <n v="63354787.859999999"/>
    <n v="131523616.64999999"/>
    <n v="2622971356.0900002"/>
    <n v="41859877.280000001"/>
    <n v="285681248.87000006"/>
    <n v="748501122.05000007"/>
    <x v="0"/>
    <n v="100"/>
  </r>
  <r>
    <x v="0"/>
    <x v="0"/>
    <x v="0"/>
    <x v="9"/>
    <x v="9"/>
    <x v="1"/>
    <n v="2619114487.71"/>
    <n v="8713012.209999999"/>
    <n v="431304902.22000003"/>
    <n v="565151645.76999998"/>
    <n v="26532619.66"/>
    <n v="1006877760.49"/>
    <n v="3331109.58"/>
    <n v="43410043.049999997"/>
    <n v="326115651.01999998"/>
    <n v="0"/>
    <n v="64378287.870000005"/>
    <n v="143299455.84"/>
    <x v="1"/>
    <n v="20.69"/>
  </r>
  <r>
    <x v="0"/>
    <x v="0"/>
    <x v="0"/>
    <x v="9"/>
    <x v="9"/>
    <x v="3"/>
    <n v="2156983537.54"/>
    <n v="17995415.649999999"/>
    <n v="526974957.68000001"/>
    <n v="194584556.34"/>
    <n v="4122094.45"/>
    <n v="707339328.45999992"/>
    <n v="14694406.140000001"/>
    <n v="18770516.330000002"/>
    <n v="439035335.66000003"/>
    <n v="0"/>
    <n v="22876977.309999999"/>
    <n v="210589949.51999998"/>
    <x v="2"/>
    <n v="17.04"/>
  </r>
  <r>
    <x v="0"/>
    <x v="0"/>
    <x v="0"/>
    <x v="9"/>
    <x v="9"/>
    <x v="2"/>
    <n v="1914200742.75"/>
    <n v="6159979.1299999999"/>
    <n v="39027497.899999999"/>
    <n v="1655845773.6900001"/>
    <n v="1716533.53"/>
    <n v="61869268.050000004"/>
    <n v="47902.27"/>
    <n v="1664574.19"/>
    <n v="137013910.50999999"/>
    <n v="0"/>
    <n v="1969121.02"/>
    <n v="8886182.459999999"/>
    <x v="3"/>
    <n v="15.12"/>
  </r>
  <r>
    <x v="0"/>
    <x v="0"/>
    <x v="0"/>
    <x v="9"/>
    <x v="9"/>
    <x v="4"/>
    <n v="1366266725.3599999"/>
    <n v="4901990.18"/>
    <n v="279715812.68000001"/>
    <n v="39824243.689999998"/>
    <n v="28184378.150000002"/>
    <n v="577477979.93999994"/>
    <n v="295339.98"/>
    <n v="23455553.359999999"/>
    <n v="300798516.13"/>
    <n v="0"/>
    <n v="16314550.43"/>
    <n v="95298360.819999993"/>
    <x v="4"/>
    <n v="10.79"/>
  </r>
  <r>
    <x v="0"/>
    <x v="0"/>
    <x v="0"/>
    <x v="9"/>
    <x v="9"/>
    <x v="5"/>
    <n v="1195900129.5900002"/>
    <n v="185121.1"/>
    <n v="22394292.380000003"/>
    <n v="96424612.179999992"/>
    <n v="1474128.08"/>
    <n v="578012864.41999996"/>
    <n v="12591497.199999999"/>
    <n v="15794777.829999998"/>
    <n v="354555272.45000005"/>
    <n v="0"/>
    <n v="14911094.310000001"/>
    <n v="99556469.640000001"/>
    <x v="5"/>
    <n v="9.4499999999999993"/>
  </r>
  <r>
    <x v="0"/>
    <x v="0"/>
    <x v="0"/>
    <x v="9"/>
    <x v="9"/>
    <x v="6"/>
    <n v="724001830.92000008"/>
    <n v="1664967.09"/>
    <n v="31223295.989999998"/>
    <n v="21130710.300000001"/>
    <n v="3220532.45"/>
    <n v="259866935.33000001"/>
    <n v="7075341.5499999998"/>
    <n v="17604993.879999999"/>
    <n v="234510781.68000001"/>
    <n v="0"/>
    <n v="41350078.210000001"/>
    <n v="106354194.44"/>
    <x v="6"/>
    <n v="5.72"/>
  </r>
  <r>
    <x v="0"/>
    <x v="0"/>
    <x v="0"/>
    <x v="9"/>
    <x v="9"/>
    <x v="7"/>
    <n v="679569932.38"/>
    <n v="559249.05000000005"/>
    <n v="404308899.44"/>
    <n v="0"/>
    <n v="79861369.909999996"/>
    <n v="97278560.629999995"/>
    <n v="4551150.95"/>
    <n v="2121496.38"/>
    <n v="61672053.019999996"/>
    <n v="0"/>
    <n v="2628190.08"/>
    <n v="26588962.920000002"/>
    <x v="7"/>
    <n v="5.37"/>
  </r>
  <r>
    <x v="0"/>
    <x v="0"/>
    <x v="0"/>
    <x v="9"/>
    <x v="9"/>
    <x v="9"/>
    <n v="334651148.98000002"/>
    <n v="121378259.83"/>
    <n v="157007852.56"/>
    <n v="28076.23"/>
    <n v="89907.59"/>
    <n v="13298046.290000001"/>
    <n v="17284414.23"/>
    <n v="147896.45000000001"/>
    <n v="15096354.370000001"/>
    <n v="0"/>
    <n v="4776331.4400000004"/>
    <n v="5544009.9900000002"/>
    <x v="8"/>
    <n v="2.64"/>
  </r>
  <r>
    <x v="0"/>
    <x v="0"/>
    <x v="0"/>
    <x v="9"/>
    <x v="9"/>
    <x v="8"/>
    <n v="298875310.37"/>
    <n v="17989806.890000001"/>
    <n v="982735.55"/>
    <n v="279902767.93000001"/>
    <n v="0"/>
    <n v="0"/>
    <n v="0"/>
    <n v="0"/>
    <n v="0"/>
    <n v="0"/>
    <n v="0"/>
    <n v="0"/>
    <x v="9"/>
    <n v="2.36"/>
  </r>
  <r>
    <x v="0"/>
    <x v="0"/>
    <x v="0"/>
    <x v="9"/>
    <x v="9"/>
    <x v="10"/>
    <n v="172743756.70999998"/>
    <n v="196569.41"/>
    <n v="159453.85"/>
    <n v="0"/>
    <n v="220101.22"/>
    <n v="322602.65000000002"/>
    <n v="369356.09"/>
    <n v="6416602.1900000004"/>
    <n v="164554856.72999999"/>
    <n v="0"/>
    <n v="343222.12"/>
    <n v="160992.45000000001"/>
    <x v="10"/>
    <n v="1.36"/>
  </r>
  <r>
    <x v="0"/>
    <x v="0"/>
    <x v="0"/>
    <x v="9"/>
    <x v="9"/>
    <x v="12"/>
    <n v="143164870.69"/>
    <n v="0"/>
    <n v="10993425.08"/>
    <n v="27264.35"/>
    <n v="2586.16"/>
    <n v="13754687.67"/>
    <n v="82378.44"/>
    <n v="55824.04"/>
    <n v="106271827.86"/>
    <n v="0"/>
    <n v="6454066.7599999998"/>
    <n v="5522810.3300000001"/>
    <x v="11"/>
    <n v="1.1299999999999999"/>
  </r>
  <r>
    <x v="0"/>
    <x v="0"/>
    <x v="0"/>
    <x v="9"/>
    <x v="9"/>
    <x v="11"/>
    <n v="110298441.8"/>
    <n v="466245.96"/>
    <n v="0"/>
    <n v="0"/>
    <n v="121286.09"/>
    <n v="5783359.0099999998"/>
    <n v="65193.97"/>
    <n v="0"/>
    <n v="42374776.549999997"/>
    <n v="0"/>
    <n v="50991762.079999998"/>
    <n v="10495818.140000001"/>
    <x v="12"/>
    <n v="0.87"/>
  </r>
  <r>
    <x v="0"/>
    <x v="0"/>
    <x v="0"/>
    <x v="9"/>
    <x v="9"/>
    <x v="14"/>
    <n v="107632862.08000001"/>
    <n v="0"/>
    <n v="29445899.759999998"/>
    <n v="0"/>
    <n v="0"/>
    <n v="14777627.619999999"/>
    <n v="0"/>
    <n v="89945.23"/>
    <n v="56593021.200000003"/>
    <n v="0"/>
    <n v="3058323.93"/>
    <n v="3668044.34"/>
    <x v="13"/>
    <n v="0.85"/>
  </r>
  <r>
    <x v="0"/>
    <x v="0"/>
    <x v="0"/>
    <x v="9"/>
    <x v="9"/>
    <x v="13"/>
    <n v="96045639.219999999"/>
    <n v="0"/>
    <n v="12827.75"/>
    <n v="0"/>
    <n v="0"/>
    <n v="153503.20000000001"/>
    <n v="0"/>
    <n v="837378.02"/>
    <n v="91557242.140000001"/>
    <n v="0"/>
    <n v="2935708.8"/>
    <n v="548979.31000000006"/>
    <x v="14"/>
    <n v="0.76"/>
  </r>
  <r>
    <x v="0"/>
    <x v="0"/>
    <x v="0"/>
    <x v="9"/>
    <x v="9"/>
    <x v="16"/>
    <n v="88070809.519999996"/>
    <n v="0"/>
    <n v="49633972.75"/>
    <n v="429548.03"/>
    <n v="9397.52"/>
    <n v="1218841.04"/>
    <n v="0"/>
    <n v="45340.43"/>
    <n v="5262667.82"/>
    <n v="0"/>
    <n v="30095736.219999999"/>
    <n v="1375305.71"/>
    <x v="15"/>
    <n v="0.7"/>
  </r>
  <r>
    <x v="0"/>
    <x v="0"/>
    <x v="0"/>
    <x v="9"/>
    <x v="9"/>
    <x v="15"/>
    <n v="84308676.99000001"/>
    <n v="0"/>
    <n v="1521.95"/>
    <n v="0"/>
    <n v="0"/>
    <n v="523869.84"/>
    <n v="0"/>
    <n v="0"/>
    <n v="83670326.340000004"/>
    <n v="0"/>
    <n v="9000"/>
    <n v="103958.86"/>
    <x v="16"/>
    <n v="0.67"/>
  </r>
  <r>
    <x v="0"/>
    <x v="0"/>
    <x v="0"/>
    <x v="9"/>
    <x v="9"/>
    <x v="17"/>
    <n v="75092729.449999988"/>
    <n v="10006.34"/>
    <n v="347117.31"/>
    <n v="496631.79"/>
    <n v="309608.34000000003"/>
    <n v="9219542.5700000003"/>
    <n v="2417497.66"/>
    <n v="468787.54"/>
    <n v="47589520.170000002"/>
    <n v="0"/>
    <n v="6590752.0700000003"/>
    <n v="7643265.6600000001"/>
    <x v="17"/>
    <n v="0.59"/>
  </r>
  <r>
    <x v="0"/>
    <x v="0"/>
    <x v="0"/>
    <x v="9"/>
    <x v="9"/>
    <x v="21"/>
    <n v="62160841.899999999"/>
    <n v="0"/>
    <n v="0"/>
    <n v="62160841.899999999"/>
    <n v="0"/>
    <n v="0"/>
    <n v="0"/>
    <n v="0"/>
    <n v="0"/>
    <n v="0"/>
    <n v="0"/>
    <n v="0"/>
    <x v="18"/>
    <n v="0.49"/>
  </r>
  <r>
    <x v="0"/>
    <x v="0"/>
    <x v="0"/>
    <x v="9"/>
    <x v="9"/>
    <x v="19"/>
    <n v="60955467.369999997"/>
    <n v="0"/>
    <n v="0"/>
    <n v="0"/>
    <n v="0"/>
    <n v="0"/>
    <n v="0"/>
    <n v="10862.07"/>
    <n v="60944605.299999997"/>
    <n v="0"/>
    <n v="0"/>
    <n v="0"/>
    <x v="19"/>
    <n v="0.48"/>
  </r>
  <r>
    <x v="0"/>
    <x v="0"/>
    <x v="0"/>
    <x v="9"/>
    <x v="9"/>
    <x v="18"/>
    <n v="60752930.32"/>
    <n v="7344.82"/>
    <n v="3434310.39"/>
    <n v="0"/>
    <n v="0"/>
    <n v="7847568.5899999999"/>
    <n v="301616.87"/>
    <n v="85875"/>
    <n v="38628537.079999998"/>
    <n v="0"/>
    <n v="808009.67"/>
    <n v="9639667.9000000004"/>
    <x v="20"/>
    <n v="0.48"/>
  </r>
  <r>
    <x v="0"/>
    <x v="0"/>
    <x v="0"/>
    <x v="9"/>
    <x v="9"/>
    <x v="23"/>
    <n v="60119946.649999999"/>
    <n v="0"/>
    <n v="60009985.299999997"/>
    <n v="0"/>
    <n v="0"/>
    <n v="0"/>
    <n v="0"/>
    <n v="0"/>
    <n v="0"/>
    <n v="0"/>
    <n v="109961.35"/>
    <n v="0"/>
    <x v="21"/>
    <n v="0.47"/>
  </r>
  <r>
    <x v="0"/>
    <x v="0"/>
    <x v="0"/>
    <x v="9"/>
    <x v="9"/>
    <x v="20"/>
    <n v="58791646.260000005"/>
    <n v="0"/>
    <n v="601460.24"/>
    <n v="58190186.020000003"/>
    <n v="0"/>
    <n v="0"/>
    <n v="0"/>
    <n v="0"/>
    <n v="0"/>
    <n v="0"/>
    <n v="0"/>
    <n v="0"/>
    <x v="22"/>
    <n v="0.46"/>
  </r>
  <r>
    <x v="0"/>
    <x v="0"/>
    <x v="0"/>
    <x v="9"/>
    <x v="9"/>
    <x v="22"/>
    <n v="44033414.190000005"/>
    <n v="0"/>
    <n v="2032498.81"/>
    <n v="0"/>
    <n v="0"/>
    <n v="0"/>
    <n v="0"/>
    <n v="0"/>
    <n v="0"/>
    <n v="41859877.280000001"/>
    <n v="0"/>
    <n v="141038.1"/>
    <x v="23"/>
    <n v="0.35"/>
  </r>
  <r>
    <x v="0"/>
    <x v="0"/>
    <x v="0"/>
    <x v="9"/>
    <x v="9"/>
    <x v="25"/>
    <n v="35428050.93"/>
    <n v="0"/>
    <n v="26793164.73"/>
    <n v="355976.37"/>
    <n v="0"/>
    <n v="7885093.6100000003"/>
    <n v="0"/>
    <n v="0"/>
    <n v="0"/>
    <n v="0"/>
    <n v="95439.81"/>
    <n v="298376.40999999997"/>
    <x v="24"/>
    <n v="0.28000000000000003"/>
  </r>
  <r>
    <x v="0"/>
    <x v="0"/>
    <x v="0"/>
    <x v="9"/>
    <x v="9"/>
    <x v="26"/>
    <n v="26312133.379999999"/>
    <n v="0"/>
    <n v="1422.41"/>
    <n v="0"/>
    <n v="27683.919999999998"/>
    <n v="1435308.49"/>
    <n v="247582.93"/>
    <n v="79752.990000000005"/>
    <n v="16210224.460000001"/>
    <n v="0"/>
    <n v="6804896.2999999998"/>
    <n v="1505261.88"/>
    <x v="25"/>
    <n v="0.21"/>
  </r>
  <r>
    <x v="0"/>
    <x v="0"/>
    <x v="0"/>
    <x v="9"/>
    <x v="9"/>
    <x v="27"/>
    <n v="23426167.039999999"/>
    <n v="138975.9"/>
    <n v="4156076.51"/>
    <n v="37160"/>
    <n v="5549.83"/>
    <n v="0"/>
    <n v="0"/>
    <n v="0"/>
    <n v="11736742.880000001"/>
    <n v="0"/>
    <n v="0"/>
    <n v="7351661.9199999999"/>
    <x v="26"/>
    <n v="0.19"/>
  </r>
  <r>
    <x v="0"/>
    <x v="0"/>
    <x v="0"/>
    <x v="9"/>
    <x v="9"/>
    <x v="28"/>
    <n v="21116260.990000002"/>
    <n v="104396.55"/>
    <n v="713882.03"/>
    <n v="5500000"/>
    <n v="0"/>
    <n v="72548.95"/>
    <n v="0"/>
    <n v="0"/>
    <n v="13332068.050000001"/>
    <n v="0"/>
    <n v="1144252.97"/>
    <n v="249112.44"/>
    <x v="27"/>
    <n v="0.17"/>
  </r>
  <r>
    <x v="0"/>
    <x v="0"/>
    <x v="0"/>
    <x v="9"/>
    <x v="9"/>
    <x v="24"/>
    <n v="16214896.33"/>
    <n v="0"/>
    <n v="6009249.3000000007"/>
    <n v="0"/>
    <n v="76846.34"/>
    <n v="325043.90999999997"/>
    <n v="0"/>
    <n v="0"/>
    <n v="3143626.76"/>
    <n v="0"/>
    <n v="6482629.7400000002"/>
    <n v="177500.28"/>
    <x v="28"/>
    <n v="0.13"/>
  </r>
  <r>
    <x v="0"/>
    <x v="0"/>
    <x v="0"/>
    <x v="9"/>
    <x v="9"/>
    <x v="29"/>
    <n v="10375970.43"/>
    <n v="17619.830000000002"/>
    <n v="6212.4"/>
    <n v="0"/>
    <n v="9649.14"/>
    <n v="3488850.05"/>
    <n v="0"/>
    <n v="463397.67"/>
    <n v="3439939.82"/>
    <n v="0"/>
    <n v="210343.14"/>
    <n v="2739958.38"/>
    <x v="29"/>
    <n v="0.08"/>
  </r>
  <r>
    <x v="0"/>
    <x v="0"/>
    <x v="0"/>
    <x v="9"/>
    <x v="9"/>
    <x v="31"/>
    <n v="5176109.4400000004"/>
    <n v="0"/>
    <n v="0"/>
    <n v="0"/>
    <n v="0"/>
    <n v="0"/>
    <n v="0"/>
    <n v="0"/>
    <n v="5176109.4400000004"/>
    <n v="0"/>
    <n v="0"/>
    <n v="0"/>
    <x v="30"/>
    <n v="0.04"/>
  </r>
  <r>
    <x v="0"/>
    <x v="0"/>
    <x v="0"/>
    <x v="9"/>
    <x v="9"/>
    <x v="30"/>
    <n v="4381539.96"/>
    <n v="0"/>
    <n v="0"/>
    <n v="0"/>
    <n v="0"/>
    <n v="320163.76"/>
    <n v="0"/>
    <n v="0"/>
    <n v="3680570.21"/>
    <n v="0"/>
    <n v="342513.24"/>
    <n v="38292.75"/>
    <x v="31"/>
    <n v="0.03"/>
  </r>
  <r>
    <x v="0"/>
    <x v="0"/>
    <x v="0"/>
    <x v="9"/>
    <x v="9"/>
    <x v="32"/>
    <n v="4356030.5199999996"/>
    <n v="0"/>
    <n v="0"/>
    <n v="4356030.5199999996"/>
    <n v="0"/>
    <n v="0"/>
    <n v="0"/>
    <n v="0"/>
    <n v="0"/>
    <n v="0"/>
    <n v="0"/>
    <n v="0"/>
    <x v="32"/>
    <n v="0.03"/>
  </r>
  <r>
    <x v="0"/>
    <x v="0"/>
    <x v="0"/>
    <x v="9"/>
    <x v="9"/>
    <x v="33"/>
    <n v="1127651.19"/>
    <n v="0"/>
    <n v="396973.94"/>
    <n v="0"/>
    <n v="367.25"/>
    <n v="0"/>
    <n v="0"/>
    <n v="0"/>
    <n v="6818.44"/>
    <n v="0"/>
    <n v="0"/>
    <n v="723491.56"/>
    <x v="33"/>
    <n v="0.01"/>
  </r>
  <r>
    <x v="0"/>
    <x v="0"/>
    <x v="0"/>
    <x v="9"/>
    <x v="9"/>
    <x v="35"/>
    <n v="0"/>
    <n v="0"/>
    <n v="0"/>
    <n v="0"/>
    <n v="0"/>
    <n v="0"/>
    <n v="0"/>
    <n v="0"/>
    <n v="0"/>
    <n v="0"/>
    <n v="0"/>
    <n v="0"/>
    <x v="34"/>
    <n v="0"/>
  </r>
  <r>
    <x v="0"/>
    <x v="0"/>
    <x v="0"/>
    <x v="10"/>
    <x v="10"/>
    <x v="0"/>
    <n v="14096965174.789997"/>
    <n v="173487898.55000004"/>
    <n v="1880028564.9499998"/>
    <n v="2879580679.9100003"/>
    <n v="112542872.82000001"/>
    <n v="5299956143.4099998"/>
    <n v="79728769.780000001"/>
    <n v="129687495.22"/>
    <n v="2549691660.2499995"/>
    <n v="48035262.409999996"/>
    <n v="229388730.89000002"/>
    <n v="714837096.5999999"/>
    <x v="0"/>
    <n v="100"/>
  </r>
  <r>
    <x v="0"/>
    <x v="0"/>
    <x v="0"/>
    <x v="10"/>
    <x v="10"/>
    <x v="1"/>
    <n v="4096749382.8699999"/>
    <n v="6827145.0899999999"/>
    <n v="394557189.12"/>
    <n v="508735896.81"/>
    <n v="19346246.02"/>
    <n v="2647098786.1500001"/>
    <n v="2939540.55"/>
    <n v="37930828.230000004"/>
    <n v="329564695.46999997"/>
    <n v="0"/>
    <n v="11413991.48"/>
    <n v="138335063.94999999"/>
    <x v="1"/>
    <n v="29.06"/>
  </r>
  <r>
    <x v="0"/>
    <x v="0"/>
    <x v="0"/>
    <x v="10"/>
    <x v="10"/>
    <x v="3"/>
    <n v="2070989994.3699999"/>
    <n v="19240650.789999999"/>
    <n v="387102981.27999997"/>
    <n v="180975210.77000001"/>
    <n v="4564455.5"/>
    <n v="782877211.62"/>
    <n v="20847129.170000002"/>
    <n v="13795837"/>
    <n v="449988884"/>
    <n v="0"/>
    <n v="12008912.1"/>
    <n v="199588722.13999999"/>
    <x v="2"/>
    <n v="14.69"/>
  </r>
  <r>
    <x v="0"/>
    <x v="0"/>
    <x v="0"/>
    <x v="10"/>
    <x v="10"/>
    <x v="2"/>
    <n v="1833022570.3500004"/>
    <n v="5724595.5200000005"/>
    <n v="36960210.359999999"/>
    <n v="1560812286.79"/>
    <n v="1367920.01"/>
    <n v="69145130.969999999"/>
    <n v="5631.24"/>
    <n v="1764454.99"/>
    <n v="141054069.63"/>
    <n v="0"/>
    <n v="4036960.9499999997"/>
    <n v="12151309.889999999"/>
    <x v="3"/>
    <n v="13"/>
  </r>
  <r>
    <x v="0"/>
    <x v="0"/>
    <x v="0"/>
    <x v="10"/>
    <x v="10"/>
    <x v="4"/>
    <n v="1572434549.4400001"/>
    <n v="4678853.8"/>
    <n v="252448382.24000001"/>
    <n v="32651769.030000001"/>
    <n v="22806543.620000001"/>
    <n v="820269177.13"/>
    <n v="1861658.33"/>
    <n v="12108304.9"/>
    <n v="281034981.53999996"/>
    <n v="0"/>
    <n v="34258315.109999999"/>
    <n v="110316563.73999999"/>
    <x v="4"/>
    <n v="11.15"/>
  </r>
  <r>
    <x v="0"/>
    <x v="0"/>
    <x v="0"/>
    <x v="10"/>
    <x v="10"/>
    <x v="5"/>
    <n v="1146115504.48"/>
    <n v="202368.5"/>
    <n v="21210643.440000001"/>
    <n v="89459436.640000001"/>
    <n v="661155.36"/>
    <n v="589401639.50999999"/>
    <n v="7683828.6200000001"/>
    <n v="30457435.5"/>
    <n v="323928664.99000001"/>
    <n v="0"/>
    <n v="13751848.57"/>
    <n v="69358483.349999994"/>
    <x v="5"/>
    <n v="8.1300000000000008"/>
  </r>
  <r>
    <x v="0"/>
    <x v="0"/>
    <x v="0"/>
    <x v="10"/>
    <x v="10"/>
    <x v="6"/>
    <n v="703448366.99000001"/>
    <n v="1744915.83"/>
    <n v="39990891.219999999"/>
    <n v="29149849.390000001"/>
    <n v="2967369.41"/>
    <n v="232660031.34"/>
    <n v="20165086.829999998"/>
    <n v="24129221.559999999"/>
    <n v="205511146.07999998"/>
    <n v="0"/>
    <n v="39018590.609999999"/>
    <n v="108111264.72"/>
    <x v="6"/>
    <n v="4.99"/>
  </r>
  <r>
    <x v="0"/>
    <x v="0"/>
    <x v="0"/>
    <x v="10"/>
    <x v="10"/>
    <x v="7"/>
    <n v="644481174.73999989"/>
    <n v="48865.22"/>
    <n v="393900927.29000002"/>
    <n v="0"/>
    <n v="59933446.939999998"/>
    <n v="83308691.939999998"/>
    <n v="1840528.81"/>
    <n v="1869154.93"/>
    <n v="69755253.439999998"/>
    <n v="0"/>
    <n v="4959713.5599999996"/>
    <n v="28864592.609999999"/>
    <x v="7"/>
    <n v="4.57"/>
  </r>
  <r>
    <x v="0"/>
    <x v="0"/>
    <x v="0"/>
    <x v="10"/>
    <x v="10"/>
    <x v="9"/>
    <n v="358755965.20999992"/>
    <n v="111086153.48"/>
    <n v="193919600.59"/>
    <n v="21471.99"/>
    <n v="95549.09"/>
    <n v="9158707.7799999993"/>
    <n v="16120422.49"/>
    <n v="134178.07"/>
    <n v="13392072.48"/>
    <n v="0"/>
    <n v="11477308.84"/>
    <n v="3350500.4"/>
    <x v="8"/>
    <n v="2.54"/>
  </r>
  <r>
    <x v="0"/>
    <x v="0"/>
    <x v="0"/>
    <x v="10"/>
    <x v="10"/>
    <x v="8"/>
    <n v="352096050.08999997"/>
    <n v="17718140.800000001"/>
    <n v="1291613.76"/>
    <n v="333086295.52999997"/>
    <n v="0"/>
    <n v="0"/>
    <n v="0"/>
    <n v="0"/>
    <n v="0"/>
    <n v="0"/>
    <n v="0"/>
    <n v="0"/>
    <x v="9"/>
    <n v="2.5"/>
  </r>
  <r>
    <x v="0"/>
    <x v="0"/>
    <x v="0"/>
    <x v="10"/>
    <x v="10"/>
    <x v="10"/>
    <n v="179419804.26000002"/>
    <n v="178518.27"/>
    <n v="286696.34000000003"/>
    <n v="0"/>
    <n v="201120.89"/>
    <n v="473720.11"/>
    <n v="128382.59"/>
    <n v="5951760.5999999996"/>
    <n v="163522131.40000001"/>
    <n v="0"/>
    <n v="8229663.5"/>
    <n v="447810.56"/>
    <x v="10"/>
    <n v="1.27"/>
  </r>
  <r>
    <x v="0"/>
    <x v="0"/>
    <x v="0"/>
    <x v="10"/>
    <x v="10"/>
    <x v="12"/>
    <n v="122878214.00000001"/>
    <n v="0"/>
    <n v="2051711.34"/>
    <n v="49652.05"/>
    <n v="24821.64"/>
    <n v="13570807.16"/>
    <n v="147841.78"/>
    <n v="80535.83"/>
    <n v="100134310.57000001"/>
    <n v="0"/>
    <n v="1705051.98"/>
    <n v="5113481.6500000004"/>
    <x v="11"/>
    <n v="0.87"/>
  </r>
  <r>
    <x v="0"/>
    <x v="0"/>
    <x v="0"/>
    <x v="10"/>
    <x v="10"/>
    <x v="14"/>
    <n v="101045522.61"/>
    <n v="0"/>
    <n v="29638636.489999998"/>
    <n v="0"/>
    <n v="0"/>
    <n v="13711671.449999999"/>
    <n v="0"/>
    <n v="71521.16"/>
    <n v="52816186.719999999"/>
    <n v="0"/>
    <n v="1325988.67"/>
    <n v="3481518.12"/>
    <x v="12"/>
    <n v="0.72"/>
  </r>
  <r>
    <x v="0"/>
    <x v="0"/>
    <x v="0"/>
    <x v="10"/>
    <x v="10"/>
    <x v="13"/>
    <n v="96372798.340000004"/>
    <n v="0"/>
    <n v="12828.43"/>
    <n v="0"/>
    <n v="0"/>
    <n v="149228.35"/>
    <n v="0"/>
    <n v="498704.54"/>
    <n v="91887453.430000007"/>
    <n v="0"/>
    <n v="3343460.04"/>
    <n v="481123.55"/>
    <x v="13"/>
    <n v="0.68"/>
  </r>
  <r>
    <x v="0"/>
    <x v="0"/>
    <x v="0"/>
    <x v="10"/>
    <x v="10"/>
    <x v="11"/>
    <n v="96035100.310000002"/>
    <n v="5282502.6100000003"/>
    <n v="0"/>
    <n v="8329518.7800000003"/>
    <n v="137649.18"/>
    <n v="955168.97"/>
    <n v="75134.55"/>
    <n v="0"/>
    <n v="46017872.030000001"/>
    <n v="0"/>
    <n v="29754451.800000001"/>
    <n v="5482802.3899999997"/>
    <x v="14"/>
    <n v="0.68"/>
  </r>
  <r>
    <x v="0"/>
    <x v="0"/>
    <x v="0"/>
    <x v="10"/>
    <x v="10"/>
    <x v="15"/>
    <n v="84066643.789999992"/>
    <n v="0"/>
    <n v="1097285.29"/>
    <n v="0"/>
    <n v="0"/>
    <n v="421102.12"/>
    <n v="0"/>
    <n v="0"/>
    <n v="82493881.060000002"/>
    <n v="0"/>
    <n v="6300"/>
    <n v="48075.32"/>
    <x v="15"/>
    <n v="0.6"/>
  </r>
  <r>
    <x v="0"/>
    <x v="0"/>
    <x v="0"/>
    <x v="10"/>
    <x v="10"/>
    <x v="17"/>
    <n v="80758267.959999993"/>
    <n v="552723.75"/>
    <n v="216829.22"/>
    <n v="12520554.51"/>
    <n v="374981.89"/>
    <n v="14295564.459999999"/>
    <n v="7341952.3200000003"/>
    <n v="489421.57"/>
    <n v="29763131.850000001"/>
    <n v="0"/>
    <n v="5501694.8700000001"/>
    <n v="9701413.5199999996"/>
    <x v="16"/>
    <n v="0.56999999999999995"/>
  </r>
  <r>
    <x v="0"/>
    <x v="0"/>
    <x v="0"/>
    <x v="10"/>
    <x v="10"/>
    <x v="16"/>
    <n v="66664958.43"/>
    <n v="0"/>
    <n v="24098816.82"/>
    <n v="218198.88"/>
    <n v="0"/>
    <n v="2684268.1800000002"/>
    <n v="97719.21"/>
    <n v="73714.91"/>
    <n v="11395566.42"/>
    <n v="0"/>
    <n v="26019471.57"/>
    <n v="2077202.44"/>
    <x v="17"/>
    <n v="0.47"/>
  </r>
  <r>
    <x v="0"/>
    <x v="0"/>
    <x v="0"/>
    <x v="10"/>
    <x v="10"/>
    <x v="21"/>
    <n v="63237690.109999999"/>
    <n v="0"/>
    <n v="0"/>
    <n v="63237690.109999999"/>
    <n v="0"/>
    <n v="0"/>
    <n v="0"/>
    <n v="0"/>
    <n v="0"/>
    <n v="0"/>
    <n v="0"/>
    <n v="0"/>
    <x v="18"/>
    <n v="0.45"/>
  </r>
  <r>
    <x v="0"/>
    <x v="0"/>
    <x v="0"/>
    <x v="10"/>
    <x v="10"/>
    <x v="19"/>
    <n v="60798199.709999993"/>
    <n v="0"/>
    <n v="0"/>
    <n v="0"/>
    <n v="0"/>
    <n v="0"/>
    <n v="0"/>
    <n v="58971.55"/>
    <n v="60739228.159999996"/>
    <n v="0"/>
    <n v="0"/>
    <n v="0"/>
    <x v="19"/>
    <n v="0.43"/>
  </r>
  <r>
    <x v="0"/>
    <x v="0"/>
    <x v="0"/>
    <x v="10"/>
    <x v="10"/>
    <x v="18"/>
    <n v="60400974.650000006"/>
    <n v="7448.27"/>
    <n v="5525825.5300000003"/>
    <n v="0"/>
    <n v="0"/>
    <n v="6388662.46"/>
    <n v="274560.96000000002"/>
    <n v="8620.68"/>
    <n v="36962577.200000003"/>
    <n v="0"/>
    <n v="1514808.75"/>
    <n v="9718470.8000000007"/>
    <x v="20"/>
    <n v="0.43"/>
  </r>
  <r>
    <x v="0"/>
    <x v="0"/>
    <x v="0"/>
    <x v="10"/>
    <x v="10"/>
    <x v="23"/>
    <n v="57181866.569999993"/>
    <n v="0"/>
    <n v="56634062.909999996"/>
    <n v="0"/>
    <n v="0"/>
    <n v="0"/>
    <n v="0"/>
    <n v="0"/>
    <n v="0"/>
    <n v="0"/>
    <n v="547803.66"/>
    <n v="0"/>
    <x v="21"/>
    <n v="0.41"/>
  </r>
  <r>
    <x v="0"/>
    <x v="0"/>
    <x v="0"/>
    <x v="10"/>
    <x v="10"/>
    <x v="20"/>
    <n v="51507687.109999999"/>
    <n v="0"/>
    <n v="612168.91"/>
    <n v="50895518.200000003"/>
    <n v="0"/>
    <n v="0"/>
    <n v="0"/>
    <n v="0"/>
    <n v="0"/>
    <n v="0"/>
    <n v="0"/>
    <n v="0"/>
    <x v="22"/>
    <n v="0.37"/>
  </r>
  <r>
    <x v="0"/>
    <x v="0"/>
    <x v="0"/>
    <x v="10"/>
    <x v="10"/>
    <x v="22"/>
    <n v="49869257.369999997"/>
    <n v="0"/>
    <n v="1655284.03"/>
    <n v="0"/>
    <n v="0"/>
    <n v="0"/>
    <n v="0"/>
    <n v="0"/>
    <n v="0"/>
    <n v="48035262.409999996"/>
    <n v="0"/>
    <n v="178710.93"/>
    <x v="23"/>
    <n v="0.35"/>
  </r>
  <r>
    <x v="0"/>
    <x v="0"/>
    <x v="0"/>
    <x v="10"/>
    <x v="10"/>
    <x v="25"/>
    <n v="34818107.480000004"/>
    <n v="0"/>
    <n v="26627909.010000002"/>
    <n v="470277.04"/>
    <n v="0"/>
    <n v="7236137.0099999998"/>
    <n v="0"/>
    <n v="2885.2"/>
    <n v="39460.28"/>
    <n v="0"/>
    <n v="0"/>
    <n v="441438.94"/>
    <x v="24"/>
    <n v="0.25"/>
  </r>
  <r>
    <x v="0"/>
    <x v="0"/>
    <x v="0"/>
    <x v="10"/>
    <x v="10"/>
    <x v="26"/>
    <n v="24783941.199999999"/>
    <n v="0"/>
    <n v="1422.41"/>
    <n v="0"/>
    <n v="2758.62"/>
    <n v="1114601.95"/>
    <n v="199352.33"/>
    <n v="9105.3799999999992"/>
    <n v="15957264.390000001"/>
    <n v="0"/>
    <n v="6600191.04"/>
    <n v="899245.08"/>
    <x v="25"/>
    <n v="0.18"/>
  </r>
  <r>
    <x v="0"/>
    <x v="0"/>
    <x v="0"/>
    <x v="10"/>
    <x v="10"/>
    <x v="28"/>
    <n v="22052813.5"/>
    <n v="63590.49"/>
    <n v="616300.18999999994"/>
    <n v="3000000"/>
    <n v="0"/>
    <n v="243669.67"/>
    <n v="0"/>
    <n v="0"/>
    <n v="14091139.289999999"/>
    <n v="0"/>
    <n v="3987025.15"/>
    <n v="51088.71"/>
    <x v="26"/>
    <n v="0.16"/>
  </r>
  <r>
    <x v="0"/>
    <x v="0"/>
    <x v="0"/>
    <x v="10"/>
    <x v="10"/>
    <x v="24"/>
    <n v="20365527.280000001"/>
    <n v="0"/>
    <n v="4926901.1399999997"/>
    <n v="0"/>
    <n v="0"/>
    <n v="266830.34000000003"/>
    <n v="0"/>
    <n v="17241.38"/>
    <n v="4814075.34"/>
    <n v="0"/>
    <n v="6602476.3399999999"/>
    <n v="3738002.74"/>
    <x v="27"/>
    <n v="0.14000000000000001"/>
  </r>
  <r>
    <x v="0"/>
    <x v="0"/>
    <x v="0"/>
    <x v="10"/>
    <x v="10"/>
    <x v="27"/>
    <n v="17349547.960000001"/>
    <n v="93576.79"/>
    <n v="3863444.95"/>
    <n v="42352"/>
    <n v="7589.49"/>
    <n v="0"/>
    <n v="0"/>
    <n v="0"/>
    <n v="12662597.73"/>
    <n v="0"/>
    <n v="0"/>
    <n v="679987"/>
    <x v="28"/>
    <n v="0.12"/>
  </r>
  <r>
    <x v="0"/>
    <x v="0"/>
    <x v="0"/>
    <x v="10"/>
    <x v="10"/>
    <x v="29"/>
    <n v="12097645.520000003"/>
    <n v="37849.339999999997"/>
    <n v="3596.2"/>
    <n v="0"/>
    <n v="8253.44"/>
    <n v="4525334.74"/>
    <n v="0"/>
    <n v="235597.24"/>
    <n v="4889766.37"/>
    <n v="0"/>
    <n v="239043.97"/>
    <n v="2158204.2200000002"/>
    <x v="29"/>
    <n v="0.09"/>
  </r>
  <r>
    <x v="0"/>
    <x v="0"/>
    <x v="0"/>
    <x v="10"/>
    <x v="10"/>
    <x v="32"/>
    <n v="5967713.1099999994"/>
    <n v="0"/>
    <n v="0"/>
    <n v="5924701.3899999997"/>
    <n v="43011.72"/>
    <n v="0"/>
    <n v="0"/>
    <n v="0"/>
    <n v="0"/>
    <n v="0"/>
    <n v="0"/>
    <n v="0"/>
    <x v="30"/>
    <n v="0.04"/>
  </r>
  <r>
    <x v="0"/>
    <x v="0"/>
    <x v="0"/>
    <x v="10"/>
    <x v="10"/>
    <x v="31"/>
    <n v="5365771.34"/>
    <n v="0"/>
    <n v="0"/>
    <n v="0"/>
    <n v="0"/>
    <n v="0"/>
    <n v="0"/>
    <n v="0"/>
    <n v="5365771.34"/>
    <n v="0"/>
    <n v="0"/>
    <n v="0"/>
    <x v="31"/>
    <n v="0.04"/>
  </r>
  <r>
    <x v="0"/>
    <x v="0"/>
    <x v="0"/>
    <x v="10"/>
    <x v="10"/>
    <x v="30"/>
    <n v="5057157.2"/>
    <n v="0"/>
    <n v="0"/>
    <n v="0"/>
    <n v="0"/>
    <n v="0"/>
    <n v="0"/>
    <n v="0"/>
    <n v="1909479.04"/>
    <n v="0"/>
    <n v="3085658.33"/>
    <n v="62019.83"/>
    <x v="32"/>
    <n v="0.04"/>
  </r>
  <r>
    <x v="0"/>
    <x v="0"/>
    <x v="0"/>
    <x v="10"/>
    <x v="10"/>
    <x v="33"/>
    <n v="776406.44"/>
    <n v="0"/>
    <n v="776406.44"/>
    <n v="0"/>
    <n v="0"/>
    <n v="0"/>
    <n v="0"/>
    <n v="0"/>
    <n v="0"/>
    <n v="0"/>
    <n v="0"/>
    <n v="0"/>
    <x v="33"/>
    <n v="0.01"/>
  </r>
  <r>
    <x v="0"/>
    <x v="0"/>
    <x v="0"/>
    <x v="10"/>
    <x v="10"/>
    <x v="35"/>
    <n v="0"/>
    <n v="0"/>
    <n v="0"/>
    <n v="0"/>
    <n v="0"/>
    <n v="0"/>
    <n v="0"/>
    <n v="0"/>
    <n v="0"/>
    <n v="0"/>
    <n v="0"/>
    <n v="0"/>
    <x v="34"/>
    <n v="0"/>
  </r>
  <r>
    <x v="0"/>
    <x v="0"/>
    <x v="0"/>
    <x v="11"/>
    <x v="11"/>
    <x v="0"/>
    <n v="13612403221.829998"/>
    <n v="227764393.34999999"/>
    <n v="1931122156.6599998"/>
    <n v="3068026789.3699999"/>
    <n v="104614508.98000002"/>
    <n v="4052457401.7299995"/>
    <n v="107748570.49999999"/>
    <n v="183726747.51000002"/>
    <n v="2853342601.25"/>
    <n v="85649856.459999993"/>
    <n v="248666951.19999996"/>
    <n v="749283244.81999969"/>
    <x v="0"/>
    <n v="100"/>
  </r>
  <r>
    <x v="0"/>
    <x v="0"/>
    <x v="0"/>
    <x v="11"/>
    <x v="11"/>
    <x v="1"/>
    <n v="2844438579.4099998"/>
    <n v="7380626.6400000006"/>
    <n v="426397305.06"/>
    <n v="565119329.38999999"/>
    <n v="15719597.17"/>
    <n v="1224936549.03"/>
    <n v="6378643.0599999996"/>
    <n v="50329332.810000002"/>
    <n v="358187128.62"/>
    <n v="0"/>
    <n v="13467221.350000001"/>
    <n v="176522846.28"/>
    <x v="1"/>
    <n v="20.9"/>
  </r>
  <r>
    <x v="0"/>
    <x v="0"/>
    <x v="0"/>
    <x v="11"/>
    <x v="11"/>
    <x v="3"/>
    <n v="2249224305.0100002"/>
    <n v="17441377.850000001"/>
    <n v="361623229.13999999"/>
    <n v="217369318.44"/>
    <n v="2561002.62"/>
    <n v="840949272.43000007"/>
    <n v="41745231.810000002"/>
    <n v="21933900.710000001"/>
    <n v="526023071.5"/>
    <n v="0"/>
    <n v="5807803.6500000004"/>
    <n v="213770096.86000001"/>
    <x v="2"/>
    <n v="16.52"/>
  </r>
  <r>
    <x v="0"/>
    <x v="0"/>
    <x v="0"/>
    <x v="11"/>
    <x v="11"/>
    <x v="2"/>
    <n v="1901521013.2199998"/>
    <n v="4826031.7"/>
    <n v="39252564.899999999"/>
    <n v="1616899557.99"/>
    <n v="3415326.09"/>
    <n v="65844299.519999996"/>
    <n v="1226.81"/>
    <n v="1304567.76"/>
    <n v="155777563.54999998"/>
    <n v="0"/>
    <n v="5695141.1199999992"/>
    <n v="8504733.7799999993"/>
    <x v="3"/>
    <n v="13.97"/>
  </r>
  <r>
    <x v="0"/>
    <x v="0"/>
    <x v="0"/>
    <x v="11"/>
    <x v="11"/>
    <x v="4"/>
    <n v="1420775604.8"/>
    <n v="4658039.68"/>
    <n v="274430239.94999999"/>
    <n v="26435378.5"/>
    <n v="23467960.689999998"/>
    <n v="654430776.80999994"/>
    <n v="537709.69999999995"/>
    <n v="20101246.629999999"/>
    <n v="280186117.33999997"/>
    <n v="0"/>
    <n v="51184259.149999999"/>
    <n v="85343876.350000009"/>
    <x v="4"/>
    <n v="10.44"/>
  </r>
  <r>
    <x v="0"/>
    <x v="0"/>
    <x v="0"/>
    <x v="11"/>
    <x v="11"/>
    <x v="5"/>
    <n v="1199525057.9699998"/>
    <n v="233175.26"/>
    <n v="21535014.219999999"/>
    <n v="85037901.579999998"/>
    <n v="1274457.69"/>
    <n v="552902888.35000002"/>
    <n v="17482317.68"/>
    <n v="25241186.449999999"/>
    <n v="397191863.35000002"/>
    <n v="0"/>
    <n v="20956030.52"/>
    <n v="77670222.86999999"/>
    <x v="5"/>
    <n v="8.81"/>
  </r>
  <r>
    <x v="0"/>
    <x v="0"/>
    <x v="0"/>
    <x v="11"/>
    <x v="11"/>
    <x v="6"/>
    <n v="1041753443.74"/>
    <n v="1572212.62"/>
    <n v="32442384.030000001"/>
    <n v="19508733.899999999"/>
    <n v="2736840.9899999998"/>
    <n v="518268396.72000003"/>
    <n v="13325770.58"/>
    <n v="53246699.050000004"/>
    <n v="258673904.12"/>
    <n v="0"/>
    <n v="26042245.289999999"/>
    <n v="115936256.44"/>
    <x v="6"/>
    <n v="7.65"/>
  </r>
  <r>
    <x v="0"/>
    <x v="0"/>
    <x v="0"/>
    <x v="11"/>
    <x v="11"/>
    <x v="7"/>
    <n v="733283085.75000012"/>
    <n v="23842.49"/>
    <n v="454801068.65000004"/>
    <n v="0"/>
    <n v="54506408.420000002"/>
    <n v="109457611.24000001"/>
    <n v="626327.06999999995"/>
    <n v="769132.24"/>
    <n v="65269722.859999999"/>
    <n v="0"/>
    <n v="20695136.359999999"/>
    <n v="27133836.420000002"/>
    <x v="7"/>
    <n v="5.39"/>
  </r>
  <r>
    <x v="0"/>
    <x v="0"/>
    <x v="0"/>
    <x v="11"/>
    <x v="11"/>
    <x v="8"/>
    <n v="427474109.5"/>
    <n v="24086716.870000001"/>
    <n v="2749253.71"/>
    <n v="400638138.92000002"/>
    <n v="0"/>
    <n v="0"/>
    <n v="0"/>
    <n v="0"/>
    <n v="0"/>
    <n v="0"/>
    <n v="0"/>
    <n v="0"/>
    <x v="8"/>
    <n v="3.14"/>
  </r>
  <r>
    <x v="0"/>
    <x v="0"/>
    <x v="0"/>
    <x v="11"/>
    <x v="11"/>
    <x v="9"/>
    <n v="377481364.85000002"/>
    <n v="161427539.19999999"/>
    <n v="154796082.17000002"/>
    <n v="49186.42"/>
    <n v="79309.8"/>
    <n v="10861333.48"/>
    <n v="24043344.43"/>
    <n v="97430.14"/>
    <n v="15111836.970000001"/>
    <n v="0"/>
    <n v="7644335.5300000003"/>
    <n v="3370966.71"/>
    <x v="9"/>
    <n v="2.77"/>
  </r>
  <r>
    <x v="0"/>
    <x v="0"/>
    <x v="0"/>
    <x v="11"/>
    <x v="11"/>
    <x v="10"/>
    <n v="187407070.89000002"/>
    <n v="158136.26999999999"/>
    <n v="267693.96000000002"/>
    <n v="0"/>
    <n v="159158.9"/>
    <n v="534351.24"/>
    <n v="253824.72"/>
    <n v="8547604.3399999999"/>
    <n v="175515119.73000002"/>
    <n v="0"/>
    <n v="1049728.78"/>
    <n v="921452.95"/>
    <x v="10"/>
    <n v="1.38"/>
  </r>
  <r>
    <x v="0"/>
    <x v="0"/>
    <x v="0"/>
    <x v="11"/>
    <x v="11"/>
    <x v="12"/>
    <n v="145505011.82999998"/>
    <n v="0"/>
    <n v="1271112.19"/>
    <n v="103248.69"/>
    <n v="6034.48"/>
    <n v="19789821.690000001"/>
    <n v="275493.26"/>
    <n v="81346.86"/>
    <n v="113326897.28"/>
    <n v="0"/>
    <n v="5112572.84"/>
    <n v="5538484.54"/>
    <x v="11"/>
    <n v="1.07"/>
  </r>
  <r>
    <x v="0"/>
    <x v="0"/>
    <x v="0"/>
    <x v="11"/>
    <x v="11"/>
    <x v="14"/>
    <n v="111879057.25"/>
    <n v="0"/>
    <n v="29598236.75"/>
    <n v="0"/>
    <n v="0"/>
    <n v="13600642.85"/>
    <n v="0"/>
    <n v="168230.95"/>
    <n v="62160311.850000001"/>
    <n v="0"/>
    <n v="3323728.69"/>
    <n v="3027906.16"/>
    <x v="12"/>
    <n v="0.82"/>
  </r>
  <r>
    <x v="0"/>
    <x v="0"/>
    <x v="0"/>
    <x v="11"/>
    <x v="11"/>
    <x v="13"/>
    <n v="99965111.800000012"/>
    <n v="0"/>
    <n v="12680.16"/>
    <n v="0"/>
    <n v="0"/>
    <n v="99417.47"/>
    <n v="8479"/>
    <n v="794634.56"/>
    <n v="97534862.370000005"/>
    <n v="0"/>
    <n v="-354690.27"/>
    <n v="1869728.51"/>
    <x v="13"/>
    <n v="0.73"/>
  </r>
  <r>
    <x v="0"/>
    <x v="0"/>
    <x v="0"/>
    <x v="11"/>
    <x v="11"/>
    <x v="11"/>
    <n v="94201802.659999996"/>
    <n v="5738378.3399999999"/>
    <n v="0"/>
    <n v="0"/>
    <n v="225205.54"/>
    <n v="3762843.8600000003"/>
    <n v="133900.26"/>
    <n v="0"/>
    <n v="49350900.560000002"/>
    <n v="0"/>
    <n v="28962539.100000001"/>
    <n v="6028035"/>
    <x v="14"/>
    <n v="0.69"/>
  </r>
  <r>
    <x v="0"/>
    <x v="0"/>
    <x v="0"/>
    <x v="11"/>
    <x v="11"/>
    <x v="15"/>
    <n v="91344649.50999999"/>
    <n v="0"/>
    <n v="673186.62"/>
    <n v="0"/>
    <n v="0"/>
    <n v="1108486.1499999999"/>
    <n v="0"/>
    <n v="0"/>
    <n v="89443520.590000004"/>
    <n v="0"/>
    <n v="48218.1"/>
    <n v="71238.05"/>
    <x v="15"/>
    <n v="0.67"/>
  </r>
  <r>
    <x v="0"/>
    <x v="0"/>
    <x v="0"/>
    <x v="11"/>
    <x v="11"/>
    <x v="22"/>
    <n v="88963385.049999997"/>
    <n v="0"/>
    <n v="1982217.11"/>
    <n v="0"/>
    <n v="0"/>
    <n v="0"/>
    <n v="0"/>
    <n v="0"/>
    <n v="0"/>
    <n v="85649856.459999993"/>
    <n v="0"/>
    <n v="1331311.48"/>
    <x v="16"/>
    <n v="0.65"/>
  </r>
  <r>
    <x v="0"/>
    <x v="0"/>
    <x v="0"/>
    <x v="11"/>
    <x v="11"/>
    <x v="17"/>
    <n v="76730592.120000005"/>
    <n v="47291.79"/>
    <n v="345446.61"/>
    <n v="16569346.390000001"/>
    <n v="352410.56"/>
    <n v="8983739.7199999988"/>
    <n v="2050506.33"/>
    <n v="649663.56000000006"/>
    <n v="30567061.510000002"/>
    <n v="0"/>
    <n v="8685568.7300000004"/>
    <n v="8479556.9199999999"/>
    <x v="17"/>
    <n v="0.56000000000000005"/>
  </r>
  <r>
    <x v="0"/>
    <x v="0"/>
    <x v="0"/>
    <x v="11"/>
    <x v="11"/>
    <x v="18"/>
    <n v="72600824.019999996"/>
    <n v="10148.799999999999"/>
    <n v="4490403.28"/>
    <n v="0"/>
    <n v="0"/>
    <n v="6006986.0800000001"/>
    <n v="496313.76"/>
    <n v="150670.69"/>
    <n v="49941617.649999999"/>
    <n v="0"/>
    <n v="2343353.64"/>
    <n v="9161330.1199999992"/>
    <x v="18"/>
    <n v="0.53"/>
  </r>
  <r>
    <x v="0"/>
    <x v="0"/>
    <x v="0"/>
    <x v="11"/>
    <x v="11"/>
    <x v="19"/>
    <n v="63731437.590000004"/>
    <n v="0"/>
    <n v="0"/>
    <n v="0"/>
    <n v="0"/>
    <n v="0"/>
    <n v="0"/>
    <n v="21155.17"/>
    <n v="63710282.420000002"/>
    <n v="0"/>
    <n v="0"/>
    <n v="0"/>
    <x v="19"/>
    <n v="0.47"/>
  </r>
  <r>
    <x v="0"/>
    <x v="0"/>
    <x v="0"/>
    <x v="11"/>
    <x v="11"/>
    <x v="16"/>
    <n v="59021968.130000003"/>
    <n v="0"/>
    <n v="28696383.370000001"/>
    <n v="374731.77"/>
    <n v="3232.76"/>
    <n v="398573.59"/>
    <n v="0"/>
    <n v="96672.68"/>
    <n v="1563715.1"/>
    <n v="0"/>
    <n v="27264359.539999999"/>
    <n v="624299.31999999995"/>
    <x v="20"/>
    <n v="0.43"/>
  </r>
  <r>
    <x v="0"/>
    <x v="0"/>
    <x v="0"/>
    <x v="11"/>
    <x v="11"/>
    <x v="21"/>
    <n v="58841308.789999999"/>
    <n v="0"/>
    <n v="0"/>
    <n v="58841308.789999999"/>
    <n v="0"/>
    <n v="0"/>
    <n v="0"/>
    <n v="0"/>
    <n v="0"/>
    <n v="0"/>
    <n v="0"/>
    <n v="0"/>
    <x v="21"/>
    <n v="0.43"/>
  </r>
  <r>
    <x v="0"/>
    <x v="0"/>
    <x v="0"/>
    <x v="11"/>
    <x v="11"/>
    <x v="23"/>
    <n v="56543337.43"/>
    <n v="0"/>
    <n v="55775579.700000003"/>
    <n v="0"/>
    <n v="0"/>
    <n v="0"/>
    <n v="0"/>
    <n v="0"/>
    <n v="0"/>
    <n v="0"/>
    <n v="767757.73"/>
    <n v="0"/>
    <x v="22"/>
    <n v="0.42"/>
  </r>
  <r>
    <x v="0"/>
    <x v="0"/>
    <x v="0"/>
    <x v="11"/>
    <x v="11"/>
    <x v="20"/>
    <n v="50457747.730000004"/>
    <n v="0"/>
    <n v="624388.96"/>
    <n v="49833358.770000003"/>
    <n v="0"/>
    <n v="0"/>
    <n v="0"/>
    <n v="0"/>
    <n v="0"/>
    <n v="0"/>
    <n v="0"/>
    <n v="0"/>
    <x v="23"/>
    <n v="0.37"/>
  </r>
  <r>
    <x v="0"/>
    <x v="0"/>
    <x v="0"/>
    <x v="11"/>
    <x v="11"/>
    <x v="25"/>
    <n v="33890203.079999998"/>
    <n v="0"/>
    <n v="26387376.870000001"/>
    <n v="495151.65"/>
    <n v="0"/>
    <n v="6582788.6100000003"/>
    <n v="0"/>
    <n v="562.5"/>
    <n v="20834.900000000001"/>
    <n v="0"/>
    <n v="0"/>
    <n v="403488.55"/>
    <x v="24"/>
    <n v="0.25"/>
  </r>
  <r>
    <x v="0"/>
    <x v="0"/>
    <x v="0"/>
    <x v="11"/>
    <x v="11"/>
    <x v="26"/>
    <n v="28592557.620000001"/>
    <n v="0"/>
    <n v="0"/>
    <n v="0"/>
    <n v="55367.839999999997"/>
    <n v="1528973.44"/>
    <n v="375688.93"/>
    <n v="34236.839999999997"/>
    <n v="17552698.93"/>
    <n v="0"/>
    <n v="7614218.25"/>
    <n v="1431373.39"/>
    <x v="25"/>
    <n v="0.21"/>
  </r>
  <r>
    <x v="0"/>
    <x v="0"/>
    <x v="0"/>
    <x v="11"/>
    <x v="11"/>
    <x v="28"/>
    <n v="28590471.290000003"/>
    <n v="48547.34"/>
    <n v="1242668.74"/>
    <n v="5960629.9199999999"/>
    <n v="0"/>
    <n v="216545.74"/>
    <n v="0"/>
    <n v="0"/>
    <n v="18792036.960000001"/>
    <n v="0"/>
    <n v="2307610.02"/>
    <n v="22432.57"/>
    <x v="26"/>
    <n v="0.21"/>
  </r>
  <r>
    <x v="0"/>
    <x v="0"/>
    <x v="0"/>
    <x v="11"/>
    <x v="11"/>
    <x v="24"/>
    <n v="21916752.849999998"/>
    <n v="0"/>
    <n v="4915572.45"/>
    <n v="0"/>
    <n v="38000"/>
    <n v="7236545.6799999997"/>
    <n v="13793.1"/>
    <n v="0"/>
    <n v="3561759.19"/>
    <n v="0"/>
    <n v="5975450.8399999999"/>
    <n v="175631.59"/>
    <x v="27"/>
    <n v="0.16"/>
  </r>
  <r>
    <x v="0"/>
    <x v="0"/>
    <x v="0"/>
    <x v="11"/>
    <x v="11"/>
    <x v="27"/>
    <n v="19622027.539999999"/>
    <n v="102403.5"/>
    <n v="6091507.25"/>
    <n v="45318"/>
    <n v="5436.9"/>
    <n v="0"/>
    <n v="0"/>
    <n v="0"/>
    <n v="12625732.609999999"/>
    <n v="0"/>
    <n v="0"/>
    <n v="751629.28"/>
    <x v="28"/>
    <n v="0.14000000000000001"/>
  </r>
  <r>
    <x v="0"/>
    <x v="0"/>
    <x v="0"/>
    <x v="11"/>
    <x v="11"/>
    <x v="29"/>
    <n v="10027969.640000001"/>
    <n v="9925"/>
    <n v="980"/>
    <n v="0"/>
    <n v="8295.66"/>
    <n v="4956558.03"/>
    <n v="0"/>
    <n v="158473.57"/>
    <n v="3677211.09"/>
    <n v="0"/>
    <n v="101262.16"/>
    <n v="1115264.1299999999"/>
    <x v="29"/>
    <n v="7.0000000000000007E-2"/>
  </r>
  <r>
    <x v="0"/>
    <x v="0"/>
    <x v="0"/>
    <x v="11"/>
    <x v="11"/>
    <x v="30"/>
    <n v="5998745.4900000002"/>
    <n v="0"/>
    <n v="0"/>
    <n v="0"/>
    <n v="0"/>
    <n v="0"/>
    <n v="0"/>
    <n v="0"/>
    <n v="1948398.86"/>
    <n v="0"/>
    <n v="3973100.08"/>
    <n v="77246.55"/>
    <x v="30"/>
    <n v="0.04"/>
  </r>
  <r>
    <x v="0"/>
    <x v="0"/>
    <x v="0"/>
    <x v="11"/>
    <x v="11"/>
    <x v="31"/>
    <n v="5628431.3399999999"/>
    <n v="0"/>
    <n v="0"/>
    <n v="0"/>
    <n v="0"/>
    <n v="0"/>
    <n v="0"/>
    <n v="0"/>
    <n v="5628431.3399999999"/>
    <n v="0"/>
    <n v="0"/>
    <n v="0"/>
    <x v="31"/>
    <n v="0.04"/>
  </r>
  <r>
    <x v="0"/>
    <x v="0"/>
    <x v="0"/>
    <x v="11"/>
    <x v="11"/>
    <x v="32"/>
    <n v="4746613.12"/>
    <n v="0"/>
    <n v="0"/>
    <n v="4746150.25"/>
    <n v="462.87"/>
    <n v="0"/>
    <n v="0"/>
    <n v="0"/>
    <n v="0"/>
    <n v="0"/>
    <n v="0"/>
    <n v="0"/>
    <x v="32"/>
    <n v="0.03"/>
  </r>
  <r>
    <x v="0"/>
    <x v="0"/>
    <x v="0"/>
    <x v="11"/>
    <x v="11"/>
    <x v="33"/>
    <n v="719580.81"/>
    <n v="0"/>
    <n v="719580.81"/>
    <n v="0"/>
    <n v="0"/>
    <n v="0"/>
    <n v="0"/>
    <n v="0"/>
    <n v="0"/>
    <n v="0"/>
    <n v="0"/>
    <n v="0"/>
    <x v="33"/>
    <n v="0.01"/>
  </r>
  <r>
    <x v="0"/>
    <x v="0"/>
    <x v="0"/>
    <x v="11"/>
    <x v="11"/>
    <x v="35"/>
    <n v="0"/>
    <n v="0"/>
    <n v="0"/>
    <n v="0"/>
    <n v="0"/>
    <n v="0"/>
    <n v="0"/>
    <n v="0"/>
    <n v="0"/>
    <n v="0"/>
    <n v="0"/>
    <n v="0"/>
    <x v="34"/>
    <n v="0"/>
  </r>
  <r>
    <x v="0"/>
    <x v="0"/>
    <x v="0"/>
    <x v="12"/>
    <x v="12"/>
    <x v="0"/>
    <n v="155436039886.38995"/>
    <n v="2212318161.7700005"/>
    <n v="24765630124.110001"/>
    <n v="36697527410.980003"/>
    <n v="1650756986.79"/>
    <n v="40489388526.979996"/>
    <n v="1268334983.0600002"/>
    <n v="1632417664.8000002"/>
    <n v="33995968725.919998"/>
    <n v="603772354.97000003"/>
    <n v="3059610164.2799997"/>
    <n v="9060314782.7299995"/>
    <x v="0"/>
    <n v="100"/>
  </r>
  <r>
    <x v="0"/>
    <x v="0"/>
    <x v="0"/>
    <x v="12"/>
    <x v="12"/>
    <x v="1"/>
    <n v="31915895188.589996"/>
    <n v="85268459.180000007"/>
    <n v="5333619638.8400002"/>
    <n v="6705896038.0600014"/>
    <n v="255622611.78999996"/>
    <n v="11995577742.389999"/>
    <n v="60940717.099999994"/>
    <n v="551313221.21000004"/>
    <n v="3927672016.46"/>
    <n v="0"/>
    <n v="278085884.76999998"/>
    <n v="2721898858.7900004"/>
    <x v="1"/>
    <n v="20.53"/>
  </r>
  <r>
    <x v="0"/>
    <x v="0"/>
    <x v="0"/>
    <x v="12"/>
    <x v="12"/>
    <x v="3"/>
    <n v="26820987862.410004"/>
    <n v="200721866.82999998"/>
    <n v="4949662223.6999998"/>
    <n v="1305885619.5900002"/>
    <n v="96101096.730000004"/>
    <n v="9179305056.7999992"/>
    <n v="694913991.27999997"/>
    <n v="231586321.42000002"/>
    <n v="7696622185.2399998"/>
    <n v="0"/>
    <n v="308728927.91000003"/>
    <n v="2157460572.9100003"/>
    <x v="2"/>
    <n v="17.260000000000002"/>
  </r>
  <r>
    <x v="0"/>
    <x v="0"/>
    <x v="0"/>
    <x v="12"/>
    <x v="12"/>
    <x v="2"/>
    <n v="23918484454.400002"/>
    <n v="66600044.520000011"/>
    <n v="448915034"/>
    <n v="20265614812.110004"/>
    <n v="33853933.409999996"/>
    <n v="935540396.24999988"/>
    <n v="1659241.7300000002"/>
    <n v="18036347.279999997"/>
    <n v="1937559789.6899998"/>
    <n v="0"/>
    <n v="52560427.130000003"/>
    <n v="158144428.27999997"/>
    <x v="3"/>
    <n v="15.39"/>
  </r>
  <r>
    <x v="0"/>
    <x v="0"/>
    <x v="0"/>
    <x v="12"/>
    <x v="12"/>
    <x v="4"/>
    <n v="15857090981.77"/>
    <n v="64993473.649999999"/>
    <n v="3510341306.039999"/>
    <n v="414474072.63"/>
    <n v="314579395.94"/>
    <n v="6977417293.539999"/>
    <n v="12482314.33"/>
    <n v="176116784.78"/>
    <n v="3284453898.2700005"/>
    <n v="0"/>
    <n v="284687903.19999999"/>
    <n v="817544539.38999999"/>
    <x v="4"/>
    <n v="10.199999999999999"/>
  </r>
  <r>
    <x v="0"/>
    <x v="0"/>
    <x v="0"/>
    <x v="12"/>
    <x v="12"/>
    <x v="5"/>
    <n v="13583941314.130001"/>
    <n v="2323616.9699999997"/>
    <n v="440789631.3499999"/>
    <n v="1957256632.1399999"/>
    <n v="14701567.49"/>
    <n v="5374652580.5300007"/>
    <n v="162661340.27000001"/>
    <n v="222886867.73999995"/>
    <n v="4088326813.52"/>
    <n v="0"/>
    <n v="191593051.61000001"/>
    <n v="1128749212.51"/>
    <x v="5"/>
    <n v="8.74"/>
  </r>
  <r>
    <x v="0"/>
    <x v="0"/>
    <x v="0"/>
    <x v="12"/>
    <x v="12"/>
    <x v="6"/>
    <n v="9189658377.7200012"/>
    <n v="20204549.440000001"/>
    <n v="397504956.96000004"/>
    <n v="346774782.65000004"/>
    <n v="52607314.000000007"/>
    <n v="3901037897.5600004"/>
    <n v="141560598.08000001"/>
    <n v="309486161.62"/>
    <n v="2478318325.2800002"/>
    <n v="0"/>
    <n v="453793613.40999997"/>
    <n v="1088370178.72"/>
    <x v="6"/>
    <n v="5.91"/>
  </r>
  <r>
    <x v="0"/>
    <x v="0"/>
    <x v="0"/>
    <x v="12"/>
    <x v="12"/>
    <x v="7"/>
    <n v="8500662432.7600002"/>
    <n v="2519961.64"/>
    <n v="5206902292.1199999"/>
    <n v="0"/>
    <n v="872247096.11999977"/>
    <n v="1161304858.4100001"/>
    <n v="24187644.18"/>
    <n v="16994648.689999998"/>
    <n v="779988937.7299999"/>
    <n v="0"/>
    <n v="106535491.27"/>
    <n v="329981502.60000002"/>
    <x v="7"/>
    <n v="5.47"/>
  </r>
  <r>
    <x v="0"/>
    <x v="0"/>
    <x v="0"/>
    <x v="12"/>
    <x v="12"/>
    <x v="8"/>
    <n v="4331963016.25"/>
    <n v="220885802.20999998"/>
    <n v="54095287.979999997"/>
    <n v="4056981926.0600004"/>
    <n v="0"/>
    <n v="0"/>
    <n v="0"/>
    <n v="0"/>
    <n v="0"/>
    <n v="0"/>
    <n v="0"/>
    <n v="0"/>
    <x v="8"/>
    <n v="2.79"/>
  </r>
  <r>
    <x v="0"/>
    <x v="0"/>
    <x v="0"/>
    <x v="12"/>
    <x v="12"/>
    <x v="9"/>
    <n v="3937356967.1099997"/>
    <n v="1404957662.47"/>
    <n v="1947452323.52"/>
    <n v="703262.68"/>
    <n v="1197783.1400000001"/>
    <n v="125141089.87"/>
    <n v="117180686.32999998"/>
    <n v="1371405.57"/>
    <n v="169714680.81999999"/>
    <n v="0"/>
    <n v="94466454.329999998"/>
    <n v="75171618.379999995"/>
    <x v="9"/>
    <n v="2.5299999999999998"/>
  </r>
  <r>
    <x v="0"/>
    <x v="0"/>
    <x v="0"/>
    <x v="12"/>
    <x v="12"/>
    <x v="10"/>
    <n v="2235594909.25"/>
    <n v="1508227.13"/>
    <n v="4324423.88"/>
    <n v="0"/>
    <n v="1713474.9099999997"/>
    <n v="4175783.9799999995"/>
    <n v="2511764.11"/>
    <n v="80342671.25"/>
    <n v="2121038846.0600004"/>
    <n v="0"/>
    <n v="14921754.139999999"/>
    <n v="5057963.79"/>
    <x v="10"/>
    <n v="1.44"/>
  </r>
  <r>
    <x v="0"/>
    <x v="0"/>
    <x v="0"/>
    <x v="12"/>
    <x v="12"/>
    <x v="12"/>
    <n v="1737164977.01"/>
    <n v="0"/>
    <n v="31776825.399999999"/>
    <n v="521885.42"/>
    <n v="141525.50000000003"/>
    <n v="252261091.50999999"/>
    <n v="3955598.8499999996"/>
    <n v="1152810.6600000001"/>
    <n v="1308380878.8499999"/>
    <n v="0"/>
    <n v="41246804.890000001"/>
    <n v="97727555.930000007"/>
    <x v="11"/>
    <n v="1.1200000000000001"/>
  </r>
  <r>
    <x v="0"/>
    <x v="0"/>
    <x v="0"/>
    <x v="12"/>
    <x v="12"/>
    <x v="13"/>
    <n v="1323781570.8599999"/>
    <n v="0"/>
    <n v="152342.38"/>
    <n v="0"/>
    <n v="0"/>
    <n v="3322066.0900000003"/>
    <n v="30979"/>
    <n v="9525511.8599999994"/>
    <n v="1266396095.79"/>
    <n v="0"/>
    <n v="33468533.91"/>
    <n v="10886041.83"/>
    <x v="12"/>
    <n v="0.85"/>
  </r>
  <r>
    <x v="0"/>
    <x v="0"/>
    <x v="0"/>
    <x v="12"/>
    <x v="12"/>
    <x v="11"/>
    <n v="1297914775.7400002"/>
    <n v="138961117.59999996"/>
    <n v="0"/>
    <n v="8329518.7800000003"/>
    <n v="2994009.8600000003"/>
    <n v="26917877.039999999"/>
    <n v="805940.91"/>
    <n v="0"/>
    <n v="556352637.03999996"/>
    <n v="0"/>
    <n v="463102249.79000002"/>
    <n v="100451424.72"/>
    <x v="13"/>
    <n v="0.84"/>
  </r>
  <r>
    <x v="0"/>
    <x v="0"/>
    <x v="0"/>
    <x v="12"/>
    <x v="12"/>
    <x v="14"/>
    <n v="1276175165.5100002"/>
    <n v="0"/>
    <n v="362710072.61000001"/>
    <n v="0"/>
    <n v="0"/>
    <n v="165276760.29999998"/>
    <n v="320161.94"/>
    <n v="1585262.0699999998"/>
    <n v="685991978.0200001"/>
    <n v="0"/>
    <n v="36068905.469999999"/>
    <n v="24222025.100000001"/>
    <x v="14"/>
    <n v="0.82"/>
  </r>
  <r>
    <x v="0"/>
    <x v="0"/>
    <x v="0"/>
    <x v="12"/>
    <x v="12"/>
    <x v="15"/>
    <n v="1137787738.8"/>
    <n v="26015.119999999999"/>
    <n v="2010671.83"/>
    <n v="0"/>
    <n v="0"/>
    <n v="5643459.0499999989"/>
    <n v="0"/>
    <n v="38871.950000000004"/>
    <n v="1128941868.46"/>
    <n v="0"/>
    <n v="364609.07"/>
    <n v="762243.32"/>
    <x v="15"/>
    <n v="0.73"/>
  </r>
  <r>
    <x v="0"/>
    <x v="0"/>
    <x v="0"/>
    <x v="12"/>
    <x v="12"/>
    <x v="16"/>
    <n v="1083696865.3099999"/>
    <n v="0"/>
    <n v="748024309.88000011"/>
    <n v="1797219.5299999998"/>
    <n v="32545.449999999997"/>
    <n v="10978639.279999999"/>
    <n v="270133.32"/>
    <n v="637940.78"/>
    <n v="52028100.940000005"/>
    <n v="0"/>
    <n v="249701637.48999995"/>
    <n v="20226338.640000004"/>
    <x v="16"/>
    <n v="0.7"/>
  </r>
  <r>
    <x v="0"/>
    <x v="0"/>
    <x v="0"/>
    <x v="12"/>
    <x v="12"/>
    <x v="17"/>
    <n v="944609128.91999996"/>
    <n v="954038.3"/>
    <n v="4576681.1100000003"/>
    <n v="38675473.789999999"/>
    <n v="3742392.3200000003"/>
    <n v="118691350.97999997"/>
    <n v="34527893.380000003"/>
    <n v="6284019.6699999999"/>
    <n v="500716885.98999995"/>
    <n v="0"/>
    <n v="118394151.11999999"/>
    <n v="118046242.25999998"/>
    <x v="17"/>
    <n v="0.61"/>
  </r>
  <r>
    <x v="0"/>
    <x v="0"/>
    <x v="0"/>
    <x v="12"/>
    <x v="12"/>
    <x v="19"/>
    <n v="786310839.72000003"/>
    <n v="0"/>
    <n v="0"/>
    <n v="0"/>
    <n v="22500"/>
    <n v="3000"/>
    <n v="0"/>
    <n v="257270.19999999995"/>
    <n v="785986069.51999986"/>
    <n v="0"/>
    <n v="0"/>
    <n v="42000"/>
    <x v="18"/>
    <n v="0.51"/>
  </r>
  <r>
    <x v="0"/>
    <x v="0"/>
    <x v="0"/>
    <x v="12"/>
    <x v="12"/>
    <x v="21"/>
    <n v="778046191.20000005"/>
    <n v="0"/>
    <n v="0"/>
    <n v="778046191.20000005"/>
    <n v="0"/>
    <n v="0"/>
    <n v="0"/>
    <n v="0"/>
    <n v="0"/>
    <n v="0"/>
    <n v="0"/>
    <n v="0"/>
    <x v="19"/>
    <n v="0.5"/>
  </r>
  <r>
    <x v="0"/>
    <x v="0"/>
    <x v="0"/>
    <x v="12"/>
    <x v="12"/>
    <x v="18"/>
    <n v="728184341.64999998"/>
    <n v="105573.15000000002"/>
    <n v="43330816.049999997"/>
    <n v="0"/>
    <n v="0"/>
    <n v="79840128.879999995"/>
    <n v="3388666.79"/>
    <n v="508931.29"/>
    <n v="476770682.06999993"/>
    <n v="0"/>
    <n v="20970216.290000003"/>
    <n v="103269327.13"/>
    <x v="20"/>
    <n v="0.47"/>
  </r>
  <r>
    <x v="0"/>
    <x v="0"/>
    <x v="0"/>
    <x v="12"/>
    <x v="12"/>
    <x v="23"/>
    <n v="724781636.92999995"/>
    <n v="0"/>
    <n v="714995995.63999999"/>
    <n v="0"/>
    <n v="0"/>
    <n v="0"/>
    <n v="0"/>
    <n v="0"/>
    <n v="0"/>
    <n v="0"/>
    <n v="9785641.290000001"/>
    <n v="0"/>
    <x v="21"/>
    <n v="0.47"/>
  </r>
  <r>
    <x v="0"/>
    <x v="0"/>
    <x v="0"/>
    <x v="12"/>
    <x v="12"/>
    <x v="20"/>
    <n v="717526905.12000012"/>
    <n v="0"/>
    <n v="8503739.9200000018"/>
    <n v="709023165.20000005"/>
    <n v="0"/>
    <n v="0"/>
    <n v="0"/>
    <n v="0"/>
    <n v="0"/>
    <n v="0"/>
    <n v="0"/>
    <n v="0"/>
    <x v="22"/>
    <n v="0.46"/>
  </r>
  <r>
    <x v="0"/>
    <x v="0"/>
    <x v="0"/>
    <x v="12"/>
    <x v="12"/>
    <x v="22"/>
    <n v="633163866.76999986"/>
    <n v="0"/>
    <n v="26808086.749999996"/>
    <n v="0"/>
    <n v="0"/>
    <n v="0"/>
    <n v="0"/>
    <n v="0"/>
    <n v="0"/>
    <n v="603772354.97000003"/>
    <n v="0"/>
    <n v="2583425.0499999998"/>
    <x v="23"/>
    <n v="0.41"/>
  </r>
  <r>
    <x v="0"/>
    <x v="0"/>
    <x v="0"/>
    <x v="12"/>
    <x v="12"/>
    <x v="25"/>
    <n v="426186128.84999996"/>
    <n v="0"/>
    <n v="329489783.16000003"/>
    <n v="5357756.38"/>
    <n v="0"/>
    <n v="85168691.170000002"/>
    <n v="0"/>
    <n v="11168.489999999998"/>
    <n v="251063.62"/>
    <n v="0"/>
    <n v="103689.81"/>
    <n v="5803976.2200000007"/>
    <x v="24"/>
    <n v="0.27"/>
  </r>
  <r>
    <x v="0"/>
    <x v="0"/>
    <x v="0"/>
    <x v="12"/>
    <x v="12"/>
    <x v="26"/>
    <n v="405579930.57000005"/>
    <n v="4821.55"/>
    <n v="14181"/>
    <n v="0"/>
    <n v="270857.83999999997"/>
    <n v="22055360.209999997"/>
    <n v="4366314.8400000008"/>
    <n v="1475773.94"/>
    <n v="227786685.73000002"/>
    <n v="0"/>
    <n v="131149380"/>
    <n v="18456555.459999997"/>
    <x v="25"/>
    <n v="0.26"/>
  </r>
  <r>
    <x v="0"/>
    <x v="0"/>
    <x v="0"/>
    <x v="12"/>
    <x v="12"/>
    <x v="24"/>
    <n v="310075077.91000009"/>
    <n v="0"/>
    <n v="132959508.8"/>
    <n v="0"/>
    <n v="125954.29"/>
    <n v="14444806.68"/>
    <n v="45000"/>
    <n v="177035.97999999998"/>
    <n v="44991982.129999995"/>
    <n v="0"/>
    <n v="108194143.22"/>
    <n v="9136646.8099999987"/>
    <x v="26"/>
    <n v="0.2"/>
  </r>
  <r>
    <x v="0"/>
    <x v="0"/>
    <x v="0"/>
    <x v="12"/>
    <x v="12"/>
    <x v="27"/>
    <n v="268692338.36000001"/>
    <n v="1221546.8700000001"/>
    <n v="51794774.899999999"/>
    <n v="500732"/>
    <n v="105586.65000000001"/>
    <n v="0"/>
    <n v="0"/>
    <n v="0"/>
    <n v="169003151.70999998"/>
    <n v="0"/>
    <n v="0"/>
    <n v="46066546.230000004"/>
    <x v="27"/>
    <n v="0.17"/>
  </r>
  <r>
    <x v="0"/>
    <x v="0"/>
    <x v="0"/>
    <x v="12"/>
    <x v="12"/>
    <x v="28"/>
    <n v="227100883.37"/>
    <n v="831741.71000000008"/>
    <n v="8431376.9600000009"/>
    <n v="52876510.510000005"/>
    <n v="0"/>
    <n v="1968515.2399999995"/>
    <n v="820505.58"/>
    <n v="0"/>
    <n v="133734915.45000002"/>
    <n v="0"/>
    <n v="27522374.209999997"/>
    <n v="914943.71000000008"/>
    <x v="28"/>
    <n v="0.15"/>
  </r>
  <r>
    <x v="0"/>
    <x v="0"/>
    <x v="0"/>
    <x v="12"/>
    <x v="12"/>
    <x v="29"/>
    <n v="114862454.11"/>
    <n v="204380.99000000002"/>
    <n v="38993.199999999997"/>
    <n v="0"/>
    <n v="137533.57"/>
    <n v="47155986.780000001"/>
    <n v="1387931.04"/>
    <n v="2577977.1"/>
    <n v="46240837.390000001"/>
    <n v="0"/>
    <n v="3981026.6600000006"/>
    <n v="13137787.380000003"/>
    <x v="29"/>
    <n v="7.0000000000000007E-2"/>
  </r>
  <r>
    <x v="0"/>
    <x v="0"/>
    <x v="0"/>
    <x v="12"/>
    <x v="12"/>
    <x v="30"/>
    <n v="93409329.159999982"/>
    <n v="0"/>
    <n v="0"/>
    <n v="0"/>
    <n v="0"/>
    <n v="1325219.1200000001"/>
    <n v="317560"/>
    <n v="0"/>
    <n v="56252763.369999997"/>
    <n v="0"/>
    <n v="30178816.539999999"/>
    <n v="5334970.13"/>
    <x v="30"/>
    <n v="0.06"/>
  </r>
  <r>
    <x v="0"/>
    <x v="0"/>
    <x v="0"/>
    <x v="12"/>
    <x v="12"/>
    <x v="31"/>
    <n v="72330820.200000003"/>
    <n v="0"/>
    <n v="0"/>
    <n v="0"/>
    <n v="0"/>
    <n v="0"/>
    <n v="0"/>
    <n v="0"/>
    <n v="72330820.200000003"/>
    <n v="0"/>
    <n v="0"/>
    <n v="0"/>
    <x v="31"/>
    <n v="0.05"/>
  </r>
  <r>
    <x v="0"/>
    <x v="0"/>
    <x v="0"/>
    <x v="12"/>
    <x v="12"/>
    <x v="32"/>
    <n v="48976566.710000001"/>
    <n v="0"/>
    <n v="0"/>
    <n v="48811812.25"/>
    <n v="164754.46"/>
    <n v="0"/>
    <n v="0"/>
    <n v="0"/>
    <n v="0"/>
    <n v="0"/>
    <n v="0"/>
    <n v="0"/>
    <x v="32"/>
    <n v="0.03"/>
  </r>
  <r>
    <x v="0"/>
    <x v="0"/>
    <x v="0"/>
    <x v="12"/>
    <x v="12"/>
    <x v="33"/>
    <n v="8046849.2199999988"/>
    <n v="25262.44"/>
    <n v="6404846.1300000008"/>
    <n v="0"/>
    <n v="395053.32"/>
    <n v="182875.32"/>
    <n v="0"/>
    <n v="50661.25"/>
    <n v="115816.57"/>
    <n v="0"/>
    <n v="4476.75"/>
    <n v="867857.44000000006"/>
    <x v="33"/>
    <n v="0.01"/>
  </r>
  <r>
    <x v="0"/>
    <x v="0"/>
    <x v="0"/>
    <x v="12"/>
    <x v="12"/>
    <x v="34"/>
    <n v="0"/>
    <n v="0"/>
    <n v="0"/>
    <n v="0"/>
    <n v="0"/>
    <n v="0"/>
    <n v="0"/>
    <n v="0"/>
    <n v="0"/>
    <n v="0"/>
    <n v="0"/>
    <n v="0"/>
    <x v="34"/>
    <n v="0"/>
  </r>
  <r>
    <x v="0"/>
    <x v="0"/>
    <x v="0"/>
    <x v="12"/>
    <x v="12"/>
    <x v="35"/>
    <n v="0"/>
    <n v="0"/>
    <n v="0"/>
    <n v="0"/>
    <n v="0"/>
    <n v="0"/>
    <n v="0"/>
    <n v="0"/>
    <n v="0"/>
    <n v="0"/>
    <n v="0"/>
    <n v="0"/>
    <x v="35"/>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2">
  <r>
    <x v="0"/>
    <x v="0"/>
    <x v="0"/>
    <x v="0"/>
    <x v="0"/>
    <x v="0"/>
    <x v="0"/>
    <x v="0"/>
    <x v="0"/>
    <n v="1715300511.9800017"/>
    <n v="1650756986.7900007"/>
    <n v="-64543525.190001011"/>
    <n v="-3.7628115154875852"/>
    <n v="1.2386151346035958"/>
    <n v="1.0620168835982677"/>
  </r>
  <r>
    <x v="0"/>
    <x v="0"/>
    <x v="0"/>
    <x v="1"/>
    <x v="1"/>
    <x v="0"/>
    <x v="0"/>
    <x v="0"/>
    <x v="0"/>
    <n v="595782613.76000011"/>
    <n v="603772354.97000003"/>
    <n v="7989741.2099999189"/>
    <n v="1.3410497428880053"/>
    <n v="0.43021345658260274"/>
    <n v="0.38843781365718261"/>
  </r>
  <r>
    <x v="0"/>
    <x v="0"/>
    <x v="0"/>
    <x v="2"/>
    <x v="2"/>
    <x v="0"/>
    <x v="0"/>
    <x v="0"/>
    <x v="0"/>
    <n v="2897220500.9300003"/>
    <n v="3059610164.2799997"/>
    <n v="162389663.34999943"/>
    <n v="5.6050156796099149"/>
    <n v="2.0920772399195484"/>
    <n v="1.968404603280103"/>
  </r>
  <r>
    <x v="0"/>
    <x v="0"/>
    <x v="0"/>
    <x v="3"/>
    <x v="3"/>
    <x v="0"/>
    <x v="0"/>
    <x v="0"/>
    <x v="0"/>
    <n v="36226966659.970016"/>
    <n v="40489388526.979996"/>
    <n v="4262421867.0099792"/>
    <n v="11.765881220521452"/>
    <n v="26.159421554665684"/>
    <n v="26.048906390418935"/>
  </r>
  <r>
    <x v="0"/>
    <x v="0"/>
    <x v="0"/>
    <x v="4"/>
    <x v="4"/>
    <x v="0"/>
    <x v="0"/>
    <x v="0"/>
    <x v="0"/>
    <n v="969341853.78000009"/>
    <n v="1268334983.0600002"/>
    <n v="298993129.28000009"/>
    <n v="30.844962292101645"/>
    <n v="0.69995985094803725"/>
    <n v="0.8159851370293788"/>
  </r>
  <r>
    <x v="0"/>
    <x v="0"/>
    <x v="0"/>
    <x v="5"/>
    <x v="5"/>
    <x v="0"/>
    <x v="0"/>
    <x v="0"/>
    <x v="0"/>
    <n v="8205225439.4499969"/>
    <n v="9060314782.7300034"/>
    <n v="855089343.28000641"/>
    <n v="10.421277874570182"/>
    <n v="5.9249771927169439"/>
    <n v="5.8289665571461331"/>
  </r>
  <r>
    <x v="0"/>
    <x v="0"/>
    <x v="0"/>
    <x v="6"/>
    <x v="6"/>
    <x v="0"/>
    <x v="0"/>
    <x v="0"/>
    <x v="0"/>
    <n v="33268194834.27"/>
    <n v="36697527410.979988"/>
    <n v="3429332576.7099876"/>
    <n v="10.308141435968109"/>
    <n v="24.022898223881839"/>
    <n v="23.609407083326754"/>
  </r>
  <r>
    <x v="0"/>
    <x v="0"/>
    <x v="0"/>
    <x v="7"/>
    <x v="7"/>
    <x v="0"/>
    <x v="0"/>
    <x v="0"/>
    <x v="0"/>
    <n v="1448026851.0299993"/>
    <n v="1632417664.8000004"/>
    <n v="184390813.77000117"/>
    <n v="12.733936089571941"/>
    <n v="1.0456173483722799"/>
    <n v="1.0502182543978553"/>
  </r>
  <r>
    <x v="0"/>
    <x v="0"/>
    <x v="0"/>
    <x v="8"/>
    <x v="8"/>
    <x v="0"/>
    <x v="0"/>
    <x v="0"/>
    <x v="0"/>
    <n v="30417293331.140015"/>
    <n v="33995968725.920006"/>
    <n v="3578675394.7799911"/>
    <n v="11.76526575136219"/>
    <n v="21.964267841404514"/>
    <n v="21.871355414592415"/>
  </r>
  <r>
    <x v="0"/>
    <x v="0"/>
    <x v="0"/>
    <x v="9"/>
    <x v="9"/>
    <x v="0"/>
    <x v="0"/>
    <x v="0"/>
    <x v="0"/>
    <n v="20826254438.250015"/>
    <n v="24765630124.109993"/>
    <n v="3939375685.8599777"/>
    <n v="18.915430508833229"/>
    <n v="15.038597472664033"/>
    <n v="15.933003788703997"/>
  </r>
  <r>
    <x v="0"/>
    <x v="0"/>
    <x v="0"/>
    <x v="10"/>
    <x v="10"/>
    <x v="0"/>
    <x v="0"/>
    <x v="0"/>
    <x v="0"/>
    <n v="1915743584.7799993"/>
    <n v="2212318161.7699995"/>
    <n v="296574576.99000025"/>
    <n v="15.480911920895633"/>
    <n v="1.3833546842408446"/>
    <n v="1.4232980738489007"/>
  </r>
  <r>
    <x v="0"/>
    <x v="0"/>
    <x v="0"/>
    <x v="0"/>
    <x v="0"/>
    <x v="1"/>
    <x v="1"/>
    <x v="1"/>
    <x v="1"/>
    <n v="121398797.41"/>
    <n v="124910348.66999999"/>
    <n v="3511551.2599999905"/>
    <n v="2.8925749965548944"/>
    <n v="1.0789928207804202"/>
    <n v="1.0052310296918965"/>
  </r>
  <r>
    <x v="0"/>
    <x v="0"/>
    <x v="0"/>
    <x v="1"/>
    <x v="1"/>
    <x v="1"/>
    <x v="1"/>
    <x v="1"/>
    <x v="1"/>
    <n v="25720884.030000001"/>
    <n v="51182538.350000001"/>
    <n v="25461654.32"/>
    <n v="98.992143078373033"/>
    <n v="0.22860728281159809"/>
    <n v="0.41189762318045964"/>
  </r>
  <r>
    <x v="0"/>
    <x v="0"/>
    <x v="0"/>
    <x v="2"/>
    <x v="2"/>
    <x v="1"/>
    <x v="1"/>
    <x v="1"/>
    <x v="1"/>
    <n v="180011463.00999999"/>
    <n v="256119411.07999995"/>
    <n v="76107948.069999963"/>
    <n v="42.279500870326252"/>
    <n v="1.5999423420150847"/>
    <n v="2.0611517145325613"/>
  </r>
  <r>
    <x v="0"/>
    <x v="0"/>
    <x v="0"/>
    <x v="3"/>
    <x v="3"/>
    <x v="1"/>
    <x v="1"/>
    <x v="1"/>
    <x v="1"/>
    <n v="2580539492.4799995"/>
    <n v="2810157195.6200004"/>
    <n v="229617703.14000082"/>
    <n v="8.8980503421526489"/>
    <n v="22.935841585996723"/>
    <n v="22.615077464975791"/>
  </r>
  <r>
    <x v="0"/>
    <x v="0"/>
    <x v="0"/>
    <x v="4"/>
    <x v="4"/>
    <x v="1"/>
    <x v="1"/>
    <x v="1"/>
    <x v="1"/>
    <n v="105362592.24999999"/>
    <n v="316190950.02000004"/>
    <n v="210828357.77000004"/>
    <n v="200.09792210669536"/>
    <n v="0.93646298844802334"/>
    <n v="2.5445846373191752"/>
  </r>
  <r>
    <x v="0"/>
    <x v="0"/>
    <x v="0"/>
    <x v="5"/>
    <x v="5"/>
    <x v="1"/>
    <x v="1"/>
    <x v="1"/>
    <x v="1"/>
    <n v="784059070.11000001"/>
    <n v="695891561.32000005"/>
    <n v="-88167508.789999962"/>
    <n v="-11.245008463154498"/>
    <n v="6.9687190134123611"/>
    <n v="5.6002708997930561"/>
  </r>
  <r>
    <x v="0"/>
    <x v="0"/>
    <x v="0"/>
    <x v="6"/>
    <x v="6"/>
    <x v="1"/>
    <x v="1"/>
    <x v="1"/>
    <x v="1"/>
    <n v="2933569940.7200007"/>
    <n v="2915818254.0599995"/>
    <n v="-17751686.660001278"/>
    <n v="-0.60512232599589544"/>
    <n v="26.073577109697037"/>
    <n v="23.465397520158579"/>
  </r>
  <r>
    <x v="0"/>
    <x v="0"/>
    <x v="0"/>
    <x v="7"/>
    <x v="7"/>
    <x v="1"/>
    <x v="1"/>
    <x v="1"/>
    <x v="1"/>
    <n v="130373677.81999998"/>
    <n v="127541061.11999999"/>
    <n v="-2832616.6999999881"/>
    <n v="-2.1726906438206273"/>
    <n v="1.1587615807381293"/>
    <n v="1.0264020040194377"/>
  </r>
  <r>
    <x v="0"/>
    <x v="0"/>
    <x v="0"/>
    <x v="8"/>
    <x v="8"/>
    <x v="1"/>
    <x v="1"/>
    <x v="1"/>
    <x v="1"/>
    <n v="2493426896.6500001"/>
    <n v="2769312398.1200004"/>
    <n v="275885501.47000027"/>
    <n v="11.064511329394151"/>
    <n v="22.161584612242109"/>
    <n v="22.286374052603175"/>
  </r>
  <r>
    <x v="0"/>
    <x v="0"/>
    <x v="0"/>
    <x v="9"/>
    <x v="9"/>
    <x v="1"/>
    <x v="1"/>
    <x v="1"/>
    <x v="1"/>
    <n v="1706795985.4000006"/>
    <n v="2191406610.6300001"/>
    <n v="484610625.22999954"/>
    <n v="28.39300240774983"/>
    <n v="15.170007068222768"/>
    <n v="17.635607834999924"/>
  </r>
  <r>
    <x v="0"/>
    <x v="0"/>
    <x v="0"/>
    <x v="10"/>
    <x v="10"/>
    <x v="1"/>
    <x v="1"/>
    <x v="1"/>
    <x v="1"/>
    <n v="189863086.38000003"/>
    <n v="167503585.64999998"/>
    <n v="-22359500.730000049"/>
    <n v="-11.776644505424713"/>
    <n v="1.6875035956357654"/>
    <n v="1.3480052187259202"/>
  </r>
  <r>
    <x v="0"/>
    <x v="0"/>
    <x v="0"/>
    <x v="10"/>
    <x v="10"/>
    <x v="2"/>
    <x v="2"/>
    <x v="2"/>
    <x v="2"/>
    <n v="127191124.67000003"/>
    <n v="238750362.41000006"/>
    <n v="111559237.74000002"/>
    <n v="87.709923180129707"/>
    <n v="1.1388400713546476"/>
    <n v="1.9778884247739787"/>
  </r>
  <r>
    <x v="0"/>
    <x v="0"/>
    <x v="0"/>
    <x v="8"/>
    <x v="8"/>
    <x v="2"/>
    <x v="2"/>
    <x v="2"/>
    <x v="2"/>
    <n v="2627291920.8499999"/>
    <n v="2819433175.5900002"/>
    <n v="192141254.74000025"/>
    <n v="7.3132815282223138"/>
    <n v="23.524167479242578"/>
    <n v="23.357134146865821"/>
  </r>
  <r>
    <x v="0"/>
    <x v="0"/>
    <x v="0"/>
    <x v="9"/>
    <x v="9"/>
    <x v="2"/>
    <x v="2"/>
    <x v="2"/>
    <x v="2"/>
    <n v="1445073912.9600003"/>
    <n v="2073320338.4500003"/>
    <n v="628246425.49000001"/>
    <n v="43.475037495012195"/>
    <n v="12.93885939304279"/>
    <n v="17.176084077420281"/>
  </r>
  <r>
    <x v="0"/>
    <x v="0"/>
    <x v="0"/>
    <x v="7"/>
    <x v="7"/>
    <x v="2"/>
    <x v="2"/>
    <x v="2"/>
    <x v="2"/>
    <n v="114517574.72999997"/>
    <n v="121726395.14999999"/>
    <n v="7208820.4200000167"/>
    <n v="6.2949468123092673"/>
    <n v="1.0253640206047745"/>
    <n v="1.0084224607089605"/>
  </r>
  <r>
    <x v="0"/>
    <x v="0"/>
    <x v="0"/>
    <x v="6"/>
    <x v="6"/>
    <x v="2"/>
    <x v="2"/>
    <x v="2"/>
    <x v="2"/>
    <n v="2845724630.0200005"/>
    <n v="3122280699.3600001"/>
    <n v="276556069.33999968"/>
    <n v="9.7183004434992011"/>
    <n v="25.479963709072017"/>
    <n v="25.866025047343282"/>
  </r>
  <r>
    <x v="0"/>
    <x v="0"/>
    <x v="0"/>
    <x v="4"/>
    <x v="4"/>
    <x v="2"/>
    <x v="2"/>
    <x v="2"/>
    <x v="2"/>
    <n v="163654605.22000003"/>
    <n v="111259566.25"/>
    <n v="-52395038.970000029"/>
    <n v="-32.015621497217047"/>
    <n v="1.4653256881706089"/>
    <n v="0.92171172437152893"/>
  </r>
  <r>
    <x v="0"/>
    <x v="0"/>
    <x v="0"/>
    <x v="5"/>
    <x v="5"/>
    <x v="2"/>
    <x v="2"/>
    <x v="2"/>
    <x v="2"/>
    <n v="716842391.94999981"/>
    <n v="546365475.55000007"/>
    <n v="-170476916.39999974"/>
    <n v="-23.781645493405836"/>
    <n v="6.4184418756926593"/>
    <n v="4.5262756415452143"/>
  </r>
  <r>
    <x v="0"/>
    <x v="0"/>
    <x v="0"/>
    <x v="3"/>
    <x v="3"/>
    <x v="2"/>
    <x v="2"/>
    <x v="2"/>
    <x v="2"/>
    <n v="2283910639.7900004"/>
    <n v="2617378614.21"/>
    <n v="333467974.4199996"/>
    <n v="14.600745257295229"/>
    <n v="20.449610479775643"/>
    <n v="21.683246098729619"/>
  </r>
  <r>
    <x v="0"/>
    <x v="0"/>
    <x v="0"/>
    <x v="2"/>
    <x v="2"/>
    <x v="2"/>
    <x v="2"/>
    <x v="2"/>
    <x v="2"/>
    <n v="414029974.66000003"/>
    <n v="272808997.07000005"/>
    <n v="-141220977.58999997"/>
    <n v="-34.108877673885843"/>
    <n v="3.7071291499946231"/>
    <n v="2.2600416268785977"/>
  </r>
  <r>
    <x v="0"/>
    <x v="0"/>
    <x v="0"/>
    <x v="0"/>
    <x v="0"/>
    <x v="2"/>
    <x v="2"/>
    <x v="2"/>
    <x v="2"/>
    <n v="387909844.94999999"/>
    <n v="122370477.12999998"/>
    <n v="-265539367.81999999"/>
    <n v="-68.453887230994866"/>
    <n v="3.4732555172241968"/>
    <n v="1.0137582527889735"/>
  </r>
  <r>
    <x v="0"/>
    <x v="0"/>
    <x v="0"/>
    <x v="1"/>
    <x v="1"/>
    <x v="2"/>
    <x v="2"/>
    <x v="2"/>
    <x v="2"/>
    <n v="42333298.43"/>
    <n v="25278124.539999999"/>
    <n v="-17055173.890000001"/>
    <n v="-40.287845555435496"/>
    <n v="0.37904261582545828"/>
    <n v="0.20941249857372746"/>
  </r>
  <r>
    <x v="0"/>
    <x v="0"/>
    <x v="0"/>
    <x v="1"/>
    <x v="1"/>
    <x v="3"/>
    <x v="3"/>
    <x v="3"/>
    <x v="3"/>
    <n v="34321349.880000003"/>
    <n v="56619458.890000001"/>
    <n v="22298109.009999998"/>
    <n v="64.968624742215397"/>
    <n v="0.27467590582972184"/>
    <n v="0.3736914789280511"/>
  </r>
  <r>
    <x v="0"/>
    <x v="0"/>
    <x v="0"/>
    <x v="0"/>
    <x v="0"/>
    <x v="3"/>
    <x v="3"/>
    <x v="3"/>
    <x v="3"/>
    <n v="193599628.75999999"/>
    <n v="141624539.79999998"/>
    <n v="-51975088.960000008"/>
    <n v="-26.846688339693081"/>
    <n v="1.5493899157194473"/>
    <n v="0.93472959240368025"/>
  </r>
  <r>
    <x v="0"/>
    <x v="0"/>
    <x v="0"/>
    <x v="2"/>
    <x v="2"/>
    <x v="3"/>
    <x v="3"/>
    <x v="3"/>
    <x v="3"/>
    <n v="248833192.76999998"/>
    <n v="351173138.35000002"/>
    <n v="102339945.58000004"/>
    <n v="41.127931704269976"/>
    <n v="1.9914275768165539"/>
    <n v="2.3177616318229104"/>
  </r>
  <r>
    <x v="0"/>
    <x v="0"/>
    <x v="0"/>
    <x v="3"/>
    <x v="3"/>
    <x v="3"/>
    <x v="3"/>
    <x v="3"/>
    <x v="3"/>
    <n v="2960237775.5300002"/>
    <n v="3198032605.6600008"/>
    <n v="237794830.13000059"/>
    <n v="8.0329638414747233"/>
    <n v="23.690967730231463"/>
    <n v="21.107187484624411"/>
  </r>
  <r>
    <x v="0"/>
    <x v="0"/>
    <x v="0"/>
    <x v="5"/>
    <x v="5"/>
    <x v="3"/>
    <x v="3"/>
    <x v="3"/>
    <x v="3"/>
    <n v="699436928.68000042"/>
    <n v="1366002500.1499999"/>
    <n v="666565571.46999943"/>
    <n v="95.300311455954017"/>
    <n v="5.5976374072597412"/>
    <n v="9.0156900914965412"/>
  </r>
  <r>
    <x v="0"/>
    <x v="0"/>
    <x v="0"/>
    <x v="4"/>
    <x v="4"/>
    <x v="3"/>
    <x v="3"/>
    <x v="3"/>
    <x v="3"/>
    <n v="35476800.270000003"/>
    <n v="108695586.41"/>
    <n v="73218786.139999986"/>
    <n v="206.38497717595877"/>
    <n v="0.28392304743761931"/>
    <n v="0.71739672605169735"/>
  </r>
  <r>
    <x v="0"/>
    <x v="0"/>
    <x v="0"/>
    <x v="6"/>
    <x v="6"/>
    <x v="3"/>
    <x v="3"/>
    <x v="3"/>
    <x v="3"/>
    <n v="2819014373.6700001"/>
    <n v="3419588574.4600005"/>
    <n v="600574200.79000044"/>
    <n v="21.304403638358497"/>
    <n v="22.560748028329392"/>
    <n v="22.569468814565415"/>
  </r>
  <r>
    <x v="0"/>
    <x v="0"/>
    <x v="0"/>
    <x v="7"/>
    <x v="7"/>
    <x v="3"/>
    <x v="3"/>
    <x v="3"/>
    <x v="3"/>
    <n v="99555329.850000009"/>
    <n v="106625481.81"/>
    <n v="7070151.9599999934"/>
    <n v="7.1017312389528406"/>
    <n v="0.79674752019763784"/>
    <n v="0.70373392416917369"/>
  </r>
  <r>
    <x v="0"/>
    <x v="0"/>
    <x v="0"/>
    <x v="9"/>
    <x v="9"/>
    <x v="3"/>
    <x v="3"/>
    <x v="3"/>
    <x v="3"/>
    <n v="2405367123.5600009"/>
    <n v="2276222588.9000001"/>
    <n v="-129144534.6600008"/>
    <n v="-5.3690155400837023"/>
    <n v="19.250303260999697"/>
    <n v="15.023191713435999"/>
  </r>
  <r>
    <x v="0"/>
    <x v="0"/>
    <x v="0"/>
    <x v="8"/>
    <x v="8"/>
    <x v="3"/>
    <x v="3"/>
    <x v="3"/>
    <x v="3"/>
    <n v="2853917608.04"/>
    <n v="3917748785.71"/>
    <n v="1063831177.6700001"/>
    <n v="37.276169945235843"/>
    <n v="22.840080792060615"/>
    <n v="25.857353046147175"/>
  </r>
  <r>
    <x v="0"/>
    <x v="0"/>
    <x v="0"/>
    <x v="10"/>
    <x v="10"/>
    <x v="3"/>
    <x v="3"/>
    <x v="3"/>
    <x v="3"/>
    <n v="145456670.5"/>
    <n v="209058217.24000001"/>
    <n v="63601546.74000001"/>
    <n v="43.725424568961252"/>
    <n v="1.1640988151181328"/>
    <n v="1.3797954963549703"/>
  </r>
  <r>
    <x v="0"/>
    <x v="0"/>
    <x v="0"/>
    <x v="9"/>
    <x v="9"/>
    <x v="4"/>
    <x v="4"/>
    <x v="4"/>
    <x v="4"/>
    <n v="1724859534.9299998"/>
    <n v="2219717672.3200002"/>
    <n v="494858137.39000034"/>
    <n v="28.689764434069311"/>
    <n v="16.229547485649519"/>
    <n v="19.25883682287445"/>
  </r>
  <r>
    <x v="0"/>
    <x v="0"/>
    <x v="0"/>
    <x v="8"/>
    <x v="8"/>
    <x v="4"/>
    <x v="4"/>
    <x v="4"/>
    <x v="4"/>
    <n v="2474139708.1900005"/>
    <n v="2559297092.5599999"/>
    <n v="85157384.369999409"/>
    <n v="3.4418987775066983"/>
    <n v="23.27967412246716"/>
    <n v="22.205114506906721"/>
  </r>
  <r>
    <x v="0"/>
    <x v="0"/>
    <x v="0"/>
    <x v="6"/>
    <x v="6"/>
    <x v="4"/>
    <x v="4"/>
    <x v="4"/>
    <x v="4"/>
    <n v="2770873543.3900003"/>
    <n v="3014135616.7199998"/>
    <n v="243262073.32999945"/>
    <n v="8.7792556939420141"/>
    <n v="26.07170197833123"/>
    <n v="26.151409581630823"/>
  </r>
  <r>
    <x v="0"/>
    <x v="0"/>
    <x v="0"/>
    <x v="7"/>
    <x v="7"/>
    <x v="4"/>
    <x v="4"/>
    <x v="4"/>
    <x v="4"/>
    <n v="91070607.88000001"/>
    <n v="124981054.35000001"/>
    <n v="33910446.469999999"/>
    <n v="37.235335592227955"/>
    <n v="0.85690151876361975"/>
    <n v="1.0843675129016388"/>
  </r>
  <r>
    <x v="0"/>
    <x v="0"/>
    <x v="0"/>
    <x v="5"/>
    <x v="5"/>
    <x v="4"/>
    <x v="4"/>
    <x v="4"/>
    <x v="4"/>
    <n v="525450300.86999995"/>
    <n v="604464308.97000003"/>
    <n v="79014008.100000083"/>
    <n v="15.037389448473967"/>
    <n v="4.9440667118813115"/>
    <n v="5.2444865564986864"/>
  </r>
  <r>
    <x v="0"/>
    <x v="0"/>
    <x v="0"/>
    <x v="4"/>
    <x v="4"/>
    <x v="4"/>
    <x v="4"/>
    <x v="4"/>
    <x v="4"/>
    <n v="37975302.710000001"/>
    <n v="49945884.870000005"/>
    <n v="11970582.160000004"/>
    <n v="31.522019064374181"/>
    <n v="0.35731719953582902"/>
    <n v="0.43334323940397684"/>
  </r>
  <r>
    <x v="0"/>
    <x v="0"/>
    <x v="0"/>
    <x v="2"/>
    <x v="2"/>
    <x v="4"/>
    <x v="4"/>
    <x v="4"/>
    <x v="4"/>
    <n v="252547370.14999998"/>
    <n v="282416078.48999995"/>
    <n v="29868708.339999974"/>
    <n v="11.826972627851765"/>
    <n v="2.3762685907010219"/>
    <n v="2.4503139474085835"/>
  </r>
  <r>
    <x v="0"/>
    <x v="0"/>
    <x v="0"/>
    <x v="3"/>
    <x v="3"/>
    <x v="4"/>
    <x v="4"/>
    <x v="4"/>
    <x v="4"/>
    <n v="2395104899.96"/>
    <n v="2316533448.6900001"/>
    <n v="-78571451.269999981"/>
    <n v="-3.2805014624333233"/>
    <n v="22.536019843836264"/>
    <n v="20.098835198452068"/>
  </r>
  <r>
    <x v="0"/>
    <x v="0"/>
    <x v="0"/>
    <x v="1"/>
    <x v="1"/>
    <x v="4"/>
    <x v="4"/>
    <x v="4"/>
    <x v="4"/>
    <n v="23235124.780000001"/>
    <n v="26024626.559999999"/>
    <n v="2789501.7799999975"/>
    <n v="12.005538194488652"/>
    <n v="0.2186239246242771"/>
    <n v="0.22579629947777863"/>
  </r>
  <r>
    <x v="0"/>
    <x v="0"/>
    <x v="0"/>
    <x v="0"/>
    <x v="0"/>
    <x v="4"/>
    <x v="4"/>
    <x v="4"/>
    <x v="4"/>
    <n v="113257224.92000002"/>
    <n v="141847137.66000003"/>
    <n v="28589912.74000001"/>
    <n v="25.243345632205521"/>
    <n v="1.0656598248776386"/>
    <n v="1.2307019546006142"/>
  </r>
  <r>
    <x v="0"/>
    <x v="0"/>
    <x v="0"/>
    <x v="10"/>
    <x v="10"/>
    <x v="4"/>
    <x v="4"/>
    <x v="4"/>
    <x v="4"/>
    <n v="219383040.79999998"/>
    <n v="186347030.73999998"/>
    <n v="-33036010.060000002"/>
    <n v="-15.058597938806583"/>
    <n v="2.0642187993321333"/>
    <n v="1.6167943798446518"/>
  </r>
  <r>
    <x v="0"/>
    <x v="0"/>
    <x v="0"/>
    <x v="10"/>
    <x v="10"/>
    <x v="5"/>
    <x v="5"/>
    <x v="5"/>
    <x v="5"/>
    <n v="197022045.82000005"/>
    <n v="190572699.79000002"/>
    <n v="-6449346.030000031"/>
    <n v="-3.2734133904447287"/>
    <n v="1.6823972434603005"/>
    <n v="1.5378135572630429"/>
  </r>
  <r>
    <x v="0"/>
    <x v="0"/>
    <x v="0"/>
    <x v="0"/>
    <x v="0"/>
    <x v="5"/>
    <x v="5"/>
    <x v="5"/>
    <x v="5"/>
    <n v="177896949.43000001"/>
    <n v="134798343.59999999"/>
    <n v="-43098605.830000013"/>
    <n v="-24.226725622947637"/>
    <n v="1.5190855221068196"/>
    <n v="1.0877461489138192"/>
  </r>
  <r>
    <x v="0"/>
    <x v="0"/>
    <x v="0"/>
    <x v="1"/>
    <x v="1"/>
    <x v="5"/>
    <x v="5"/>
    <x v="5"/>
    <x v="5"/>
    <n v="36414696.090000004"/>
    <n v="30206891.43"/>
    <n v="-6207804.6600000039"/>
    <n v="-17.047525660126972"/>
    <n v="0.31094989430386666"/>
    <n v="0.24375247459376309"/>
  </r>
  <r>
    <x v="0"/>
    <x v="0"/>
    <x v="0"/>
    <x v="3"/>
    <x v="3"/>
    <x v="5"/>
    <x v="5"/>
    <x v="5"/>
    <x v="5"/>
    <n v="2571266650.1999998"/>
    <n v="2586683898.4000006"/>
    <n v="15417248.200000763"/>
    <n v="0.59959740849131959"/>
    <n v="21.956385167424507"/>
    <n v="20.873071387963147"/>
  </r>
  <r>
    <x v="0"/>
    <x v="0"/>
    <x v="0"/>
    <x v="2"/>
    <x v="2"/>
    <x v="5"/>
    <x v="5"/>
    <x v="5"/>
    <x v="5"/>
    <n v="221584599.54000002"/>
    <n v="192828540.56000006"/>
    <n v="-28756058.979999959"/>
    <n v="-12.977462801880765"/>
    <n v="1.8921401303483354"/>
    <n v="1.5560169123236336"/>
  </r>
  <r>
    <x v="0"/>
    <x v="0"/>
    <x v="0"/>
    <x v="4"/>
    <x v="4"/>
    <x v="5"/>
    <x v="5"/>
    <x v="5"/>
    <x v="5"/>
    <n v="64461956.93"/>
    <n v="48388195.720000006"/>
    <n v="-16073761.209999993"/>
    <n v="-24.935267211100467"/>
    <n v="0.55044915504617919"/>
    <n v="0.39046528422859755"/>
  </r>
  <r>
    <x v="0"/>
    <x v="0"/>
    <x v="0"/>
    <x v="5"/>
    <x v="5"/>
    <x v="5"/>
    <x v="5"/>
    <x v="5"/>
    <x v="5"/>
    <n v="570945987.91999996"/>
    <n v="724848905.68000007"/>
    <n v="153902917.76000011"/>
    <n v="26.955775330111393"/>
    <n v="4.8753831188967283"/>
    <n v="5.8491193930206142"/>
  </r>
  <r>
    <x v="0"/>
    <x v="0"/>
    <x v="0"/>
    <x v="7"/>
    <x v="7"/>
    <x v="5"/>
    <x v="5"/>
    <x v="5"/>
    <x v="5"/>
    <n v="100190452.05999999"/>
    <n v="95024742.410000011"/>
    <n v="-5165709.6499999762"/>
    <n v="-5.1558901509960675"/>
    <n v="0.85553948881833475"/>
    <n v="0.76679575466241245"/>
  </r>
  <r>
    <x v="0"/>
    <x v="0"/>
    <x v="0"/>
    <x v="6"/>
    <x v="6"/>
    <x v="5"/>
    <x v="5"/>
    <x v="5"/>
    <x v="5"/>
    <n v="3044644134.8900003"/>
    <n v="3251244194.4199991"/>
    <n v="206600059.52999878"/>
    <n v="6.7856882570436428"/>
    <n v="25.998617964490421"/>
    <n v="26.235695908497547"/>
  </r>
  <r>
    <x v="0"/>
    <x v="0"/>
    <x v="0"/>
    <x v="8"/>
    <x v="8"/>
    <x v="5"/>
    <x v="5"/>
    <x v="5"/>
    <x v="5"/>
    <n v="2934033185.6700006"/>
    <n v="2920908688.3499999"/>
    <n v="-13124497.320000648"/>
    <n v="-0.44731932086186021"/>
    <n v="25.054096475589283"/>
    <n v="23.570075805305571"/>
  </r>
  <r>
    <x v="0"/>
    <x v="0"/>
    <x v="0"/>
    <x v="9"/>
    <x v="9"/>
    <x v="5"/>
    <x v="5"/>
    <x v="5"/>
    <x v="5"/>
    <n v="1792331580.6699996"/>
    <n v="2216939932.3900003"/>
    <n v="424608351.72000074"/>
    <n v="23.690278980704896"/>
    <n v="15.30495583951525"/>
    <n v="17.889447373227853"/>
  </r>
  <r>
    <x v="0"/>
    <x v="0"/>
    <x v="0"/>
    <x v="9"/>
    <x v="9"/>
    <x v="6"/>
    <x v="6"/>
    <x v="6"/>
    <x v="6"/>
    <n v="1672339507.0299997"/>
    <n v="2017691697.8800001"/>
    <n v="345352190.85000038"/>
    <n v="20.650842092663975"/>
    <n v="15.588926496221989"/>
    <n v="16.437412484014306"/>
  </r>
  <r>
    <x v="0"/>
    <x v="0"/>
    <x v="0"/>
    <x v="8"/>
    <x v="8"/>
    <x v="6"/>
    <x v="6"/>
    <x v="6"/>
    <x v="6"/>
    <n v="2426470710.6300001"/>
    <n v="2630399838.27"/>
    <n v="203929127.63999987"/>
    <n v="8.4043515030540981"/>
    <n v="22.618656914004276"/>
    <n v="21.428926522797227"/>
  </r>
  <r>
    <x v="0"/>
    <x v="0"/>
    <x v="0"/>
    <x v="6"/>
    <x v="6"/>
    <x v="6"/>
    <x v="6"/>
    <x v="6"/>
    <x v="6"/>
    <n v="2846243028.9000006"/>
    <n v="3307004195.3000002"/>
    <n v="460761166.39999962"/>
    <n v="16.188398591460825"/>
    <n v="26.531618239830536"/>
    <n v="26.940980181276842"/>
  </r>
  <r>
    <x v="0"/>
    <x v="0"/>
    <x v="0"/>
    <x v="7"/>
    <x v="7"/>
    <x v="6"/>
    <x v="6"/>
    <x v="6"/>
    <x v="6"/>
    <n v="141848873.20000002"/>
    <n v="124465728.96000001"/>
    <n v="-17383144.24000001"/>
    <n v="-12.254693215285977"/>
    <n v="1.3222624046081606"/>
    <n v="1.0139777693433927"/>
  </r>
  <r>
    <x v="0"/>
    <x v="0"/>
    <x v="0"/>
    <x v="5"/>
    <x v="5"/>
    <x v="6"/>
    <x v="6"/>
    <x v="6"/>
    <x v="6"/>
    <n v="699281944.48000014"/>
    <n v="648161568.17999983"/>
    <n v="-51120376.30000031"/>
    <n v="-7.3104098716597674"/>
    <n v="6.5184460373083537"/>
    <n v="5.2803404324132064"/>
  </r>
  <r>
    <x v="0"/>
    <x v="0"/>
    <x v="0"/>
    <x v="4"/>
    <x v="4"/>
    <x v="6"/>
    <x v="6"/>
    <x v="6"/>
    <x v="6"/>
    <n v="89276472.460000023"/>
    <n v="62819300.339999996"/>
    <n v="-26457172.120000027"/>
    <n v="-29.635100257634019"/>
    <n v="0.83220205058275942"/>
    <n v="0.51176636784039131"/>
  </r>
  <r>
    <x v="0"/>
    <x v="0"/>
    <x v="0"/>
    <x v="2"/>
    <x v="2"/>
    <x v="6"/>
    <x v="6"/>
    <x v="6"/>
    <x v="6"/>
    <n v="174163568.75999999"/>
    <n v="254266821.44999999"/>
    <n v="80103252.689999998"/>
    <n v="45.993116275874826"/>
    <n v="1.6234879701796341"/>
    <n v="2.0714208367731688"/>
  </r>
  <r>
    <x v="0"/>
    <x v="0"/>
    <x v="0"/>
    <x v="3"/>
    <x v="3"/>
    <x v="6"/>
    <x v="6"/>
    <x v="6"/>
    <x v="6"/>
    <n v="2339858967.1100001"/>
    <n v="2951527903.9299998"/>
    <n v="611668936.81999969"/>
    <n v="26.141273701443744"/>
    <n v="21.811294474878036"/>
    <n v="24.045041998215602"/>
  </r>
  <r>
    <x v="0"/>
    <x v="0"/>
    <x v="0"/>
    <x v="1"/>
    <x v="1"/>
    <x v="6"/>
    <x v="6"/>
    <x v="6"/>
    <x v="6"/>
    <n v="56147804.359999999"/>
    <n v="21967772.289999999"/>
    <n v="-34180032.07"/>
    <n v="-60.875100032139528"/>
    <n v="0.52338893592650793"/>
    <n v="0.1789635824269051"/>
  </r>
  <r>
    <x v="0"/>
    <x v="0"/>
    <x v="0"/>
    <x v="0"/>
    <x v="0"/>
    <x v="6"/>
    <x v="6"/>
    <x v="6"/>
    <x v="6"/>
    <n v="106444388.38999997"/>
    <n v="145589858.83000001"/>
    <n v="39145470.440000042"/>
    <n v="36.775513516575018"/>
    <n v="0.99223497356344392"/>
    <n v="1.1860684987664802"/>
  </r>
  <r>
    <x v="0"/>
    <x v="0"/>
    <x v="0"/>
    <x v="10"/>
    <x v="10"/>
    <x v="6"/>
    <x v="6"/>
    <x v="6"/>
    <x v="6"/>
    <n v="175664758.56999999"/>
    <n v="111101150.09"/>
    <n v="-64563608.479999989"/>
    <n v="-36.75387653481576"/>
    <n v="1.6374815028962819"/>
    <n v="0.90510132613249461"/>
  </r>
  <r>
    <x v="0"/>
    <x v="0"/>
    <x v="0"/>
    <x v="1"/>
    <x v="1"/>
    <x v="7"/>
    <x v="7"/>
    <x v="7"/>
    <x v="7"/>
    <n v="104141266.95999999"/>
    <n v="65300160.020000003"/>
    <n v="-38841106.93999999"/>
    <n v="-37.296556949819532"/>
    <n v="0.93605339917609087"/>
    <n v="0.52050459745037725"/>
  </r>
  <r>
    <x v="0"/>
    <x v="0"/>
    <x v="0"/>
    <x v="0"/>
    <x v="0"/>
    <x v="7"/>
    <x v="7"/>
    <x v="7"/>
    <x v="7"/>
    <n v="111299686.02"/>
    <n v="148808570.33000001"/>
    <n v="37508884.310000017"/>
    <n v="33.700799751815886"/>
    <n v="1.0003954481009767"/>
    <n v="1.1861463275596857"/>
  </r>
  <r>
    <x v="0"/>
    <x v="0"/>
    <x v="0"/>
    <x v="2"/>
    <x v="2"/>
    <x v="7"/>
    <x v="7"/>
    <x v="7"/>
    <x v="7"/>
    <n v="201307061.73000002"/>
    <n v="235630417.62000003"/>
    <n v="34323355.890000015"/>
    <n v="17.050249303243863"/>
    <n v="1.8094091315683154"/>
    <n v="1.8781993127244774"/>
  </r>
  <r>
    <x v="0"/>
    <x v="0"/>
    <x v="0"/>
    <x v="3"/>
    <x v="3"/>
    <x v="7"/>
    <x v="7"/>
    <x v="7"/>
    <x v="7"/>
    <n v="2908095258.1900001"/>
    <n v="3255110295.1500006"/>
    <n v="347015036.96000051"/>
    <n v="11.932725930579826"/>
    <n v="26.138845157339741"/>
    <n v="25.946335710581771"/>
  </r>
  <r>
    <x v="0"/>
    <x v="0"/>
    <x v="0"/>
    <x v="5"/>
    <x v="5"/>
    <x v="7"/>
    <x v="7"/>
    <x v="7"/>
    <x v="7"/>
    <n v="556287015.2299999"/>
    <n v="709814797.7299999"/>
    <n v="153527782.5"/>
    <n v="27.598663692792307"/>
    <n v="5.0000769793166269"/>
    <n v="5.657901381001464"/>
  </r>
  <r>
    <x v="0"/>
    <x v="0"/>
    <x v="0"/>
    <x v="4"/>
    <x v="4"/>
    <x v="7"/>
    <x v="7"/>
    <x v="7"/>
    <x v="7"/>
    <n v="52147814.439999998"/>
    <n v="90606233.689999998"/>
    <n v="38458419.25"/>
    <n v="73.748861122932226"/>
    <n v="0.4687204255438418"/>
    <n v="0.7222181565690482"/>
  </r>
  <r>
    <x v="0"/>
    <x v="0"/>
    <x v="0"/>
    <x v="6"/>
    <x v="6"/>
    <x v="7"/>
    <x v="7"/>
    <x v="7"/>
    <x v="7"/>
    <n v="2804322354.8800006"/>
    <n v="3124068134.4400001"/>
    <n v="319745779.55999947"/>
    <n v="11.401891048780007"/>
    <n v="25.206102722748401"/>
    <n v="24.901804623850957"/>
  </r>
  <r>
    <x v="0"/>
    <x v="0"/>
    <x v="0"/>
    <x v="7"/>
    <x v="7"/>
    <x v="7"/>
    <x v="7"/>
    <x v="7"/>
    <x v="7"/>
    <n v="118999327.33999997"/>
    <n v="183834974.33999997"/>
    <n v="64835647"/>
    <n v="54.484044951577125"/>
    <n v="1.0696021674007423"/>
    <n v="1.4653401965146076"/>
  </r>
  <r>
    <x v="0"/>
    <x v="0"/>
    <x v="0"/>
    <x v="9"/>
    <x v="9"/>
    <x v="7"/>
    <x v="7"/>
    <x v="7"/>
    <x v="7"/>
    <n v="1743361048.9499998"/>
    <n v="1941224900.1100001"/>
    <n v="197863851.16000032"/>
    <n v="11.349562460350411"/>
    <n v="15.669859638712069"/>
    <n v="15.473415147572933"/>
  </r>
  <r>
    <x v="0"/>
    <x v="0"/>
    <x v="0"/>
    <x v="8"/>
    <x v="8"/>
    <x v="7"/>
    <x v="7"/>
    <x v="7"/>
    <x v="7"/>
    <n v="2389135893.7600002"/>
    <n v="2645208053.3400002"/>
    <n v="256072159.57999992"/>
    <n v="10.718191470347712"/>
    <n v="21.474280462773969"/>
    <n v="21.084832756221981"/>
  </r>
  <r>
    <x v="0"/>
    <x v="0"/>
    <x v="0"/>
    <x v="10"/>
    <x v="10"/>
    <x v="7"/>
    <x v="7"/>
    <x v="7"/>
    <x v="7"/>
    <n v="136472289.35999998"/>
    <n v="145942597.64000002"/>
    <n v="9470308.280000031"/>
    <n v="6.9393635326350562"/>
    <n v="1.2266544673192543"/>
    <n v="1.1633017899528049"/>
  </r>
  <r>
    <x v="0"/>
    <x v="0"/>
    <x v="0"/>
    <x v="10"/>
    <x v="10"/>
    <x v="8"/>
    <x v="8"/>
    <x v="8"/>
    <x v="8"/>
    <n v="153616576.91"/>
    <n v="202781508.94"/>
    <n v="49164932.030000001"/>
    <n v="32.004965231587263"/>
    <n v="1.1711250036511416"/>
    <n v="1.4669564029071755"/>
  </r>
  <r>
    <x v="0"/>
    <x v="0"/>
    <x v="0"/>
    <x v="9"/>
    <x v="9"/>
    <x v="8"/>
    <x v="8"/>
    <x v="8"/>
    <x v="8"/>
    <n v="1708452094.53"/>
    <n v="2122952632.1400003"/>
    <n v="414500537.61000037"/>
    <n v="24.261759456827537"/>
    <n v="13.024707396106541"/>
    <n v="15.357805418579282"/>
  </r>
  <r>
    <x v="0"/>
    <x v="0"/>
    <x v="0"/>
    <x v="8"/>
    <x v="8"/>
    <x v="8"/>
    <x v="8"/>
    <x v="8"/>
    <x v="8"/>
    <n v="2504590059.9500003"/>
    <n v="3035460093.7499995"/>
    <n v="530870033.79999924"/>
    <n v="21.195885198498196"/>
    <n v="19.094215625062628"/>
    <n v="21.959041746815878"/>
  </r>
  <r>
    <x v="0"/>
    <x v="0"/>
    <x v="0"/>
    <x v="7"/>
    <x v="7"/>
    <x v="8"/>
    <x v="8"/>
    <x v="8"/>
    <x v="8"/>
    <n v="159133766.80000001"/>
    <n v="141028149.09"/>
    <n v="-18105617.710000008"/>
    <n v="-11.377608960111669"/>
    <n v="1.2131863433843906"/>
    <n v="1.0202219491272086"/>
  </r>
  <r>
    <x v="0"/>
    <x v="0"/>
    <x v="0"/>
    <x v="6"/>
    <x v="6"/>
    <x v="8"/>
    <x v="8"/>
    <x v="8"/>
    <x v="8"/>
    <n v="3008795800.48"/>
    <n v="2933064054.6399999"/>
    <n v="-75731745.840000153"/>
    <n v="-2.517011816751356"/>
    <n v="22.938123369895884"/>
    <n v="21.218291142927274"/>
  </r>
  <r>
    <x v="0"/>
    <x v="0"/>
    <x v="0"/>
    <x v="5"/>
    <x v="5"/>
    <x v="8"/>
    <x v="8"/>
    <x v="8"/>
    <x v="8"/>
    <n v="742068565.93000007"/>
    <n v="762361245.08000004"/>
    <n v="20292679.149999976"/>
    <n v="2.7346097222927241"/>
    <n v="5.6572999442197283"/>
    <n v="5.5150527069472375"/>
  </r>
  <r>
    <x v="0"/>
    <x v="0"/>
    <x v="0"/>
    <x v="4"/>
    <x v="4"/>
    <x v="8"/>
    <x v="8"/>
    <x v="8"/>
    <x v="8"/>
    <n v="52608086.869999997"/>
    <n v="74387779.710000008"/>
    <n v="21779692.840000011"/>
    <n v="41.399895217288311"/>
    <n v="0.4010676918273241"/>
    <n v="0.53813402570113544"/>
  </r>
  <r>
    <x v="0"/>
    <x v="0"/>
    <x v="0"/>
    <x v="3"/>
    <x v="3"/>
    <x v="8"/>
    <x v="8"/>
    <x v="8"/>
    <x v="8"/>
    <n v="4377574625.2099981"/>
    <n v="3999381175.3900003"/>
    <n v="-378193449.81999779"/>
    <n v="-8.6393375830082011"/>
    <n v="33.373267404179934"/>
    <n v="28.932213068010647"/>
  </r>
  <r>
    <x v="0"/>
    <x v="0"/>
    <x v="0"/>
    <x v="2"/>
    <x v="2"/>
    <x v="8"/>
    <x v="8"/>
    <x v="8"/>
    <x v="8"/>
    <n v="245326871.08000001"/>
    <n v="246281495.72000003"/>
    <n v="954624.6400000155"/>
    <n v="0.38912355413717259"/>
    <n v="1.8702957621404017"/>
    <n v="1.7816428083238534"/>
  </r>
  <r>
    <x v="0"/>
    <x v="0"/>
    <x v="0"/>
    <x v="1"/>
    <x v="1"/>
    <x v="8"/>
    <x v="8"/>
    <x v="8"/>
    <x v="8"/>
    <n v="69133360.689999998"/>
    <n v="121226111.75"/>
    <n v="52092751.060000002"/>
    <n v="75.351104792356949"/>
    <n v="0.52705123964535761"/>
    <n v="0.8769705963861899"/>
  </r>
  <r>
    <x v="0"/>
    <x v="0"/>
    <x v="0"/>
    <x v="0"/>
    <x v="0"/>
    <x v="8"/>
    <x v="8"/>
    <x v="8"/>
    <x v="8"/>
    <n v="95709599.689999998"/>
    <n v="184356973.19999999"/>
    <n v="88647373.50999999"/>
    <n v="92.621193482289854"/>
    <n v="0.72966021988675056"/>
    <n v="1.3336701342741599"/>
  </r>
  <r>
    <x v="0"/>
    <x v="0"/>
    <x v="0"/>
    <x v="0"/>
    <x v="0"/>
    <x v="9"/>
    <x v="9"/>
    <x v="9"/>
    <x v="9"/>
    <n v="100326650.81999996"/>
    <n v="143308716.13999999"/>
    <n v="42982065.320000023"/>
    <n v="42.842121179860634"/>
    <n v="0.88770168490003853"/>
    <n v="1.1148401957751566"/>
  </r>
  <r>
    <x v="0"/>
    <x v="0"/>
    <x v="0"/>
    <x v="1"/>
    <x v="1"/>
    <x v="9"/>
    <x v="9"/>
    <x v="9"/>
    <x v="9"/>
    <n v="61951107.850000001"/>
    <n v="30421674.989999998"/>
    <n v="-31529432.860000003"/>
    <n v="-50.894058160091483"/>
    <n v="0.54815049012785355"/>
    <n v="0.23665906035001752"/>
  </r>
  <r>
    <x v="0"/>
    <x v="0"/>
    <x v="0"/>
    <x v="2"/>
    <x v="2"/>
    <x v="9"/>
    <x v="9"/>
    <x v="9"/>
    <x v="9"/>
    <n v="275007818.22999996"/>
    <n v="204348332.98000002"/>
    <n v="-70659485.24999994"/>
    <n v="-25.693627804757391"/>
    <n v="2.433300639542415"/>
    <n v="1.5896851334792101"/>
  </r>
  <r>
    <x v="0"/>
    <x v="0"/>
    <x v="0"/>
    <x v="3"/>
    <x v="3"/>
    <x v="9"/>
    <x v="9"/>
    <x v="9"/>
    <x v="9"/>
    <n v="3538654049.79"/>
    <n v="4033020490.2199988"/>
    <n v="494366440.42999887"/>
    <n v="13.97046542199673"/>
    <n v="31.310415892510989"/>
    <n v="31.374039723373954"/>
  </r>
  <r>
    <x v="0"/>
    <x v="0"/>
    <x v="0"/>
    <x v="4"/>
    <x v="4"/>
    <x v="9"/>
    <x v="9"/>
    <x v="9"/>
    <x v="9"/>
    <n v="68322357.150000006"/>
    <n v="155209357.91000006"/>
    <n v="86887000.76000005"/>
    <n v="127.17213571721749"/>
    <n v="0.60452403287349388"/>
    <n v="1.207418750367439"/>
  </r>
  <r>
    <x v="0"/>
    <x v="0"/>
    <x v="0"/>
    <x v="5"/>
    <x v="5"/>
    <x v="9"/>
    <x v="9"/>
    <x v="9"/>
    <x v="9"/>
    <n v="651601648.77999997"/>
    <n v="789782956.5999999"/>
    <n v="138181307.81999993"/>
    <n v="21.20640855938872"/>
    <n v="5.7654459386213297"/>
    <n v="6.1439513915934665"/>
  </r>
  <r>
    <x v="0"/>
    <x v="0"/>
    <x v="0"/>
    <x v="6"/>
    <x v="6"/>
    <x v="9"/>
    <x v="9"/>
    <x v="9"/>
    <x v="9"/>
    <n v="2389671898.7299995"/>
    <n v="2678270193.1900005"/>
    <n v="288598294.46000099"/>
    <n v="12.076900373368314"/>
    <n v="21.144090364053234"/>
    <n v="20.835043024164708"/>
  </r>
  <r>
    <x v="0"/>
    <x v="0"/>
    <x v="0"/>
    <x v="7"/>
    <x v="7"/>
    <x v="9"/>
    <x v="9"/>
    <x v="9"/>
    <x v="9"/>
    <n v="126696594.95"/>
    <n v="162252218.19000003"/>
    <n v="35555623.240000024"/>
    <n v="28.063598121190093"/>
    <n v="1.1210259675666583"/>
    <n v="1.2622072094706651"/>
  </r>
  <r>
    <x v="0"/>
    <x v="0"/>
    <x v="0"/>
    <x v="8"/>
    <x v="8"/>
    <x v="9"/>
    <x v="9"/>
    <x v="9"/>
    <x v="9"/>
    <n v="2303390481.4400001"/>
    <n v="2672194982.6400003"/>
    <n v="368804501.20000029"/>
    <n v="16.011375586193985"/>
    <n v="20.380662512351964"/>
    <n v="20.787782193830274"/>
  </r>
  <r>
    <x v="0"/>
    <x v="0"/>
    <x v="0"/>
    <x v="9"/>
    <x v="9"/>
    <x v="9"/>
    <x v="9"/>
    <x v="9"/>
    <x v="9"/>
    <n v="1666342792.9799998"/>
    <n v="1807313328.7699995"/>
    <n v="140970535.78999972"/>
    <n v="8.4598761061579317"/>
    <n v="14.743991679771121"/>
    <n v="14.059616187648002"/>
  </r>
  <r>
    <x v="0"/>
    <x v="0"/>
    <x v="0"/>
    <x v="10"/>
    <x v="10"/>
    <x v="9"/>
    <x v="9"/>
    <x v="9"/>
    <x v="9"/>
    <n v="119877608.77000001"/>
    <n v="178519757.42999995"/>
    <n v="58642148.659999937"/>
    <n v="48.918350358916598"/>
    <n v="1.0606907976808777"/>
    <n v="1.388757129947132"/>
  </r>
  <r>
    <x v="0"/>
    <x v="0"/>
    <x v="0"/>
    <x v="9"/>
    <x v="9"/>
    <x v="10"/>
    <x v="10"/>
    <x v="10"/>
    <x v="10"/>
    <n v="1688556581.1400001"/>
    <n v="2087689700.9099998"/>
    <n v="399133119.76999974"/>
    <n v="23.637533040233205"/>
    <n v="14.876261153435614"/>
    <n v="16.488290130530199"/>
  </r>
  <r>
    <x v="0"/>
    <x v="0"/>
    <x v="0"/>
    <x v="7"/>
    <x v="7"/>
    <x v="10"/>
    <x v="10"/>
    <x v="10"/>
    <x v="10"/>
    <n v="128255561.03000002"/>
    <n v="131523616.65000001"/>
    <n v="3268055.6199999899"/>
    <n v="2.5480810295902607"/>
    <n v="1.1299373924293084"/>
    <n v="1.0387556873976844"/>
  </r>
  <r>
    <x v="0"/>
    <x v="0"/>
    <x v="0"/>
    <x v="8"/>
    <x v="8"/>
    <x v="10"/>
    <x v="10"/>
    <x v="10"/>
    <x v="10"/>
    <n v="2520916412.5700002"/>
    <n v="2622971356.0900011"/>
    <n v="102054943.52000093"/>
    <n v="4.0483271484578465"/>
    <n v="22.209389556880971"/>
    <n v="20.715872049582245"/>
  </r>
  <r>
    <x v="0"/>
    <x v="0"/>
    <x v="0"/>
    <x v="6"/>
    <x v="6"/>
    <x v="10"/>
    <x v="10"/>
    <x v="10"/>
    <x v="10"/>
    <n v="2895435342.6299996"/>
    <n v="2984446025.1100006"/>
    <n v="89010682.480000973"/>
    <n v="3.0741726872460653"/>
    <n v="25.508918558578014"/>
    <n v="23.570749963211455"/>
  </r>
  <r>
    <x v="0"/>
    <x v="0"/>
    <x v="0"/>
    <x v="5"/>
    <x v="5"/>
    <x v="10"/>
    <x v="10"/>
    <x v="10"/>
    <x v="10"/>
    <n v="738857053.54999983"/>
    <n v="748501122.04999995"/>
    <n v="9644068.5000001192"/>
    <n v="1.305268516239114"/>
    <n v="6.5093646291953577"/>
    <n v="5.9115603521003512"/>
  </r>
  <r>
    <x v="0"/>
    <x v="0"/>
    <x v="0"/>
    <x v="3"/>
    <x v="3"/>
    <x v="10"/>
    <x v="10"/>
    <x v="10"/>
    <x v="10"/>
    <n v="2760325031.8300004"/>
    <n v="3369149354.5699997"/>
    <n v="608824322.73999929"/>
    <n v="22.056254814903799"/>
    <n v="24.318590505356568"/>
    <n v="26.609084686782936"/>
  </r>
  <r>
    <x v="0"/>
    <x v="0"/>
    <x v="0"/>
    <x v="4"/>
    <x v="4"/>
    <x v="10"/>
    <x v="10"/>
    <x v="10"/>
    <x v="10"/>
    <n v="79969462.400000006"/>
    <n v="63354787.859999999"/>
    <n v="-16614674.540000007"/>
    <n v="-20.776273894270929"/>
    <n v="0.70453464233877217"/>
    <n v="0.50036752250036887"/>
  </r>
  <r>
    <x v="0"/>
    <x v="0"/>
    <x v="0"/>
    <x v="2"/>
    <x v="2"/>
    <x v="10"/>
    <x v="10"/>
    <x v="10"/>
    <x v="10"/>
    <n v="271012293.90999997"/>
    <n v="285681248.87"/>
    <n v="14668954.960000038"/>
    <n v="5.4126529643232448"/>
    <n v="2.3876307759109308"/>
    <n v="2.2562717601986333"/>
  </r>
  <r>
    <x v="0"/>
    <x v="0"/>
    <x v="0"/>
    <x v="1"/>
    <x v="1"/>
    <x v="10"/>
    <x v="10"/>
    <x v="10"/>
    <x v="10"/>
    <n v="32955306.620000001"/>
    <n v="41859877.280000001"/>
    <n v="8904570.6600000001"/>
    <n v="27.020142044729063"/>
    <n v="0.29033776726609922"/>
    <n v="0.3306036338255538"/>
  </r>
  <r>
    <x v="0"/>
    <x v="0"/>
    <x v="0"/>
    <x v="0"/>
    <x v="0"/>
    <x v="10"/>
    <x v="10"/>
    <x v="10"/>
    <x v="10"/>
    <n v="103023383.85999998"/>
    <n v="145984639.63"/>
    <n v="42961255.770000011"/>
    <n v="41.700489889150511"/>
    <n v="0.90764075088161544"/>
    <n v="1.1529668857259474"/>
  </r>
  <r>
    <x v="0"/>
    <x v="0"/>
    <x v="0"/>
    <x v="10"/>
    <x v="10"/>
    <x v="10"/>
    <x v="10"/>
    <x v="10"/>
    <x v="10"/>
    <n v="131372102.67999998"/>
    <n v="180488959.94"/>
    <n v="49116857.26000002"/>
    <n v="37.387585536055781"/>
    <n v="1.1573942677267044"/>
    <n v="1.4254773281446849"/>
  </r>
  <r>
    <x v="0"/>
    <x v="0"/>
    <x v="0"/>
    <x v="1"/>
    <x v="1"/>
    <x v="11"/>
    <x v="11"/>
    <x v="11"/>
    <x v="11"/>
    <n v="31593005.32"/>
    <n v="48035262.409999996"/>
    <n v="16442257.089999996"/>
    <n v="52.043979113285566"/>
    <n v="0.25965021252919529"/>
    <n v="0.34074896131475746"/>
  </r>
  <r>
    <x v="0"/>
    <x v="0"/>
    <x v="0"/>
    <x v="0"/>
    <x v="0"/>
    <x v="11"/>
    <x v="11"/>
    <x v="11"/>
    <x v="11"/>
    <n v="103617859.87999998"/>
    <n v="112542872.82000001"/>
    <n v="8925012.9400000274"/>
    <n v="8.6133924695376844"/>
    <n v="0.85159354316414138"/>
    <n v="0.79834823612435124"/>
  </r>
  <r>
    <x v="0"/>
    <x v="0"/>
    <x v="0"/>
    <x v="2"/>
    <x v="2"/>
    <x v="11"/>
    <x v="11"/>
    <x v="11"/>
    <x v="11"/>
    <n v="223969227.97"/>
    <n v="229388730.89000002"/>
    <n v="5419502.9200000167"/>
    <n v="2.4197533603705339"/>
    <n v="1.840713064597119"/>
    <n v="1.6272206680358579"/>
  </r>
  <r>
    <x v="0"/>
    <x v="0"/>
    <x v="0"/>
    <x v="3"/>
    <x v="3"/>
    <x v="11"/>
    <x v="11"/>
    <x v="11"/>
    <x v="11"/>
    <n v="4535774005.4599991"/>
    <n v="5299956143.4099998"/>
    <n v="764182137.95000076"/>
    <n v="16.847888299331188"/>
    <n v="37.277703484465093"/>
    <n v="37.596433542221284"/>
  </r>
  <r>
    <x v="0"/>
    <x v="0"/>
    <x v="0"/>
    <x v="4"/>
    <x v="4"/>
    <x v="11"/>
    <x v="11"/>
    <x v="11"/>
    <x v="11"/>
    <n v="36025783.979999997"/>
    <n v="79728769.779999986"/>
    <n v="43702985.79999999"/>
    <n v="121.31029771416509"/>
    <n v="0.2960814386663066"/>
    <n v="0.56557399973280209"/>
  </r>
  <r>
    <x v="0"/>
    <x v="0"/>
    <x v="0"/>
    <x v="5"/>
    <x v="5"/>
    <x v="11"/>
    <x v="11"/>
    <x v="11"/>
    <x v="11"/>
    <n v="601353563.91000009"/>
    <n v="714837096.5999999"/>
    <n v="113483532.68999982"/>
    <n v="18.871349485671963"/>
    <n v="4.9422832393718137"/>
    <n v="5.0708580729018422"/>
  </r>
  <r>
    <x v="0"/>
    <x v="0"/>
    <x v="0"/>
    <x v="6"/>
    <x v="6"/>
    <x v="11"/>
    <x v="11"/>
    <x v="11"/>
    <x v="11"/>
    <n v="2348794045.1600003"/>
    <n v="2879580679.9100003"/>
    <n v="530786634.75"/>
    <n v="22.598262110028582"/>
    <n v="19.303794204947845"/>
    <n v="20.426954626089568"/>
  </r>
  <r>
    <x v="0"/>
    <x v="0"/>
    <x v="0"/>
    <x v="7"/>
    <x v="7"/>
    <x v="11"/>
    <x v="11"/>
    <x v="11"/>
    <x v="11"/>
    <n v="96735331.920000017"/>
    <n v="129687495.22"/>
    <n v="32952163.299999982"/>
    <n v="34.064247928824365"/>
    <n v="0.79502881215955978"/>
    <n v="0.91996747960989378"/>
  </r>
  <r>
    <x v="0"/>
    <x v="0"/>
    <x v="0"/>
    <x v="8"/>
    <x v="8"/>
    <x v="11"/>
    <x v="11"/>
    <x v="11"/>
    <x v="11"/>
    <n v="2386774661.6199999"/>
    <n v="2549691660.25"/>
    <n v="162916998.63000011"/>
    <n v="6.8258223639521036"/>
    <n v="19.615941626060255"/>
    <n v="18.086812506351976"/>
  </r>
  <r>
    <x v="0"/>
    <x v="0"/>
    <x v="0"/>
    <x v="9"/>
    <x v="9"/>
    <x v="11"/>
    <x v="11"/>
    <x v="11"/>
    <x v="11"/>
    <n v="1672103974.2900002"/>
    <n v="1880028564.9499998"/>
    <n v="207924590.65999961"/>
    <n v="12.434907987602113"/>
    <n v="13.74235049491995"/>
    <n v="13.336406394137287"/>
  </r>
  <r>
    <x v="0"/>
    <x v="0"/>
    <x v="0"/>
    <x v="10"/>
    <x v="10"/>
    <x v="11"/>
    <x v="11"/>
    <x v="11"/>
    <x v="11"/>
    <n v="130783847.81"/>
    <n v="173487898.55000001"/>
    <n v="42704050.74000001"/>
    <n v="32.652389002990304"/>
    <n v="1.0748598791187249"/>
    <n v="1.2306755134804004"/>
  </r>
  <r>
    <x v="0"/>
    <x v="0"/>
    <x v="0"/>
    <x v="9"/>
    <x v="9"/>
    <x v="12"/>
    <x v="12"/>
    <x v="12"/>
    <x v="12"/>
    <n v="1600670301.8099999"/>
    <n v="1931122156.6599998"/>
    <n v="330451854.8499999"/>
    <n v="20.644592110963313"/>
    <n v="13.990066008317015"/>
    <n v="14.186489521285173"/>
  </r>
  <r>
    <x v="0"/>
    <x v="0"/>
    <x v="0"/>
    <x v="10"/>
    <x v="10"/>
    <x v="12"/>
    <x v="12"/>
    <x v="12"/>
    <x v="12"/>
    <n v="189040432.50999996"/>
    <n v="227764393.34999999"/>
    <n v="38723960.840000033"/>
    <n v="20.484485951412321"/>
    <n v="1.6522378943778406"/>
    <n v="1.6732122141719807"/>
  </r>
  <r>
    <x v="0"/>
    <x v="0"/>
    <x v="0"/>
    <x v="8"/>
    <x v="8"/>
    <x v="12"/>
    <x v="12"/>
    <x v="12"/>
    <x v="12"/>
    <n v="2503205791.77"/>
    <n v="2853342601.2499995"/>
    <n v="350136809.47999954"/>
    <n v="13.987535928175532"/>
    <n v="21.878343228873526"/>
    <n v="20.961343524368541"/>
  </r>
  <r>
    <x v="0"/>
    <x v="0"/>
    <x v="0"/>
    <x v="7"/>
    <x v="7"/>
    <x v="12"/>
    <x v="12"/>
    <x v="12"/>
    <x v="12"/>
    <n v="140649753.44999999"/>
    <n v="183726747.51000002"/>
    <n v="43076994.060000032"/>
    <n v="30.627137981662798"/>
    <n v="1.229297084224019"/>
    <n v="1.3497010374726495"/>
  </r>
  <r>
    <x v="0"/>
    <x v="0"/>
    <x v="0"/>
    <x v="5"/>
    <x v="5"/>
    <x v="12"/>
    <x v="12"/>
    <x v="12"/>
    <x v="12"/>
    <n v="919040968.03999996"/>
    <n v="749283244.81999993"/>
    <n v="-169757723.22000003"/>
    <n v="-18.471181277373869"/>
    <n v="8.0325372393604564"/>
    <n v="5.5044155878249725"/>
  </r>
  <r>
    <x v="0"/>
    <x v="0"/>
    <x v="0"/>
    <x v="6"/>
    <x v="6"/>
    <x v="12"/>
    <x v="12"/>
    <x v="12"/>
    <x v="12"/>
    <n v="2561105740.8000002"/>
    <n v="3068026789.3700004"/>
    <n v="506921048.57000017"/>
    <n v="19.793054245845223"/>
    <n v="22.384396291700977"/>
    <n v="22.53846539345713"/>
  </r>
  <r>
    <x v="0"/>
    <x v="0"/>
    <x v="0"/>
    <x v="4"/>
    <x v="4"/>
    <x v="12"/>
    <x v="12"/>
    <x v="12"/>
    <x v="12"/>
    <n v="184060619.09999999"/>
    <n v="107748570.5"/>
    <n v="-76312048.599999994"/>
    <n v="-41.460280299578756"/>
    <n v="1.6087136794060111"/>
    <n v="0.79154700859290739"/>
  </r>
  <r>
    <x v="0"/>
    <x v="0"/>
    <x v="0"/>
    <x v="3"/>
    <x v="3"/>
    <x v="12"/>
    <x v="12"/>
    <x v="12"/>
    <x v="12"/>
    <n v="2975625264.4200001"/>
    <n v="4052457401.7300005"/>
    <n v="1076832137.3100004"/>
    <n v="36.188432400606509"/>
    <n v="26.007350681885121"/>
    <n v="29.770330306048631"/>
  </r>
  <r>
    <x v="0"/>
    <x v="0"/>
    <x v="0"/>
    <x v="1"/>
    <x v="1"/>
    <x v="12"/>
    <x v="12"/>
    <x v="12"/>
    <x v="12"/>
    <n v="77835408.75"/>
    <n v="85649856.459999993"/>
    <n v="7814447.7099999934"/>
    <n v="10.039707936909876"/>
    <n v="0.68029156595552998"/>
    <n v="0.62920452079060196"/>
  </r>
  <r>
    <x v="0"/>
    <x v="0"/>
    <x v="0"/>
    <x v="2"/>
    <x v="2"/>
    <x v="12"/>
    <x v="12"/>
    <x v="12"/>
    <x v="12"/>
    <n v="189427059.12"/>
    <n v="248666951.20000002"/>
    <n v="59239892.080000013"/>
    <n v="31.273194207419003"/>
    <n v="1.6556170610859104"/>
    <n v="1.8267674498593789"/>
  </r>
  <r>
    <x v="0"/>
    <x v="0"/>
    <x v="0"/>
    <x v="0"/>
    <x v="0"/>
    <x v="12"/>
    <x v="12"/>
    <x v="12"/>
    <x v="12"/>
    <n v="100816497.84999999"/>
    <n v="104614508.97999999"/>
    <n v="3798011.1299999952"/>
    <n v="3.7672516016682831"/>
    <n v="0.88114926481360345"/>
    <n v="0.7685234361279516"/>
  </r>
  <r>
    <x v="0"/>
    <x v="1"/>
    <x v="0"/>
    <x v="11"/>
    <x v="11"/>
    <x v="11"/>
    <x v="11"/>
    <x v="11"/>
    <x v="11"/>
    <n v="1802887822.0999999"/>
    <n v="2053516463.5"/>
    <n v="250628641.40000013"/>
    <n v="13.901510583618476"/>
    <n v="14.817210374038675"/>
    <n v="14.567081907617691"/>
  </r>
  <r>
    <x v="0"/>
    <x v="1"/>
    <x v="0"/>
    <x v="11"/>
    <x v="11"/>
    <x v="7"/>
    <x v="7"/>
    <x v="7"/>
    <x v="7"/>
    <n v="1879833338.3099997"/>
    <n v="2087167497.7499998"/>
    <n v="207334159.43999988"/>
    <n v="11.029390489818454"/>
    <n v="16.896514106031312"/>
    <n v="16.636716937525737"/>
  </r>
  <r>
    <x v="0"/>
    <x v="1"/>
    <x v="0"/>
    <x v="11"/>
    <x v="11"/>
    <x v="3"/>
    <x v="3"/>
    <x v="3"/>
    <x v="3"/>
    <n v="2550823794.0599999"/>
    <n v="2485280806.1400003"/>
    <n v="-65542987.919999808"/>
    <n v="-2.56948316354219"/>
    <n v="20.414402076117835"/>
    <n v="16.402987209790968"/>
  </r>
  <r>
    <x v="0"/>
    <x v="1"/>
    <x v="0"/>
    <x v="11"/>
    <x v="11"/>
    <x v="2"/>
    <x v="2"/>
    <x v="2"/>
    <x v="2"/>
    <n v="1572265037.6300001"/>
    <n v="2312070700.8599997"/>
    <n v="739805663.22999978"/>
    <n v="47.053495786255453"/>
    <n v="14.077699464397446"/>
    <n v="19.153972502194261"/>
  </r>
  <r>
    <x v="0"/>
    <x v="1"/>
    <x v="0"/>
    <x v="11"/>
    <x v="11"/>
    <x v="1"/>
    <x v="1"/>
    <x v="1"/>
    <x v="1"/>
    <n v="1896659071.7800002"/>
    <n v="2358910196.2800002"/>
    <n v="462251124.5"/>
    <n v="24.371861626464096"/>
    <n v="16.857510663858527"/>
    <n v="18.983613053725843"/>
  </r>
  <r>
    <x v="0"/>
    <x v="1"/>
    <x v="0"/>
    <x v="11"/>
    <x v="11"/>
    <x v="8"/>
    <x v="8"/>
    <x v="8"/>
    <x v="8"/>
    <n v="1862068671.4399996"/>
    <n v="2325734141.0799999"/>
    <n v="463665469.64000016"/>
    <n v="24.900556931739377"/>
    <n v="14.195832399757677"/>
    <n v="16.82476182148644"/>
  </r>
  <r>
    <x v="0"/>
    <x v="1"/>
    <x v="0"/>
    <x v="11"/>
    <x v="11"/>
    <x v="9"/>
    <x v="9"/>
    <x v="9"/>
    <x v="9"/>
    <n v="1786220401.7499998"/>
    <n v="1985833086.1999996"/>
    <n v="199612684.44999969"/>
    <n v="11.175143014514598"/>
    <n v="15.804682477451994"/>
    <n v="15.448373317595134"/>
  </r>
  <r>
    <x v="0"/>
    <x v="1"/>
    <x v="0"/>
    <x v="11"/>
    <x v="11"/>
    <x v="12"/>
    <x v="12"/>
    <x v="12"/>
    <x v="12"/>
    <n v="1789710734.3200004"/>
    <n v="2158886550.0099998"/>
    <n v="369175815.68999946"/>
    <n v="20.627680697812188"/>
    <n v="15.642303902694858"/>
    <n v="15.859701735457159"/>
  </r>
  <r>
    <x v="0"/>
    <x v="1"/>
    <x v="0"/>
    <x v="11"/>
    <x v="11"/>
    <x v="0"/>
    <x v="0"/>
    <x v="0"/>
    <x v="0"/>
    <n v="22741998023.030014"/>
    <n v="26977948285.879993"/>
    <n v="4235950262.8499784"/>
    <n v="18.626113055503662"/>
    <n v="16.421952156904862"/>
    <n v="17.356301862552893"/>
  </r>
  <r>
    <x v="0"/>
    <x v="1"/>
    <x v="0"/>
    <x v="11"/>
    <x v="11"/>
    <x v="10"/>
    <x v="10"/>
    <x v="10"/>
    <x v="10"/>
    <n v="1819928683.8199999"/>
    <n v="2268178660.8499999"/>
    <n v="448249977.03000021"/>
    <n v="24.630084739866344"/>
    <n v="16.033655421162319"/>
    <n v="17.913767458674876"/>
  </r>
  <r>
    <x v="0"/>
    <x v="1"/>
    <x v="0"/>
    <x v="11"/>
    <x v="11"/>
    <x v="4"/>
    <x v="4"/>
    <x v="4"/>
    <x v="4"/>
    <n v="1944242575.73"/>
    <n v="2406064703.0599999"/>
    <n v="461822127.3300001"/>
    <n v="23.753318289339532"/>
    <n v="18.293766284981658"/>
    <n v="20.875631202719109"/>
  </r>
  <r>
    <x v="0"/>
    <x v="1"/>
    <x v="0"/>
    <x v="11"/>
    <x v="11"/>
    <x v="5"/>
    <x v="5"/>
    <x v="5"/>
    <x v="5"/>
    <n v="1989353626.4900002"/>
    <n v="2407512632.1800003"/>
    <n v="418159005.69000024"/>
    <n v="21.019842833463283"/>
    <n v="16.987353082975552"/>
    <n v="19.427260930490906"/>
  </r>
  <r>
    <x v="0"/>
    <x v="1"/>
    <x v="0"/>
    <x v="11"/>
    <x v="11"/>
    <x v="6"/>
    <x v="6"/>
    <x v="6"/>
    <x v="6"/>
    <n v="1848004265.5999997"/>
    <n v="2128792847.97"/>
    <n v="280788582.37000036"/>
    <n v="15.1941522861602"/>
    <n v="17.22640799911828"/>
    <n v="17.342513810146801"/>
  </r>
  <r>
    <x v="0"/>
    <x v="1"/>
    <x v="0"/>
    <x v="12"/>
    <x v="12"/>
    <x v="11"/>
    <x v="11"/>
    <x v="11"/>
    <x v="11"/>
    <n v="10364637485.220001"/>
    <n v="12043448711.289999"/>
    <n v="1678811226.069999"/>
    <n v="16.197491021408013"/>
    <n v="85.182789625961306"/>
    <n v="85.432918092382337"/>
  </r>
  <r>
    <x v="0"/>
    <x v="1"/>
    <x v="0"/>
    <x v="12"/>
    <x v="12"/>
    <x v="7"/>
    <x v="7"/>
    <x v="7"/>
    <x v="7"/>
    <n v="9245735678.5500011"/>
    <n v="10458381636.66"/>
    <n v="1212645958.1099994"/>
    <n v="13.115732487608572"/>
    <n v="83.103485893968653"/>
    <n v="83.363283062474352"/>
  </r>
  <r>
    <x v="0"/>
    <x v="1"/>
    <x v="0"/>
    <x v="12"/>
    <x v="12"/>
    <x v="3"/>
    <x v="3"/>
    <x v="3"/>
    <x v="3"/>
    <n v="9944392987.4500008"/>
    <n v="12666110671.240002"/>
    <n v="2721717683.789999"/>
    <n v="27.369369726486621"/>
    <n v="79.58559792388219"/>
    <n v="83.59701279020905"/>
  </r>
  <r>
    <x v="0"/>
    <x v="1"/>
    <x v="0"/>
    <x v="12"/>
    <x v="12"/>
    <x v="2"/>
    <x v="2"/>
    <x v="2"/>
    <x v="2"/>
    <n v="9596214880.6000023"/>
    <n v="9758901524.8500004"/>
    <n v="162686644.24999994"/>
    <n v="1.6953209809723222"/>
    <n v="85.922300535602631"/>
    <n v="80.846027497805721"/>
  </r>
  <r>
    <x v="0"/>
    <x v="1"/>
    <x v="0"/>
    <x v="12"/>
    <x v="12"/>
    <x v="1"/>
    <x v="1"/>
    <x v="1"/>
    <x v="1"/>
    <n v="9354462814.4799995"/>
    <n v="10067123718.359999"/>
    <n v="712660903.87999892"/>
    <n v="7.6184054393465956"/>
    <n v="83.142489336141566"/>
    <n v="81.016386946274125"/>
  </r>
  <r>
    <x v="0"/>
    <x v="1"/>
    <x v="0"/>
    <x v="12"/>
    <x v="12"/>
    <x v="8"/>
    <x v="8"/>
    <x v="8"/>
    <x v="8"/>
    <n v="11254940736.700003"/>
    <n v="11497547078.33"/>
    <n v="242606341.62999946"/>
    <n v="2.1555541455577019"/>
    <n v="85.804167600242394"/>
    <n v="83.175238178513581"/>
  </r>
  <r>
    <x v="0"/>
    <x v="1"/>
    <x v="0"/>
    <x v="12"/>
    <x v="12"/>
    <x v="9"/>
    <x v="9"/>
    <x v="9"/>
    <x v="9"/>
    <n v="9515622607.7399998"/>
    <n v="10868808922.860001"/>
    <n v="1353186315.1200004"/>
    <n v="14.220680778358313"/>
    <n v="84.195317522547981"/>
    <n v="84.55162668240483"/>
  </r>
  <r>
    <x v="0"/>
    <x v="1"/>
    <x v="0"/>
    <x v="12"/>
    <x v="12"/>
    <x v="12"/>
    <x v="12"/>
    <x v="12"/>
    <x v="12"/>
    <n v="9651767103.3000011"/>
    <n v="11453516671.82"/>
    <n v="1801749568.5200005"/>
    <n v="18.667561589876851"/>
    <n v="84.357696097305137"/>
    <n v="84.140298264542807"/>
  </r>
  <r>
    <x v="0"/>
    <x v="1"/>
    <x v="0"/>
    <x v="12"/>
    <x v="12"/>
    <x v="0"/>
    <x v="0"/>
    <x v="0"/>
    <x v="0"/>
    <n v="115743352596.31003"/>
    <n v="128458091600.51001"/>
    <n v="12714739004.19997"/>
    <n v="10.985286600904391"/>
    <n v="83.578047843094993"/>
    <n v="82.643698137446989"/>
  </r>
  <r>
    <x v="0"/>
    <x v="1"/>
    <x v="0"/>
    <x v="12"/>
    <x v="12"/>
    <x v="10"/>
    <x v="10"/>
    <x v="10"/>
    <x v="10"/>
    <n v="9530749848.4000015"/>
    <n v="10393472028.110003"/>
    <n v="862722179.71000099"/>
    <n v="9.0519863959584743"/>
    <n v="83.966344578837621"/>
    <n v="82.086232541325174"/>
  </r>
  <r>
    <x v="0"/>
    <x v="1"/>
    <x v="0"/>
    <x v="12"/>
    <x v="12"/>
    <x v="4"/>
    <x v="4"/>
    <x v="4"/>
    <x v="4"/>
    <n v="8683654082.8500004"/>
    <n v="9119645248.8700008"/>
    <n v="435991166.01999992"/>
    <n v="5.0208260469641646"/>
    <n v="81.706233715018357"/>
    <n v="79.124368797280894"/>
  </r>
  <r>
    <x v="0"/>
    <x v="1"/>
    <x v="0"/>
    <x v="12"/>
    <x v="12"/>
    <x v="5"/>
    <x v="5"/>
    <x v="5"/>
    <x v="5"/>
    <n v="9721438612.7300014"/>
    <n v="9984932400.5699997"/>
    <n v="263493787.83999854"/>
    <n v="2.7104402788179875"/>
    <n v="83.012646917024483"/>
    <n v="80.572739069509097"/>
  </r>
  <r>
    <x v="0"/>
    <x v="1"/>
    <x v="0"/>
    <x v="12"/>
    <x v="12"/>
    <x v="6"/>
    <x v="6"/>
    <x v="6"/>
    <x v="6"/>
    <n v="8879735758.2900009"/>
    <n v="10146202987.550001"/>
    <n v="1266467229.259999"/>
    <n v="14.26244275430879"/>
    <n v="82.773592000881735"/>
    <n v="82.657486189853216"/>
  </r>
  <r>
    <x v="0"/>
    <x v="1"/>
    <x v="0"/>
    <x v="13"/>
    <x v="13"/>
    <x v="11"/>
    <x v="11"/>
    <x v="11"/>
    <x v="11"/>
    <n v="12167525307.32"/>
    <n v="14096965174.789997"/>
    <n v="1929439867.4699974"/>
    <n v="15.857290769793952"/>
    <n v="100"/>
    <n v="100.00000000000003"/>
  </r>
  <r>
    <x v="0"/>
    <x v="1"/>
    <x v="0"/>
    <x v="13"/>
    <x v="13"/>
    <x v="7"/>
    <x v="7"/>
    <x v="7"/>
    <x v="7"/>
    <n v="11125569016.860004"/>
    <n v="12545549134.409988"/>
    <n v="1419980117.549984"/>
    <n v="12.763213417651768"/>
    <n v="99.999999999999957"/>
    <n v="100.00000000000001"/>
  </r>
  <r>
    <x v="0"/>
    <x v="1"/>
    <x v="0"/>
    <x v="13"/>
    <x v="13"/>
    <x v="1"/>
    <x v="1"/>
    <x v="1"/>
    <x v="1"/>
    <n v="11251121886.259998"/>
    <n v="12426033914.640005"/>
    <n v="1174912028.3800068"/>
    <n v="10.442621102654865"/>
    <n v="100.00000000000001"/>
    <n v="99.999999999999957"/>
  </r>
  <r>
    <x v="0"/>
    <x v="1"/>
    <x v="0"/>
    <x v="13"/>
    <x v="13"/>
    <x v="12"/>
    <x v="12"/>
    <x v="12"/>
    <x v="12"/>
    <n v="11441477837.619999"/>
    <n v="13612403221.829998"/>
    <n v="2170925384.2099991"/>
    <n v="18.974169377594883"/>
    <n v="99.999999999999972"/>
    <n v="100.00000000000001"/>
  </r>
  <r>
    <x v="0"/>
    <x v="1"/>
    <x v="0"/>
    <x v="13"/>
    <x v="13"/>
    <x v="10"/>
    <x v="10"/>
    <x v="10"/>
    <x v="10"/>
    <n v="11350678532.220007"/>
    <n v="12661650688.959997"/>
    <n v="1310972156.7399902"/>
    <n v="11.549725005590354"/>
    <n v="99.999999999999943"/>
    <n v="100.00000000000001"/>
  </r>
  <r>
    <x v="0"/>
    <x v="1"/>
    <x v="0"/>
    <x v="13"/>
    <x v="13"/>
    <x v="4"/>
    <x v="4"/>
    <x v="4"/>
    <x v="4"/>
    <n v="10627896658.58"/>
    <n v="11525709951.930004"/>
    <n v="897813293.3500042"/>
    <n v="8.4477043971366719"/>
    <n v="100"/>
    <n v="100.00000000000003"/>
  </r>
  <r>
    <x v="0"/>
    <x v="1"/>
    <x v="0"/>
    <x v="13"/>
    <x v="13"/>
    <x v="5"/>
    <x v="5"/>
    <x v="5"/>
    <x v="5"/>
    <n v="11710792239.219997"/>
    <n v="12392445032.750002"/>
    <n v="681652793.5300045"/>
    <n v="5.8207231381589803"/>
    <n v="100"/>
    <n v="100.00000000000004"/>
  </r>
  <r>
    <x v="0"/>
    <x v="1"/>
    <x v="0"/>
    <x v="13"/>
    <x v="13"/>
    <x v="6"/>
    <x v="6"/>
    <x v="6"/>
    <x v="6"/>
    <n v="10727740023.889997"/>
    <n v="12274995835.519997"/>
    <n v="1547255811.6299992"/>
    <n v="14.422942839632192"/>
    <n v="100.00000000000003"/>
    <n v="99.999999999999986"/>
  </r>
  <r>
    <x v="0"/>
    <x v="1"/>
    <x v="0"/>
    <x v="13"/>
    <x v="13"/>
    <x v="3"/>
    <x v="3"/>
    <x v="3"/>
    <x v="3"/>
    <n v="12495216781.509998"/>
    <n v="15151391477.379997"/>
    <n v="2656174695.8699989"/>
    <n v="21.257531920538721"/>
    <n v="100.00000000000006"/>
    <n v="100.00000000000001"/>
  </r>
  <r>
    <x v="0"/>
    <x v="1"/>
    <x v="0"/>
    <x v="13"/>
    <x v="13"/>
    <x v="2"/>
    <x v="2"/>
    <x v="2"/>
    <x v="2"/>
    <n v="11168479918.229992"/>
    <n v="12070972225.710003"/>
    <n v="902492307.48001099"/>
    <n v="8.0807085125962264"/>
    <n v="100.00000000000007"/>
    <n v="99.999999999999986"/>
  </r>
  <r>
    <x v="0"/>
    <x v="1"/>
    <x v="0"/>
    <x v="13"/>
    <x v="13"/>
    <x v="8"/>
    <x v="8"/>
    <x v="8"/>
    <x v="8"/>
    <n v="13117009408.139996"/>
    <n v="13823281219.40999"/>
    <n v="706271811.26999474"/>
    <n v="5.3843966204042299"/>
    <n v="100.00000000000004"/>
    <n v="100.00000000000007"/>
  </r>
  <r>
    <x v="0"/>
    <x v="1"/>
    <x v="0"/>
    <x v="13"/>
    <x v="13"/>
    <x v="9"/>
    <x v="9"/>
    <x v="9"/>
    <x v="9"/>
    <n v="11301843009.490004"/>
    <n v="12854642009.059996"/>
    <n v="1552798999.5699921"/>
    <n v="13.739343205051849"/>
    <n v="100.00000000000004"/>
    <n v="99.999999999999957"/>
  </r>
  <r>
    <x v="0"/>
    <x v="1"/>
    <x v="0"/>
    <x v="13"/>
    <x v="13"/>
    <x v="0"/>
    <x v="0"/>
    <x v="0"/>
    <x v="0"/>
    <n v="138485350619.3403"/>
    <n v="155436039886.39001"/>
    <n v="16950689267.049713"/>
    <n v="12.240059465670623"/>
    <n v="99.999999999999744"/>
    <n v="99.99999999999992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2">
  <r>
    <x v="0"/>
    <x v="0"/>
    <x v="0"/>
    <x v="0"/>
    <x v="0"/>
    <n v="9003162.4100000001"/>
    <n v="36970"/>
    <n v="9040132.4100000001"/>
    <n v="17307195.960000001"/>
    <n v="42352"/>
    <n v="17349547.960000001"/>
    <n v="28"/>
    <n v="28"/>
    <n v="8309415.5500000007"/>
    <n v="91.916967286986903"/>
    <n v="0.12307292913673847"/>
    <n v="7.4297214771860312E-2"/>
    <x v="0"/>
    <x v="0"/>
    <x v="0"/>
  </r>
  <r>
    <x v="0"/>
    <x v="0"/>
    <x v="0"/>
    <x v="0"/>
    <x v="1"/>
    <n v="8800881.2300000004"/>
    <n v="0"/>
    <n v="8800881.2300000004"/>
    <n v="5057157.2"/>
    <n v="0"/>
    <n v="5057157.2"/>
    <n v="32"/>
    <n v="29"/>
    <n v="-3743724.0300000003"/>
    <n v="-42.538058771189661"/>
    <n v="3.5874084508939953E-2"/>
    <n v="7.2330905485812919E-2"/>
    <x v="0"/>
    <x v="0"/>
    <x v="0"/>
  </r>
  <r>
    <x v="0"/>
    <x v="0"/>
    <x v="0"/>
    <x v="0"/>
    <x v="2"/>
    <n v="0"/>
    <n v="8074888.2000000002"/>
    <n v="8074888.2000000002"/>
    <n v="43011.72"/>
    <n v="5924701.3899999997"/>
    <n v="5967713.1099999994"/>
    <n v="30"/>
    <n v="30"/>
    <n v="-2107175.0900000008"/>
    <n v="-26.095408850366507"/>
    <n v="4.2333318100779796E-2"/>
    <n v="6.6364260571063982E-2"/>
    <x v="0"/>
    <x v="0"/>
    <x v="0"/>
  </r>
  <r>
    <x v="0"/>
    <x v="0"/>
    <x v="0"/>
    <x v="0"/>
    <x v="3"/>
    <n v="7988138.29"/>
    <n v="0"/>
    <n v="7988138.29"/>
    <n v="16223131.92"/>
    <n v="4142395.36"/>
    <n v="20365527.280000001"/>
    <n v="27"/>
    <n v="31"/>
    <n v="12377388.990000002"/>
    <n v="154.94710457747973"/>
    <n v="0.14446745826130181"/>
    <n v="6.565129792821818E-2"/>
    <x v="0"/>
    <x v="0"/>
    <x v="0"/>
  </r>
  <r>
    <x v="0"/>
    <x v="0"/>
    <x v="0"/>
    <x v="0"/>
    <x v="4"/>
    <n v="5385352.4499999993"/>
    <n v="0"/>
    <n v="5385352.4499999993"/>
    <n v="776406.44"/>
    <n v="0"/>
    <n v="776406.44"/>
    <n v="33"/>
    <n v="32"/>
    <n v="-4608946.01"/>
    <n v="-85.582996708042771"/>
    <n v="5.5076140883746341E-3"/>
    <n v="4.426004724855729E-2"/>
    <x v="0"/>
    <x v="0"/>
    <x v="0"/>
  </r>
  <r>
    <x v="0"/>
    <x v="0"/>
    <x v="0"/>
    <x v="0"/>
    <x v="5"/>
    <n v="4702444.22"/>
    <n v="0"/>
    <n v="4702444.22"/>
    <n v="5365771.34"/>
    <n v="0"/>
    <n v="5365771.34"/>
    <n v="31"/>
    <n v="33"/>
    <n v="663327.12000000011"/>
    <n v="14.106007194700975"/>
    <n v="3.8063308474335734E-2"/>
    <n v="3.8647498987908424E-2"/>
    <x v="0"/>
    <x v="0"/>
    <x v="0"/>
  </r>
  <r>
    <x v="0"/>
    <x v="0"/>
    <x v="0"/>
    <x v="0"/>
    <x v="6"/>
    <n v="8526869643.7999973"/>
    <n v="3640655663.5200005"/>
    <n v="12167525307.32"/>
    <n v="9746883012.2699986"/>
    <n v="4350082162.5199986"/>
    <n v="14096965174.789997"/>
    <n v="999"/>
    <n v="999"/>
    <n v="1929439867.4699974"/>
    <n v="15.857290769793952"/>
    <n v="99.999999999999957"/>
    <n v="99.999999999999972"/>
    <x v="0"/>
    <x v="0"/>
    <x v="0"/>
  </r>
  <r>
    <x v="0"/>
    <x v="0"/>
    <x v="0"/>
    <x v="0"/>
    <x v="7"/>
    <n v="2919611111.9399996"/>
    <n v="840361110.92999995"/>
    <n v="3759972222.8699999"/>
    <n v="3254379911.9600005"/>
    <n v="842369470.90999997"/>
    <n v="4096749382.8699999"/>
    <n v="1"/>
    <n v="1"/>
    <n v="336777160"/>
    <n v="8.9569055311514187"/>
    <n v="29.061215176982429"/>
    <n v="30.901700451841219"/>
    <x v="0"/>
    <x v="0"/>
    <x v="0"/>
  </r>
  <r>
    <x v="0"/>
    <x v="0"/>
    <x v="0"/>
    <x v="0"/>
    <x v="8"/>
    <n v="262236294.17000002"/>
    <n v="1372379628.8399997"/>
    <n v="1634615923.01"/>
    <n v="268105497.49000001"/>
    <n v="1564917072.8599999"/>
    <n v="1833022570.3500004"/>
    <n v="3"/>
    <n v="2"/>
    <n v="198406647.34000039"/>
    <n v="12.137814427663972"/>
    <n v="13.002958776035326"/>
    <n v="13.434251269044925"/>
    <x v="0"/>
    <x v="0"/>
    <x v="0"/>
  </r>
  <r>
    <x v="0"/>
    <x v="0"/>
    <x v="0"/>
    <x v="0"/>
    <x v="9"/>
    <n v="1459590823.46"/>
    <n v="164686378.30999997"/>
    <n v="1624277201.77"/>
    <n v="1735375358.4200001"/>
    <n v="335614635.95000005"/>
    <n v="2070989994.3699999"/>
    <n v="2"/>
    <n v="3"/>
    <n v="446712792.5999999"/>
    <n v="27.502250977432304"/>
    <n v="14.69103433747293"/>
    <n v="13.349281474621895"/>
    <x v="0"/>
    <x v="0"/>
    <x v="0"/>
  </r>
  <r>
    <x v="0"/>
    <x v="0"/>
    <x v="0"/>
    <x v="0"/>
    <x v="10"/>
    <n v="1171422148.0100002"/>
    <n v="178711470.98000002"/>
    <n v="1350133618.99"/>
    <n v="1350096499.99"/>
    <n v="222338049.45000002"/>
    <n v="1572434549.4400001"/>
    <n v="4"/>
    <n v="4"/>
    <n v="222300930.45000005"/>
    <n v="16.465105921612235"/>
    <n v="11.154418911752925"/>
    <n v="11.096205554450398"/>
    <x v="0"/>
    <x v="0"/>
    <x v="0"/>
  </r>
  <r>
    <x v="0"/>
    <x v="0"/>
    <x v="0"/>
    <x v="0"/>
    <x v="11"/>
    <n v="842329861.32999992"/>
    <n v="107146208.47999999"/>
    <n v="949476069.80999994"/>
    <n v="1021010834.2099999"/>
    <n v="125104670.27"/>
    <n v="1146115504.48"/>
    <n v="5"/>
    <n v="5"/>
    <n v="196639434.67000008"/>
    <n v="20.710309708948188"/>
    <n v="8.1302286716975818"/>
    <n v="7.8033621942729274"/>
    <x v="0"/>
    <x v="0"/>
    <x v="0"/>
  </r>
  <r>
    <x v="0"/>
    <x v="0"/>
    <x v="0"/>
    <x v="0"/>
    <x v="12"/>
    <n v="576102064.47000003"/>
    <n v="19898637.239999995"/>
    <n v="596000701.71000004"/>
    <n v="666977356.89999998"/>
    <n v="36471010.090000004"/>
    <n v="703448366.99000001"/>
    <n v="6"/>
    <n v="6"/>
    <n v="107447665.27999997"/>
    <n v="18.028110532708983"/>
    <n v="4.9900695523317058"/>
    <n v="4.8982902164291779"/>
    <x v="0"/>
    <x v="0"/>
    <x v="0"/>
  </r>
  <r>
    <x v="0"/>
    <x v="0"/>
    <x v="0"/>
    <x v="0"/>
    <x v="13"/>
    <n v="233625384.52999997"/>
    <n v="232205834.71999997"/>
    <n v="465831219.25000006"/>
    <n v="271609214.10000002"/>
    <n v="372871960.63999999"/>
    <n v="644481174.73999989"/>
    <n v="7"/>
    <n v="7"/>
    <n v="178649955.48999983"/>
    <n v="38.350790609875986"/>
    <n v="4.5717724825804611"/>
    <n v="3.8284795591898644"/>
    <x v="0"/>
    <x v="0"/>
    <x v="0"/>
  </r>
  <r>
    <x v="0"/>
    <x v="0"/>
    <x v="0"/>
    <x v="0"/>
    <x v="14"/>
    <n v="19951265.920000002"/>
    <n v="281024471.37"/>
    <n v="300975737.29000002"/>
    <n v="18970947.73"/>
    <n v="333125102.35999995"/>
    <n v="352096050.08999997"/>
    <n v="9"/>
    <n v="8"/>
    <n v="51120312.799999952"/>
    <n v="16.984861723502931"/>
    <n v="2.4976726956782387"/>
    <n v="2.4735986134249708"/>
    <x v="0"/>
    <x v="0"/>
    <x v="0"/>
  </r>
  <r>
    <x v="0"/>
    <x v="0"/>
    <x v="0"/>
    <x v="0"/>
    <x v="15"/>
    <n v="39791232.090000004"/>
    <n v="256602978.93000001"/>
    <n v="296394211.01999998"/>
    <n v="56254310.750000007"/>
    <n v="302501654.46000004"/>
    <n v="358755965.20999992"/>
    <n v="8"/>
    <n v="9"/>
    <n v="62361754.189999938"/>
    <n v="21.040139068637856"/>
    <n v="2.544916304763051"/>
    <n v="2.435944890467487"/>
    <x v="0"/>
    <x v="0"/>
    <x v="0"/>
  </r>
  <r>
    <x v="0"/>
    <x v="0"/>
    <x v="0"/>
    <x v="0"/>
    <x v="16"/>
    <n v="152083477.72"/>
    <n v="62017.73"/>
    <n v="152145495.44999999"/>
    <n v="179379438.43000001"/>
    <n v="40365.83"/>
    <n v="179419804.26000002"/>
    <n v="10"/>
    <n v="10"/>
    <n v="27274308.810000032"/>
    <n v="17.926464881086979"/>
    <n v="1.272754823718097"/>
    <n v="1.2504226751718281"/>
    <x v="0"/>
    <x v="0"/>
    <x v="0"/>
  </r>
  <r>
    <x v="0"/>
    <x v="0"/>
    <x v="0"/>
    <x v="0"/>
    <x v="17"/>
    <n v="127202529.09999999"/>
    <n v="812350.64"/>
    <n v="128014879.73999999"/>
    <n v="121844605.44"/>
    <n v="1033608.56"/>
    <n v="122878214.00000001"/>
    <n v="11"/>
    <n v="11"/>
    <n v="-5136665.7399999797"/>
    <n v="-4.0125536581627221"/>
    <n v="0.87166430842679932"/>
    <n v="1.0521028434844186"/>
    <x v="0"/>
    <x v="0"/>
    <x v="0"/>
  </r>
  <r>
    <x v="0"/>
    <x v="0"/>
    <x v="0"/>
    <x v="0"/>
    <x v="18"/>
    <n v="102646416.88"/>
    <n v="3000"/>
    <n v="102649416.88"/>
    <n v="82202444.450000003"/>
    <n v="13832655.860000001"/>
    <n v="96035100.310000002"/>
    <n v="14"/>
    <n v="12"/>
    <n v="-6614316.5699999928"/>
    <n v="-6.4435987763401634"/>
    <n v="0.68124663088295245"/>
    <n v="0.84363429939402668"/>
    <x v="0"/>
    <x v="0"/>
    <x v="0"/>
  </r>
  <r>
    <x v="0"/>
    <x v="0"/>
    <x v="0"/>
    <x v="0"/>
    <x v="19"/>
    <n v="86666108.960000008"/>
    <n v="48722.53"/>
    <n v="86714831.489999995"/>
    <n v="101045522.61"/>
    <n v="0"/>
    <n v="101045522.61"/>
    <n v="12"/>
    <n v="13"/>
    <n v="14330691.120000005"/>
    <n v="16.526228413016785"/>
    <n v="0.7167891908444417"/>
    <n v="0.71267434667123486"/>
    <x v="0"/>
    <x v="0"/>
    <x v="0"/>
  </r>
  <r>
    <x v="0"/>
    <x v="0"/>
    <x v="0"/>
    <x v="0"/>
    <x v="20"/>
    <n v="77906856.339999989"/>
    <n v="0"/>
    <n v="77906856.339999989"/>
    <n v="96372798.340000004"/>
    <n v="0"/>
    <n v="96372798.340000004"/>
    <n v="13"/>
    <n v="14"/>
    <n v="18465942.000000015"/>
    <n v="23.702589049943452"/>
    <n v="0.68364216797773025"/>
    <n v="0.6402851391082055"/>
    <x v="0"/>
    <x v="0"/>
    <x v="0"/>
  </r>
  <r>
    <x v="0"/>
    <x v="0"/>
    <x v="0"/>
    <x v="0"/>
    <x v="21"/>
    <n v="54812752.43"/>
    <n v="21252214.82"/>
    <n v="76064967.249999985"/>
    <n v="80250348.040000007"/>
    <n v="507919.92000000004"/>
    <n v="80758267.959999993"/>
    <n v="16"/>
    <n v="15"/>
    <n v="4693300.7100000083"/>
    <n v="6.1701212525007811"/>
    <n v="0.57287697712712138"/>
    <n v="0.62514739298910005"/>
    <x v="0"/>
    <x v="0"/>
    <x v="0"/>
  </r>
  <r>
    <x v="0"/>
    <x v="0"/>
    <x v="0"/>
    <x v="0"/>
    <x v="22"/>
    <n v="73710200.269999996"/>
    <n v="0"/>
    <n v="73710200.269999996"/>
    <n v="84066643.789999992"/>
    <n v="0"/>
    <n v="84066643.789999992"/>
    <n v="15"/>
    <n v="16"/>
    <n v="10356443.519999996"/>
    <n v="14.050217584627919"/>
    <n v="0.59634568680313349"/>
    <n v="0.60579450963340775"/>
    <x v="0"/>
    <x v="0"/>
    <x v="0"/>
  </r>
  <r>
    <x v="0"/>
    <x v="0"/>
    <x v="0"/>
    <x v="0"/>
    <x v="23"/>
    <n v="59016817.75"/>
    <n v="0"/>
    <n v="59016817.75"/>
    <n v="60400974.650000006"/>
    <n v="0"/>
    <n v="60400974.650000006"/>
    <n v="20"/>
    <n v="17"/>
    <n v="1384156.900000006"/>
    <n v="2.3453601071196455"/>
    <n v="0.4284679283879963"/>
    <n v="0.48503550442171989"/>
    <x v="0"/>
    <x v="0"/>
    <x v="0"/>
  </r>
  <r>
    <x v="0"/>
    <x v="0"/>
    <x v="0"/>
    <x v="0"/>
    <x v="24"/>
    <n v="55918962.509999998"/>
    <n v="0"/>
    <n v="55918962.509999998"/>
    <n v="60798199.709999993"/>
    <n v="0"/>
    <n v="60798199.709999993"/>
    <n v="19"/>
    <n v="18"/>
    <n v="4879237.1999999955"/>
    <n v="8.7255502981255066"/>
    <n v="0.43128573388779529"/>
    <n v="0.45957547732700471"/>
    <x v="0"/>
    <x v="0"/>
    <x v="0"/>
  </r>
  <r>
    <x v="0"/>
    <x v="0"/>
    <x v="0"/>
    <x v="0"/>
    <x v="25"/>
    <n v="0"/>
    <n v="54006632.420000002"/>
    <n v="54006632.420000002"/>
    <n v="0"/>
    <n v="63237690.109999999"/>
    <n v="63237690.109999999"/>
    <n v="18"/>
    <n v="19"/>
    <n v="9231057.6899999976"/>
    <n v="17.09245193851692"/>
    <n v="0.44859080891460051"/>
    <n v="0.44385880494129337"/>
    <x v="0"/>
    <x v="0"/>
    <x v="0"/>
  </r>
  <r>
    <x v="0"/>
    <x v="0"/>
    <x v="0"/>
    <x v="0"/>
    <x v="26"/>
    <n v="51842629.039999999"/>
    <n v="0"/>
    <n v="51842629.039999999"/>
    <n v="57181866.569999993"/>
    <n v="0"/>
    <n v="57181866.569999993"/>
    <n v="21"/>
    <n v="20"/>
    <n v="5339237.5299999937"/>
    <n v="10.298932806591312"/>
    <n v="0.40563245961804545"/>
    <n v="0.4260737309402709"/>
    <x v="0"/>
    <x v="0"/>
    <x v="0"/>
  </r>
  <r>
    <x v="0"/>
    <x v="0"/>
    <x v="0"/>
    <x v="0"/>
    <x v="27"/>
    <n v="21848530.949999999"/>
    <n v="25095095.810000002"/>
    <n v="46943626.759999998"/>
    <n v="43826954.5"/>
    <n v="22838003.93"/>
    <n v="66664958.43"/>
    <n v="17"/>
    <n v="21"/>
    <n v="19721331.670000002"/>
    <n v="42.010669032509163"/>
    <n v="0.47290290926744155"/>
    <n v="0.38581080025992331"/>
    <x v="0"/>
    <x v="0"/>
    <x v="0"/>
  </r>
  <r>
    <x v="0"/>
    <x v="0"/>
    <x v="0"/>
    <x v="0"/>
    <x v="28"/>
    <n v="1080922.95"/>
    <n v="44154046.25"/>
    <n v="45234969.200000003"/>
    <n v="612168.91"/>
    <n v="50895518.200000003"/>
    <n v="51507687.109999999"/>
    <n v="22"/>
    <n v="22"/>
    <n v="6272717.9099999964"/>
    <n v="13.866966245220736"/>
    <n v="0.36538138862762204"/>
    <n v="0.37176803053605789"/>
    <x v="0"/>
    <x v="0"/>
    <x v="0"/>
  </r>
  <r>
    <x v="0"/>
    <x v="0"/>
    <x v="0"/>
    <x v="0"/>
    <x v="29"/>
    <n v="31726258.68"/>
    <n v="2500000"/>
    <n v="34226258.68"/>
    <n v="19052813.5"/>
    <n v="3000000"/>
    <n v="22052813.5"/>
    <n v="26"/>
    <n v="23"/>
    <n v="-12173445.18"/>
    <n v="-35.567560257801453"/>
    <n v="0.15643660338636337"/>
    <n v="0.2812918635099072"/>
    <x v="0"/>
    <x v="0"/>
    <x v="0"/>
  </r>
  <r>
    <x v="0"/>
    <x v="0"/>
    <x v="0"/>
    <x v="0"/>
    <x v="30"/>
    <n v="2205859.4299999997"/>
    <n v="31593005.32"/>
    <n v="33798864.75"/>
    <n v="1833994.96"/>
    <n v="48035262.409999996"/>
    <n v="49869257.369999997"/>
    <n v="23"/>
    <n v="24"/>
    <n v="16070392.619999997"/>
    <n v="47.547137274780795"/>
    <n v="0.35375881795595687"/>
    <n v="0.27777928458193996"/>
    <x v="0"/>
    <x v="0"/>
    <x v="0"/>
  </r>
  <r>
    <x v="0"/>
    <x v="0"/>
    <x v="0"/>
    <x v="0"/>
    <x v="31"/>
    <n v="30865939.289999999"/>
    <n v="0"/>
    <n v="30865939.289999999"/>
    <n v="33580045.520000003"/>
    <n v="1238061.96"/>
    <n v="34818107.480000004"/>
    <n v="24"/>
    <n v="25"/>
    <n v="3952168.1900000051"/>
    <n v="12.804302350456689"/>
    <n v="0.24699009360018992"/>
    <n v="0.25367474905871779"/>
    <x v="0"/>
    <x v="0"/>
    <x v="0"/>
  </r>
  <r>
    <x v="0"/>
    <x v="0"/>
    <x v="0"/>
    <x v="0"/>
    <x v="32"/>
    <n v="24896744.809999999"/>
    <n v="0"/>
    <n v="24896744.809999999"/>
    <n v="24783941.199999999"/>
    <n v="0"/>
    <n v="24783941.199999999"/>
    <n v="25"/>
    <n v="26"/>
    <n v="-112803.6099999994"/>
    <n v="-0.45308577832508784"/>
    <n v="0.17581047333735217"/>
    <n v="0.20461633882957347"/>
    <x v="0"/>
    <x v="0"/>
    <x v="0"/>
  </r>
  <r>
    <x v="0"/>
    <x v="0"/>
    <x v="0"/>
    <x v="0"/>
    <x v="33"/>
    <n v="11898472.17"/>
    <n v="0"/>
    <n v="11898472.17"/>
    <n v="12097645.520000003"/>
    <n v="0"/>
    <n v="12097645.520000003"/>
    <n v="29"/>
    <n v="27"/>
    <n v="199173.35000000335"/>
    <n v="1.6739405459314811"/>
    <n v="8.5817375371222165E-2"/>
    <n v="9.7788760405058364E-2"/>
    <x v="0"/>
    <x v="0"/>
    <x v="0"/>
  </r>
  <r>
    <x v="1"/>
    <x v="1"/>
    <x v="1"/>
    <x v="1"/>
    <x v="6"/>
    <n v="7582507937.0900002"/>
    <n v="4912708844.420001"/>
    <n v="12495216781.509991"/>
    <n v="9871644605.6800041"/>
    <n v="5279746871.7000027"/>
    <n v="15151391477.379997"/>
    <n v="999"/>
    <n v="999"/>
    <n v="2656174695.8700066"/>
    <n v="21.257531920538796"/>
    <n v="100"/>
    <n v="99.999999999999929"/>
    <x v="0"/>
    <x v="0"/>
    <x v="0"/>
  </r>
  <r>
    <x v="1"/>
    <x v="1"/>
    <x v="1"/>
    <x v="1"/>
    <x v="9"/>
    <n v="2329304083.3200002"/>
    <n v="321609703.43000001"/>
    <n v="2650913786.7499995"/>
    <n v="2890575178.5700002"/>
    <n v="269136174.39000005"/>
    <n v="3159711352.96"/>
    <n v="2"/>
    <n v="1"/>
    <n v="508797566.21000051"/>
    <n v="19.193289829081259"/>
    <n v="20.854265152327663"/>
    <n v="21.215428536403888"/>
    <x v="0"/>
    <x v="0"/>
    <x v="0"/>
  </r>
  <r>
    <x v="1"/>
    <x v="1"/>
    <x v="1"/>
    <x v="1"/>
    <x v="7"/>
    <n v="1120026540.6600001"/>
    <n v="1012771971.15"/>
    <n v="2132798511.8099999"/>
    <n v="2330671867.6100001"/>
    <n v="945928409.03999996"/>
    <n v="3276600276.6499996"/>
    <n v="1"/>
    <n v="2"/>
    <n v="1143801764.8399997"/>
    <n v="53.629152426091672"/>
    <n v="21.625738345826136"/>
    <n v="17.068919644243735"/>
    <x v="0"/>
    <x v="0"/>
    <x v="0"/>
  </r>
  <r>
    <x v="1"/>
    <x v="1"/>
    <x v="1"/>
    <x v="1"/>
    <x v="8"/>
    <n v="270611078.03999996"/>
    <n v="1689725106.01"/>
    <n v="1960336184.0499997"/>
    <n v="369935023.72000003"/>
    <n v="1914778401.2900002"/>
    <n v="2284713425.0100002"/>
    <n v="3"/>
    <n v="3"/>
    <n v="324377240.96000051"/>
    <n v="16.547021046657733"/>
    <n v="15.079231689187907"/>
    <n v="15.688692868064836"/>
    <x v="0"/>
    <x v="0"/>
    <x v="0"/>
  </r>
  <r>
    <x v="1"/>
    <x v="1"/>
    <x v="1"/>
    <x v="1"/>
    <x v="11"/>
    <n v="931361012.31999993"/>
    <n v="218523151.53999999"/>
    <n v="1149884163.8600001"/>
    <n v="883214935.06000006"/>
    <n v="218970614.14000002"/>
    <n v="1102185549.2"/>
    <n v="5"/>
    <n v="4"/>
    <n v="-47698614.660000086"/>
    <n v="-4.1481234509641833"/>
    <n v="7.2744840026441695"/>
    <n v="9.2025947525901284"/>
    <x v="0"/>
    <x v="0"/>
    <x v="0"/>
  </r>
  <r>
    <x v="1"/>
    <x v="1"/>
    <x v="1"/>
    <x v="1"/>
    <x v="10"/>
    <n v="813493576.88"/>
    <n v="260611799.61999997"/>
    <n v="1074105376.5"/>
    <n v="924906504.10000014"/>
    <n v="265961476.54000005"/>
    <n v="1190867980.6399996"/>
    <n v="4"/>
    <n v="5"/>
    <n v="116762604.13999963"/>
    <n v="10.870684263817166"/>
    <n v="7.8597928277273086"/>
    <n v="8.5961323863498311"/>
    <x v="0"/>
    <x v="0"/>
    <x v="0"/>
  </r>
  <r>
    <x v="1"/>
    <x v="1"/>
    <x v="1"/>
    <x v="1"/>
    <x v="12"/>
    <n v="566227009.46999991"/>
    <n v="118150840.18000001"/>
    <n v="684377849.64999998"/>
    <n v="651693405.82999992"/>
    <n v="75600562.959999993"/>
    <n v="727293968.78999984"/>
    <n v="7"/>
    <n v="6"/>
    <n v="42916119.139999866"/>
    <n v="6.2708223479102587"/>
    <n v="4.8001793754441664"/>
    <n v="5.4771186576188047"/>
    <x v="0"/>
    <x v="0"/>
    <x v="0"/>
  </r>
  <r>
    <x v="1"/>
    <x v="1"/>
    <x v="1"/>
    <x v="1"/>
    <x v="13"/>
    <n v="231903530.98000002"/>
    <n v="321738568.98000002"/>
    <n v="553642099.96000004"/>
    <n v="322751030.74000001"/>
    <n v="437728284.8499999"/>
    <n v="760479315.58999991"/>
    <n v="6"/>
    <n v="7"/>
    <n v="206837215.62999988"/>
    <n v="37.359372714781557"/>
    <n v="5.0192044521148045"/>
    <n v="4.4308322907951538"/>
    <x v="0"/>
    <x v="0"/>
    <x v="0"/>
  </r>
  <r>
    <x v="1"/>
    <x v="1"/>
    <x v="1"/>
    <x v="1"/>
    <x v="14"/>
    <n v="17829360.93"/>
    <n v="461382205.41999996"/>
    <n v="479211566.34999996"/>
    <n v="7824358.6499999994"/>
    <n v="467840741.52000004"/>
    <n v="475665100.17000002"/>
    <n v="8"/>
    <n v="8"/>
    <n v="-3546466.1799999475"/>
    <n v="-0.74006272574183407"/>
    <n v="3.1394152865770502"/>
    <n v="3.8351600834898774"/>
    <x v="0"/>
    <x v="0"/>
    <x v="0"/>
  </r>
  <r>
    <x v="1"/>
    <x v="1"/>
    <x v="1"/>
    <x v="1"/>
    <x v="15"/>
    <n v="52321958.669999994"/>
    <n v="292608487.42999995"/>
    <n v="344930446.10000008"/>
    <n v="48737126.249999993"/>
    <n v="334737359.93000001"/>
    <n v="383474486.17999995"/>
    <n v="9"/>
    <n v="9"/>
    <n v="38544040.079999864"/>
    <n v="11.174438358748249"/>
    <n v="2.5309522676679657"/>
    <n v="2.7604998947310508"/>
    <x v="0"/>
    <x v="0"/>
    <x v="0"/>
  </r>
  <r>
    <x v="1"/>
    <x v="1"/>
    <x v="1"/>
    <x v="1"/>
    <x v="16"/>
    <n v="195821650.73999998"/>
    <n v="23417.32"/>
    <n v="195845068.05999997"/>
    <n v="236051302.35000002"/>
    <n v="101989.35"/>
    <n v="236153291.70000002"/>
    <n v="10"/>
    <n v="10"/>
    <n v="40308223.640000045"/>
    <n v="20.581689413619056"/>
    <n v="1.5586244474810178"/>
    <n v="1.5673603066239308"/>
    <x v="0"/>
    <x v="0"/>
    <x v="0"/>
  </r>
  <r>
    <x v="1"/>
    <x v="1"/>
    <x v="1"/>
    <x v="1"/>
    <x v="17"/>
    <n v="162329231.18999997"/>
    <n v="3528740.42"/>
    <n v="165857971.60999998"/>
    <n v="170226593.88"/>
    <n v="11298319.729999999"/>
    <n v="181524913.61000001"/>
    <n v="11"/>
    <n v="11"/>
    <n v="15666942.00000003"/>
    <n v="9.4459987951856945"/>
    <n v="1.1980742090982497"/>
    <n v="1.3273717015892916"/>
    <x v="0"/>
    <x v="0"/>
    <x v="0"/>
  </r>
  <r>
    <x v="1"/>
    <x v="1"/>
    <x v="1"/>
    <x v="1"/>
    <x v="19"/>
    <n v="137280303.31999999"/>
    <n v="256173.69"/>
    <n v="137536477.00999999"/>
    <n v="141527836.66999999"/>
    <n v="191408.22"/>
    <n v="141719244.89000002"/>
    <n v="13"/>
    <n v="12"/>
    <n v="4182767.880000025"/>
    <n v="3.0412062101139212"/>
    <n v="0.9353546510997176"/>
    <n v="1.1007130121465507"/>
    <x v="0"/>
    <x v="0"/>
    <x v="0"/>
  </r>
  <r>
    <x v="1"/>
    <x v="1"/>
    <x v="1"/>
    <x v="1"/>
    <x v="18"/>
    <n v="122110077.16"/>
    <n v="6436086.2000000002"/>
    <n v="128546163.36000001"/>
    <n v="137156487.78"/>
    <n v="41465605.240000002"/>
    <n v="178622093.02000001"/>
    <n v="12"/>
    <n v="13"/>
    <n v="50075929.659999996"/>
    <n v="38.955600347059629"/>
    <n v="1.1789154368209065"/>
    <n v="1.0287629707250723"/>
    <x v="0"/>
    <x v="0"/>
    <x v="0"/>
  </r>
  <r>
    <x v="1"/>
    <x v="1"/>
    <x v="1"/>
    <x v="1"/>
    <x v="20"/>
    <n v="112428455.91"/>
    <n v="0"/>
    <n v="112428455.91"/>
    <n v="139473075.87"/>
    <n v="0"/>
    <n v="139473075.87"/>
    <n v="14"/>
    <n v="14"/>
    <n v="27044619.960000008"/>
    <n v="24.054959877461517"/>
    <n v="0.9205298145600942"/>
    <n v="0.89977195174691049"/>
    <x v="0"/>
    <x v="0"/>
    <x v="0"/>
  </r>
  <r>
    <x v="1"/>
    <x v="1"/>
    <x v="1"/>
    <x v="1"/>
    <x v="22"/>
    <n v="86231972.5"/>
    <n v="0"/>
    <n v="86231972.5"/>
    <n v="111256101.05"/>
    <n v="0"/>
    <n v="111256101.05"/>
    <n v="15"/>
    <n v="15"/>
    <n v="25024128.549999997"/>
    <n v="29.019547882892272"/>
    <n v="0.73429626061802866"/>
    <n v="0.69011985952579213"/>
    <x v="0"/>
    <x v="0"/>
    <x v="0"/>
  </r>
  <r>
    <x v="1"/>
    <x v="1"/>
    <x v="1"/>
    <x v="1"/>
    <x v="25"/>
    <n v="0"/>
    <n v="74591957.760000005"/>
    <n v="74591957.760000005"/>
    <n v="0"/>
    <n v="85669037.950000003"/>
    <n v="85669037.950000003"/>
    <n v="19"/>
    <n v="16"/>
    <n v="11077080.189999998"/>
    <n v="14.850233889343082"/>
    <n v="0.56542026570891579"/>
    <n v="0.59696409485571056"/>
    <x v="0"/>
    <x v="0"/>
    <x v="0"/>
  </r>
  <r>
    <x v="1"/>
    <x v="1"/>
    <x v="1"/>
    <x v="1"/>
    <x v="21"/>
    <n v="70377993.560000002"/>
    <n v="4069357.81"/>
    <n v="74447351.370000005"/>
    <n v="94131325.590000004"/>
    <n v="2695735.2199999997"/>
    <n v="96827060.809999987"/>
    <n v="16"/>
    <n v="17"/>
    <n v="22379709.439999983"/>
    <n v="30.061122428350508"/>
    <n v="0.6390638176998874"/>
    <n v="0.59580680088851834"/>
    <x v="0"/>
    <x v="0"/>
    <x v="0"/>
  </r>
  <r>
    <x v="1"/>
    <x v="1"/>
    <x v="1"/>
    <x v="1"/>
    <x v="24"/>
    <n v="72547994.659999996"/>
    <n v="0"/>
    <n v="72547994.659999996"/>
    <n v="87755713.299999997"/>
    <n v="0"/>
    <n v="87755713.299999997"/>
    <n v="17"/>
    <n v="18"/>
    <n v="15207718.640000001"/>
    <n v="20.962286705885912"/>
    <n v="0.57919243543415366"/>
    <n v="0.58060613055832755"/>
    <x v="0"/>
    <x v="0"/>
    <x v="0"/>
  </r>
  <r>
    <x v="1"/>
    <x v="1"/>
    <x v="1"/>
    <x v="1"/>
    <x v="23"/>
    <n v="59486628.759999998"/>
    <n v="0"/>
    <n v="59486628.759999998"/>
    <n v="51145777.899999999"/>
    <n v="0"/>
    <n v="51145777.899999999"/>
    <n v="23"/>
    <n v="19"/>
    <n v="-8340850.8599999994"/>
    <n v="-14.021387720005668"/>
    <n v="0.33756488951102076"/>
    <n v="0.47607520381740248"/>
    <x v="0"/>
    <x v="0"/>
    <x v="0"/>
  </r>
  <r>
    <x v="1"/>
    <x v="1"/>
    <x v="1"/>
    <x v="1"/>
    <x v="28"/>
    <n v="541322.42000000004"/>
    <n v="56447848.359999999"/>
    <n v="56989170.780000001"/>
    <n v="878090.06"/>
    <n v="74090348.930000007"/>
    <n v="74968438.99000001"/>
    <n v="20"/>
    <n v="20"/>
    <n v="17979268.210000008"/>
    <n v="31.54856960352496"/>
    <n v="0.49479573610069294"/>
    <n v="0.45608789168292507"/>
    <x v="0"/>
    <x v="0"/>
    <x v="0"/>
  </r>
  <r>
    <x v="1"/>
    <x v="1"/>
    <x v="1"/>
    <x v="1"/>
    <x v="26"/>
    <n v="56853818.469999999"/>
    <n v="0"/>
    <n v="56853818.469999999"/>
    <n v="69725628.150000006"/>
    <n v="0"/>
    <n v="69725628.150000006"/>
    <n v="21"/>
    <n v="21"/>
    <n v="12871809.680000007"/>
    <n v="22.640184997938288"/>
    <n v="0.46019290211130548"/>
    <n v="0.45500465869572082"/>
    <x v="0"/>
    <x v="0"/>
    <x v="0"/>
  </r>
  <r>
    <x v="1"/>
    <x v="1"/>
    <x v="1"/>
    <x v="1"/>
    <x v="3"/>
    <n v="38627327.18"/>
    <n v="3686641.78"/>
    <n v="42313968.960000001"/>
    <n v="22681688.84"/>
    <n v="4431013.7299999995"/>
    <n v="27112702.57"/>
    <n v="26"/>
    <n v="22"/>
    <n v="-15201266.390000001"/>
    <n v="-35.924936288462973"/>
    <n v="0.17894529760172478"/>
    <n v="0.3386413353197264"/>
    <x v="0"/>
    <x v="0"/>
    <x v="0"/>
  </r>
  <r>
    <x v="1"/>
    <x v="1"/>
    <x v="1"/>
    <x v="1"/>
    <x v="27"/>
    <n v="22370506.75"/>
    <n v="19681463.860000003"/>
    <n v="42051970.609999999"/>
    <n v="26203223.850000001"/>
    <n v="61425565.200000003"/>
    <n v="87628789.049999997"/>
    <n v="18"/>
    <n v="23"/>
    <n v="45576818.439999998"/>
    <n v="108.38212283245957"/>
    <n v="0.57835472854637715"/>
    <n v="0.3365445461676751"/>
    <x v="0"/>
    <x v="0"/>
    <x v="0"/>
  </r>
  <r>
    <x v="1"/>
    <x v="1"/>
    <x v="1"/>
    <x v="1"/>
    <x v="30"/>
    <n v="2074838.82"/>
    <n v="34321349.880000003"/>
    <n v="36396188.700000003"/>
    <n v="3570273.34"/>
    <n v="56619458.890000001"/>
    <n v="60189732.229999997"/>
    <n v="22"/>
    <n v="24"/>
    <n v="23793543.529999994"/>
    <n v="65.373722853568992"/>
    <n v="0.39725547531300476"/>
    <n v="0.29128097044188828"/>
    <x v="0"/>
    <x v="0"/>
    <x v="0"/>
  </r>
  <r>
    <x v="1"/>
    <x v="1"/>
    <x v="1"/>
    <x v="1"/>
    <x v="31"/>
    <n v="31021688.389999997"/>
    <n v="793011.5199999999"/>
    <n v="31814699.909999996"/>
    <n v="35948607.370000005"/>
    <n v="431452.04"/>
    <n v="36380059.410000004"/>
    <n v="25"/>
    <n v="25"/>
    <n v="4565359.5000000075"/>
    <n v="14.349843037699134"/>
    <n v="0.24011035200504832"/>
    <n v="0.25461502962540289"/>
    <x v="0"/>
    <x v="0"/>
    <x v="0"/>
  </r>
  <r>
    <x v="1"/>
    <x v="1"/>
    <x v="1"/>
    <x v="1"/>
    <x v="32"/>
    <n v="28156843.760000002"/>
    <n v="0"/>
    <n v="28156843.760000002"/>
    <n v="47692727"/>
    <n v="28000"/>
    <n v="47720727"/>
    <n v="24"/>
    <n v="26"/>
    <n v="19563883.239999998"/>
    <n v="69.481804873999124"/>
    <n v="0.31495936905362004"/>
    <n v="0.22534097849078977"/>
    <x v="0"/>
    <x v="0"/>
    <x v="0"/>
  </r>
  <r>
    <x v="1"/>
    <x v="1"/>
    <x v="1"/>
    <x v="1"/>
    <x v="29"/>
    <n v="21000186.219999999"/>
    <n v="7000000"/>
    <n v="28000186.219999999"/>
    <n v="15242378.49"/>
    <n v="5947232"/>
    <n v="21189610.490000002"/>
    <n v="28"/>
    <n v="27"/>
    <n v="-6810575.7299999967"/>
    <n v="-24.323322982528353"/>
    <n v="0.13985257077961888"/>
    <n v="0.22408723841777387"/>
    <x v="0"/>
    <x v="0"/>
    <x v="0"/>
  </r>
  <r>
    <x v="1"/>
    <x v="1"/>
    <x v="1"/>
    <x v="1"/>
    <x v="0"/>
    <n v="13195104.799999999"/>
    <n v="37936"/>
    <n v="13233040.799999999"/>
    <n v="23464703.32"/>
    <n v="54364"/>
    <n v="23519067.32"/>
    <n v="27"/>
    <n v="28"/>
    <n v="10286026.520000001"/>
    <n v="77.72987838139214"/>
    <n v="0.15522711135219744"/>
    <n v="0.1059048516835803"/>
    <x v="0"/>
    <x v="0"/>
    <x v="0"/>
  </r>
  <r>
    <x v="1"/>
    <x v="1"/>
    <x v="1"/>
    <x v="1"/>
    <x v="33"/>
    <n v="6906090.0799999991"/>
    <n v="0"/>
    <n v="6906090.0799999991"/>
    <n v="6208983.1100000003"/>
    <n v="0"/>
    <n v="6208983.1100000003"/>
    <n v="31"/>
    <n v="29"/>
    <n v="-697106.96999999881"/>
    <n v="-10.094090316296583"/>
    <n v="4.0979623021882787E-2"/>
    <n v="5.5269870069156374E-2"/>
    <x v="0"/>
    <x v="0"/>
    <x v="0"/>
  </r>
  <r>
    <x v="1"/>
    <x v="1"/>
    <x v="1"/>
    <x v="1"/>
    <x v="5"/>
    <n v="6728850.6299999999"/>
    <n v="0"/>
    <n v="6728850.6299999999"/>
    <n v="8131097.7300000004"/>
    <n v="0"/>
    <n v="8131097.7300000004"/>
    <n v="30"/>
    <n v="30"/>
    <n v="1402247.1000000006"/>
    <n v="20.839325720030146"/>
    <n v="5.3665683063758067E-2"/>
    <n v="5.3851411685446923E-2"/>
    <x v="0"/>
    <x v="0"/>
    <x v="0"/>
  </r>
  <r>
    <x v="1"/>
    <x v="1"/>
    <x v="1"/>
    <x v="1"/>
    <x v="2"/>
    <n v="20991.05"/>
    <n v="4713026.0599999996"/>
    <n v="4734017.1099999994"/>
    <n v="0"/>
    <n v="4615316.54"/>
    <n v="4615316.54"/>
    <n v="32"/>
    <n v="31"/>
    <n v="-118700.56999999937"/>
    <n v="-2.5073963030099691"/>
    <n v="3.0461337804454168E-2"/>
    <n v="3.7886634484047041E-2"/>
    <x v="0"/>
    <x v="0"/>
    <x v="0"/>
  </r>
  <r>
    <x v="1"/>
    <x v="1"/>
    <x v="1"/>
    <x v="1"/>
    <x v="1"/>
    <n v="2081537.64"/>
    <n v="0"/>
    <n v="2081537.64"/>
    <n v="12347891.5"/>
    <n v="0"/>
    <n v="12347891.5"/>
    <n v="29"/>
    <n v="32"/>
    <n v="10266353.859999999"/>
    <n v="493.21009924182783"/>
    <n v="8.1496749116637679E-2"/>
    <n v="1.6658675686845141E-2"/>
    <x v="0"/>
    <x v="0"/>
    <x v="0"/>
  </r>
  <r>
    <x v="1"/>
    <x v="1"/>
    <x v="1"/>
    <x v="1"/>
    <x v="4"/>
    <n v="1236371.81"/>
    <n v="0"/>
    <n v="1236371.81"/>
    <n v="515668"/>
    <n v="0"/>
    <n v="515668"/>
    <n v="33"/>
    <n v="33"/>
    <n v="-720703.81"/>
    <n v="-58.291834557437859"/>
    <n v="3.4034365805269929E-3"/>
    <n v="9.8947607842189769E-3"/>
    <x v="0"/>
    <x v="0"/>
    <x v="0"/>
  </r>
  <r>
    <x v="2"/>
    <x v="2"/>
    <x v="2"/>
    <x v="2"/>
    <x v="6"/>
    <n v="7137186920.7799931"/>
    <n v="4031292997.4500003"/>
    <n v="11168479918.23"/>
    <n v="7326153058.8200016"/>
    <n v="4744819166.8900003"/>
    <n v="12070972225.710003"/>
    <n v="999"/>
    <n v="999"/>
    <n v="902492307.48000336"/>
    <n v="8.0807085125961517"/>
    <n v="100.00000000000004"/>
    <n v="99.999999999999986"/>
    <x v="0"/>
    <x v="0"/>
    <x v="0"/>
  </r>
  <r>
    <x v="2"/>
    <x v="2"/>
    <x v="2"/>
    <x v="2"/>
    <x v="7"/>
    <n v="1388650518.5100002"/>
    <n v="778240080.10000002"/>
    <n v="2166890598.6100006"/>
    <n v="1253764747.8600004"/>
    <n v="935214214.55999994"/>
    <n v="2188978962.4200001"/>
    <n v="1"/>
    <n v="1"/>
    <n v="22088363.809999466"/>
    <n v="1.0193575912031982"/>
    <n v="18.134239077757861"/>
    <n v="19.40183995024287"/>
    <x v="0"/>
    <x v="0"/>
    <x v="0"/>
  </r>
  <r>
    <x v="2"/>
    <x v="2"/>
    <x v="2"/>
    <x v="2"/>
    <x v="9"/>
    <n v="1677506443.1000001"/>
    <n v="285756311.19999993"/>
    <n v="1963262754.2999997"/>
    <n v="1538454321.78"/>
    <n v="253010771.50999999"/>
    <n v="1791465093.29"/>
    <n v="3"/>
    <n v="2"/>
    <n v="-171797661.00999975"/>
    <n v="-8.7506198869062803"/>
    <n v="14.841100284154026"/>
    <n v="17.578603074671069"/>
    <x v="0"/>
    <x v="0"/>
    <x v="0"/>
  </r>
  <r>
    <x v="2"/>
    <x v="2"/>
    <x v="2"/>
    <x v="2"/>
    <x v="8"/>
    <n v="266017282.07999998"/>
    <n v="1527606110.77"/>
    <n v="1793623392.8499999"/>
    <n v="313288746.87000006"/>
    <n v="1825261122.3600001"/>
    <n v="2138549869.2299998"/>
    <n v="2"/>
    <n v="3"/>
    <n v="344926476.37999988"/>
    <n v="19.230707948780971"/>
    <n v="17.716467482835363"/>
    <n v="16.059691255945385"/>
    <x v="0"/>
    <x v="0"/>
    <x v="0"/>
  </r>
  <r>
    <x v="2"/>
    <x v="2"/>
    <x v="2"/>
    <x v="2"/>
    <x v="10"/>
    <n v="870814667.27999997"/>
    <n v="208032688.03"/>
    <n v="1078847355.3100002"/>
    <n v="987953035.40999997"/>
    <n v="285888519.08999997"/>
    <n v="1273841554.5"/>
    <n v="4"/>
    <n v="4"/>
    <n v="194994199.18999982"/>
    <n v="18.074308495103963"/>
    <n v="10.552932528391056"/>
    <n v="9.6597510422974153"/>
    <x v="0"/>
    <x v="0"/>
    <x v="0"/>
  </r>
  <r>
    <x v="2"/>
    <x v="2"/>
    <x v="2"/>
    <x v="2"/>
    <x v="11"/>
    <n v="698137371.92999995"/>
    <n v="146917200.38000003"/>
    <n v="845054572.30999994"/>
    <n v="915333812.54999995"/>
    <n v="150015298.16999999"/>
    <n v="1065349110.7200001"/>
    <n v="5"/>
    <n v="5"/>
    <n v="220294538.41000021"/>
    <n v="26.068675991872784"/>
    <n v="8.8257108938657822"/>
    <n v="7.5664242448127679"/>
    <x v="0"/>
    <x v="0"/>
    <x v="0"/>
  </r>
  <r>
    <x v="2"/>
    <x v="2"/>
    <x v="2"/>
    <x v="2"/>
    <x v="12"/>
    <n v="672007133.97000003"/>
    <n v="40919471.399999999"/>
    <n v="712926605.37"/>
    <n v="721328008.58000004"/>
    <n v="33924530.810000002"/>
    <n v="755252539.38999999"/>
    <n v="6"/>
    <n v="6"/>
    <n v="42325934.019999981"/>
    <n v="5.936927265890624"/>
    <n v="6.256766441574487"/>
    <n v="6.3833808234396301"/>
    <x v="0"/>
    <x v="0"/>
    <x v="0"/>
  </r>
  <r>
    <x v="2"/>
    <x v="2"/>
    <x v="2"/>
    <x v="2"/>
    <x v="13"/>
    <n v="294336326.69"/>
    <n v="258249140.40000001"/>
    <n v="552585467.08999991"/>
    <n v="283700137.89000005"/>
    <n v="356272603.37999994"/>
    <n v="639972741.2700001"/>
    <n v="7"/>
    <n v="7"/>
    <n v="87387274.180000186"/>
    <n v="15.814254877203886"/>
    <n v="5.3017497621850236"/>
    <n v="4.9477231560226018"/>
    <x v="0"/>
    <x v="0"/>
    <x v="0"/>
  </r>
  <r>
    <x v="2"/>
    <x v="2"/>
    <x v="2"/>
    <x v="2"/>
    <x v="14"/>
    <n v="17279123.52"/>
    <n v="354512795.73000002"/>
    <n v="371791919.25"/>
    <n v="14685729.32"/>
    <n v="338095459.23000002"/>
    <n v="352781188.55000001"/>
    <n v="8"/>
    <n v="8"/>
    <n v="-19010730.699999988"/>
    <n v="-5.1132716220270531"/>
    <n v="2.9225581995674745"/>
    <n v="3.3289393182606193"/>
    <x v="0"/>
    <x v="0"/>
    <x v="0"/>
  </r>
  <r>
    <x v="2"/>
    <x v="2"/>
    <x v="2"/>
    <x v="2"/>
    <x v="15"/>
    <n v="51004329.189999998"/>
    <n v="239997353.28000003"/>
    <n v="291001682.47000003"/>
    <n v="35166124.479999997"/>
    <n v="302794851.77000004"/>
    <n v="337960976.25000006"/>
    <n v="9"/>
    <n v="9"/>
    <n v="46959293.780000031"/>
    <n v="16.137121057656138"/>
    <n v="2.7997825687161808"/>
    <n v="2.6055621230513744"/>
    <x v="0"/>
    <x v="0"/>
    <x v="0"/>
  </r>
  <r>
    <x v="2"/>
    <x v="2"/>
    <x v="2"/>
    <x v="2"/>
    <x v="16"/>
    <n v="196136093.99000001"/>
    <n v="75434.73"/>
    <n v="196211528.72"/>
    <n v="202713935.13"/>
    <n v="63214.16"/>
    <n v="202777149.28999999"/>
    <n v="10"/>
    <n v="10"/>
    <n v="6565620.5699999928"/>
    <n v="3.3461951052679169"/>
    <n v="1.6798742097848953"/>
    <n v="1.7568328918220046"/>
    <x v="0"/>
    <x v="0"/>
    <x v="0"/>
  </r>
  <r>
    <x v="2"/>
    <x v="2"/>
    <x v="2"/>
    <x v="2"/>
    <x v="17"/>
    <n v="142817633.20000002"/>
    <n v="3555535.23"/>
    <n v="146373168.43000004"/>
    <n v="146452330.40000001"/>
    <n v="986266.61"/>
    <n v="147438597.00999999"/>
    <n v="11"/>
    <n v="11"/>
    <n v="1065428.5799999535"/>
    <n v="0.72788516599575614"/>
    <n v="1.2214310020196228"/>
    <n v="1.3105916785602949"/>
    <x v="0"/>
    <x v="0"/>
    <x v="0"/>
  </r>
  <r>
    <x v="2"/>
    <x v="2"/>
    <x v="2"/>
    <x v="2"/>
    <x v="20"/>
    <n v="109916732.53999999"/>
    <n v="0"/>
    <n v="109916732.53999999"/>
    <n v="127676602.42"/>
    <n v="0"/>
    <n v="127676602.42"/>
    <n v="12"/>
    <n v="12"/>
    <n v="17759869.88000001"/>
    <n v="16.157567159792514"/>
    <n v="1.0577159820487472"/>
    <n v="0.98416913800942551"/>
    <x v="0"/>
    <x v="0"/>
    <x v="0"/>
  </r>
  <r>
    <x v="2"/>
    <x v="2"/>
    <x v="2"/>
    <x v="2"/>
    <x v="19"/>
    <n v="103645493.32000001"/>
    <n v="126660.64"/>
    <n v="103772153.96000001"/>
    <n v="92618234.75"/>
    <n v="142733.71"/>
    <n v="92760968.459999993"/>
    <n v="16"/>
    <n v="13"/>
    <n v="-11011185.500000015"/>
    <n v="-10.610925069787395"/>
    <n v="0.76846310906447246"/>
    <n v="0.92915199489785161"/>
    <x v="0"/>
    <x v="0"/>
    <x v="0"/>
  </r>
  <r>
    <x v="2"/>
    <x v="2"/>
    <x v="2"/>
    <x v="2"/>
    <x v="18"/>
    <n v="88401598.319999993"/>
    <n v="0"/>
    <n v="88401598.319999993"/>
    <n v="94388451.100000009"/>
    <n v="28333053.09"/>
    <n v="122721504.19000001"/>
    <n v="13"/>
    <n v="14"/>
    <n v="34319905.87000002"/>
    <n v="38.822720993988497"/>
    <n v="1.0166662791967589"/>
    <n v="0.79152757552712716"/>
    <x v="0"/>
    <x v="0"/>
    <x v="0"/>
  </r>
  <r>
    <x v="2"/>
    <x v="2"/>
    <x v="2"/>
    <x v="2"/>
    <x v="22"/>
    <n v="85387782.020000011"/>
    <n v="0"/>
    <n v="85387782.020000011"/>
    <n v="106765772.08000001"/>
    <n v="0"/>
    <n v="106765772.08000001"/>
    <n v="14"/>
    <n v="15"/>
    <n v="21377990.060000002"/>
    <n v="25.036357139470759"/>
    <n v="0.88448361974190703"/>
    <n v="0.76454255767272228"/>
    <x v="0"/>
    <x v="0"/>
    <x v="0"/>
  </r>
  <r>
    <x v="2"/>
    <x v="2"/>
    <x v="2"/>
    <x v="2"/>
    <x v="27"/>
    <n v="64751021.519999996"/>
    <n v="16483082.66"/>
    <n v="81234104.179999992"/>
    <n v="21642381.280000001"/>
    <n v="73277759.560000002"/>
    <n v="94920140.840000004"/>
    <n v="15"/>
    <n v="16"/>
    <n v="13686036.660000011"/>
    <n v="16.847648900853571"/>
    <n v="0.78635042037317693"/>
    <n v="0.72735148180195774"/>
    <x v="0"/>
    <x v="0"/>
    <x v="0"/>
  </r>
  <r>
    <x v="2"/>
    <x v="2"/>
    <x v="2"/>
    <x v="2"/>
    <x v="26"/>
    <n v="74628545.819999993"/>
    <n v="0"/>
    <n v="74628545.819999993"/>
    <n v="66708094.890000001"/>
    <n v="0"/>
    <n v="66708094.890000001"/>
    <n v="19"/>
    <n v="17"/>
    <n v="-7920450.9299999923"/>
    <n v="-10.61316530152375"/>
    <n v="0.55263232855360434"/>
    <n v="0.66820683178366891"/>
    <x v="0"/>
    <x v="0"/>
    <x v="0"/>
  </r>
  <r>
    <x v="2"/>
    <x v="2"/>
    <x v="2"/>
    <x v="2"/>
    <x v="23"/>
    <n v="71937407.230000004"/>
    <n v="0"/>
    <n v="71937407.230000004"/>
    <n v="79467318.920000002"/>
    <n v="0"/>
    <n v="79467318.920000002"/>
    <n v="18"/>
    <n v="18"/>
    <n v="7529911.6899999976"/>
    <n v="10.46731037431636"/>
    <n v="0.65833403833655035"/>
    <n v="0.644110995916092"/>
    <x v="0"/>
    <x v="0"/>
    <x v="0"/>
  </r>
  <r>
    <x v="2"/>
    <x v="2"/>
    <x v="2"/>
    <x v="2"/>
    <x v="21"/>
    <n v="64523435.450000003"/>
    <n v="4272336.71"/>
    <n v="68795772.159999996"/>
    <n v="89040591.550000012"/>
    <n v="1649821.52"/>
    <n v="90690413.069999993"/>
    <n v="17"/>
    <n v="19"/>
    <n v="21894640.909999996"/>
    <n v="31.825561691609622"/>
    <n v="0.7513099307513792"/>
    <n v="0.61598151819843061"/>
    <x v="0"/>
    <x v="0"/>
    <x v="0"/>
  </r>
  <r>
    <x v="2"/>
    <x v="2"/>
    <x v="2"/>
    <x v="2"/>
    <x v="24"/>
    <n v="60917519.409999996"/>
    <n v="0"/>
    <n v="60917519.409999996"/>
    <n v="56442436.329999998"/>
    <n v="0"/>
    <n v="56442436.329999998"/>
    <n v="22"/>
    <n v="20"/>
    <n v="-4475083.0799999982"/>
    <n v="-7.3461347791935614"/>
    <n v="0.46758815507654883"/>
    <n v="0.54544145538164079"/>
    <x v="0"/>
    <x v="0"/>
    <x v="0"/>
  </r>
  <r>
    <x v="2"/>
    <x v="2"/>
    <x v="2"/>
    <x v="2"/>
    <x v="25"/>
    <n v="0"/>
    <n v="59319792.990000002"/>
    <n v="59319792.990000002"/>
    <n v="0"/>
    <n v="63205484.840000004"/>
    <n v="63205484.840000004"/>
    <n v="20"/>
    <n v="21"/>
    <n v="3885691.8500000015"/>
    <n v="6.550413705346279"/>
    <n v="0.52361552705239822"/>
    <n v="0.53113578055661759"/>
    <x v="0"/>
    <x v="0"/>
    <x v="0"/>
  </r>
  <r>
    <x v="2"/>
    <x v="2"/>
    <x v="2"/>
    <x v="2"/>
    <x v="28"/>
    <n v="936420.77"/>
    <n v="55939524.380000003"/>
    <n v="56875945.150000006"/>
    <n v="562565.98"/>
    <n v="59737331.07"/>
    <n v="60299897.049999997"/>
    <n v="21"/>
    <n v="22"/>
    <n v="3423951.8999999911"/>
    <n v="6.0200351677144672"/>
    <n v="0.49954465905875489"/>
    <n v="0.50925412917798218"/>
    <x v="0"/>
    <x v="0"/>
    <x v="0"/>
  </r>
  <r>
    <x v="2"/>
    <x v="2"/>
    <x v="2"/>
    <x v="2"/>
    <x v="30"/>
    <n v="3138382.74"/>
    <n v="42333298.43"/>
    <n v="45471681.169999994"/>
    <n v="2862208.32"/>
    <n v="25278124.539999999"/>
    <n v="28140332.859999999"/>
    <n v="26"/>
    <n v="23"/>
    <n v="-17331348.309999995"/>
    <n v="-38.114597622210582"/>
    <n v="0.23312399642560544"/>
    <n v="0.40714297292846291"/>
    <x v="0"/>
    <x v="0"/>
    <x v="0"/>
  </r>
  <r>
    <x v="2"/>
    <x v="2"/>
    <x v="2"/>
    <x v="2"/>
    <x v="31"/>
    <n v="34458798.950000003"/>
    <n v="485418.91"/>
    <n v="34944217.859999999"/>
    <n v="38218557.519999996"/>
    <n v="1488470.34"/>
    <n v="39707027.859999999"/>
    <n v="24"/>
    <n v="24"/>
    <n v="4762810"/>
    <n v="13.629751334202563"/>
    <n v="0.32894639402307541"/>
    <n v="0.31288248817962699"/>
    <x v="0"/>
    <x v="0"/>
    <x v="0"/>
  </r>
  <r>
    <x v="2"/>
    <x v="2"/>
    <x v="2"/>
    <x v="2"/>
    <x v="32"/>
    <n v="28367390.52"/>
    <n v="0"/>
    <n v="28367390.52"/>
    <n v="33251186.139999997"/>
    <n v="0"/>
    <n v="33251186.139999997"/>
    <n v="25"/>
    <n v="25"/>
    <n v="4883795.6199999973"/>
    <n v="17.216231491425873"/>
    <n v="0.27546402657756269"/>
    <n v="0.25399508910515828"/>
    <x v="0"/>
    <x v="0"/>
    <x v="0"/>
  </r>
  <r>
    <x v="2"/>
    <x v="2"/>
    <x v="2"/>
    <x v="2"/>
    <x v="29"/>
    <n v="21795378.430000003"/>
    <n v="980314.96"/>
    <n v="22775693.390000001"/>
    <n v="11294436.550000001"/>
    <n v="3473616"/>
    <n v="14768052.550000001"/>
    <n v="28"/>
    <n v="26"/>
    <n v="-8007640.8399999999"/>
    <n v="-35.15871373433518"/>
    <n v="0.12234352191238983"/>
    <n v="0.20392831931249539"/>
    <x v="0"/>
    <x v="0"/>
    <x v="0"/>
  </r>
  <r>
    <x v="2"/>
    <x v="2"/>
    <x v="2"/>
    <x v="2"/>
    <x v="0"/>
    <n v="17365465.280000001"/>
    <n v="33433"/>
    <n v="17398898.280000001"/>
    <n v="21817184.640000001"/>
    <n v="37382"/>
    <n v="21854566.640000001"/>
    <n v="27"/>
    <n v="27"/>
    <n v="4455668.3599999994"/>
    <n v="25.608910910880958"/>
    <n v="0.18105059171167587"/>
    <n v="0.15578573277103053"/>
    <x v="0"/>
    <x v="0"/>
    <x v="0"/>
  </r>
  <r>
    <x v="2"/>
    <x v="2"/>
    <x v="2"/>
    <x v="2"/>
    <x v="3"/>
    <n v="12186759.279999999"/>
    <n v="3222629.83"/>
    <n v="15409389.109999998"/>
    <n v="46805213.440000005"/>
    <n v="3873716.47"/>
    <n v="50678929.910000004"/>
    <n v="23"/>
    <n v="28"/>
    <n v="35269540.800000004"/>
    <n v="228.88344598366763"/>
    <n v="0.41984132646796096"/>
    <n v="0.13797212532788528"/>
    <x v="0"/>
    <x v="0"/>
    <x v="0"/>
  </r>
  <r>
    <x v="2"/>
    <x v="2"/>
    <x v="2"/>
    <x v="2"/>
    <x v="33"/>
    <n v="8267491.6799999997"/>
    <n v="0"/>
    <n v="8267491.6799999997"/>
    <n v="10148455.01"/>
    <n v="0"/>
    <n v="10148455.01"/>
    <n v="29"/>
    <n v="29"/>
    <n v="1880963.33"/>
    <n v="22.751318087809675"/>
    <n v="8.4073219789080264E-2"/>
    <n v="7.4025218655810104E-2"/>
    <x v="0"/>
    <x v="0"/>
    <x v="0"/>
  </r>
  <r>
    <x v="2"/>
    <x v="2"/>
    <x v="2"/>
    <x v="2"/>
    <x v="5"/>
    <n v="7980764.5899999999"/>
    <n v="0"/>
    <n v="7980764.5899999999"/>
    <n v="6989725.6600000001"/>
    <n v="0"/>
    <n v="6989725.6600000001"/>
    <n v="30"/>
    <n v="30"/>
    <n v="-991038.9299999997"/>
    <n v="-12.41784441608244"/>
    <n v="5.7905241842182056E-2"/>
    <n v="7.1457930250411417E-2"/>
    <x v="0"/>
    <x v="0"/>
    <x v="0"/>
  </r>
  <r>
    <x v="2"/>
    <x v="2"/>
    <x v="2"/>
    <x v="2"/>
    <x v="2"/>
    <n v="0"/>
    <n v="4234383.6900000004"/>
    <n v="4234383.6900000004"/>
    <n v="462.87"/>
    <n v="2794822.1"/>
    <n v="2795284.97"/>
    <n v="32"/>
    <n v="31"/>
    <n v="-1439098.7200000002"/>
    <n v="-33.986025484620178"/>
    <n v="2.3157082277484781E-2"/>
    <n v="3.7913697486157742E-2"/>
    <x v="0"/>
    <x v="0"/>
    <x v="0"/>
  </r>
  <r>
    <x v="2"/>
    <x v="2"/>
    <x v="2"/>
    <x v="2"/>
    <x v="1"/>
    <n v="2613356.2000000002"/>
    <n v="0"/>
    <n v="2613356.2000000002"/>
    <n v="6395884.04"/>
    <n v="0"/>
    <n v="6395884.04"/>
    <n v="31"/>
    <n v="32"/>
    <n v="3782527.84"/>
    <n v="144.73831925399224"/>
    <n v="5.2985657827771225E-2"/>
    <n v="2.3399390240513313E-2"/>
    <x v="0"/>
    <x v="0"/>
    <x v="0"/>
  </r>
  <r>
    <x v="2"/>
    <x v="2"/>
    <x v="2"/>
    <x v="2"/>
    <x v="4"/>
    <n v="1260253.25"/>
    <n v="0"/>
    <n v="1260253.25"/>
    <n v="216365.06"/>
    <n v="0"/>
    <n v="216365.06"/>
    <n v="33"/>
    <n v="33"/>
    <n v="-1043888.19"/>
    <n v="-82.831620549282462"/>
    <n v="1.7924410391663686E-3"/>
    <n v="1.1284017692890537E-2"/>
    <x v="0"/>
    <x v="0"/>
    <x v="0"/>
  </r>
  <r>
    <x v="3"/>
    <x v="3"/>
    <x v="3"/>
    <x v="3"/>
    <x v="6"/>
    <n v="7049596812.0699997"/>
    <n v="4201525074.1900001"/>
    <n v="11251121886.260004"/>
    <n v="7677208281.2899961"/>
    <n v="4748825633.3499994"/>
    <n v="12426033914.640009"/>
    <n v="999"/>
    <n v="999"/>
    <n v="1174912028.3800049"/>
    <n v="10.442621102654844"/>
    <n v="100.00000000000009"/>
    <n v="100.00000000000003"/>
    <x v="0"/>
    <x v="0"/>
    <x v="0"/>
  </r>
  <r>
    <x v="3"/>
    <x v="3"/>
    <x v="3"/>
    <x v="3"/>
    <x v="9"/>
    <n v="1757118826.9100001"/>
    <n v="296053699.70999998"/>
    <n v="2053172526.6199999"/>
    <n v="1606312817.1399999"/>
    <n v="242184735.44"/>
    <n v="1848497552.5799999"/>
    <n v="3"/>
    <n v="1"/>
    <n v="-204674974.03999996"/>
    <n v="-9.968717747112203"/>
    <n v="14.876006015098291"/>
    <n v="18.248602649370973"/>
    <x v="0"/>
    <x v="0"/>
    <x v="0"/>
  </r>
  <r>
    <x v="4"/>
    <x v="4"/>
    <x v="4"/>
    <x v="4"/>
    <x v="6"/>
    <n v="6859524291.8099985"/>
    <n v="4266044725.0500011"/>
    <n v="11125569016.860004"/>
    <n v="7839808874.4000006"/>
    <n v="4705740260.0100002"/>
    <n v="12545549134.409988"/>
    <n v="999"/>
    <n v="999"/>
    <n v="1419980117.549984"/>
    <n v="12.76321341765177"/>
    <n v="99.999999999999901"/>
    <n v="100.00000000000007"/>
    <x v="0"/>
    <x v="0"/>
    <x v="0"/>
  </r>
  <r>
    <x v="4"/>
    <x v="4"/>
    <x v="4"/>
    <x v="4"/>
    <x v="7"/>
    <n v="1399113746.6099999"/>
    <n v="807717125.86999989"/>
    <n v="2206830872.48"/>
    <n v="1622837375"/>
    <n v="922861825.85000002"/>
    <n v="2545699200.8500004"/>
    <n v="1"/>
    <n v="1"/>
    <n v="338868328.37000036"/>
    <n v="15.355428120741566"/>
    <n v="20.291652231209575"/>
    <n v="19.835667453374359"/>
    <x v="0"/>
    <x v="0"/>
    <x v="0"/>
  </r>
  <r>
    <x v="4"/>
    <x v="4"/>
    <x v="4"/>
    <x v="4"/>
    <x v="9"/>
    <n v="1620405255.9200001"/>
    <n v="288872418.74999994"/>
    <n v="1909277674.6699996"/>
    <n v="1645749446.75"/>
    <n v="414885629.36999995"/>
    <n v="2060635076.1200004"/>
    <n v="2"/>
    <n v="2"/>
    <n v="151357401.45000076"/>
    <n v="7.9274692967936913"/>
    <n v="16.425228214746529"/>
    <n v="17.161168761585383"/>
    <x v="0"/>
    <x v="0"/>
    <x v="0"/>
  </r>
  <r>
    <x v="4"/>
    <x v="4"/>
    <x v="4"/>
    <x v="4"/>
    <x v="8"/>
    <n v="240650029.80000001"/>
    <n v="1450825371.8200002"/>
    <n v="1691475401.6200004"/>
    <n v="266923345.80000001"/>
    <n v="1604504408.8700004"/>
    <n v="1871427754.6700003"/>
    <n v="3"/>
    <n v="3"/>
    <n v="179952353.04999995"/>
    <n v="10.638780373492377"/>
    <n v="14.917065284428547"/>
    <n v="15.20349565093427"/>
    <x v="0"/>
    <x v="0"/>
    <x v="0"/>
  </r>
  <r>
    <x v="4"/>
    <x v="4"/>
    <x v="4"/>
    <x v="4"/>
    <x v="10"/>
    <n v="906838307.68999994"/>
    <n v="258396983.71999994"/>
    <n v="1165235291.4099998"/>
    <n v="1029380039.36"/>
    <n v="213567380.75"/>
    <n v="1242947420.1100001"/>
    <n v="5"/>
    <n v="4"/>
    <n v="77712128.700000286"/>
    <n v="6.6692220251898027"/>
    <n v="9.9074772000281541"/>
    <n v="10.473489397658401"/>
    <x v="0"/>
    <x v="0"/>
    <x v="0"/>
  </r>
  <r>
    <x v="4"/>
    <x v="4"/>
    <x v="4"/>
    <x v="4"/>
    <x v="11"/>
    <n v="687279180.31000018"/>
    <n v="301659286.36000001"/>
    <n v="988938466.66999984"/>
    <n v="998782276.96999991"/>
    <n v="292967885.24000001"/>
    <n v="1291750162.21"/>
    <n v="4"/>
    <n v="5"/>
    <n v="302811695.5400002"/>
    <n v="30.61987229191741"/>
    <n v="10.296481631616912"/>
    <n v="8.8888798871440642"/>
    <x v="0"/>
    <x v="0"/>
    <x v="0"/>
  </r>
  <r>
    <x v="4"/>
    <x v="4"/>
    <x v="4"/>
    <x v="4"/>
    <x v="12"/>
    <n v="611199881.71000004"/>
    <n v="93380291.719999999"/>
    <n v="704580173.43000007"/>
    <n v="737679821.8499999"/>
    <n v="44352765.459999993"/>
    <n v="782032587.31000006"/>
    <n v="6"/>
    <n v="6"/>
    <n v="77452413.879999995"/>
    <n v="10.99270413797627"/>
    <n v="6.2335460881902476"/>
    <n v="6.3329810130363633"/>
    <x v="0"/>
    <x v="0"/>
    <x v="0"/>
  </r>
  <r>
    <x v="4"/>
    <x v="4"/>
    <x v="4"/>
    <x v="4"/>
    <x v="13"/>
    <n v="279046785.34999996"/>
    <n v="283645478.22000003"/>
    <n v="562692263.56999993"/>
    <n v="316854160.03000003"/>
    <n v="344641698.44"/>
    <n v="661495858.47000003"/>
    <n v="7"/>
    <n v="7"/>
    <n v="98803594.900000095"/>
    <n v="17.55908181021379"/>
    <n v="5.2727533197861032"/>
    <n v="5.0576493006090786"/>
    <x v="0"/>
    <x v="0"/>
    <x v="0"/>
  </r>
  <r>
    <x v="4"/>
    <x v="4"/>
    <x v="4"/>
    <x v="4"/>
    <x v="15"/>
    <n v="65459392.32"/>
    <n v="251895363.71000001"/>
    <n v="317354756.02999997"/>
    <n v="54160338.850000001"/>
    <n v="241317373.87999997"/>
    <n v="295477712.72999996"/>
    <n v="9"/>
    <n v="8"/>
    <n v="-21877043.300000012"/>
    <n v="-6.8935608760600848"/>
    <n v="2.3552393726597596"/>
    <n v="2.8524811229796132"/>
    <x v="0"/>
    <x v="0"/>
    <x v="0"/>
  </r>
  <r>
    <x v="4"/>
    <x v="4"/>
    <x v="4"/>
    <x v="4"/>
    <x v="14"/>
    <n v="16744764.459999999"/>
    <n v="252174251.69999999"/>
    <n v="268919016.15999997"/>
    <n v="20549689.689999998"/>
    <n v="335190413.19"/>
    <n v="355740102.88"/>
    <n v="8"/>
    <n v="9"/>
    <n v="86821086.720000029"/>
    <n v="32.285216553203398"/>
    <n v="2.8355881362281234"/>
    <n v="2.417125953310546"/>
    <x v="0"/>
    <x v="0"/>
    <x v="0"/>
  </r>
  <r>
    <x v="4"/>
    <x v="4"/>
    <x v="4"/>
    <x v="4"/>
    <x v="16"/>
    <n v="171909746.76000002"/>
    <n v="85368.99"/>
    <n v="171995115.75000003"/>
    <n v="179793709.25999999"/>
    <n v="41744.03"/>
    <n v="179835453.28999999"/>
    <n v="10"/>
    <n v="10"/>
    <n v="7840337.5399999619"/>
    <n v="4.5584652249056443"/>
    <n v="1.4334601966265976"/>
    <n v="1.5459444410380616"/>
    <x v="0"/>
    <x v="0"/>
    <x v="0"/>
  </r>
  <r>
    <x v="4"/>
    <x v="4"/>
    <x v="4"/>
    <x v="4"/>
    <x v="17"/>
    <n v="128853023.38"/>
    <n v="52953.54"/>
    <n v="128905976.91999999"/>
    <n v="143742090.22999999"/>
    <n v="750076.01000000013"/>
    <n v="144492166.24000001"/>
    <n v="11"/>
    <n v="11"/>
    <n v="15586189.320000023"/>
    <n v="12.091130056500738"/>
    <n v="1.1517404674115548"/>
    <n v="1.1586461485668937"/>
    <x v="0"/>
    <x v="0"/>
    <x v="0"/>
  </r>
  <r>
    <x v="4"/>
    <x v="4"/>
    <x v="4"/>
    <x v="4"/>
    <x v="30"/>
    <n v="2765950.41"/>
    <n v="104141266.95999999"/>
    <n v="106907217.36999999"/>
    <n v="1862266.5699999998"/>
    <n v="65300160.020000003"/>
    <n v="67162426.590000004"/>
    <n v="19"/>
    <n v="12"/>
    <n v="-39744790.779999986"/>
    <n v="-37.176901389590427"/>
    <n v="0.5353486393496043"/>
    <n v="0.960914603181103"/>
    <x v="0"/>
    <x v="0"/>
    <x v="0"/>
  </r>
  <r>
    <x v="4"/>
    <x v="4"/>
    <x v="4"/>
    <x v="4"/>
    <x v="19"/>
    <n v="98734950.329999998"/>
    <n v="267330.38"/>
    <n v="99002280.710000008"/>
    <n v="102242373.66"/>
    <n v="0"/>
    <n v="102242373.66"/>
    <n v="14"/>
    <n v="13"/>
    <n v="3240092.9499999881"/>
    <n v="3.2727457658182142"/>
    <n v="0.81496929759390979"/>
    <n v="0.88986262689098594"/>
    <x v="0"/>
    <x v="0"/>
    <x v="0"/>
  </r>
  <r>
    <x v="4"/>
    <x v="4"/>
    <x v="4"/>
    <x v="4"/>
    <x v="18"/>
    <n v="90207164.279999986"/>
    <n v="6726000.0199999996"/>
    <n v="96933164.299999997"/>
    <n v="89190302.730000004"/>
    <n v="0"/>
    <n v="89190302.730000004"/>
    <n v="16"/>
    <n v="14"/>
    <n v="-7742861.5699999928"/>
    <n v="-7.9878353563662561"/>
    <n v="0.71093183546161687"/>
    <n v="0.87126477893494514"/>
    <x v="0"/>
    <x v="0"/>
    <x v="0"/>
  </r>
  <r>
    <x v="4"/>
    <x v="4"/>
    <x v="4"/>
    <x v="4"/>
    <x v="21"/>
    <n v="64173183.659999989"/>
    <n v="21853436.930000003"/>
    <n v="86026620.590000004"/>
    <n v="70845569.340000004"/>
    <n v="931925.83000000007"/>
    <n v="71777495.170000017"/>
    <n v="17"/>
    <n v="15"/>
    <n v="-14249125.419999987"/>
    <n v="-16.563623355508572"/>
    <n v="0.57213514052667747"/>
    <n v="0.77323344504566793"/>
    <x v="0"/>
    <x v="0"/>
    <x v="0"/>
  </r>
  <r>
    <x v="4"/>
    <x v="4"/>
    <x v="4"/>
    <x v="4"/>
    <x v="20"/>
    <n v="83223767.510000005"/>
    <n v="0"/>
    <n v="83223767.510000005"/>
    <n v="110990782.09"/>
    <n v="27350.33"/>
    <n v="111018132.42"/>
    <n v="12"/>
    <n v="16"/>
    <n v="27794364.909999996"/>
    <n v="33.39714812437478"/>
    <n v="0.88492047044396704"/>
    <n v="0.74804054861266334"/>
    <x v="0"/>
    <x v="0"/>
    <x v="0"/>
  </r>
  <r>
    <x v="4"/>
    <x v="4"/>
    <x v="4"/>
    <x v="4"/>
    <x v="22"/>
    <n v="75875835.189999998"/>
    <n v="0"/>
    <n v="75875835.189999998"/>
    <n v="93544343.269999996"/>
    <n v="0"/>
    <n v="93544343.269999996"/>
    <n v="15"/>
    <n v="17"/>
    <n v="17668508.079999998"/>
    <n v="23.286080523208007"/>
    <n v="0.74563769403625446"/>
    <n v="0.68199509683518789"/>
    <x v="0"/>
    <x v="0"/>
    <x v="0"/>
  </r>
  <r>
    <x v="4"/>
    <x v="4"/>
    <x v="4"/>
    <x v="4"/>
    <x v="25"/>
    <n v="0"/>
    <n v="69538818.909999996"/>
    <n v="69538818.909999996"/>
    <n v="0"/>
    <n v="67495209.590000004"/>
    <n v="67495209.590000004"/>
    <n v="18"/>
    <n v="18"/>
    <n v="-2043609.3199999928"/>
    <n v="-2.9388036093119676"/>
    <n v="0.53800123746575412"/>
    <n v="0.62503606606204987"/>
    <x v="0"/>
    <x v="0"/>
    <x v="0"/>
  </r>
  <r>
    <x v="4"/>
    <x v="4"/>
    <x v="4"/>
    <x v="4"/>
    <x v="24"/>
    <n v="61562122.390000001"/>
    <n v="0"/>
    <n v="61562122.390000001"/>
    <n v="65342846.32"/>
    <n v="0"/>
    <n v="65342846.32"/>
    <n v="20"/>
    <n v="19"/>
    <n v="3780723.9299999997"/>
    <n v="6.1413151191391213"/>
    <n v="0.520844848000932"/>
    <n v="0.55333909031265771"/>
    <x v="0"/>
    <x v="0"/>
    <x v="0"/>
  </r>
  <r>
    <x v="4"/>
    <x v="4"/>
    <x v="4"/>
    <x v="4"/>
    <x v="26"/>
    <n v="55380061.890000001"/>
    <n v="0"/>
    <n v="55380061.890000001"/>
    <n v="60586971.369999997"/>
    <n v="0"/>
    <n v="60586971.369999997"/>
    <n v="23"/>
    <n v="20"/>
    <n v="5206909.4799999967"/>
    <n v="9.4021373438374756"/>
    <n v="0.48293598567018264"/>
    <n v="0.49777284924551285"/>
    <x v="0"/>
    <x v="0"/>
    <x v="0"/>
  </r>
  <r>
    <x v="4"/>
    <x v="4"/>
    <x v="4"/>
    <x v="4"/>
    <x v="23"/>
    <n v="50087064.069999993"/>
    <n v="0"/>
    <n v="50087064.069999993"/>
    <n v="61207125.280000001"/>
    <n v="0"/>
    <n v="61207125.280000001"/>
    <n v="22"/>
    <n v="21"/>
    <n v="11120061.210000008"/>
    <n v="22.201463424685837"/>
    <n v="0.48787920420414893"/>
    <n v="0.45019777410123168"/>
    <x v="0"/>
    <x v="0"/>
    <x v="0"/>
  </r>
  <r>
    <x v="4"/>
    <x v="4"/>
    <x v="4"/>
    <x v="4"/>
    <x v="28"/>
    <n v="181291.77"/>
    <n v="49386789.020000003"/>
    <n v="49568080.790000007"/>
    <n v="949951.62"/>
    <n v="61381108.350000001"/>
    <n v="62331059.969999999"/>
    <n v="21"/>
    <n v="22"/>
    <n v="12762979.179999992"/>
    <n v="25.748382783008275"/>
    <n v="0.49683803636014651"/>
    <n v="0.44553299444624506"/>
    <x v="0"/>
    <x v="0"/>
    <x v="0"/>
  </r>
  <r>
    <x v="4"/>
    <x v="4"/>
    <x v="4"/>
    <x v="4"/>
    <x v="27"/>
    <n v="27138466.649999999"/>
    <n v="11491688.32"/>
    <n v="38630154.969999999"/>
    <n v="21116270.389999997"/>
    <n v="81491695.319999993"/>
    <n v="102607965.70999998"/>
    <n v="13"/>
    <n v="23"/>
    <n v="63977810.73999998"/>
    <n v="165.61624148203614"/>
    <n v="0.8178834151513249"/>
    <n v="0.34721958860224394"/>
    <x v="0"/>
    <x v="0"/>
    <x v="0"/>
  </r>
  <r>
    <x v="4"/>
    <x v="4"/>
    <x v="4"/>
    <x v="4"/>
    <x v="31"/>
    <n v="28158522.890000001"/>
    <n v="355091.03999999992"/>
    <n v="28513613.93"/>
    <n v="34172286"/>
    <n v="686773.37999999989"/>
    <n v="34859059.379999995"/>
    <n v="25"/>
    <n v="24"/>
    <n v="6345445.4499999955"/>
    <n v="22.254090504198658"/>
    <n v="0.27785997254108535"/>
    <n v="0.2562890391205131"/>
    <x v="0"/>
    <x v="0"/>
    <x v="0"/>
  </r>
  <r>
    <x v="4"/>
    <x v="4"/>
    <x v="4"/>
    <x v="4"/>
    <x v="29"/>
    <n v="23632715.460000001"/>
    <n v="4000000"/>
    <n v="27632715.460000001"/>
    <n v="15380731.040000001"/>
    <n v="3453930.96"/>
    <n v="18834662"/>
    <n v="28"/>
    <n v="25"/>
    <n v="-8798053.4600000009"/>
    <n v="-31.839264847986826"/>
    <n v="0.15013023183130492"/>
    <n v="0.24837125560162016"/>
    <x v="0"/>
    <x v="0"/>
    <x v="0"/>
  </r>
  <r>
    <x v="3"/>
    <x v="3"/>
    <x v="3"/>
    <x v="3"/>
    <x v="8"/>
    <n v="269663825.92000002"/>
    <n v="1695522878.53"/>
    <n v="1965186704.45"/>
    <n v="343249670.20999998"/>
    <n v="1678715208.54"/>
    <n v="2021964878.75"/>
    <n v="2"/>
    <n v="2"/>
    <n v="56778174.299999952"/>
    <n v="2.8892000017825556"/>
    <n v="16.272005151762691"/>
    <n v="17.466584437680908"/>
    <x v="0"/>
    <x v="0"/>
    <x v="0"/>
  </r>
  <r>
    <x v="3"/>
    <x v="3"/>
    <x v="3"/>
    <x v="3"/>
    <x v="7"/>
    <n v="1154328956.6899998"/>
    <n v="776140803.98000002"/>
    <n v="1930469760.6699998"/>
    <n v="1416434120.21"/>
    <n v="1126362373.3799999"/>
    <n v="2542796493.5900002"/>
    <n v="1"/>
    <n v="3"/>
    <n v="612326732.92000031"/>
    <n v="31.719053330702405"/>
    <n v="20.463460111710702"/>
    <n v="17.158020152883697"/>
    <x v="0"/>
    <x v="0"/>
    <x v="0"/>
  </r>
  <r>
    <x v="3"/>
    <x v="3"/>
    <x v="3"/>
    <x v="3"/>
    <x v="10"/>
    <n v="897940486.88000011"/>
    <n v="223736530.12999997"/>
    <n v="1121677017.01"/>
    <n v="851901713.45000005"/>
    <n v="247355623.99000001"/>
    <n v="1099257337.4400001"/>
    <n v="4"/>
    <n v="4"/>
    <n v="-22419679.569999933"/>
    <n v="-1.9987642815186661"/>
    <n v="8.8464054177808595"/>
    <n v="9.9694681859220164"/>
    <x v="0"/>
    <x v="0"/>
    <x v="0"/>
  </r>
  <r>
    <x v="3"/>
    <x v="3"/>
    <x v="3"/>
    <x v="3"/>
    <x v="11"/>
    <n v="840773250.1500001"/>
    <n v="102171896.84999999"/>
    <n v="942945147"/>
    <n v="935516000.22000015"/>
    <n v="162370094.88000003"/>
    <n v="1097886095.1000001"/>
    <n v="5"/>
    <n v="5"/>
    <n v="154940948.10000014"/>
    <n v="16.431597171155509"/>
    <n v="8.8353701803960316"/>
    <n v="8.3808988697521389"/>
    <x v="0"/>
    <x v="0"/>
    <x v="0"/>
  </r>
  <r>
    <x v="3"/>
    <x v="3"/>
    <x v="3"/>
    <x v="3"/>
    <x v="12"/>
    <n v="754740861.75999999"/>
    <n v="32682865.319999997"/>
    <n v="787423727.07999992"/>
    <n v="931686003.01999998"/>
    <n v="29219528.23"/>
    <n v="960905531.25"/>
    <n v="6"/>
    <n v="6"/>
    <n v="173481804.17000008"/>
    <n v="22.03156930682314"/>
    <n v="7.7330026446965388"/>
    <n v="6.9986240931369768"/>
    <x v="0"/>
    <x v="0"/>
    <x v="0"/>
  </r>
  <r>
    <x v="3"/>
    <x v="3"/>
    <x v="3"/>
    <x v="3"/>
    <x v="13"/>
    <n v="260493356.28999999"/>
    <n v="276609128.40999997"/>
    <n v="537102484.70000005"/>
    <n v="304667114.02000004"/>
    <n v="456534827.07999992"/>
    <n v="761201941.10000014"/>
    <n v="7"/>
    <n v="7"/>
    <n v="224099456.4000001"/>
    <n v="41.723779499022683"/>
    <n v="6.1258640233000952"/>
    <n v="4.7737682528878809"/>
    <x v="0"/>
    <x v="0"/>
    <x v="0"/>
  </r>
  <r>
    <x v="3"/>
    <x v="3"/>
    <x v="3"/>
    <x v="3"/>
    <x v="14"/>
    <n v="20591047.690000001"/>
    <n v="326239699.83999997"/>
    <n v="346830747.52999997"/>
    <n v="23253229.82"/>
    <n v="292967307.61000001"/>
    <n v="316220537.43000001"/>
    <n v="8"/>
    <n v="8"/>
    <n v="-30610210.099999964"/>
    <n v="-8.8256910086532212"/>
    <n v="2.5448227455538968"/>
    <n v="3.0826325679890969"/>
    <x v="0"/>
    <x v="0"/>
    <x v="0"/>
  </r>
  <r>
    <x v="3"/>
    <x v="3"/>
    <x v="3"/>
    <x v="3"/>
    <x v="15"/>
    <n v="43662904.319999993"/>
    <n v="294994990.64999998"/>
    <n v="338657894.96999997"/>
    <n v="43951322.050000004"/>
    <n v="220343451.61999997"/>
    <n v="264294773.66999999"/>
    <n v="9"/>
    <n v="9"/>
    <n v="-74363121.299999982"/>
    <n v="-21.958183288946341"/>
    <n v="2.1269439266427193"/>
    <n v="3.0099922336062579"/>
    <x v="0"/>
    <x v="0"/>
    <x v="0"/>
  </r>
  <r>
    <x v="3"/>
    <x v="3"/>
    <x v="3"/>
    <x v="3"/>
    <x v="16"/>
    <n v="163595241.03999999"/>
    <n v="26351.279999999999"/>
    <n v="163621592.31999999"/>
    <n v="191289805.60999998"/>
    <n v="11322.48"/>
    <n v="191301128.08999997"/>
    <n v="10"/>
    <n v="10"/>
    <n v="27679535.769999981"/>
    <n v="16.916798924598059"/>
    <n v="1.539518799032203"/>
    <n v="1.4542691295506855"/>
    <x v="0"/>
    <x v="0"/>
    <x v="0"/>
  </r>
  <r>
    <x v="3"/>
    <x v="3"/>
    <x v="3"/>
    <x v="3"/>
    <x v="17"/>
    <n v="126074743.58"/>
    <n v="1089620.05"/>
    <n v="127164363.63"/>
    <n v="131806185.09"/>
    <n v="209132.58000000002"/>
    <n v="132015317.67"/>
    <n v="12"/>
    <n v="11"/>
    <n v="4850954.0400000066"/>
    <n v="3.8147118434174221"/>
    <n v="1.062409120857648"/>
    <n v="1.1302371880380619"/>
    <x v="0"/>
    <x v="0"/>
    <x v="0"/>
  </r>
  <r>
    <x v="3"/>
    <x v="3"/>
    <x v="3"/>
    <x v="3"/>
    <x v="19"/>
    <n v="100111390.83999999"/>
    <n v="127035.16"/>
    <n v="100238426"/>
    <n v="105316188.35999998"/>
    <n v="70544.479999999996"/>
    <n v="105386732.84"/>
    <n v="14"/>
    <n v="12"/>
    <n v="5148306.8400000036"/>
    <n v="5.1360611348785579"/>
    <n v="0.84811238697680003"/>
    <n v="0.89091938575843099"/>
    <x v="0"/>
    <x v="0"/>
    <x v="0"/>
  </r>
  <r>
    <x v="3"/>
    <x v="3"/>
    <x v="3"/>
    <x v="3"/>
    <x v="18"/>
    <n v="92186890.519999996"/>
    <n v="6436086.2000000002"/>
    <n v="98622976.719999999"/>
    <n v="105949942.61"/>
    <n v="46792915.82"/>
    <n v="152742858.43000001"/>
    <n v="11"/>
    <n v="13"/>
    <n v="54119881.710000008"/>
    <n v="54.875530540567127"/>
    <n v="1.2292164940097476"/>
    <n v="0.87656126844061211"/>
    <x v="0"/>
    <x v="0"/>
    <x v="0"/>
  </r>
  <r>
    <x v="3"/>
    <x v="3"/>
    <x v="3"/>
    <x v="3"/>
    <x v="20"/>
    <n v="94887695.620000005"/>
    <n v="0"/>
    <n v="94887695.620000005"/>
    <n v="116879454.47"/>
    <n v="0"/>
    <n v="116879454.47"/>
    <n v="13"/>
    <n v="14"/>
    <n v="21991758.849999994"/>
    <n v="23.176618112922821"/>
    <n v="0.94060144429749182"/>
    <n v="0.84336208050397121"/>
    <x v="0"/>
    <x v="0"/>
    <x v="0"/>
  </r>
  <r>
    <x v="3"/>
    <x v="3"/>
    <x v="3"/>
    <x v="3"/>
    <x v="22"/>
    <n v="77372889.75"/>
    <n v="0"/>
    <n v="77372889.75"/>
    <n v="101451282.2"/>
    <n v="0"/>
    <n v="101451282.2"/>
    <n v="15"/>
    <n v="15"/>
    <n v="24078392.450000003"/>
    <n v="31.119934291972086"/>
    <n v="0.8164413753971248"/>
    <n v="0.68769044129269141"/>
    <x v="0"/>
    <x v="0"/>
    <x v="0"/>
  </r>
  <r>
    <x v="3"/>
    <x v="3"/>
    <x v="3"/>
    <x v="3"/>
    <x v="23"/>
    <n v="71258089.159999996"/>
    <n v="0"/>
    <n v="71258089.159999996"/>
    <n v="68260632.930000007"/>
    <n v="0"/>
    <n v="68260632.930000007"/>
    <n v="18"/>
    <n v="16"/>
    <n v="-2997456.2299999893"/>
    <n v="-4.2064785420636577"/>
    <n v="0.54933563998708612"/>
    <n v="0.63334207806442122"/>
    <x v="0"/>
    <x v="0"/>
    <x v="0"/>
  </r>
  <r>
    <x v="3"/>
    <x v="3"/>
    <x v="3"/>
    <x v="3"/>
    <x v="21"/>
    <n v="64316599.18"/>
    <n v="2685456.43"/>
    <n v="67002055.609999999"/>
    <n v="78658618.069999993"/>
    <n v="1038719.87"/>
    <n v="79697337.939999998"/>
    <n v="17"/>
    <n v="17"/>
    <n v="12695282.329999998"/>
    <n v="18.947601255543027"/>
    <n v="0.64137389683206047"/>
    <n v="0.59551444102497608"/>
    <x v="0"/>
    <x v="0"/>
    <x v="0"/>
  </r>
  <r>
    <x v="3"/>
    <x v="3"/>
    <x v="3"/>
    <x v="3"/>
    <x v="25"/>
    <n v="0"/>
    <n v="65578863.530000001"/>
    <n v="65578863.530000001"/>
    <n v="0"/>
    <n v="56872825.990000002"/>
    <n v="56872825.990000002"/>
    <n v="21"/>
    <n v="18"/>
    <n v="-8706037.5399999991"/>
    <n v="-13.275676142233383"/>
    <n v="0.45769089623193493"/>
    <n v="0.58286510619074927"/>
    <x v="0"/>
    <x v="0"/>
    <x v="0"/>
  </r>
  <r>
    <x v="3"/>
    <x v="3"/>
    <x v="3"/>
    <x v="3"/>
    <x v="26"/>
    <n v="60020664.370000005"/>
    <n v="0"/>
    <n v="60020664.370000005"/>
    <n v="52899214.260000005"/>
    <n v="0"/>
    <n v="52899214.260000005"/>
    <n v="23"/>
    <n v="19"/>
    <n v="-7121450.1099999994"/>
    <n v="-11.864997138484689"/>
    <n v="0.42571277869824303"/>
    <n v="0.53346381789088892"/>
    <x v="0"/>
    <x v="0"/>
    <x v="0"/>
  </r>
  <r>
    <x v="3"/>
    <x v="3"/>
    <x v="3"/>
    <x v="3"/>
    <x v="24"/>
    <n v="58030447.719999999"/>
    <n v="0"/>
    <n v="58030447.719999999"/>
    <n v="67105054.299999997"/>
    <n v="0"/>
    <n v="67105054.299999997"/>
    <n v="19"/>
    <n v="20"/>
    <n v="9074606.5799999982"/>
    <n v="15.637664254781313"/>
    <n v="0.54003598220457727"/>
    <n v="0.51577476723336757"/>
    <x v="0"/>
    <x v="0"/>
    <x v="0"/>
  </r>
  <r>
    <x v="3"/>
    <x v="3"/>
    <x v="3"/>
    <x v="3"/>
    <x v="28"/>
    <n v="483237.46"/>
    <n v="47475747.369999997"/>
    <n v="47958984.829999998"/>
    <n v="1358327.91"/>
    <n v="60702557.409999996"/>
    <n v="62060885.319999993"/>
    <n v="20"/>
    <n v="21"/>
    <n v="14101900.489999995"/>
    <n v="29.404084636042526"/>
    <n v="0.4994424266529775"/>
    <n v="0.42625957939863807"/>
    <x v="0"/>
    <x v="0"/>
    <x v="0"/>
  </r>
  <r>
    <x v="3"/>
    <x v="3"/>
    <x v="3"/>
    <x v="3"/>
    <x v="27"/>
    <n v="24490473.280000001"/>
    <n v="18183220.949999999"/>
    <n v="42673694.229999989"/>
    <n v="30511679.190000001"/>
    <n v="63889719.299999997"/>
    <n v="94401398.489999995"/>
    <n v="16"/>
    <n v="22"/>
    <n v="51727704.260000005"/>
    <n v="121.2168414133571"/>
    <n v="0.75970658971708549"/>
    <n v="0.37928390307559989"/>
    <x v="0"/>
    <x v="0"/>
    <x v="0"/>
  </r>
  <r>
    <x v="3"/>
    <x v="3"/>
    <x v="3"/>
    <x v="3"/>
    <x v="31"/>
    <n v="33536247.399999999"/>
    <n v="1042194.6700000002"/>
    <n v="34578442.069999993"/>
    <n v="33632012.82"/>
    <n v="1092072.76"/>
    <n v="34724085.579999998"/>
    <n v="25"/>
    <n v="23"/>
    <n v="145643.51000000536"/>
    <n v="0.42119743192931364"/>
    <n v="0.27944624824409237"/>
    <n v="0.30733328124573583"/>
    <x v="0"/>
    <x v="0"/>
    <x v="0"/>
  </r>
  <r>
    <x v="3"/>
    <x v="3"/>
    <x v="3"/>
    <x v="3"/>
    <x v="30"/>
    <n v="2326026.25"/>
    <n v="25720884.030000001"/>
    <n v="28046910.280000001"/>
    <n v="1804528.4500000002"/>
    <n v="51182538.350000001"/>
    <n v="52987066.800000004"/>
    <n v="22"/>
    <n v="24"/>
    <n v="24940156.520000003"/>
    <n v="88.92300888410017"/>
    <n v="0.4264197825628992"/>
    <n v="0.24928101004977296"/>
    <x v="0"/>
    <x v="0"/>
    <x v="0"/>
  </r>
  <r>
    <x v="3"/>
    <x v="3"/>
    <x v="3"/>
    <x v="3"/>
    <x v="32"/>
    <n v="22978644.859999999"/>
    <n v="0"/>
    <n v="22978644.859999999"/>
    <n v="33432705.510000002"/>
    <n v="0"/>
    <n v="33432705.510000002"/>
    <n v="26"/>
    <n v="25"/>
    <n v="10454060.650000002"/>
    <n v="45.494678705783357"/>
    <n v="0.26905371206665174"/>
    <n v="0.20423425407969123"/>
    <x v="0"/>
    <x v="0"/>
    <x v="0"/>
  </r>
  <r>
    <x v="3"/>
    <x v="3"/>
    <x v="3"/>
    <x v="3"/>
    <x v="29"/>
    <n v="18158891.66"/>
    <n v="2000000"/>
    <n v="20158891.66"/>
    <n v="13963116.17"/>
    <n v="3473616"/>
    <n v="17436732.169999998"/>
    <n v="28"/>
    <n v="26"/>
    <n v="-2722159.4900000021"/>
    <n v="-13.503517633369743"/>
    <n v="0.1403241958760191"/>
    <n v="0.17917228045159006"/>
    <x v="0"/>
    <x v="0"/>
    <x v="0"/>
  </r>
  <r>
    <x v="3"/>
    <x v="3"/>
    <x v="3"/>
    <x v="3"/>
    <x v="3"/>
    <n v="10316123.18"/>
    <n v="3976491.25"/>
    <n v="14292614.43"/>
    <n v="34109957.130000003"/>
    <n v="4314404.2299999995"/>
    <n v="38424361.359999999"/>
    <n v="24"/>
    <n v="27"/>
    <n v="24131746.93"/>
    <n v="168.84067675783513"/>
    <n v="0.30922466189899506"/>
    <n v="0.12703279348039331"/>
    <x v="0"/>
    <x v="0"/>
    <x v="0"/>
  </r>
  <r>
    <x v="4"/>
    <x v="4"/>
    <x v="4"/>
    <x v="4"/>
    <x v="32"/>
    <n v="25536527.459999997"/>
    <n v="0"/>
    <n v="25536527.459999997"/>
    <n v="37139519.989999995"/>
    <n v="0"/>
    <n v="37139519.989999995"/>
    <n v="24"/>
    <n v="26"/>
    <n v="11602992.529999997"/>
    <n v="45.436845507576301"/>
    <n v="0.29603742006105987"/>
    <n v="0.22953007995637106"/>
    <x v="0"/>
    <x v="0"/>
    <x v="0"/>
  </r>
  <r>
    <x v="4"/>
    <x v="4"/>
    <x v="4"/>
    <x v="4"/>
    <x v="3"/>
    <n v="15742702.869999999"/>
    <n v="4994131.3099999996"/>
    <n v="20736834.18"/>
    <n v="12947642.16"/>
    <n v="6226160.2000000002"/>
    <n v="19173802.359999999"/>
    <n v="27"/>
    <n v="27"/>
    <n v="-1563031.8200000003"/>
    <n v="-7.5374659720599659"/>
    <n v="0.15283350417408187"/>
    <n v="0.1863889761375335"/>
    <x v="0"/>
    <x v="0"/>
    <x v="0"/>
  </r>
  <r>
    <x v="4"/>
    <x v="4"/>
    <x v="4"/>
    <x v="4"/>
    <x v="0"/>
    <n v="11418199.24"/>
    <n v="42681"/>
    <n v="11460880.24"/>
    <n v="22422088.82"/>
    <n v="36710"/>
    <n v="22458798.82"/>
    <n v="26"/>
    <n v="28"/>
    <n v="10997918.58"/>
    <n v="95.9605052115962"/>
    <n v="0.17901806114169913"/>
    <n v="0.10301387931378488"/>
    <x v="0"/>
    <x v="0"/>
    <x v="0"/>
  </r>
  <r>
    <x v="4"/>
    <x v="4"/>
    <x v="4"/>
    <x v="4"/>
    <x v="33"/>
    <n v="10632880.51"/>
    <n v="0"/>
    <n v="10632880.51"/>
    <n v="9176116.8000000007"/>
    <n v="0"/>
    <n v="9176116.8000000007"/>
    <n v="29"/>
    <n v="29"/>
    <n v="-1456763.709999999"/>
    <n v="-13.700555636169744"/>
    <n v="7.3142408528230132E-2"/>
    <n v="9.5571565767886904E-2"/>
    <x v="0"/>
    <x v="0"/>
    <x v="0"/>
  </r>
  <r>
    <x v="4"/>
    <x v="4"/>
    <x v="4"/>
    <x v="4"/>
    <x v="5"/>
    <n v="4810315.24"/>
    <n v="0"/>
    <n v="4810315.24"/>
    <n v="5455634.4699999997"/>
    <n v="0"/>
    <n v="5455634.4699999997"/>
    <n v="31"/>
    <n v="30"/>
    <n v="645319.22999999952"/>
    <n v="13.415320988401573"/>
    <n v="4.3486613551544401E-2"/>
    <n v="4.3236577227738326E-2"/>
    <x v="0"/>
    <x v="0"/>
    <x v="0"/>
  </r>
  <r>
    <x v="4"/>
    <x v="4"/>
    <x v="4"/>
    <x v="4"/>
    <x v="2"/>
    <n v="32259.79"/>
    <n v="4542596.76"/>
    <n v="4574856.55"/>
    <n v="0"/>
    <n v="3628034.94"/>
    <n v="3628034.94"/>
    <n v="32"/>
    <n v="31"/>
    <n v="-946821.60999999987"/>
    <n v="-20.696203250351093"/>
    <n v="2.8918901047137156E-2"/>
    <n v="4.1120202868429788E-2"/>
    <x v="0"/>
    <x v="0"/>
    <x v="0"/>
  </r>
  <r>
    <x v="4"/>
    <x v="4"/>
    <x v="4"/>
    <x v="4"/>
    <x v="1"/>
    <n v="1634079.5"/>
    <n v="0"/>
    <n v="1634079.5"/>
    <n v="7890397.1100000003"/>
    <n v="0"/>
    <n v="7890397.1100000003"/>
    <n v="30"/>
    <n v="32"/>
    <n v="6256317.6100000003"/>
    <n v="382.86494690129825"/>
    <n v="6.2893995515574327E-2"/>
    <n v="1.4687603820745443E-2"/>
    <x v="0"/>
    <x v="0"/>
    <x v="0"/>
  </r>
  <r>
    <x v="4"/>
    <x v="4"/>
    <x v="4"/>
    <x v="4"/>
    <x v="4"/>
    <n v="1096116.3900000001"/>
    <n v="0"/>
    <n v="1096116.3900000001"/>
    <n v="893361.58"/>
    <n v="0"/>
    <n v="893361.58"/>
    <n v="33"/>
    <n v="33"/>
    <n v="-202754.81000000017"/>
    <n v="-18.497562106520473"/>
    <n v="7.120944411669339E-3"/>
    <n v="9.8522276778735089E-3"/>
    <x v="0"/>
    <x v="0"/>
    <x v="0"/>
  </r>
  <r>
    <x v="5"/>
    <x v="5"/>
    <x v="5"/>
    <x v="5"/>
    <x v="6"/>
    <n v="7611844862.1900082"/>
    <n v="3829632975.4300008"/>
    <n v="11441477837.619999"/>
    <n v="8882164707.5900021"/>
    <n v="4730238514.2399998"/>
    <n v="13612403221.829998"/>
    <n v="999"/>
    <n v="999"/>
    <n v="2170925384.2099991"/>
    <n v="18.974169377594883"/>
    <n v="99.999999999999972"/>
    <n v="100.00000000000001"/>
    <x v="0"/>
    <x v="0"/>
    <x v="0"/>
  </r>
  <r>
    <x v="5"/>
    <x v="5"/>
    <x v="5"/>
    <x v="5"/>
    <x v="7"/>
    <n v="1569952365.28"/>
    <n v="824414781.20000005"/>
    <n v="2394367146.4800005"/>
    <n v="1898556263.71"/>
    <n v="945882315.69999993"/>
    <n v="2844438579.4099998"/>
    <n v="1"/>
    <n v="1"/>
    <n v="450071432.92999935"/>
    <n v="18.79709356986697"/>
    <n v="20.895932430567569"/>
    <n v="20.927079355144436"/>
    <x v="0"/>
    <x v="0"/>
    <x v="0"/>
  </r>
  <r>
    <x v="5"/>
    <x v="5"/>
    <x v="5"/>
    <x v="5"/>
    <x v="9"/>
    <n v="1913038942.6700001"/>
    <n v="237483438.23000002"/>
    <n v="2150522380.9000001"/>
    <n v="1905802017.8800001"/>
    <n v="343422287.12999994"/>
    <n v="2249224305.0100002"/>
    <n v="2"/>
    <n v="2"/>
    <n v="98701924.110000134"/>
    <n v="4.5896720251148038"/>
    <n v="16.523344690546296"/>
    <n v="18.795844482860453"/>
    <x v="0"/>
    <x v="0"/>
    <x v="0"/>
  </r>
  <r>
    <x v="5"/>
    <x v="5"/>
    <x v="5"/>
    <x v="5"/>
    <x v="8"/>
    <n v="228007946.71999997"/>
    <n v="1438732816.4300003"/>
    <n v="1666740763.1499999"/>
    <n v="281805373.46999997"/>
    <n v="1619715639.7500002"/>
    <n v="1901521013.2199998"/>
    <n v="3"/>
    <n v="3"/>
    <n v="234780250.06999993"/>
    <n v="14.086188761969497"/>
    <n v="13.969032376080071"/>
    <n v="14.567530408263304"/>
    <x v="0"/>
    <x v="0"/>
    <x v="0"/>
  </r>
  <r>
    <x v="5"/>
    <x v="5"/>
    <x v="5"/>
    <x v="5"/>
    <x v="10"/>
    <n v="1110996888.5799999"/>
    <n v="180896439.19"/>
    <n v="1291893327.77"/>
    <n v="1165305751.9100001"/>
    <n v="255469852.88999999"/>
    <n v="1420775604.8"/>
    <n v="4"/>
    <n v="4"/>
    <n v="128882277.02999997"/>
    <n v="9.9762321129461942"/>
    <n v="10.437360557476904"/>
    <n v="11.291315213863435"/>
    <x v="0"/>
    <x v="0"/>
    <x v="0"/>
  </r>
  <r>
    <x v="5"/>
    <x v="5"/>
    <x v="5"/>
    <x v="5"/>
    <x v="11"/>
    <n v="768802125.15999997"/>
    <n v="91459753.539999992"/>
    <n v="860261878.70000017"/>
    <n v="1061762505.9199998"/>
    <n v="137762552.04999998"/>
    <n v="1199525057.9699998"/>
    <n v="5"/>
    <n v="5"/>
    <n v="339263179.26999962"/>
    <n v="39.437197866152474"/>
    <n v="8.8120006322347244"/>
    <n v="7.518800376219124"/>
    <x v="0"/>
    <x v="0"/>
    <x v="0"/>
  </r>
  <r>
    <x v="5"/>
    <x v="5"/>
    <x v="5"/>
    <x v="5"/>
    <x v="12"/>
    <n v="768779147.16999996"/>
    <n v="21878343.960000001"/>
    <n v="790657491.12999988"/>
    <n v="1009692726.8900001"/>
    <n v="32060716.850000001"/>
    <n v="1041753443.74"/>
    <n v="6"/>
    <n v="6"/>
    <n v="251095952.61000013"/>
    <n v="31.757866766194336"/>
    <n v="7.6529722692122135"/>
    <n v="6.9104490027528529"/>
    <x v="0"/>
    <x v="0"/>
    <x v="0"/>
  </r>
  <r>
    <x v="5"/>
    <x v="5"/>
    <x v="5"/>
    <x v="5"/>
    <x v="13"/>
    <n v="213018733.59999999"/>
    <n v="288592701.64999998"/>
    <n v="501611435.25"/>
    <n v="301066734.34000003"/>
    <n v="432216351.40999997"/>
    <n v="733283085.75000012"/>
    <n v="7"/>
    <n v="7"/>
    <n v="231671650.50000012"/>
    <n v="46.185480278083453"/>
    <n v="5.3868745569778991"/>
    <n v="4.3841489916685692"/>
    <x v="0"/>
    <x v="0"/>
    <x v="0"/>
  </r>
  <r>
    <x v="5"/>
    <x v="5"/>
    <x v="5"/>
    <x v="5"/>
    <x v="14"/>
    <n v="16750866.49"/>
    <n v="310495137.63999999"/>
    <n v="327246004.13"/>
    <n v="25194002.350000001"/>
    <n v="402280107.15000004"/>
    <n v="427474109.5"/>
    <n v="8"/>
    <n v="8"/>
    <n v="100228105.37"/>
    <n v="30.627755298788589"/>
    <n v="3.1403279974432903"/>
    <n v="2.8601725124529205"/>
    <x v="0"/>
    <x v="0"/>
    <x v="0"/>
  </r>
  <r>
    <x v="5"/>
    <x v="5"/>
    <x v="5"/>
    <x v="5"/>
    <x v="15"/>
    <n v="49883955.739999995"/>
    <n v="227386892.26000002"/>
    <n v="277270847.99999994"/>
    <n v="65398141.390000001"/>
    <n v="312083223.46000004"/>
    <n v="377481364.85000002"/>
    <n v="9"/>
    <n v="9"/>
    <n v="100210516.85000008"/>
    <n v="36.141742838396084"/>
    <n v="2.7730692273693371"/>
    <n v="2.4233831672366937"/>
    <x v="0"/>
    <x v="0"/>
    <x v="0"/>
  </r>
  <r>
    <x v="5"/>
    <x v="5"/>
    <x v="5"/>
    <x v="5"/>
    <x v="16"/>
    <n v="153857063.48999998"/>
    <n v="0"/>
    <n v="153857063.48999998"/>
    <n v="187344876.09"/>
    <n v="62194.8"/>
    <n v="187407070.89000002"/>
    <n v="10"/>
    <n v="10"/>
    <n v="33550007.400000036"/>
    <n v="21.805958490934437"/>
    <n v="1.3767375814246978"/>
    <n v="1.3447306866610562"/>
    <x v="0"/>
    <x v="0"/>
    <x v="0"/>
  </r>
  <r>
    <x v="5"/>
    <x v="5"/>
    <x v="5"/>
    <x v="5"/>
    <x v="17"/>
    <n v="122478023.89"/>
    <n v="2915216.1200000006"/>
    <n v="125393240.00999999"/>
    <n v="143885057.41999999"/>
    <n v="1619954.41"/>
    <n v="145505011.82999998"/>
    <n v="11"/>
    <n v="11"/>
    <n v="20111771.819999993"/>
    <n v="16.038960169141571"/>
    <n v="1.0689149407259391"/>
    <n v="1.0959531783359526"/>
    <x v="0"/>
    <x v="0"/>
    <x v="0"/>
  </r>
  <r>
    <x v="5"/>
    <x v="5"/>
    <x v="5"/>
    <x v="5"/>
    <x v="19"/>
    <n v="92905304.159999996"/>
    <n v="58356.21"/>
    <n v="92963660.36999999"/>
    <n v="111802783.94999999"/>
    <n v="76273.3"/>
    <n v="111879057.25"/>
    <n v="12"/>
    <n v="12"/>
    <n v="18915396.88000001"/>
    <n v="20.347087028109467"/>
    <n v="0.82189056132704974"/>
    <n v="0.81251444690415831"/>
    <x v="0"/>
    <x v="0"/>
    <x v="0"/>
  </r>
  <r>
    <x v="5"/>
    <x v="5"/>
    <x v="5"/>
    <x v="5"/>
    <x v="18"/>
    <n v="82997338.939999998"/>
    <n v="0"/>
    <n v="82997338.939999998"/>
    <n v="86316147.510000005"/>
    <n v="7885655.1500000004"/>
    <n v="94201802.659999996"/>
    <n v="14"/>
    <n v="13"/>
    <n v="11204463.719999999"/>
    <n v="13.499786695691379"/>
    <n v="0.69202918195172192"/>
    <n v="0.7254075052009602"/>
    <x v="0"/>
    <x v="0"/>
    <x v="0"/>
  </r>
  <r>
    <x v="5"/>
    <x v="5"/>
    <x v="5"/>
    <x v="5"/>
    <x v="20"/>
    <n v="80012425.229999989"/>
    <n v="0"/>
    <n v="80012425.229999989"/>
    <n v="99965111.800000012"/>
    <n v="0"/>
    <n v="99965111.800000012"/>
    <n v="13"/>
    <n v="14"/>
    <n v="19952686.570000023"/>
    <n v="24.936985115305479"/>
    <n v="0.73436784211392969"/>
    <n v="0.69931897230020579"/>
    <x v="0"/>
    <x v="0"/>
    <x v="0"/>
  </r>
  <r>
    <x v="5"/>
    <x v="5"/>
    <x v="5"/>
    <x v="5"/>
    <x v="30"/>
    <n v="1873513.84"/>
    <n v="77835408.75"/>
    <n v="79708922.590000004"/>
    <n v="3313528.59"/>
    <n v="85649856.459999993"/>
    <n v="88963385.049999997"/>
    <n v="16"/>
    <n v="15"/>
    <n v="9254462.4599999934"/>
    <n v="11.610321855185914"/>
    <n v="0.65354650167378814"/>
    <n v="0.69666631986922301"/>
    <x v="0"/>
    <x v="0"/>
    <x v="0"/>
  </r>
  <r>
    <x v="5"/>
    <x v="5"/>
    <x v="5"/>
    <x v="5"/>
    <x v="21"/>
    <n v="60400924.309999995"/>
    <n v="18901731.989999998"/>
    <n v="79302656.299999997"/>
    <n v="75325447.030000001"/>
    <n v="1405145.09"/>
    <n v="76730592.120000005"/>
    <n v="17"/>
    <n v="16"/>
    <n v="-2572064.1799999923"/>
    <n v="-3.2433518623511635"/>
    <n v="0.56368145190518837"/>
    <n v="0.69311549981113418"/>
    <x v="0"/>
    <x v="0"/>
    <x v="0"/>
  </r>
  <r>
    <x v="5"/>
    <x v="5"/>
    <x v="5"/>
    <x v="5"/>
    <x v="22"/>
    <n v="73339722.940000013"/>
    <n v="0"/>
    <n v="73339722.940000013"/>
    <n v="91344649.510000005"/>
    <n v="0"/>
    <n v="91344649.510000005"/>
    <n v="15"/>
    <n v="17"/>
    <n v="18004926.569999993"/>
    <n v="24.550033526483336"/>
    <n v="0.67103984521639781"/>
    <n v="0.64099868898802836"/>
    <x v="0"/>
    <x v="0"/>
    <x v="0"/>
  </r>
  <r>
    <x v="3"/>
    <x v="3"/>
    <x v="3"/>
    <x v="3"/>
    <x v="0"/>
    <n v="11765455.780000001"/>
    <n v="34880"/>
    <n v="11800335.780000001"/>
    <n v="26366073.469999999"/>
    <n v="43923"/>
    <n v="26409996.469999999"/>
    <n v="27"/>
    <n v="28"/>
    <n v="14609660.689999998"/>
    <n v="123.80716076538626"/>
    <n v="0.21253761780647076"/>
    <n v="0.10488141448730286"/>
    <x v="0"/>
    <x v="0"/>
    <x v="0"/>
  </r>
  <r>
    <x v="3"/>
    <x v="3"/>
    <x v="3"/>
    <x v="3"/>
    <x v="33"/>
    <n v="10187513.380000001"/>
    <n v="0"/>
    <n v="10187513.380000001"/>
    <n v="9405833.3899999987"/>
    <n v="0"/>
    <n v="9405833.3899999987"/>
    <n v="29"/>
    <n v="29"/>
    <n v="-781679.99000000209"/>
    <n v="-7.6729223397594399"/>
    <n v="7.5694573623514047E-2"/>
    <n v="9.054664488561899E-2"/>
    <x v="0"/>
    <x v="0"/>
    <x v="0"/>
  </r>
  <r>
    <x v="3"/>
    <x v="3"/>
    <x v="3"/>
    <x v="3"/>
    <x v="5"/>
    <n v="5763790.5300000003"/>
    <n v="0"/>
    <n v="5763790.5300000003"/>
    <n v="7333553.4900000002"/>
    <n v="0"/>
    <n v="7333553.4900000002"/>
    <n v="31"/>
    <n v="30"/>
    <n v="1569762.96"/>
    <n v="27.23490647048202"/>
    <n v="5.9017652296601379E-2"/>
    <n v="5.1228584920396308E-2"/>
    <x v="0"/>
    <x v="0"/>
    <x v="0"/>
  </r>
  <r>
    <x v="3"/>
    <x v="3"/>
    <x v="3"/>
    <x v="3"/>
    <x v="2"/>
    <n v="23152.92"/>
    <n v="2995749.85"/>
    <n v="3018902.77"/>
    <n v="0"/>
    <n v="3078190.31"/>
    <n v="3078190.31"/>
    <n v="32"/>
    <n v="31"/>
    <n v="59287.540000000037"/>
    <n v="1.9638770943258976"/>
    <n v="2.4772106137368285E-2"/>
    <n v="2.683201551381928E-2"/>
    <x v="0"/>
    <x v="0"/>
    <x v="0"/>
  </r>
  <r>
    <x v="3"/>
    <x v="3"/>
    <x v="3"/>
    <x v="3"/>
    <x v="1"/>
    <n v="2112327.35"/>
    <n v="0"/>
    <n v="2112327.35"/>
    <n v="8381924.4699999997"/>
    <n v="0"/>
    <n v="8381924.4699999997"/>
    <n v="30"/>
    <n v="32"/>
    <n v="6269597.1199999992"/>
    <n v="296.80992011015712"/>
    <n v="6.7454543642639309E-2"/>
    <n v="1.8774370870336034E-2"/>
    <x v="0"/>
    <x v="0"/>
    <x v="0"/>
  </r>
  <r>
    <x v="3"/>
    <x v="3"/>
    <x v="3"/>
    <x v="3"/>
    <x v="4"/>
    <n v="286759.63"/>
    <n v="0"/>
    <n v="286759.63"/>
    <n v="320201.25"/>
    <n v="0"/>
    <n v="320201.25"/>
    <n v="33"/>
    <n v="33"/>
    <n v="33441.619999999995"/>
    <n v="11.66189954980762"/>
    <n v="2.5768580079501315E-3"/>
    <n v="2.5487203222835414E-3"/>
    <x v="0"/>
    <x v="0"/>
    <x v="0"/>
  </r>
  <r>
    <x v="6"/>
    <x v="6"/>
    <x v="6"/>
    <x v="6"/>
    <x v="6"/>
    <n v="8678727287.220005"/>
    <n v="4438282120.9199982"/>
    <n v="13117009408.139992"/>
    <n v="8984909128.4499989"/>
    <n v="4838372090.96"/>
    <n v="13823281219.409994"/>
    <n v="999"/>
    <n v="999"/>
    <n v="706271811.27000237"/>
    <n v="5.3843966204042895"/>
    <n v="99.999999999999943"/>
    <n v="99.999999999999929"/>
    <x v="0"/>
    <x v="0"/>
    <x v="0"/>
  </r>
  <r>
    <x v="6"/>
    <x v="6"/>
    <x v="6"/>
    <x v="6"/>
    <x v="7"/>
    <n v="2136126200.0299997"/>
    <n v="893478026.88"/>
    <n v="3029604226.9099998"/>
    <n v="2053030582.4100001"/>
    <n v="967871278.94000006"/>
    <n v="3020901861.3500004"/>
    <n v="1"/>
    <n v="1"/>
    <n v="-8702365.5599994659"/>
    <n v="-0.28724430348697116"/>
    <n v="21.853724983241982"/>
    <n v="23.096760341041787"/>
    <x v="0"/>
    <x v="0"/>
    <x v="0"/>
  </r>
  <r>
    <x v="6"/>
    <x v="6"/>
    <x v="6"/>
    <x v="6"/>
    <x v="9"/>
    <n v="2011007726.9400001"/>
    <n v="526103196.87000006"/>
    <n v="2537110923.8099999"/>
    <n v="2069220029.2600002"/>
    <n v="209195727.64999998"/>
    <n v="2278415756.9100003"/>
    <n v="2"/>
    <n v="2"/>
    <n v="-258695166.89999962"/>
    <n v="-10.196446851110277"/>
    <n v="16.482452470913749"/>
    <n v="19.342144576305245"/>
    <x v="0"/>
    <x v="0"/>
    <x v="0"/>
  </r>
  <r>
    <x v="6"/>
    <x v="6"/>
    <x v="6"/>
    <x v="6"/>
    <x v="8"/>
    <n v="243447988.83000001"/>
    <n v="1545879244.3299999"/>
    <n v="1789327233.1600001"/>
    <n v="284945295.56"/>
    <n v="1728024441.1600001"/>
    <n v="2012969736.72"/>
    <n v="3"/>
    <n v="3"/>
    <n v="223642503.55999994"/>
    <n v="12.498692213220343"/>
    <n v="14.562170187881891"/>
    <n v="13.641274298771183"/>
    <x v="0"/>
    <x v="0"/>
    <x v="0"/>
  </r>
  <r>
    <x v="6"/>
    <x v="6"/>
    <x v="6"/>
    <x v="6"/>
    <x v="11"/>
    <n v="1048545520.4200001"/>
    <n v="179946713.20999998"/>
    <n v="1228492233.6299999"/>
    <n v="1006186865.97"/>
    <n v="199911173.44"/>
    <n v="1206098039.4100001"/>
    <n v="5"/>
    <n v="4"/>
    <n v="-22394194.21999979"/>
    <n v="-1.8229007564686424"/>
    <n v="8.7251211942100539"/>
    <n v="9.3656426964795525"/>
    <x v="0"/>
    <x v="0"/>
    <x v="0"/>
  </r>
  <r>
    <x v="6"/>
    <x v="6"/>
    <x v="6"/>
    <x v="6"/>
    <x v="10"/>
    <n v="1015991658.6299998"/>
    <n v="210659657.23999998"/>
    <n v="1226651315.8699999"/>
    <n v="1125186020.4100001"/>
    <n v="261349848.25999999"/>
    <n v="1386535868.6700003"/>
    <n v="4"/>
    <n v="5"/>
    <n v="159884552.80000043"/>
    <n v="13.034229917782515"/>
    <n v="10.030439565412962"/>
    <n v="9.3516081120501351"/>
    <x v="0"/>
    <x v="0"/>
    <x v="0"/>
  </r>
  <r>
    <x v="6"/>
    <x v="6"/>
    <x v="6"/>
    <x v="6"/>
    <x v="12"/>
    <n v="754198431.19999993"/>
    <n v="48110788.300000004"/>
    <n v="802309219.49999988"/>
    <n v="810315740.87000012"/>
    <n v="36322278.310000002"/>
    <n v="846638019.18000007"/>
    <n v="6"/>
    <n v="6"/>
    <n v="44328799.680000186"/>
    <n v="5.5251514755901665"/>
    <n v="6.1247254233039152"/>
    <n v="6.1165559506430798"/>
    <x v="0"/>
    <x v="0"/>
    <x v="0"/>
  </r>
  <r>
    <x v="6"/>
    <x v="6"/>
    <x v="6"/>
    <x v="6"/>
    <x v="13"/>
    <n v="262687030.98999998"/>
    <n v="247738377.66"/>
    <n v="510425408.64999998"/>
    <n v="309471451.67000002"/>
    <n v="453706371.50000006"/>
    <n v="763177823.16999996"/>
    <n v="7"/>
    <n v="7"/>
    <n v="252752414.51999998"/>
    <n v="49.517992293622861"/>
    <n v="5.5209599736593757"/>
    <n v="3.8913245601032056"/>
    <x v="0"/>
    <x v="0"/>
    <x v="0"/>
  </r>
  <r>
    <x v="6"/>
    <x v="6"/>
    <x v="6"/>
    <x v="6"/>
    <x v="15"/>
    <n v="66463549.18"/>
    <n v="287982918.66000003"/>
    <n v="354446467.84000003"/>
    <n v="45811026.200000003"/>
    <n v="331107267.12000006"/>
    <n v="376918293.32000005"/>
    <n v="8"/>
    <n v="8"/>
    <n v="22471825.480000019"/>
    <n v="6.3399772656625766"/>
    <n v="2.7266919289086666"/>
    <n v="2.7021896288344638"/>
    <x v="0"/>
    <x v="0"/>
    <x v="0"/>
  </r>
  <r>
    <x v="6"/>
    <x v="6"/>
    <x v="6"/>
    <x v="6"/>
    <x v="14"/>
    <n v="21989464.189999998"/>
    <n v="248740234.97"/>
    <n v="270729699.16000003"/>
    <n v="21138385.300000001"/>
    <n v="289645072.14999998"/>
    <n v="310783457.44999999"/>
    <n v="9"/>
    <n v="9"/>
    <n v="40053758.289999962"/>
    <n v="14.794741180696386"/>
    <n v="2.248261122067114"/>
    <n v="2.0639590224887217"/>
    <x v="0"/>
    <x v="0"/>
    <x v="0"/>
  </r>
  <r>
    <x v="6"/>
    <x v="6"/>
    <x v="6"/>
    <x v="6"/>
    <x v="16"/>
    <n v="173987659.22"/>
    <n v="29386.73"/>
    <n v="174017045.94999999"/>
    <n v="198198893.62"/>
    <n v="96147.91"/>
    <n v="198295041.53"/>
    <n v="10"/>
    <n v="10"/>
    <n v="24277995.580000013"/>
    <n v="13.951504260666376"/>
    <n v="1.4345005240258253"/>
    <n v="1.3266518345409628"/>
    <x v="0"/>
    <x v="0"/>
    <x v="0"/>
  </r>
  <r>
    <x v="6"/>
    <x v="6"/>
    <x v="6"/>
    <x v="6"/>
    <x v="17"/>
    <n v="145776573.22"/>
    <n v="9106228.620000001"/>
    <n v="154882801.84"/>
    <n v="158714255.41999999"/>
    <n v="3377782.7"/>
    <n v="162092038.12"/>
    <n v="11"/>
    <n v="11"/>
    <n v="7209236.2800000012"/>
    <n v="4.6546396335517128"/>
    <n v="1.1726017545848517"/>
    <n v="1.1807783086889045"/>
    <x v="0"/>
    <x v="0"/>
    <x v="0"/>
  </r>
  <r>
    <x v="6"/>
    <x v="6"/>
    <x v="6"/>
    <x v="6"/>
    <x v="19"/>
    <n v="107885689.47"/>
    <n v="5924849.7199999997"/>
    <n v="113810539.19000001"/>
    <n v="111138210.5"/>
    <n v="7374790.7400000012"/>
    <n v="118513001.24000001"/>
    <n v="14"/>
    <n v="12"/>
    <n v="4702462.049999997"/>
    <n v="4.1318335573030831"/>
    <n v="0.85734348711353425"/>
    <n v="0.86765615277650709"/>
    <x v="0"/>
    <x v="0"/>
    <x v="0"/>
  </r>
  <r>
    <x v="6"/>
    <x v="6"/>
    <x v="6"/>
    <x v="6"/>
    <x v="18"/>
    <n v="102241028.92999999"/>
    <n v="6841384.6299999999"/>
    <n v="109082413.55999999"/>
    <n v="97895881.840000004"/>
    <n v="46400"/>
    <n v="97942281.840000004"/>
    <n v="17"/>
    <n v="13"/>
    <n v="-11140131.719999984"/>
    <n v="-10.212582722028271"/>
    <n v="0.70853135580048854"/>
    <n v="0.83161039354219635"/>
    <x v="0"/>
    <x v="0"/>
    <x v="0"/>
  </r>
  <r>
    <x v="6"/>
    <x v="6"/>
    <x v="6"/>
    <x v="6"/>
    <x v="20"/>
    <n v="89076854.439999983"/>
    <n v="0"/>
    <n v="89076854.439999983"/>
    <n v="122982280.2"/>
    <n v="0"/>
    <n v="122982280.2"/>
    <n v="13"/>
    <n v="14"/>
    <n v="33905425.76000002"/>
    <n v="38.063115242622196"/>
    <n v="0.88967502178364166"/>
    <n v="0.6790942330553007"/>
    <x v="0"/>
    <x v="0"/>
    <x v="0"/>
  </r>
  <r>
    <x v="6"/>
    <x v="6"/>
    <x v="6"/>
    <x v="6"/>
    <x v="21"/>
    <n v="62904139.170000002"/>
    <n v="20019558.879999999"/>
    <n v="82923698.050000012"/>
    <n v="80133446.349999994"/>
    <n v="2045836.3900000001"/>
    <n v="82179282.739999995"/>
    <n v="18"/>
    <n v="15"/>
    <n v="-744415.31000001729"/>
    <n v="-0.89771118209315937"/>
    <n v="0.59449910217125357"/>
    <n v="0.63218448252800818"/>
    <x v="0"/>
    <x v="0"/>
    <x v="0"/>
  </r>
  <r>
    <x v="6"/>
    <x v="6"/>
    <x v="6"/>
    <x v="6"/>
    <x v="22"/>
    <n v="81079467.099999994"/>
    <n v="0"/>
    <n v="81079467.099999994"/>
    <n v="102260303.68000001"/>
    <n v="0"/>
    <n v="102260303.68000001"/>
    <n v="16"/>
    <n v="16"/>
    <n v="21180836.580000013"/>
    <n v="26.123551791326481"/>
    <n v="0.73976867038204264"/>
    <n v="0.61812463936851825"/>
    <x v="0"/>
    <x v="0"/>
    <x v="0"/>
  </r>
  <r>
    <x v="6"/>
    <x v="6"/>
    <x v="6"/>
    <x v="6"/>
    <x v="30"/>
    <n v="6055340.5299999993"/>
    <n v="69133360.689999998"/>
    <n v="75188701.219999999"/>
    <n v="3194085.8"/>
    <n v="121226111.75"/>
    <n v="124420197.55"/>
    <n v="12"/>
    <n v="17"/>
    <n v="49231496.329999998"/>
    <n v="65.47725327233681"/>
    <n v="0.90007716384511505"/>
    <n v="0.57321527247926096"/>
    <x v="0"/>
    <x v="0"/>
    <x v="0"/>
  </r>
  <r>
    <x v="6"/>
    <x v="6"/>
    <x v="6"/>
    <x v="6"/>
    <x v="27"/>
    <n v="44390112.43"/>
    <n v="18691400.509999998"/>
    <n v="63081512.939999998"/>
    <n v="30243749.449999999"/>
    <n v="84008110.850000009"/>
    <n v="114251860.3"/>
    <n v="15"/>
    <n v="18"/>
    <n v="51170347.359999999"/>
    <n v="81.117818795295378"/>
    <n v="0.82651765877100791"/>
    <n v="0.48091383467982884"/>
    <x v="0"/>
    <x v="0"/>
    <x v="0"/>
  </r>
  <r>
    <x v="6"/>
    <x v="6"/>
    <x v="6"/>
    <x v="6"/>
    <x v="24"/>
    <n v="61313347.759999998"/>
    <n v="0"/>
    <n v="61313347.759999998"/>
    <n v="68671725.25999999"/>
    <n v="0"/>
    <n v="68671725.25999999"/>
    <n v="20"/>
    <n v="19"/>
    <n v="7358377.4999999925"/>
    <n v="12.00126525271957"/>
    <n v="0.49678310214491167"/>
    <n v="0.46743389329240609"/>
    <x v="0"/>
    <x v="0"/>
    <x v="0"/>
  </r>
  <r>
    <x v="5"/>
    <x v="5"/>
    <x v="5"/>
    <x v="5"/>
    <x v="24"/>
    <n v="57309722.219999999"/>
    <n v="0"/>
    <n v="57309722.219999999"/>
    <n v="63731437.590000004"/>
    <n v="0"/>
    <n v="63731437.590000004"/>
    <n v="19"/>
    <n v="18"/>
    <n v="6421715.3700000048"/>
    <n v="11.205280921356392"/>
    <n v="0.46818652482902412"/>
    <n v="0.50089440396907059"/>
    <x v="0"/>
    <x v="0"/>
    <x v="0"/>
  </r>
  <r>
    <x v="5"/>
    <x v="5"/>
    <x v="5"/>
    <x v="5"/>
    <x v="26"/>
    <n v="53609826.82"/>
    <n v="0"/>
    <n v="53609826.82"/>
    <n v="56543337.43"/>
    <n v="0"/>
    <n v="56543337.43"/>
    <n v="22"/>
    <n v="19"/>
    <n v="2933510.6099999994"/>
    <n v="5.4719643468529293"/>
    <n v="0.41538100589998922"/>
    <n v="0.46855683838086826"/>
    <x v="0"/>
    <x v="0"/>
    <x v="0"/>
  </r>
  <r>
    <x v="5"/>
    <x v="5"/>
    <x v="5"/>
    <x v="5"/>
    <x v="23"/>
    <n v="49288802.709999993"/>
    <n v="0"/>
    <n v="49288802.709999993"/>
    <n v="72600824.019999996"/>
    <n v="0"/>
    <n v="72600824.019999996"/>
    <n v="18"/>
    <n v="20"/>
    <n v="23312021.310000002"/>
    <n v="47.296789591665863"/>
    <n v="0.53334317854742341"/>
    <n v="0.43079052732101264"/>
    <x v="0"/>
    <x v="0"/>
    <x v="0"/>
  </r>
  <r>
    <x v="5"/>
    <x v="5"/>
    <x v="5"/>
    <x v="5"/>
    <x v="25"/>
    <n v="0"/>
    <n v="41900475.090000004"/>
    <n v="41900475.090000004"/>
    <n v="0"/>
    <n v="58841308.789999999"/>
    <n v="58841308.789999999"/>
    <n v="21"/>
    <n v="21"/>
    <n v="16940833.699999996"/>
    <n v="40.431125574619337"/>
    <n v="0.43226245822366693"/>
    <n v="0.36621558582432162"/>
    <x v="0"/>
    <x v="0"/>
    <x v="0"/>
  </r>
  <r>
    <x v="5"/>
    <x v="5"/>
    <x v="5"/>
    <x v="5"/>
    <x v="27"/>
    <n v="23425746.869999997"/>
    <n v="17218190.98"/>
    <n v="40643937.850000009"/>
    <n v="30264626.259999998"/>
    <n v="28757341.870000001"/>
    <n v="59021968.130000003"/>
    <n v="20"/>
    <n v="22"/>
    <n v="18378030.279999994"/>
    <n v="45.217149843663556"/>
    <n v="0.43358962534512185"/>
    <n v="0.35523328740244769"/>
    <x v="0"/>
    <x v="0"/>
    <x v="0"/>
  </r>
  <r>
    <x v="5"/>
    <x v="5"/>
    <x v="5"/>
    <x v="5"/>
    <x v="28"/>
    <n v="304124.89"/>
    <n v="37774682.590000004"/>
    <n v="38078807.480000004"/>
    <n v="624388.96"/>
    <n v="49833358.770000003"/>
    <n v="50457747.730000004"/>
    <n v="23"/>
    <n v="23"/>
    <n v="12378940.25"/>
    <n v="32.508739294164471"/>
    <n v="0.37067479494790229"/>
    <n v="0.33281371532963588"/>
    <x v="0"/>
    <x v="0"/>
    <x v="0"/>
  </r>
  <r>
    <x v="5"/>
    <x v="5"/>
    <x v="5"/>
    <x v="5"/>
    <x v="29"/>
    <n v="26967618.41"/>
    <n v="7500000"/>
    <n v="34467618.409999996"/>
    <n v="22629841.370000001"/>
    <n v="5960629.9199999999"/>
    <n v="28590471.290000003"/>
    <n v="26"/>
    <n v="24"/>
    <n v="-5877147.1199999936"/>
    <n v="-17.051213257875901"/>
    <n v="0.21003250362250439"/>
    <n v="0.30125145456882502"/>
    <x v="0"/>
    <x v="0"/>
    <x v="0"/>
  </r>
  <r>
    <x v="5"/>
    <x v="5"/>
    <x v="5"/>
    <x v="5"/>
    <x v="31"/>
    <n v="30495280.059999999"/>
    <n v="0"/>
    <n v="30495280.059999999"/>
    <n v="33374216.530000001"/>
    <n v="515986.55000000005"/>
    <n v="33890203.079999998"/>
    <n v="24"/>
    <n v="25"/>
    <n v="3394923.0199999996"/>
    <n v="11.132617943893051"/>
    <n v="0.24896561266750314"/>
    <n v="0.26653270226797449"/>
    <x v="0"/>
    <x v="0"/>
    <x v="0"/>
  </r>
  <r>
    <x v="5"/>
    <x v="5"/>
    <x v="5"/>
    <x v="5"/>
    <x v="32"/>
    <n v="19524541.27"/>
    <n v="0"/>
    <n v="19524541.27"/>
    <n v="28592557.620000001"/>
    <n v="0"/>
    <n v="28592557.620000001"/>
    <n v="25"/>
    <n v="26"/>
    <n v="9068016.3500000015"/>
    <n v="46.444196688673351"/>
    <n v="0.21004783030630883"/>
    <n v="0.17064702258831102"/>
    <x v="0"/>
    <x v="0"/>
    <x v="0"/>
  </r>
  <r>
    <x v="5"/>
    <x v="5"/>
    <x v="5"/>
    <x v="5"/>
    <x v="3"/>
    <n v="13582886.100000001"/>
    <n v="0"/>
    <n v="13582886.100000001"/>
    <n v="17970458.359999999"/>
    <n v="3946294.49"/>
    <n v="21916752.849999998"/>
    <n v="27"/>
    <n v="27"/>
    <n v="8333866.7499999963"/>
    <n v="61.355640389268927"/>
    <n v="0.16100575697649361"/>
    <n v="0.118716185905102"/>
    <x v="0"/>
    <x v="0"/>
    <x v="0"/>
  </r>
  <r>
    <x v="5"/>
    <x v="5"/>
    <x v="5"/>
    <x v="5"/>
    <x v="4"/>
    <n v="8189248.8400000008"/>
    <n v="0"/>
    <n v="8189248.8400000008"/>
    <n v="719580.81"/>
    <n v="0"/>
    <n v="719580.81"/>
    <n v="33"/>
    <n v="28"/>
    <n v="-7469668.0300000012"/>
    <n v="-91.213103618426629"/>
    <n v="5.2862143316914044E-3"/>
    <n v="7.15750968207398E-2"/>
    <x v="0"/>
    <x v="0"/>
    <x v="0"/>
  </r>
  <r>
    <x v="5"/>
    <x v="5"/>
    <x v="5"/>
    <x v="5"/>
    <x v="0"/>
    <n v="7592355.0799999991"/>
    <n v="32479"/>
    <n v="7624834.0799999991"/>
    <n v="19576709.539999999"/>
    <n v="45318"/>
    <n v="19622027.539999999"/>
    <n v="28"/>
    <n v="29"/>
    <n v="11997193.460000001"/>
    <n v="157.34366589653058"/>
    <n v="0.14414815091968813"/>
    <n v="6.6642038626594763E-2"/>
    <x v="0"/>
    <x v="0"/>
    <x v="0"/>
  </r>
  <r>
    <x v="5"/>
    <x v="5"/>
    <x v="5"/>
    <x v="5"/>
    <x v="33"/>
    <n v="6741424.6699999999"/>
    <n v="0"/>
    <n v="6741424.6699999999"/>
    <n v="10027969.640000001"/>
    <n v="0"/>
    <n v="10027969.640000001"/>
    <n v="29"/>
    <n v="30"/>
    <n v="3286544.9700000007"/>
    <n v="48.751489942852103"/>
    <n v="7.3667885652390158E-2"/>
    <n v="5.8920925825105809E-2"/>
    <x v="0"/>
    <x v="0"/>
    <x v="0"/>
  </r>
  <r>
    <x v="5"/>
    <x v="5"/>
    <x v="5"/>
    <x v="5"/>
    <x v="5"/>
    <n v="5271704.5199999996"/>
    <n v="0"/>
    <n v="5271704.5199999996"/>
    <n v="5628431.3399999999"/>
    <n v="0"/>
    <n v="5628431.3399999999"/>
    <n v="31"/>
    <n v="31"/>
    <n v="356726.8200000003"/>
    <n v="6.7668212178174265"/>
    <n v="4.1347815284914359E-2"/>
    <n v="4.6075381124861696E-2"/>
    <x v="0"/>
    <x v="0"/>
    <x v="0"/>
  </r>
  <r>
    <x v="5"/>
    <x v="5"/>
    <x v="5"/>
    <x v="5"/>
    <x v="2"/>
    <n v="15735.56"/>
    <n v="4156130.6"/>
    <n v="4171866.16"/>
    <n v="462.87"/>
    <n v="4746150.25"/>
    <n v="4746613.12"/>
    <n v="32"/>
    <n v="32"/>
    <n v="574746.96"/>
    <n v="13.776735349534798"/>
    <n v="3.4869765776464286E-2"/>
    <n v="3.6462651234465106E-2"/>
    <x v="0"/>
    <x v="0"/>
    <x v="0"/>
  </r>
  <r>
    <x v="5"/>
    <x v="5"/>
    <x v="5"/>
    <x v="5"/>
    <x v="1"/>
    <n v="2430555.96"/>
    <n v="0"/>
    <n v="2430555.96"/>
    <n v="5998745.4900000002"/>
    <n v="0"/>
    <n v="5998745.4900000002"/>
    <n v="30"/>
    <n v="33"/>
    <n v="3568189.5300000003"/>
    <n v="146.80548766299543"/>
    <n v="4.4068232421883478E-2"/>
    <n v="2.1243374278174475E-2"/>
    <x v="0"/>
    <x v="0"/>
    <x v="0"/>
  </r>
  <r>
    <x v="7"/>
    <x v="7"/>
    <x v="7"/>
    <x v="7"/>
    <x v="6"/>
    <n v="7187513144.0300026"/>
    <n v="4163165388.190001"/>
    <n v="11350678532.220007"/>
    <n v="7837317934.9299984"/>
    <n v="4824332754.0300007"/>
    <n v="12661650688.959997"/>
    <n v="999"/>
    <n v="999"/>
    <n v="1310972156.7399902"/>
    <n v="11.549725005590354"/>
    <n v="99.999999999999972"/>
    <n v="100.00000000000004"/>
    <x v="0"/>
    <x v="0"/>
    <x v="0"/>
  </r>
  <r>
    <x v="7"/>
    <x v="7"/>
    <x v="7"/>
    <x v="7"/>
    <x v="7"/>
    <n v="1297223157.4400001"/>
    <n v="881344540.73000014"/>
    <n v="2178567698.1699996"/>
    <n v="1616805267.4899998"/>
    <n v="1002309220.22"/>
    <n v="2619114487.71"/>
    <n v="1"/>
    <n v="1"/>
    <n v="440546789.54000044"/>
    <n v="20.221854473930762"/>
    <n v="20.685411026175831"/>
    <n v="19.193281634978241"/>
    <x v="0"/>
    <x v="0"/>
    <x v="0"/>
  </r>
  <r>
    <x v="7"/>
    <x v="7"/>
    <x v="7"/>
    <x v="7"/>
    <x v="9"/>
    <n v="1550781806.45"/>
    <n v="372071609.63999999"/>
    <n v="1922853416.0899999"/>
    <n v="1698608786.29"/>
    <n v="458374751.25"/>
    <n v="2156983537.54"/>
    <n v="2"/>
    <n v="2"/>
    <n v="234130121.45000005"/>
    <n v="12.176181475449582"/>
    <n v="17.035563454777076"/>
    <n v="16.94042704699806"/>
    <x v="0"/>
    <x v="0"/>
    <x v="0"/>
  </r>
  <r>
    <x v="7"/>
    <x v="7"/>
    <x v="7"/>
    <x v="7"/>
    <x v="8"/>
    <n v="253360985.71000004"/>
    <n v="1495688839.2900002"/>
    <n v="1749049825"/>
    <n v="255613550.56999999"/>
    <n v="1658587192.1800003"/>
    <n v="1914200742.75"/>
    <n v="3"/>
    <n v="3"/>
    <n v="165150917.75"/>
    <n v="9.4423220762164402"/>
    <n v="15.118097867121211"/>
    <n v="15.409209414531054"/>
    <x v="0"/>
    <x v="0"/>
    <x v="0"/>
  </r>
  <r>
    <x v="7"/>
    <x v="7"/>
    <x v="7"/>
    <x v="7"/>
    <x v="10"/>
    <n v="1229205258.6300001"/>
    <n v="171690077.62999997"/>
    <n v="1400895336.26"/>
    <n v="1033066686.9"/>
    <n v="333200038.45999998"/>
    <n v="1366266725.3599999"/>
    <n v="4"/>
    <n v="4"/>
    <n v="-34628610.900000095"/>
    <n v="-2.4718913685906636"/>
    <n v="10.790589307216324"/>
    <n v="12.341952353627342"/>
    <x v="0"/>
    <x v="0"/>
    <x v="0"/>
  </r>
  <r>
    <x v="7"/>
    <x v="7"/>
    <x v="7"/>
    <x v="7"/>
    <x v="11"/>
    <n v="926960135.27999997"/>
    <n v="137368505.27000001"/>
    <n v="1064328640.5500001"/>
    <n v="1036057106.74"/>
    <n v="159843022.84999999"/>
    <n v="1195900129.5900002"/>
    <n v="5"/>
    <n v="5"/>
    <n v="131571489.04000008"/>
    <n v="12.361923190567294"/>
    <n v="9.445057038516584"/>
    <n v="9.3767842823563345"/>
    <x v="0"/>
    <x v="0"/>
    <x v="0"/>
  </r>
  <r>
    <x v="7"/>
    <x v="7"/>
    <x v="7"/>
    <x v="7"/>
    <x v="12"/>
    <n v="594874120.11000001"/>
    <n v="49941267.980000004"/>
    <n v="644815388.09000003"/>
    <n v="681059445.1500001"/>
    <n v="42942385.770000003"/>
    <n v="724001830.92000008"/>
    <n v="6"/>
    <n v="6"/>
    <n v="79186442.830000043"/>
    <n v="12.280482800597742"/>
    <n v="5.7180682732882113"/>
    <n v="5.6808532305767354"/>
    <x v="0"/>
    <x v="0"/>
    <x v="0"/>
  </r>
  <r>
    <x v="7"/>
    <x v="7"/>
    <x v="7"/>
    <x v="7"/>
    <x v="13"/>
    <n v="250762017.21000001"/>
    <n v="271818866.33000004"/>
    <n v="522580883.54000008"/>
    <n v="293827330.31999999"/>
    <n v="385742602.06"/>
    <n v="679569932.38"/>
    <n v="7"/>
    <n v="7"/>
    <n v="156989048.83999991"/>
    <n v="30.0411005807455"/>
    <n v="5.3671511643622694"/>
    <n v="4.6039616227047881"/>
    <x v="0"/>
    <x v="0"/>
    <x v="0"/>
  </r>
  <r>
    <x v="7"/>
    <x v="7"/>
    <x v="7"/>
    <x v="7"/>
    <x v="14"/>
    <n v="20971693.439999998"/>
    <n v="378064609.11000001"/>
    <n v="399036302.55000001"/>
    <n v="18949101.18"/>
    <n v="279926209.19"/>
    <n v="298875310.37"/>
    <n v="9"/>
    <n v="8"/>
    <n v="-100160992.18000001"/>
    <n v="-25.100721798977084"/>
    <n v="2.3604766685800027"/>
    <n v="3.5155281811329315"/>
    <x v="0"/>
    <x v="0"/>
    <x v="0"/>
  </r>
  <r>
    <x v="7"/>
    <x v="7"/>
    <x v="7"/>
    <x v="7"/>
    <x v="15"/>
    <n v="44011223.5"/>
    <n v="206657652.87000003"/>
    <n v="250668876.37000003"/>
    <n v="60883586.020000003"/>
    <n v="273767562.95999998"/>
    <n v="334651148.98000002"/>
    <n v="8"/>
    <n v="9"/>
    <n v="83982272.609999985"/>
    <n v="33.503270859218226"/>
    <n v="2.6430293900920079"/>
    <n v="2.2084043315864519"/>
    <x v="0"/>
    <x v="0"/>
    <x v="0"/>
  </r>
  <r>
    <x v="7"/>
    <x v="7"/>
    <x v="7"/>
    <x v="7"/>
    <x v="16"/>
    <n v="163211505.76999998"/>
    <n v="76952.820000000007"/>
    <n v="163288458.58999997"/>
    <n v="172569528.00999999"/>
    <n v="174228.7"/>
    <n v="172743756.70999998"/>
    <n v="10"/>
    <n v="10"/>
    <n v="9455298.1200000048"/>
    <n v="5.7905489473332938"/>
    <n v="1.364306763419239"/>
    <n v="1.4385788314459778"/>
    <x v="0"/>
    <x v="0"/>
    <x v="0"/>
  </r>
  <r>
    <x v="6"/>
    <x v="6"/>
    <x v="6"/>
    <x v="6"/>
    <x v="26"/>
    <n v="60612358.420000002"/>
    <n v="0"/>
    <n v="60612358.420000002"/>
    <n v="72467056.689999998"/>
    <n v="0"/>
    <n v="72467056.689999998"/>
    <n v="19"/>
    <n v="20"/>
    <n v="11854698.269999996"/>
    <n v="19.55821977401947"/>
    <n v="0.52423918416884374"/>
    <n v="0.46208976858997974"/>
    <x v="0"/>
    <x v="0"/>
    <x v="0"/>
  </r>
  <r>
    <x v="6"/>
    <x v="6"/>
    <x v="6"/>
    <x v="6"/>
    <x v="25"/>
    <n v="0"/>
    <n v="57150395.149999999"/>
    <n v="57150395.149999999"/>
    <n v="0"/>
    <n v="66186343.609999999"/>
    <n v="66186343.609999999"/>
    <n v="21"/>
    <n v="21"/>
    <n v="9035948.4600000009"/>
    <n v="15.810824118160102"/>
    <n v="0.47880342271460297"/>
    <n v="0.43569683737921444"/>
    <x v="0"/>
    <x v="0"/>
    <x v="0"/>
  </r>
  <r>
    <x v="6"/>
    <x v="6"/>
    <x v="6"/>
    <x v="6"/>
    <x v="23"/>
    <n v="56804097.149999999"/>
    <n v="0"/>
    <n v="56804097.149999999"/>
    <n v="55654972.340000004"/>
    <n v="0"/>
    <n v="55654972.340000004"/>
    <n v="23"/>
    <n v="22"/>
    <n v="-1149124.8099999949"/>
    <n v="-2.0229611377601042"/>
    <n v="0.40261766693896017"/>
    <n v="0.43305676913480884"/>
    <x v="0"/>
    <x v="0"/>
    <x v="0"/>
  </r>
  <r>
    <x v="6"/>
    <x v="6"/>
    <x v="6"/>
    <x v="6"/>
    <x v="28"/>
    <n v="1319492.1200000001"/>
    <n v="48748810.729999997"/>
    <n v="50068302.849999994"/>
    <n v="115466.54"/>
    <n v="62169695.82"/>
    <n v="62285162.359999999"/>
    <n v="22"/>
    <n v="23"/>
    <n v="12216859.510000005"/>
    <n v="24.40038670094448"/>
    <n v="0.45058160484026105"/>
    <n v="0.38170516839706758"/>
    <x v="0"/>
    <x v="0"/>
    <x v="0"/>
  </r>
  <r>
    <x v="6"/>
    <x v="6"/>
    <x v="6"/>
    <x v="6"/>
    <x v="31"/>
    <n v="29272148.77"/>
    <n v="579950.9"/>
    <n v="29852099.669999998"/>
    <n v="37216686.200000003"/>
    <n v="695356.41999999993"/>
    <n v="37912042.620000005"/>
    <n v="24"/>
    <n v="24"/>
    <n v="8059942.9500000067"/>
    <n v="26.99958474981203"/>
    <n v="0.27426225378939473"/>
    <n v="0.22758312311245832"/>
    <x v="0"/>
    <x v="0"/>
    <x v="0"/>
  </r>
  <r>
    <x v="6"/>
    <x v="6"/>
    <x v="6"/>
    <x v="6"/>
    <x v="29"/>
    <n v="25637351.77"/>
    <n v="0"/>
    <n v="25637351.77"/>
    <n v="14681765.550000001"/>
    <n v="3000000"/>
    <n v="17681765.550000001"/>
    <n v="27"/>
    <n v="25"/>
    <n v="-7955586.2199999988"/>
    <n v="-31.031232443084736"/>
    <n v="0.12791294099675909"/>
    <n v="0.19545119601797548"/>
    <x v="0"/>
    <x v="0"/>
    <x v="0"/>
  </r>
  <r>
    <x v="6"/>
    <x v="6"/>
    <x v="6"/>
    <x v="6"/>
    <x v="32"/>
    <n v="24756508.739999998"/>
    <n v="0"/>
    <n v="24756508.739999998"/>
    <n v="35753519.550000004"/>
    <n v="0"/>
    <n v="35753519.550000004"/>
    <n v="25"/>
    <n v="26"/>
    <n v="10997010.810000006"/>
    <n v="44.420685184222819"/>
    <n v="0.25864712568964154"/>
    <n v="0.18873592272211753"/>
    <x v="0"/>
    <x v="0"/>
    <x v="0"/>
  </r>
  <r>
    <x v="6"/>
    <x v="6"/>
    <x v="6"/>
    <x v="6"/>
    <x v="3"/>
    <n v="14332161.35"/>
    <n v="5008066.21"/>
    <n v="19340227.559999999"/>
    <n v="25446306.590000004"/>
    <n v="6009839.1299999999"/>
    <n v="31456145.720000003"/>
    <n v="26"/>
    <n v="27"/>
    <n v="12115918.160000004"/>
    <n v="62.646202700626368"/>
    <n v="0.22755918237292863"/>
    <n v="0.14744387960870153"/>
    <x v="0"/>
    <x v="0"/>
    <x v="0"/>
  </r>
  <r>
    <x v="6"/>
    <x v="6"/>
    <x v="6"/>
    <x v="6"/>
    <x v="33"/>
    <n v="11236007.930000002"/>
    <n v="0"/>
    <n v="11236007.930000002"/>
    <n v="10723087.270000001"/>
    <n v="0"/>
    <n v="10723087.270000001"/>
    <n v="29"/>
    <n v="28"/>
    <n v="-512920.66000000015"/>
    <n v="-4.5649723922898664"/>
    <n v="7.757266237876391E-2"/>
    <n v="8.5659829770551893E-2"/>
    <x v="0"/>
    <x v="0"/>
    <x v="0"/>
  </r>
  <r>
    <x v="6"/>
    <x v="6"/>
    <x v="6"/>
    <x v="6"/>
    <x v="0"/>
    <n v="10059115.550000001"/>
    <n v="33642"/>
    <n v="10092757.550000001"/>
    <n v="16977278.52"/>
    <n v="36499"/>
    <n v="17013777.52"/>
    <n v="28"/>
    <n v="29"/>
    <n v="6921019.9699999988"/>
    <n v="68.574122936302956"/>
    <n v="0.12308060040122783"/>
    <n v="7.6944044453736191E-2"/>
    <x v="0"/>
    <x v="0"/>
    <x v="0"/>
  </r>
  <r>
    <x v="6"/>
    <x v="6"/>
    <x v="6"/>
    <x v="6"/>
    <x v="2"/>
    <n v="50810.9"/>
    <n v="8375928.0300000003"/>
    <n v="8426738.9299999997"/>
    <n v="462.87"/>
    <n v="4965718.1100000003"/>
    <n v="4966180.9800000004"/>
    <n v="32"/>
    <n v="30"/>
    <n v="-3460557.9499999993"/>
    <n v="-41.066395657281859"/>
    <n v="3.5926209567571567E-2"/>
    <n v="6.4242836669543224E-2"/>
    <x v="0"/>
    <x v="0"/>
    <x v="0"/>
  </r>
  <r>
    <x v="6"/>
    <x v="6"/>
    <x v="6"/>
    <x v="6"/>
    <x v="5"/>
    <n v="5530072.79"/>
    <n v="0"/>
    <n v="5530072.79"/>
    <n v="6502860.0199999996"/>
    <n v="0"/>
    <n v="6502860.0199999996"/>
    <n v="31"/>
    <n v="31"/>
    <n v="972787.22999999952"/>
    <n v="17.590857606053312"/>
    <n v="4.7042810724771976E-2"/>
    <n v="4.2159554955935395E-2"/>
    <x v="0"/>
    <x v="0"/>
    <x v="0"/>
  </r>
  <r>
    <x v="6"/>
    <x v="6"/>
    <x v="6"/>
    <x v="6"/>
    <x v="4"/>
    <n v="2117137.6999999997"/>
    <n v="0"/>
    <n v="2117137.6999999997"/>
    <n v="594638.81000000006"/>
    <n v="0"/>
    <n v="594638.81000000006"/>
    <n v="33"/>
    <n v="32"/>
    <n v="-1522498.8899999997"/>
    <n v="-71.913078209320062"/>
    <n v="4.3017196898594246E-3"/>
    <n v="1.6140399340463771E-2"/>
    <x v="0"/>
    <x v="0"/>
    <x v="0"/>
  </r>
  <r>
    <x v="6"/>
    <x v="6"/>
    <x v="6"/>
    <x v="6"/>
    <x v="1"/>
    <n v="1832241.35"/>
    <n v="0"/>
    <n v="1832241.35"/>
    <n v="10036797.73"/>
    <n v="0"/>
    <n v="10036797.73"/>
    <n v="30"/>
    <n v="33"/>
    <n v="8204556.3800000008"/>
    <n v="447.78797181932396"/>
    <n v="7.2607925504017082E-2"/>
    <n v="1.3968438178164063E-2"/>
    <x v="0"/>
    <x v="0"/>
    <x v="0"/>
  </r>
  <r>
    <x v="8"/>
    <x v="8"/>
    <x v="8"/>
    <x v="8"/>
    <x v="6"/>
    <n v="7638510089.1799965"/>
    <n v="3663332920.3099985"/>
    <n v="11301843009.490004"/>
    <n v="8638626369.8299999"/>
    <n v="4216015639.2299991"/>
    <n v="12854642009.059996"/>
    <n v="999"/>
    <n v="999"/>
    <n v="1552798999.5699921"/>
    <n v="13.739343205051847"/>
    <n v="100"/>
    <n v="100"/>
    <x v="0"/>
    <x v="0"/>
    <x v="0"/>
  </r>
  <r>
    <x v="8"/>
    <x v="8"/>
    <x v="8"/>
    <x v="8"/>
    <x v="7"/>
    <n v="1709618732.3400002"/>
    <n v="769657623.16000009"/>
    <n v="2479276355.5"/>
    <n v="1550112948.71"/>
    <n v="912982234.22000003"/>
    <n v="2463095182.9300003"/>
    <n v="2"/>
    <n v="1"/>
    <n v="-16181172.569999695"/>
    <n v="-0.65265707609010815"/>
    <n v="19.161134018310293"/>
    <n v="21.936920849264901"/>
    <x v="0"/>
    <x v="0"/>
    <x v="0"/>
  </r>
  <r>
    <x v="8"/>
    <x v="8"/>
    <x v="8"/>
    <x v="8"/>
    <x v="9"/>
    <n v="1788141850.0799999"/>
    <n v="142760355.22000003"/>
    <n v="1930902205.2999997"/>
    <n v="2557105812.96"/>
    <n v="242280518.11000001"/>
    <n v="2799386331.0699997"/>
    <n v="1"/>
    <n v="2"/>
    <n v="868484125.76999998"/>
    <n v="44.97815183939187"/>
    <n v="21.777240697150361"/>
    <n v="17.084843628412177"/>
    <x v="0"/>
    <x v="0"/>
    <x v="0"/>
  </r>
  <r>
    <x v="8"/>
    <x v="8"/>
    <x v="8"/>
    <x v="8"/>
    <x v="8"/>
    <n v="232070799.71999997"/>
    <n v="1432937815.0999999"/>
    <n v="1665008614.8199997"/>
    <n v="248026332.34999999"/>
    <n v="1570611826.4599998"/>
    <n v="1818638158.8099997"/>
    <n v="3"/>
    <n v="3"/>
    <n v="153629543.99000001"/>
    <n v="9.2269518981803316"/>
    <n v="14.147715335271238"/>
    <n v="14.732186718767151"/>
    <x v="0"/>
    <x v="0"/>
    <x v="0"/>
  </r>
  <r>
    <x v="8"/>
    <x v="8"/>
    <x v="8"/>
    <x v="8"/>
    <x v="10"/>
    <n v="1264202754.8999996"/>
    <n v="255927667.95000002"/>
    <n v="1520130422.8499999"/>
    <n v="1483075442.7299998"/>
    <n v="234257862.20999998"/>
    <n v="1717333304.9400001"/>
    <n v="4"/>
    <n v="4"/>
    <n v="197202882.09000015"/>
    <n v="12.972760700379675"/>
    <n v="13.359635404312447"/>
    <n v="13.450287900597871"/>
    <x v="0"/>
    <x v="0"/>
    <x v="0"/>
  </r>
  <r>
    <x v="8"/>
    <x v="8"/>
    <x v="8"/>
    <x v="8"/>
    <x v="11"/>
    <n v="815877183.75"/>
    <n v="106260912.72000001"/>
    <n v="922138096.47000015"/>
    <n v="789346384.38999999"/>
    <n v="147630666.31999999"/>
    <n v="936977050.71000016"/>
    <n v="5"/>
    <n v="5"/>
    <n v="14838954.24000001"/>
    <n v="1.6091900222758841"/>
    <n v="7.289017072973448"/>
    <n v="8.15918338005309"/>
    <x v="0"/>
    <x v="0"/>
    <x v="0"/>
  </r>
  <r>
    <x v="8"/>
    <x v="8"/>
    <x v="8"/>
    <x v="8"/>
    <x v="12"/>
    <n v="465258734.71999997"/>
    <n v="44276904.680000007"/>
    <n v="509535639.40000004"/>
    <n v="592526417.82999992"/>
    <n v="54045443.870000005"/>
    <n v="646571861.69999993"/>
    <n v="7"/>
    <n v="6"/>
    <n v="137036222.29999989"/>
    <n v="26.894335097220264"/>
    <n v="5.0298706198452967"/>
    <n v="4.5084296337522112"/>
    <x v="0"/>
    <x v="0"/>
    <x v="0"/>
  </r>
  <r>
    <x v="8"/>
    <x v="8"/>
    <x v="8"/>
    <x v="8"/>
    <x v="13"/>
    <n v="238049245.23000002"/>
    <n v="269685899.34000003"/>
    <n v="507735144.56999999"/>
    <n v="274354661.86000001"/>
    <n v="374628591.42999995"/>
    <n v="648983253.29000008"/>
    <n v="6"/>
    <n v="7"/>
    <n v="141248108.72000009"/>
    <n v="27.819249904322238"/>
    <n v="5.0486295365720375"/>
    <n v="4.4924986495004555"/>
    <x v="0"/>
    <x v="0"/>
    <x v="0"/>
  </r>
  <r>
    <x v="8"/>
    <x v="8"/>
    <x v="8"/>
    <x v="8"/>
    <x v="15"/>
    <n v="104980936.25"/>
    <n v="178738852.69"/>
    <n v="283719788.94000006"/>
    <n v="51826197.579999998"/>
    <n v="232722521.93000001"/>
    <n v="284548719.50999993"/>
    <n v="9"/>
    <n v="8"/>
    <n v="828930.56999987364"/>
    <n v="0.29216522862110705"/>
    <n v="2.2135872730601833"/>
    <n v="2.5103851531273658"/>
    <x v="0"/>
    <x v="0"/>
    <x v="0"/>
  </r>
  <r>
    <x v="8"/>
    <x v="8"/>
    <x v="8"/>
    <x v="8"/>
    <x v="14"/>
    <n v="15056260.83"/>
    <n v="229289822.76999998"/>
    <n v="244346083.59999999"/>
    <n v="22547367.98"/>
    <n v="270611284.56"/>
    <n v="293158652.53999996"/>
    <n v="8"/>
    <n v="9"/>
    <n v="48812568.939999968"/>
    <n v="19.976816579514832"/>
    <n v="2.2805664469954179"/>
    <n v="2.1620021035049413"/>
    <x v="0"/>
    <x v="0"/>
    <x v="0"/>
  </r>
  <r>
    <x v="8"/>
    <x v="8"/>
    <x v="8"/>
    <x v="8"/>
    <x v="16"/>
    <n v="159136470.47999999"/>
    <n v="39293.71"/>
    <n v="159175764.19"/>
    <n v="168596205.29000002"/>
    <n v="32084.74"/>
    <n v="168628290.03000003"/>
    <n v="10"/>
    <n v="10"/>
    <n v="9452525.8400000334"/>
    <n v="5.9384202664904659"/>
    <n v="1.311808527309825"/>
    <n v="1.4084053729674204"/>
    <x v="0"/>
    <x v="0"/>
    <x v="0"/>
  </r>
  <r>
    <x v="8"/>
    <x v="8"/>
    <x v="8"/>
    <x v="8"/>
    <x v="17"/>
    <n v="128819295.56999999"/>
    <n v="1645685.51"/>
    <n v="130464981.08"/>
    <n v="129588332.57000001"/>
    <n v="2373159.06"/>
    <n v="131961491.63000003"/>
    <n v="11"/>
    <n v="11"/>
    <n v="1496510.5500000268"/>
    <n v="1.1470591860066874"/>
    <n v="1.0265668350545516"/>
    <n v="1.1543690791886807"/>
    <x v="0"/>
    <x v="0"/>
    <x v="0"/>
  </r>
  <r>
    <x v="8"/>
    <x v="8"/>
    <x v="8"/>
    <x v="8"/>
    <x v="19"/>
    <n v="101019915.58"/>
    <n v="393845.09"/>
    <n v="101413760.67"/>
    <n v="94138803.310000002"/>
    <n v="0"/>
    <n v="94138803.310000002"/>
    <n v="13"/>
    <n v="12"/>
    <n v="-7274957.3599999994"/>
    <n v="-7.1735406634536352"/>
    <n v="0.73233313882759743"/>
    <n v="0.89732055722986304"/>
    <x v="0"/>
    <x v="0"/>
    <x v="0"/>
  </r>
  <r>
    <x v="7"/>
    <x v="7"/>
    <x v="7"/>
    <x v="7"/>
    <x v="17"/>
    <n v="126574961.75000001"/>
    <n v="189879.74"/>
    <n v="126764841.49000001"/>
    <n v="142151874.94"/>
    <n v="1012995.75"/>
    <n v="143164870.69"/>
    <n v="11"/>
    <n v="11"/>
    <n v="16400029.199999988"/>
    <n v="12.937364183343947"/>
    <n v="1.1306967330478395"/>
    <n v="1.1168040847088188"/>
    <x v="0"/>
    <x v="0"/>
    <x v="0"/>
  </r>
  <r>
    <x v="7"/>
    <x v="7"/>
    <x v="7"/>
    <x v="7"/>
    <x v="18"/>
    <n v="110356463.49999999"/>
    <n v="6764607.7200000007"/>
    <n v="117121071.22"/>
    <n v="110298441.8"/>
    <n v="0"/>
    <n v="110298441.8"/>
    <n v="12"/>
    <n v="12"/>
    <n v="-6822629.4200000018"/>
    <n v="-5.8252792165676048"/>
    <n v="0.87112213493752344"/>
    <n v="1.0318420250167466"/>
    <x v="0"/>
    <x v="0"/>
    <x v="0"/>
  </r>
  <r>
    <x v="7"/>
    <x v="7"/>
    <x v="7"/>
    <x v="7"/>
    <x v="19"/>
    <n v="101667180.55000001"/>
    <n v="165874.41"/>
    <n v="101833054.96000001"/>
    <n v="107504976.06"/>
    <n v="127886.02"/>
    <n v="107632862.08000001"/>
    <n v="13"/>
    <n v="13"/>
    <n v="5799807.1200000048"/>
    <n v="5.6954071762633136"/>
    <n v="0.85006974780821987"/>
    <n v="0.89715389851749383"/>
    <x v="0"/>
    <x v="0"/>
    <x v="0"/>
  </r>
  <r>
    <x v="7"/>
    <x v="7"/>
    <x v="7"/>
    <x v="7"/>
    <x v="21"/>
    <n v="60687773.600000001"/>
    <n v="20880946.590000004"/>
    <n v="81568720.189999998"/>
    <n v="74477044.480000004"/>
    <n v="615684.97000000009"/>
    <n v="75092729.449999988"/>
    <n v="17"/>
    <n v="14"/>
    <n v="-6475990.7400000095"/>
    <n v="-7.9393065441205"/>
    <n v="0.59307219330790062"/>
    <n v="0.71862417703452064"/>
    <x v="0"/>
    <x v="0"/>
    <x v="0"/>
  </r>
  <r>
    <x v="7"/>
    <x v="7"/>
    <x v="7"/>
    <x v="7"/>
    <x v="20"/>
    <n v="77695435.079999983"/>
    <n v="0"/>
    <n v="77695435.079999983"/>
    <n v="96045639.219999999"/>
    <n v="0"/>
    <n v="96045639.219999999"/>
    <n v="14"/>
    <n v="15"/>
    <n v="18350204.140000015"/>
    <n v="23.618123923375318"/>
    <n v="0.75855543309013029"/>
    <n v="0.68450035704432954"/>
    <x v="0"/>
    <x v="0"/>
    <x v="0"/>
  </r>
  <r>
    <x v="7"/>
    <x v="7"/>
    <x v="7"/>
    <x v="7"/>
    <x v="22"/>
    <n v="75964926.189999998"/>
    <n v="0"/>
    <n v="75964926.189999998"/>
    <n v="84308676.99000001"/>
    <n v="0"/>
    <n v="84308676.99000001"/>
    <n v="16"/>
    <n v="16"/>
    <n v="8343750.8000000119"/>
    <n v="10.983688418430111"/>
    <n v="0.66585849713505985"/>
    <n v="0.66925449412003146"/>
    <x v="0"/>
    <x v="0"/>
    <x v="0"/>
  </r>
  <r>
    <x v="7"/>
    <x v="7"/>
    <x v="7"/>
    <x v="7"/>
    <x v="25"/>
    <n v="0"/>
    <n v="58779472.670000002"/>
    <n v="58779472.670000002"/>
    <n v="0"/>
    <n v="62160841.899999999"/>
    <n v="62160841.899999999"/>
    <n v="18"/>
    <n v="17"/>
    <n v="3381369.2299999967"/>
    <n v="5.752636211936939"/>
    <n v="0.49093789922825415"/>
    <n v="0.5178498580780766"/>
    <x v="0"/>
    <x v="0"/>
    <x v="0"/>
  </r>
  <r>
    <x v="7"/>
    <x v="7"/>
    <x v="7"/>
    <x v="7"/>
    <x v="24"/>
    <n v="53598670.409999996"/>
    <n v="0"/>
    <n v="53598670.409999996"/>
    <n v="60955467.369999997"/>
    <n v="0"/>
    <n v="60955467.369999997"/>
    <n v="19"/>
    <n v="18"/>
    <n v="7356796.9600000009"/>
    <n v="13.725707939627231"/>
    <n v="0.4814180146601939"/>
    <n v="0.47220675185060496"/>
    <x v="0"/>
    <x v="0"/>
    <x v="0"/>
  </r>
  <r>
    <x v="7"/>
    <x v="7"/>
    <x v="7"/>
    <x v="7"/>
    <x v="26"/>
    <n v="52688239.890000001"/>
    <n v="0"/>
    <n v="52688239.890000001"/>
    <n v="60119946.649999999"/>
    <n v="0"/>
    <n v="60119946.649999999"/>
    <n v="21"/>
    <n v="19"/>
    <n v="7431706.7599999979"/>
    <n v="14.105057932311956"/>
    <n v="0.47481918532486472"/>
    <n v="0.46418581708960671"/>
    <x v="0"/>
    <x v="0"/>
    <x v="0"/>
  </r>
  <r>
    <x v="7"/>
    <x v="7"/>
    <x v="7"/>
    <x v="7"/>
    <x v="28"/>
    <n v="491381.99"/>
    <n v="50309756.520000003"/>
    <n v="50801138.510000005"/>
    <n v="601460.24"/>
    <n v="58190186.020000003"/>
    <n v="58791646.260000005"/>
    <n v="22"/>
    <n v="20"/>
    <n v="7990507.75"/>
    <n v="15.728993452434338"/>
    <n v="0.4643284489854223"/>
    <n v="0.44756036712515507"/>
    <x v="0"/>
    <x v="0"/>
    <x v="0"/>
  </r>
  <r>
    <x v="7"/>
    <x v="7"/>
    <x v="7"/>
    <x v="7"/>
    <x v="23"/>
    <n v="41039305.420000002"/>
    <n v="0"/>
    <n v="41039305.420000002"/>
    <n v="60752930.32"/>
    <n v="0"/>
    <n v="60752930.32"/>
    <n v="20"/>
    <n v="21"/>
    <n v="19713624.899999999"/>
    <n v="48.035961374708855"/>
    <n v="0.4798184045068622"/>
    <n v="0.36155816855799366"/>
    <x v="0"/>
    <x v="0"/>
    <x v="0"/>
  </r>
  <r>
    <x v="7"/>
    <x v="7"/>
    <x v="7"/>
    <x v="7"/>
    <x v="27"/>
    <n v="22440182.100000001"/>
    <n v="15700260.179999998"/>
    <n v="38140442.280000001"/>
    <n v="38884482.100000001"/>
    <n v="49186327.420000002"/>
    <n v="88070809.519999996"/>
    <n v="15"/>
    <n v="22"/>
    <n v="49930367.239999995"/>
    <n v="130.91187268738716"/>
    <n v="0.69557130964599323"/>
    <n v="0.33601905094690726"/>
    <x v="0"/>
    <x v="0"/>
    <x v="0"/>
  </r>
  <r>
    <x v="7"/>
    <x v="7"/>
    <x v="7"/>
    <x v="7"/>
    <x v="30"/>
    <n v="2240368.39"/>
    <n v="32955306.620000001"/>
    <n v="35195675.009999998"/>
    <n v="2173536.91"/>
    <n v="41859877.280000001"/>
    <n v="44033414.190000005"/>
    <n v="23"/>
    <n v="23"/>
    <n v="8837739.1800000072"/>
    <n v="25.110298857711857"/>
    <n v="0.34776993357109282"/>
    <n v="0.31007551583893123"/>
    <x v="0"/>
    <x v="0"/>
    <x v="0"/>
  </r>
  <r>
    <x v="7"/>
    <x v="7"/>
    <x v="7"/>
    <x v="7"/>
    <x v="29"/>
    <n v="28100506.109999999"/>
    <n v="2500000"/>
    <n v="30600506.109999999"/>
    <n v="15616260.99"/>
    <n v="5500000"/>
    <n v="21116260.990000002"/>
    <n v="27"/>
    <n v="24"/>
    <n v="-9484245.1199999973"/>
    <n v="-30.993752475553411"/>
    <n v="0.16677336556450559"/>
    <n v="0.26959186645219041"/>
    <x v="0"/>
    <x v="0"/>
    <x v="0"/>
  </r>
  <r>
    <x v="7"/>
    <x v="7"/>
    <x v="7"/>
    <x v="7"/>
    <x v="31"/>
    <n v="30441523.369999997"/>
    <n v="0"/>
    <n v="30441523.369999997"/>
    <n v="34157988.240000002"/>
    <n v="1270062.69"/>
    <n v="35428050.93"/>
    <n v="24"/>
    <n v="25"/>
    <n v="4986527.5600000024"/>
    <n v="16.380676812364147"/>
    <n v="0.27980594158146044"/>
    <n v="0.26819122119958533"/>
    <x v="0"/>
    <x v="0"/>
    <x v="0"/>
  </r>
  <r>
    <x v="7"/>
    <x v="7"/>
    <x v="7"/>
    <x v="7"/>
    <x v="32"/>
    <n v="26575786.530000001"/>
    <n v="0"/>
    <n v="26575786.530000001"/>
    <n v="26312133.379999999"/>
    <n v="0"/>
    <n v="26312133.379999999"/>
    <n v="25"/>
    <n v="26"/>
    <n v="-263653.15000000224"/>
    <n v="-0.99208032733999474"/>
    <n v="0.20780966104950427"/>
    <n v="0.23413390181531482"/>
    <x v="0"/>
    <x v="0"/>
    <x v="0"/>
  </r>
  <r>
    <x v="7"/>
    <x v="7"/>
    <x v="7"/>
    <x v="7"/>
    <x v="3"/>
    <n v="8304077.6899999995"/>
    <n v="3991482.78"/>
    <n v="12295560.470000003"/>
    <n v="11066408.51"/>
    <n v="5148487.82"/>
    <n v="16214896.33"/>
    <n v="28"/>
    <n v="27"/>
    <n v="3919335.8599999975"/>
    <n v="31.876024436322396"/>
    <n v="0.12806305219064493"/>
    <n v="0.10832445333640504"/>
    <x v="0"/>
    <x v="0"/>
    <x v="0"/>
  </r>
  <r>
    <x v="7"/>
    <x v="7"/>
    <x v="7"/>
    <x v="7"/>
    <x v="33"/>
    <n v="11540070.09"/>
    <n v="0"/>
    <n v="11540070.09"/>
    <n v="10375970.43"/>
    <n v="0"/>
    <n v="10375970.43"/>
    <n v="29"/>
    <n v="28"/>
    <n v="-1164099.6600000001"/>
    <n v="-10.087457449749339"/>
    <n v="8.1948007292975314E-2"/>
    <n v="0.10166854833605225"/>
    <x v="0"/>
    <x v="0"/>
    <x v="0"/>
  </r>
  <r>
    <x v="7"/>
    <x v="7"/>
    <x v="7"/>
    <x v="7"/>
    <x v="0"/>
    <n v="10398329.870000001"/>
    <n v="39351"/>
    <n v="10437680.870000001"/>
    <n v="23389007.039999999"/>
    <n v="37160"/>
    <n v="23426167.039999999"/>
    <n v="26"/>
    <n v="29"/>
    <n v="12988486.169999998"/>
    <n v="124.43842968347045"/>
    <n v="0.18501669028372297"/>
    <n v="9.1956448597955015E-2"/>
    <x v="0"/>
    <x v="0"/>
    <x v="0"/>
  </r>
  <r>
    <x v="7"/>
    <x v="7"/>
    <x v="7"/>
    <x v="7"/>
    <x v="4"/>
    <n v="7046005.7700000005"/>
    <n v="0"/>
    <n v="7046005.7700000005"/>
    <n v="1127651.19"/>
    <n v="0"/>
    <n v="1127651.19"/>
    <n v="33"/>
    <n v="30"/>
    <n v="-5918354.5800000001"/>
    <n v="-83.995880406439113"/>
    <n v="8.9060361693852948E-3"/>
    <n v="6.2075634949921528E-2"/>
    <x v="0"/>
    <x v="0"/>
    <x v="0"/>
  </r>
  <r>
    <x v="7"/>
    <x v="7"/>
    <x v="7"/>
    <x v="7"/>
    <x v="2"/>
    <n v="46637.1"/>
    <n v="6165528.29"/>
    <n v="6212165.3899999997"/>
    <n v="0"/>
    <n v="4356030.5199999996"/>
    <n v="4356030.5199999996"/>
    <n v="32"/>
    <n v="31"/>
    <n v="-1856134.87"/>
    <n v="-29.879031762224219"/>
    <n v="3.4403338292993087E-2"/>
    <n v="5.4729462845469243E-2"/>
    <x v="0"/>
    <x v="0"/>
    <x v="0"/>
  </r>
  <r>
    <x v="7"/>
    <x v="7"/>
    <x v="7"/>
    <x v="7"/>
    <x v="5"/>
    <n v="4593805.05"/>
    <n v="0"/>
    <n v="4593805.05"/>
    <n v="5176109.4400000004"/>
    <n v="0"/>
    <n v="5176109.4400000004"/>
    <n v="30"/>
    <n v="32"/>
    <n v="582304.3900000006"/>
    <n v="12.675862028581308"/>
    <n v="4.0880210386100568E-2"/>
    <n v="4.0471633805503685E-2"/>
    <x v="0"/>
    <x v="0"/>
    <x v="0"/>
  </r>
  <r>
    <x v="7"/>
    <x v="7"/>
    <x v="7"/>
    <x v="7"/>
    <x v="1"/>
    <n v="3659610.04"/>
    <n v="0"/>
    <n v="3659610.04"/>
    <n v="4381539.96"/>
    <n v="0"/>
    <n v="4381539.96"/>
    <n v="31"/>
    <n v="33"/>
    <n v="721929.91999999993"/>
    <n v="19.726963040029258"/>
    <n v="3.4604808390586626E-2"/>
    <n v="3.224133279443904E-2"/>
    <x v="0"/>
    <x v="0"/>
    <x v="0"/>
  </r>
  <r>
    <x v="9"/>
    <x v="9"/>
    <x v="9"/>
    <x v="9"/>
    <x v="6"/>
    <n v="7238251962.2200012"/>
    <n v="4472540277"/>
    <n v="11710792239.219997"/>
    <n v="7519429190.9500017"/>
    <n v="4873015841.8000011"/>
    <n v="12392445032.750006"/>
    <n v="999"/>
    <n v="999"/>
    <n v="681652793.53000832"/>
    <n v="5.8207231381590123"/>
    <n v="100.00000000000006"/>
    <n v="99.999999999999943"/>
    <x v="0"/>
    <x v="0"/>
    <x v="0"/>
  </r>
  <r>
    <x v="9"/>
    <x v="9"/>
    <x v="9"/>
    <x v="9"/>
    <x v="9"/>
    <n v="2169988525.2000003"/>
    <n v="331867155.73000002"/>
    <n v="2501855680.9300003"/>
    <n v="1979973706.6800001"/>
    <n v="262650924.66"/>
    <n v="2242624631.3400002"/>
    <n v="1"/>
    <n v="1"/>
    <n v="-259231049.59000015"/>
    <n v="-10.361550890642809"/>
    <n v="18.096708320378493"/>
    <n v="21.363675743056611"/>
    <x v="0"/>
    <x v="0"/>
    <x v="0"/>
  </r>
  <r>
    <x v="9"/>
    <x v="9"/>
    <x v="9"/>
    <x v="9"/>
    <x v="7"/>
    <n v="1088126187.8200002"/>
    <n v="798808097.6400001"/>
    <n v="1886934285.46"/>
    <n v="1057022864.2600001"/>
    <n v="924258777.1099999"/>
    <n v="1981281641.3699999"/>
    <n v="3"/>
    <n v="2"/>
    <n v="94347355.909999847"/>
    <n v="5.0000340042048519"/>
    <n v="15.987818676088454"/>
    <n v="16.112780817172784"/>
    <x v="0"/>
    <x v="0"/>
    <x v="0"/>
  </r>
  <r>
    <x v="9"/>
    <x v="9"/>
    <x v="9"/>
    <x v="9"/>
    <x v="8"/>
    <n v="258788862.21000001"/>
    <n v="1595981852.1800001"/>
    <n v="1854770714.3900003"/>
    <n v="337965236.63"/>
    <n v="1797430608.71"/>
    <n v="2135395845.3399999"/>
    <n v="2"/>
    <n v="3"/>
    <n v="280625130.94999957"/>
    <n v="15.129909523199043"/>
    <n v="17.231432858460991"/>
    <n v="15.83813184028903"/>
    <x v="0"/>
    <x v="0"/>
    <x v="0"/>
  </r>
  <r>
    <x v="9"/>
    <x v="9"/>
    <x v="9"/>
    <x v="9"/>
    <x v="10"/>
    <n v="1040257252.0300001"/>
    <n v="206026525.05999997"/>
    <n v="1246283777.0899999"/>
    <n v="1137494884.48"/>
    <n v="198259002.34999999"/>
    <n v="1335753886.8299999"/>
    <n v="4"/>
    <n v="4"/>
    <n v="89470109.74000001"/>
    <n v="7.1789516468638865"/>
    <n v="10.778775966324249"/>
    <n v="10.642181601652327"/>
    <x v="0"/>
    <x v="0"/>
    <x v="0"/>
  </r>
  <r>
    <x v="9"/>
    <x v="9"/>
    <x v="9"/>
    <x v="9"/>
    <x v="11"/>
    <n v="657731502.32000005"/>
    <n v="296263954.81"/>
    <n v="953995457.13"/>
    <n v="823705188.39999998"/>
    <n v="287825814.63000005"/>
    <n v="1111531003.03"/>
    <n v="5"/>
    <n v="5"/>
    <n v="157535545.89999998"/>
    <n v="16.513238582281087"/>
    <n v="8.9694245170546534"/>
    <n v="8.1462930743064792"/>
    <x v="0"/>
    <x v="0"/>
    <x v="0"/>
  </r>
  <r>
    <x v="9"/>
    <x v="9"/>
    <x v="9"/>
    <x v="9"/>
    <x v="13"/>
    <n v="289523899.56"/>
    <n v="350913185.89999998"/>
    <n v="640437085.45999992"/>
    <n v="281596419.48000002"/>
    <n v="422940189.75000006"/>
    <n v="704536609.23000014"/>
    <n v="6"/>
    <n v="6"/>
    <n v="64099523.770000219"/>
    <n v="10.008715176754659"/>
    <n v="5.685210685769384"/>
    <n v="5.4687767691339051"/>
    <x v="0"/>
    <x v="0"/>
    <x v="0"/>
  </r>
  <r>
    <x v="9"/>
    <x v="9"/>
    <x v="9"/>
    <x v="9"/>
    <x v="12"/>
    <n v="552392394.90999997"/>
    <n v="34947541.789999999"/>
    <n v="587339936.69999993"/>
    <n v="643322719.09000003"/>
    <n v="41005742.789999999"/>
    <n v="684328461.88000011"/>
    <n v="7"/>
    <n v="7"/>
    <n v="96988525.180000186"/>
    <n v="16.513184123820231"/>
    <n v="5.5221424026614487"/>
    <n v="5.0153732104730739"/>
    <x v="0"/>
    <x v="0"/>
    <x v="0"/>
  </r>
  <r>
    <x v="9"/>
    <x v="9"/>
    <x v="9"/>
    <x v="9"/>
    <x v="15"/>
    <n v="55576316.559999995"/>
    <n v="337551859.76999998"/>
    <n v="393128176.33000004"/>
    <n v="42222311.289999992"/>
    <n v="316232386.98000002"/>
    <n v="358454698.26999998"/>
    <n v="9"/>
    <n v="8"/>
    <n v="-34673478.060000062"/>
    <n v="-8.8198913605455793"/>
    <n v="2.8925260295502442"/>
    <n v="3.356973365246759"/>
    <x v="0"/>
    <x v="0"/>
    <x v="0"/>
  </r>
  <r>
    <x v="9"/>
    <x v="9"/>
    <x v="9"/>
    <x v="9"/>
    <x v="14"/>
    <n v="30673341.27"/>
    <n v="310715111.81999999"/>
    <n v="341388453.08999997"/>
    <n v="38109716.340000004"/>
    <n v="345064874"/>
    <n v="383174590.34000003"/>
    <n v="8"/>
    <n v="9"/>
    <n v="41786137.25000006"/>
    <n v="12.240055828421358"/>
    <n v="3.0920015326061123"/>
    <n v="2.9151610421938292"/>
    <x v="0"/>
    <x v="0"/>
    <x v="0"/>
  </r>
  <r>
    <x v="9"/>
    <x v="9"/>
    <x v="9"/>
    <x v="9"/>
    <x v="16"/>
    <n v="191496846.84999999"/>
    <n v="67078"/>
    <n v="191563924.84999999"/>
    <n v="181910854.71000001"/>
    <n v="87869.25"/>
    <n v="181998723.96000001"/>
    <n v="10"/>
    <n v="10"/>
    <n v="-9565200.8899999857"/>
    <n v="-4.9932161796589885"/>
    <n v="1.4686264371479951"/>
    <n v="1.6357896283775168"/>
    <x v="0"/>
    <x v="0"/>
    <x v="0"/>
  </r>
  <r>
    <x v="9"/>
    <x v="9"/>
    <x v="9"/>
    <x v="9"/>
    <x v="17"/>
    <n v="135821324.13999999"/>
    <n v="355261.52"/>
    <n v="136176585.66"/>
    <n v="160744305.02000001"/>
    <n v="1055789.1200000001"/>
    <n v="161800094.13999999"/>
    <n v="11"/>
    <n v="11"/>
    <n v="25623508.479999989"/>
    <n v="18.816383415556984"/>
    <n v="1.3056349551069588"/>
    <n v="1.1628298314774819"/>
    <x v="0"/>
    <x v="0"/>
    <x v="0"/>
  </r>
  <r>
    <x v="9"/>
    <x v="9"/>
    <x v="9"/>
    <x v="9"/>
    <x v="18"/>
    <n v="107184212.79000001"/>
    <n v="0"/>
    <n v="107184212.79000001"/>
    <n v="95663793.159999996"/>
    <n v="4346107.1100000003"/>
    <n v="100009900.27"/>
    <n v="15"/>
    <n v="12"/>
    <n v="-7174312.5200000107"/>
    <n v="-6.6934414437098466"/>
    <n v="0.80702315003778458"/>
    <n v="0.91526013441716547"/>
    <x v="0"/>
    <x v="0"/>
    <x v="0"/>
  </r>
  <r>
    <x v="9"/>
    <x v="9"/>
    <x v="9"/>
    <x v="9"/>
    <x v="19"/>
    <n v="101781865.35000001"/>
    <n v="85223.4"/>
    <n v="101867088.75"/>
    <n v="101857077.8"/>
    <n v="98762.81"/>
    <n v="101955840.61"/>
    <n v="14"/>
    <n v="13"/>
    <n v="88751.859999999404"/>
    <n v="8.7125156013648619E-2"/>
    <n v="0.82272578446430322"/>
    <n v="0.86985651072215453"/>
    <x v="0"/>
    <x v="0"/>
    <x v="0"/>
  </r>
  <r>
    <x v="9"/>
    <x v="9"/>
    <x v="9"/>
    <x v="9"/>
    <x v="21"/>
    <n v="71508356.939999998"/>
    <n v="20996885.649999999"/>
    <n v="92505242.589999989"/>
    <n v="79044667.730000004"/>
    <n v="760413.71"/>
    <n v="79805081.440000013"/>
    <n v="17"/>
    <n v="14"/>
    <n v="-12700161.149999976"/>
    <n v="-13.72912582510528"/>
    <n v="0.64398172619766325"/>
    <n v="0.78991447120200364"/>
    <x v="0"/>
    <x v="0"/>
    <x v="0"/>
  </r>
  <r>
    <x v="9"/>
    <x v="9"/>
    <x v="9"/>
    <x v="9"/>
    <x v="20"/>
    <n v="90688674.200000018"/>
    <n v="0"/>
    <n v="90688674.200000018"/>
    <n v="108662203.16"/>
    <n v="0"/>
    <n v="108662203.16"/>
    <n v="13"/>
    <n v="15"/>
    <n v="17973528.959999979"/>
    <n v="19.818934523579102"/>
    <n v="0.87684232508463145"/>
    <n v="0.77440255404992409"/>
    <x v="0"/>
    <x v="0"/>
    <x v="0"/>
  </r>
  <r>
    <x v="9"/>
    <x v="9"/>
    <x v="9"/>
    <x v="9"/>
    <x v="22"/>
    <n v="80661156.110000014"/>
    <n v="0"/>
    <n v="80661156.110000014"/>
    <n v="96871341.810000002"/>
    <n v="0"/>
    <n v="96871341.810000002"/>
    <n v="16"/>
    <n v="16"/>
    <n v="16210185.699999988"/>
    <n v="20.096644384682108"/>
    <n v="0.78169676406870736"/>
    <n v="0.68877625409374044"/>
    <x v="0"/>
    <x v="0"/>
    <x v="0"/>
  </r>
  <r>
    <x v="9"/>
    <x v="9"/>
    <x v="9"/>
    <x v="9"/>
    <x v="25"/>
    <n v="0"/>
    <n v="63652771.130000003"/>
    <n v="63652771.130000003"/>
    <n v="0"/>
    <n v="67655931.209999993"/>
    <n v="67655931.209999993"/>
    <n v="19"/>
    <n v="17"/>
    <n v="4003160.0799999908"/>
    <n v="6.2890586048865247"/>
    <n v="0.54594497721154311"/>
    <n v="0.54353941073964074"/>
    <x v="0"/>
    <x v="0"/>
    <x v="0"/>
  </r>
  <r>
    <x v="9"/>
    <x v="9"/>
    <x v="9"/>
    <x v="9"/>
    <x v="28"/>
    <n v="641857.96"/>
    <n v="62788479.700000003"/>
    <n v="63430337.660000004"/>
    <n v="1007408.4"/>
    <n v="60408618.090000004"/>
    <n v="61416026.490000002"/>
    <n v="20"/>
    <n v="18"/>
    <n v="-2014311.1700000018"/>
    <n v="-3.1756273800671453"/>
    <n v="0.4955924866133638"/>
    <n v="0.54164002199243833"/>
    <x v="0"/>
    <x v="0"/>
    <x v="0"/>
  </r>
  <r>
    <x v="9"/>
    <x v="9"/>
    <x v="9"/>
    <x v="9"/>
    <x v="24"/>
    <n v="61242199.039999999"/>
    <n v="0"/>
    <n v="61242199.039999999"/>
    <n v="69209511.960000008"/>
    <n v="0"/>
    <n v="69209511.960000008"/>
    <n v="18"/>
    <n v="19"/>
    <n v="7967312.9200000092"/>
    <n v="13.009514754354598"/>
    <n v="0.55848149236972466"/>
    <n v="0.52295521762308217"/>
    <x v="0"/>
    <x v="0"/>
    <x v="0"/>
  </r>
  <r>
    <x v="9"/>
    <x v="9"/>
    <x v="9"/>
    <x v="9"/>
    <x v="26"/>
    <n v="59495885.100000001"/>
    <n v="0"/>
    <n v="59495885.100000001"/>
    <n v="52934408.960000001"/>
    <n v="0"/>
    <n v="52934408.960000001"/>
    <n v="22"/>
    <n v="20"/>
    <n v="-6561476.1400000006"/>
    <n v="-11.028453697212077"/>
    <n v="0.42715064557565657"/>
    <n v="0.50804321248860884"/>
    <x v="0"/>
    <x v="0"/>
    <x v="0"/>
  </r>
  <r>
    <x v="9"/>
    <x v="9"/>
    <x v="9"/>
    <x v="9"/>
    <x v="23"/>
    <n v="47819079.150000006"/>
    <n v="0"/>
    <n v="47819079.150000006"/>
    <n v="54677170.679999992"/>
    <n v="0"/>
    <n v="54677170.679999992"/>
    <n v="21"/>
    <n v="21"/>
    <n v="6858091.5299999863"/>
    <n v="14.341747377625913"/>
    <n v="0.44121374382135647"/>
    <n v="0.40833342589625676"/>
    <x v="0"/>
    <x v="0"/>
    <x v="0"/>
  </r>
  <r>
    <x v="9"/>
    <x v="9"/>
    <x v="9"/>
    <x v="9"/>
    <x v="27"/>
    <n v="27578234.190000001"/>
    <n v="12118885.42"/>
    <n v="39697119.609999999"/>
    <n v="19021867"/>
    <n v="95757937.769999996"/>
    <n v="114779804.77000001"/>
    <n v="12"/>
    <n v="22"/>
    <n v="75082685.160000011"/>
    <n v="189.13887430030596"/>
    <n v="0.92620789897931322"/>
    <n v="0.33897894180935462"/>
    <x v="0"/>
    <x v="0"/>
    <x v="0"/>
  </r>
  <r>
    <x v="9"/>
    <x v="9"/>
    <x v="9"/>
    <x v="9"/>
    <x v="30"/>
    <n v="3081706.4099999997"/>
    <n v="36414696.090000004"/>
    <n v="39496402.500000007"/>
    <n v="1840700.56"/>
    <n v="30206891.43"/>
    <n v="32047591.990000002"/>
    <n v="25"/>
    <n v="23"/>
    <n v="-7448810.5100000054"/>
    <n v="-18.859465770331877"/>
    <n v="0.25860588370823173"/>
    <n v="0.33726499192535125"/>
    <x v="0"/>
    <x v="0"/>
    <x v="0"/>
  </r>
  <r>
    <x v="9"/>
    <x v="9"/>
    <x v="9"/>
    <x v="9"/>
    <x v="31"/>
    <n v="29830526.330000002"/>
    <n v="218074.96"/>
    <n v="30048601.290000003"/>
    <n v="35256373.649999999"/>
    <n v="599203.83000000007"/>
    <n v="35855577.480000004"/>
    <n v="24"/>
    <n v="24"/>
    <n v="5806976.1900000013"/>
    <n v="19.325279516196744"/>
    <n v="0.2893341659797003"/>
    <n v="0.25658897089272747"/>
    <x v="0"/>
    <x v="0"/>
    <x v="0"/>
  </r>
  <r>
    <x v="9"/>
    <x v="9"/>
    <x v="9"/>
    <x v="9"/>
    <x v="32"/>
    <n v="24199402.279999997"/>
    <n v="0"/>
    <n v="24199402.279999997"/>
    <n v="44786343.859999999"/>
    <n v="0"/>
    <n v="44786343.859999999"/>
    <n v="23"/>
    <n v="25"/>
    <n v="20586941.580000002"/>
    <n v="85.072107739679282"/>
    <n v="0.3614003833919891"/>
    <n v="0.20664188882930598"/>
    <x v="0"/>
    <x v="0"/>
    <x v="0"/>
  </r>
  <r>
    <x v="9"/>
    <x v="9"/>
    <x v="9"/>
    <x v="9"/>
    <x v="29"/>
    <n v="20703909.999999996"/>
    <n v="2500000"/>
    <n v="23203909.999999996"/>
    <n v="11909794.210000001"/>
    <n v="6950481.7199999997"/>
    <n v="18860275.93"/>
    <n v="28"/>
    <n v="26"/>
    <n v="-4343634.0699999966"/>
    <n v="-18.719405781180832"/>
    <n v="0.1521917255243595"/>
    <n v="0.19814124890960824"/>
    <x v="0"/>
    <x v="0"/>
    <x v="0"/>
  </r>
  <r>
    <x v="9"/>
    <x v="9"/>
    <x v="9"/>
    <x v="9"/>
    <x v="3"/>
    <n v="10232199.16"/>
    <n v="3889138.1"/>
    <n v="14121337.260000002"/>
    <n v="15780223.290000001"/>
    <n v="5296562.68"/>
    <n v="21076785.969999999"/>
    <n v="27"/>
    <n v="27"/>
    <n v="6955448.7099999972"/>
    <n v="49.254886997862101"/>
    <n v="0.17007770390991894"/>
    <n v="0.12058396196891757"/>
    <x v="0"/>
    <x v="0"/>
    <x v="0"/>
  </r>
  <r>
    <x v="9"/>
    <x v="9"/>
    <x v="9"/>
    <x v="9"/>
    <x v="0"/>
    <n v="11401851.210000001"/>
    <n v="44556"/>
    <n v="11446407.210000001"/>
    <n v="23174057.719999999"/>
    <n v="40641"/>
    <n v="23214698.719999999"/>
    <n v="26"/>
    <n v="28"/>
    <n v="11768291.509999998"/>
    <n v="102.81209897651367"/>
    <n v="0.18732944676090643"/>
    <n v="9.7742381353717753E-2"/>
    <x v="0"/>
    <x v="0"/>
    <x v="0"/>
  </r>
  <r>
    <x v="9"/>
    <x v="9"/>
    <x v="9"/>
    <x v="9"/>
    <x v="33"/>
    <n v="10301251.720000001"/>
    <n v="0"/>
    <n v="10301251.720000001"/>
    <n v="10275884.920000002"/>
    <n v="0"/>
    <n v="10275884.920000002"/>
    <n v="29"/>
    <n v="29"/>
    <n v="-25366.799999998882"/>
    <n v="-0.24624968585855389"/>
    <n v="8.2920560816235375E-2"/>
    <n v="8.7963747537938675E-2"/>
    <x v="0"/>
    <x v="0"/>
    <x v="0"/>
  </r>
  <r>
    <x v="9"/>
    <x v="9"/>
    <x v="9"/>
    <x v="9"/>
    <x v="2"/>
    <n v="0"/>
    <n v="6333942.3300000001"/>
    <n v="6333942.3300000001"/>
    <n v="23393.89"/>
    <n v="4082311.09"/>
    <n v="4105704.98"/>
    <n v="32"/>
    <n v="30"/>
    <n v="-2228237.35"/>
    <n v="-35.179312249911185"/>
    <n v="3.3130709631147795E-2"/>
    <n v="5.4086369227756628E-2"/>
    <x v="0"/>
    <x v="0"/>
    <x v="0"/>
  </r>
  <r>
    <x v="9"/>
    <x v="9"/>
    <x v="9"/>
    <x v="9"/>
    <x v="5"/>
    <n v="5563536.3499999996"/>
    <n v="0"/>
    <n v="5563536.3499999996"/>
    <n v="6086634.2000000002"/>
    <n v="0"/>
    <n v="6086634.2000000002"/>
    <n v="31"/>
    <n v="31"/>
    <n v="523097.85000000056"/>
    <n v="9.4022545570318883"/>
    <n v="4.9115684466742554E-2"/>
    <n v="4.7507770920633789E-2"/>
    <x v="0"/>
    <x v="0"/>
    <x v="0"/>
  </r>
  <r>
    <x v="9"/>
    <x v="9"/>
    <x v="9"/>
    <x v="9"/>
    <x v="1"/>
    <n v="1980749"/>
    <n v="0"/>
    <n v="1980749"/>
    <n v="7136175.9199999999"/>
    <n v="0"/>
    <n v="7136175.9199999999"/>
    <n v="30"/>
    <n v="32"/>
    <n v="5155426.92"/>
    <n v="260.27663878664083"/>
    <n v="5.7584890642169075E-2"/>
    <n v="1.6913877042121682E-2"/>
    <x v="0"/>
    <x v="0"/>
    <x v="0"/>
  </r>
  <r>
    <x v="9"/>
    <x v="9"/>
    <x v="9"/>
    <x v="9"/>
    <x v="4"/>
    <n v="1978856.06"/>
    <n v="0"/>
    <n v="1978856.06"/>
    <n v="141951.69"/>
    <n v="0"/>
    <n v="141951.69"/>
    <n v="33"/>
    <n v="33"/>
    <n v="-1836904.37"/>
    <n v="-92.826578301000822"/>
    <n v="1.1454695955871398E-3"/>
    <n v="1.6897712977715685E-2"/>
    <x v="0"/>
    <x v="0"/>
    <x v="0"/>
  </r>
  <r>
    <x v="10"/>
    <x v="10"/>
    <x v="10"/>
    <x v="10"/>
    <x v="6"/>
    <n v="6552066107.7500019"/>
    <n v="4175673916.1400008"/>
    <n v="10727740023.889997"/>
    <n v="7407935160.029995"/>
    <n v="4867060675.4900007"/>
    <n v="12274995835.519995"/>
    <n v="999"/>
    <n v="999"/>
    <n v="1547255811.6299973"/>
    <n v="14.422942839632174"/>
    <n v="99.999999999999943"/>
    <n v="99.999999999999929"/>
    <x v="0"/>
    <x v="0"/>
    <x v="0"/>
  </r>
  <r>
    <x v="10"/>
    <x v="10"/>
    <x v="10"/>
    <x v="10"/>
    <x v="9"/>
    <n v="1712150989.8799999"/>
    <n v="302414090.95999992"/>
    <n v="2014565080.8399999"/>
    <n v="2066161883.6799998"/>
    <n v="219466374.80000001"/>
    <n v="2285628258.48"/>
    <n v="1"/>
    <n v="1"/>
    <n v="271063177.6400001"/>
    <n v="13.455171054934432"/>
    <n v="18.620195795636086"/>
    <n v="18.779025930472677"/>
    <x v="0"/>
    <x v="0"/>
    <x v="0"/>
  </r>
  <r>
    <x v="10"/>
    <x v="10"/>
    <x v="10"/>
    <x v="10"/>
    <x v="7"/>
    <n v="1137551003.1800001"/>
    <n v="679834187.05000007"/>
    <n v="1817385190.23"/>
    <n v="1339865675.4599998"/>
    <n v="923894572.96000004"/>
    <n v="2263760248.4200001"/>
    <n v="2"/>
    <n v="2"/>
    <n v="446375058.19000006"/>
    <n v="24.561389659696129"/>
    <n v="18.442044940409552"/>
    <n v="16.94098837390538"/>
    <x v="0"/>
    <x v="0"/>
    <x v="0"/>
  </r>
  <r>
    <x v="10"/>
    <x v="10"/>
    <x v="10"/>
    <x v="10"/>
    <x v="8"/>
    <n v="244665377.38"/>
    <n v="1493050630.6799998"/>
    <n v="1737716008.0599997"/>
    <n v="315352616.59000009"/>
    <n v="1711673552.26"/>
    <n v="2027026168.8499999"/>
    <n v="3"/>
    <n v="3"/>
    <n v="289310160.7900002"/>
    <n v="16.648874698057735"/>
    <n v="16.513457079833948"/>
    <n v="16.198341907896864"/>
    <x v="0"/>
    <x v="0"/>
    <x v="0"/>
  </r>
  <r>
    <x v="10"/>
    <x v="10"/>
    <x v="10"/>
    <x v="10"/>
    <x v="10"/>
    <n v="892798501.50999999"/>
    <n v="200239190.47999999"/>
    <n v="1093037691.99"/>
    <n v="823833703"/>
    <n v="234849372.30000001"/>
    <n v="1058683075.3"/>
    <n v="5"/>
    <n v="4"/>
    <n v="-34354616.690000057"/>
    <n v="-3.1430404405774475"/>
    <n v="8.6247122971439385"/>
    <n v="10.188890572999286"/>
    <x v="0"/>
    <x v="0"/>
    <x v="0"/>
  </r>
  <r>
    <x v="10"/>
    <x v="10"/>
    <x v="10"/>
    <x v="10"/>
    <x v="11"/>
    <n v="680697970.45999992"/>
    <n v="371454231.58999997"/>
    <n v="1052152202.05"/>
    <n v="798142281.67999995"/>
    <n v="479129265.99000007"/>
    <n v="1277271547.6699998"/>
    <n v="4"/>
    <n v="5"/>
    <n v="225119345.61999989"/>
    <n v="21.396081781835388"/>
    <n v="10.405474386997144"/>
    <n v="9.8077712519777975"/>
    <x v="0"/>
    <x v="0"/>
    <x v="0"/>
  </r>
  <r>
    <x v="10"/>
    <x v="10"/>
    <x v="10"/>
    <x v="10"/>
    <x v="12"/>
    <n v="573555055.17000008"/>
    <n v="32618023.390000001"/>
    <n v="606173078.56000006"/>
    <n v="608526445.52999997"/>
    <n v="76250766.250000015"/>
    <n v="684777211.77999997"/>
    <n v="7"/>
    <n v="6"/>
    <n v="78604133.219999909"/>
    <n v="12.967275519184827"/>
    <n v="5.5786349824939956"/>
    <n v="5.6505198411789488"/>
    <x v="0"/>
    <x v="0"/>
    <x v="0"/>
  </r>
  <r>
    <x v="10"/>
    <x v="10"/>
    <x v="10"/>
    <x v="10"/>
    <x v="13"/>
    <n v="243318434.18999997"/>
    <n v="268783683.95000005"/>
    <n v="512102118.13999993"/>
    <n v="293302961.15999997"/>
    <n v="471732663"/>
    <n v="765035624.16000009"/>
    <n v="6"/>
    <n v="7"/>
    <n v="252933506.02000016"/>
    <n v="49.391224339918175"/>
    <n v="6.2324715577191983"/>
    <n v="4.7736253581796406"/>
    <x v="0"/>
    <x v="0"/>
    <x v="0"/>
  </r>
  <r>
    <x v="10"/>
    <x v="10"/>
    <x v="10"/>
    <x v="10"/>
    <x v="14"/>
    <n v="17491458.34"/>
    <n v="382923945.75999999"/>
    <n v="400415404.09999996"/>
    <n v="32753108.460000001"/>
    <n v="377280501.88"/>
    <n v="410033610.33999997"/>
    <n v="8"/>
    <n v="8"/>
    <n v="9618206.2400000095"/>
    <n v="2.4020569991852643"/>
    <n v="3.3403971441969116"/>
    <n v="3.7325233759235399"/>
    <x v="0"/>
    <x v="0"/>
    <x v="0"/>
  </r>
  <r>
    <x v="10"/>
    <x v="10"/>
    <x v="10"/>
    <x v="10"/>
    <x v="15"/>
    <n v="37030830.099999994"/>
    <n v="227849761.16000003"/>
    <n v="264880591.26000005"/>
    <n v="44831352.689999998"/>
    <n v="162326517.81"/>
    <n v="207157870.5"/>
    <n v="9"/>
    <n v="9"/>
    <n v="-57722720.76000005"/>
    <n v="-21.791978221364243"/>
    <n v="1.6876410654295284"/>
    <n v="2.4691182921111769"/>
    <x v="0"/>
    <x v="0"/>
    <x v="0"/>
  </r>
  <r>
    <x v="10"/>
    <x v="10"/>
    <x v="10"/>
    <x v="10"/>
    <x v="17"/>
    <n v="174981672.99000001"/>
    <n v="3132341.16"/>
    <n v="178114014.15000001"/>
    <n v="133200469.92"/>
    <n v="2397354.5"/>
    <n v="135597824.42000002"/>
    <n v="11"/>
    <n v="10"/>
    <n v="-42516189.729999989"/>
    <n v="-23.870210287998265"/>
    <n v="1.1046669688279835"/>
    <n v="1.6603125518827939"/>
    <x v="0"/>
    <x v="0"/>
    <x v="0"/>
  </r>
  <r>
    <x v="10"/>
    <x v="10"/>
    <x v="10"/>
    <x v="10"/>
    <x v="16"/>
    <n v="144792059.44999999"/>
    <n v="12978.99"/>
    <n v="144805038.44"/>
    <n v="170871693.13999999"/>
    <n v="15997.4"/>
    <n v="170887690.53999999"/>
    <n v="10"/>
    <n v="11"/>
    <n v="26082652.099999994"/>
    <n v="18.012254532709058"/>
    <n v="1.3921608840428639"/>
    <n v="1.3498186767905285"/>
    <x v="0"/>
    <x v="0"/>
    <x v="0"/>
  </r>
  <r>
    <x v="10"/>
    <x v="10"/>
    <x v="10"/>
    <x v="10"/>
    <x v="19"/>
    <n v="96225975.329999998"/>
    <n v="2100.35"/>
    <n v="96228075.680000007"/>
    <n v="95913691.310000002"/>
    <n v="131181.03"/>
    <n v="96044872.339999989"/>
    <n v="13"/>
    <n v="12"/>
    <n v="-183203.34000001848"/>
    <n v="-0.19038449922790607"/>
    <n v="0.78244321730909372"/>
    <n v="0.8970023086475446"/>
    <x v="0"/>
    <x v="0"/>
    <x v="0"/>
  </r>
  <r>
    <x v="10"/>
    <x v="10"/>
    <x v="10"/>
    <x v="10"/>
    <x v="18"/>
    <n v="81781228.899999991"/>
    <n v="6436086.2000000002"/>
    <n v="88217315.099999994"/>
    <n v="81618402.719999999"/>
    <n v="0"/>
    <n v="81618402.719999999"/>
    <n v="15"/>
    <n v="13"/>
    <n v="-6598912.3799999952"/>
    <n v="-7.480291564665853"/>
    <n v="0.66491593002273652"/>
    <n v="0.82232897985545483"/>
    <x v="0"/>
    <x v="0"/>
    <x v="0"/>
  </r>
  <r>
    <x v="10"/>
    <x v="10"/>
    <x v="10"/>
    <x v="10"/>
    <x v="20"/>
    <n v="81635690.920000002"/>
    <n v="0"/>
    <n v="81635690.920000002"/>
    <n v="105392833.92999999"/>
    <n v="2000"/>
    <n v="105394833.92999999"/>
    <n v="12"/>
    <n v="14"/>
    <n v="23759143.00999999"/>
    <n v="29.103867122632774"/>
    <n v="0.85861400966850254"/>
    <n v="0.76097752870783997"/>
    <x v="0"/>
    <x v="0"/>
    <x v="0"/>
  </r>
  <r>
    <x v="10"/>
    <x v="10"/>
    <x v="10"/>
    <x v="10"/>
    <x v="21"/>
    <n v="62263545.070000008"/>
    <n v="5424486.9600000009"/>
    <n v="67688032.030000001"/>
    <n v="69305490.479999989"/>
    <n v="683859.39"/>
    <n v="69989349.86999999"/>
    <n v="17"/>
    <n v="15"/>
    <n v="2301317.8399999887"/>
    <n v="3.3998888296531091"/>
    <n v="0.57017819645586099"/>
    <n v="0.6309626433830704"/>
    <x v="0"/>
    <x v="0"/>
    <x v="0"/>
  </r>
  <r>
    <x v="10"/>
    <x v="10"/>
    <x v="10"/>
    <x v="10"/>
    <x v="22"/>
    <n v="67321064.109999999"/>
    <n v="0"/>
    <n v="67321064.109999999"/>
    <n v="91521650.440000013"/>
    <n v="0"/>
    <n v="91521650.440000013"/>
    <n v="14"/>
    <n v="16"/>
    <n v="24200586.330000013"/>
    <n v="35.94801515682699"/>
    <n v="0.74559414655901524"/>
    <n v="0.62754190500590257"/>
    <x v="0"/>
    <x v="0"/>
    <x v="0"/>
  </r>
  <r>
    <x v="10"/>
    <x v="10"/>
    <x v="10"/>
    <x v="10"/>
    <x v="30"/>
    <n v="3273273.96"/>
    <n v="56147804.359999999"/>
    <n v="59421078.32"/>
    <n v="2234574.36"/>
    <n v="21967772.289999999"/>
    <n v="24202346.649999999"/>
    <n v="26"/>
    <n v="17"/>
    <n v="-35218731.670000002"/>
    <n v="-59.269761952714425"/>
    <n v="0.19716786037487663"/>
    <n v="0.55390117757955526"/>
    <x v="0"/>
    <x v="0"/>
    <x v="0"/>
  </r>
  <r>
    <x v="10"/>
    <x v="10"/>
    <x v="10"/>
    <x v="10"/>
    <x v="28"/>
    <n v="1243404.32"/>
    <n v="57628823.740000002"/>
    <n v="58872228.060000002"/>
    <n v="1080110.03"/>
    <n v="69532557.719999999"/>
    <n v="70612667.75"/>
    <n v="16"/>
    <n v="18"/>
    <n v="11740439.689999998"/>
    <n v="19.942237752637212"/>
    <n v="0.5752561442478783"/>
    <n v="0.54878499971937456"/>
    <x v="0"/>
    <x v="0"/>
    <x v="0"/>
  </r>
  <r>
    <x v="10"/>
    <x v="10"/>
    <x v="10"/>
    <x v="10"/>
    <x v="24"/>
    <n v="57896457.330000006"/>
    <n v="0"/>
    <n v="57896457.330000006"/>
    <n v="64328160.149999999"/>
    <n v="0"/>
    <n v="64328160.149999999"/>
    <n v="19"/>
    <n v="19"/>
    <n v="6431702.8199999928"/>
    <n v="11.108974739750268"/>
    <n v="0.52405850895569683"/>
    <n v="0.53968922812324149"/>
    <x v="0"/>
    <x v="0"/>
    <x v="0"/>
  </r>
  <r>
    <x v="10"/>
    <x v="10"/>
    <x v="10"/>
    <x v="10"/>
    <x v="26"/>
    <n v="57163097.609999999"/>
    <n v="0"/>
    <n v="57163097.609999999"/>
    <n v="54728457.619999997"/>
    <n v="0"/>
    <n v="54728457.619999997"/>
    <n v="22"/>
    <n v="20"/>
    <n v="-2434639.9900000021"/>
    <n v="-4.2591113704343604"/>
    <n v="0.44585316649666751"/>
    <n v="0.53285312174513333"/>
    <x v="0"/>
    <x v="0"/>
    <x v="0"/>
  </r>
  <r>
    <x v="10"/>
    <x v="10"/>
    <x v="10"/>
    <x v="10"/>
    <x v="25"/>
    <n v="0"/>
    <n v="50757577.899999999"/>
    <n v="50757577.899999999"/>
    <n v="0"/>
    <n v="64815566.799999997"/>
    <n v="64815566.799999997"/>
    <n v="18"/>
    <n v="21"/>
    <n v="14057988.899999999"/>
    <n v="27.696335171265133"/>
    <n v="0.52802923657573886"/>
    <n v="0.47314325092671944"/>
    <x v="0"/>
    <x v="0"/>
    <x v="0"/>
  </r>
  <r>
    <x v="10"/>
    <x v="10"/>
    <x v="10"/>
    <x v="10"/>
    <x v="23"/>
    <n v="50682605.030000001"/>
    <n v="0"/>
    <n v="50682605.030000001"/>
    <n v="57117494.490000002"/>
    <n v="0"/>
    <n v="57117494.490000002"/>
    <n v="21"/>
    <n v="22"/>
    <n v="6434889.4600000009"/>
    <n v="12.696445765151706"/>
    <n v="0.46531579525851907"/>
    <n v="0.47244438173495085"/>
    <x v="0"/>
    <x v="0"/>
    <x v="0"/>
  </r>
  <r>
    <x v="10"/>
    <x v="10"/>
    <x v="10"/>
    <x v="10"/>
    <x v="27"/>
    <n v="25256715.07"/>
    <n v="23111144.359999999"/>
    <n v="48367859.430000007"/>
    <n v="22243423.379999999"/>
    <n v="40737032.149999999"/>
    <n v="62980455.529999994"/>
    <n v="20"/>
    <n v="23"/>
    <n v="14612596.099999987"/>
    <n v="30.21137646405036"/>
    <n v="0.51307924152409268"/>
    <n v="0.45086718472192483"/>
    <x v="0"/>
    <x v="0"/>
    <x v="0"/>
  </r>
  <r>
    <x v="10"/>
    <x v="10"/>
    <x v="10"/>
    <x v="10"/>
    <x v="31"/>
    <n v="30112522.890000004"/>
    <n v="303069.56"/>
    <n v="30415592.450000007"/>
    <n v="33831821.479999997"/>
    <n v="687160.47"/>
    <n v="34518981.950000003"/>
    <n v="23"/>
    <n v="24"/>
    <n v="4103389.4999999963"/>
    <n v="13.491072076749882"/>
    <n v="0.28121379764637361"/>
    <n v="0.28352283316212346"/>
    <x v="0"/>
    <x v="0"/>
    <x v="0"/>
  </r>
  <r>
    <x v="10"/>
    <x v="10"/>
    <x v="10"/>
    <x v="10"/>
    <x v="32"/>
    <n v="20356187.25"/>
    <n v="0"/>
    <n v="20356187.25"/>
    <n v="29661471.510000002"/>
    <n v="0"/>
    <n v="29661471.510000002"/>
    <n v="24"/>
    <n v="25"/>
    <n v="9305284.2600000016"/>
    <n v="45.712314126998422"/>
    <n v="0.24164139774425805"/>
    <n v="0.18975280165876546"/>
    <x v="0"/>
    <x v="0"/>
    <x v="0"/>
  </r>
  <r>
    <x v="10"/>
    <x v="10"/>
    <x v="10"/>
    <x v="10"/>
    <x v="29"/>
    <n v="16430218.779999999"/>
    <n v="3500000"/>
    <n v="19930218.780000001"/>
    <n v="9280245.0999999996"/>
    <n v="0"/>
    <n v="9280245.0999999996"/>
    <n v="28"/>
    <n v="26"/>
    <n v="-10649973.680000002"/>
    <n v="-53.43631094851434"/>
    <n v="7.5602837054704899E-2"/>
    <n v="0.18578208211251065"/>
    <x v="0"/>
    <x v="0"/>
    <x v="0"/>
  </r>
  <r>
    <x v="10"/>
    <x v="10"/>
    <x v="10"/>
    <x v="10"/>
    <x v="3"/>
    <n v="12273266.610000001"/>
    <n v="4445607.79"/>
    <n v="16718874.4"/>
    <n v="14198324.27"/>
    <n v="5759117.0700000003"/>
    <n v="19957441.339999996"/>
    <n v="27"/>
    <n v="27"/>
    <n v="3238566.9399999958"/>
    <n v="19.370723545838683"/>
    <n v="0.16258613532274607"/>
    <n v="0.15584712495612416"/>
    <x v="0"/>
    <x v="0"/>
    <x v="0"/>
  </r>
  <r>
    <x v="10"/>
    <x v="10"/>
    <x v="10"/>
    <x v="10"/>
    <x v="0"/>
    <n v="11067595.979999999"/>
    <n v="42405"/>
    <n v="11110000.979999999"/>
    <n v="24657773.02"/>
    <n v="39620"/>
    <n v="24697393.02"/>
    <n v="25"/>
    <n v="28"/>
    <n v="13587392.040000001"/>
    <n v="122.2987474479953"/>
    <n v="0.20120082606084039"/>
    <n v="0.1035632943682334"/>
    <x v="0"/>
    <x v="0"/>
    <x v="0"/>
  </r>
  <r>
    <x v="10"/>
    <x v="10"/>
    <x v="10"/>
    <x v="10"/>
    <x v="33"/>
    <n v="9214236.120000001"/>
    <n v="0"/>
    <n v="9214236.120000001"/>
    <n v="8787827.7000000011"/>
    <n v="0"/>
    <n v="8787827.7000000011"/>
    <n v="30"/>
    <n v="29"/>
    <n v="-426408.41999999993"/>
    <n v="-4.627713186928835"/>
    <n v="7.1591288646883064E-2"/>
    <n v="8.5891679882999353E-2"/>
    <x v="0"/>
    <x v="0"/>
    <x v="0"/>
  </r>
  <r>
    <x v="10"/>
    <x v="10"/>
    <x v="10"/>
    <x v="10"/>
    <x v="2"/>
    <n v="22497.52"/>
    <n v="5561744.75"/>
    <n v="5584242.2699999996"/>
    <n v="21506.639999999999"/>
    <n v="3687869.42"/>
    <n v="3709376.06"/>
    <n v="32"/>
    <n v="30"/>
    <n v="-1874866.2099999995"/>
    <n v="-33.574227609576823"/>
    <n v="3.0218959824542056E-2"/>
    <n v="5.2054228174473305E-2"/>
    <x v="0"/>
    <x v="0"/>
    <x v="0"/>
  </r>
  <r>
    <x v="10"/>
    <x v="10"/>
    <x v="10"/>
    <x v="10"/>
    <x v="5"/>
    <n v="4775245.5999999996"/>
    <n v="0"/>
    <n v="4775245.5999999996"/>
    <n v="5252901.97"/>
    <n v="0"/>
    <n v="5252901.97"/>
    <n v="31"/>
    <n v="31"/>
    <n v="477656.37000000011"/>
    <n v="10.002760276874559"/>
    <n v="4.2793513255619552E-2"/>
    <n v="4.4513062297984726E-2"/>
    <x v="0"/>
    <x v="0"/>
    <x v="0"/>
  </r>
  <r>
    <x v="10"/>
    <x v="10"/>
    <x v="10"/>
    <x v="10"/>
    <x v="4"/>
    <n v="2051043.7"/>
    <n v="0"/>
    <n v="2051043.7"/>
    <n v="734818.07"/>
    <n v="0"/>
    <n v="734818.07"/>
    <n v="33"/>
    <n v="32"/>
    <n v="-1316225.6299999999"/>
    <n v="-64.173456177457354"/>
    <n v="5.9862999535500137E-3"/>
    <n v="1.9119066042171548E-2"/>
    <x v="0"/>
    <x v="0"/>
    <x v="0"/>
  </r>
  <r>
    <x v="10"/>
    <x v="10"/>
    <x v="10"/>
    <x v="10"/>
    <x v="1"/>
    <n v="1986883"/>
    <n v="0"/>
    <n v="1986883"/>
    <n v="9181990.0500000007"/>
    <n v="0"/>
    <n v="9181990.0500000007"/>
    <n v="29"/>
    <n v="33"/>
    <n v="7195107.0500000007"/>
    <n v="362.13038462758004"/>
    <n v="7.4802388310635445E-2"/>
    <n v="1.8520983875218229E-2"/>
    <x v="0"/>
    <x v="0"/>
    <x v="0"/>
  </r>
  <r>
    <x v="8"/>
    <x v="8"/>
    <x v="8"/>
    <x v="8"/>
    <x v="18"/>
    <n v="85756031.650000006"/>
    <n v="6820827.5999999996"/>
    <n v="92576859.25"/>
    <n v="82835567.879999995"/>
    <n v="97827.59"/>
    <n v="82933395.469999999"/>
    <n v="15"/>
    <n v="13"/>
    <n v="-9643463.7800000012"/>
    <n v="-10.416710890956264"/>
    <n v="0.64516301124176201"/>
    <n v="0.81913064242942046"/>
    <x v="0"/>
    <x v="0"/>
    <x v="0"/>
  </r>
  <r>
    <x v="8"/>
    <x v="8"/>
    <x v="8"/>
    <x v="8"/>
    <x v="20"/>
    <n v="77932979.290000007"/>
    <n v="0"/>
    <n v="77932979.290000007"/>
    <n v="94602634.850000009"/>
    <n v="0"/>
    <n v="94602634.850000009"/>
    <n v="12"/>
    <n v="14"/>
    <n v="16669655.560000002"/>
    <n v="21.389732192798348"/>
    <n v="0.73594141932014712"/>
    <n v="0.6895599171264436"/>
    <x v="0"/>
    <x v="0"/>
    <x v="0"/>
  </r>
  <r>
    <x v="8"/>
    <x v="8"/>
    <x v="8"/>
    <x v="8"/>
    <x v="21"/>
    <n v="53568550.200000003"/>
    <n v="20800077.899999999"/>
    <n v="74368628.099999994"/>
    <n v="68807949.460000008"/>
    <n v="453867.93"/>
    <n v="69261817.390000001"/>
    <n v="16"/>
    <n v="15"/>
    <n v="-5106810.7099999934"/>
    <n v="-6.8668884185050523"/>
    <n v="0.5388078278740398"/>
    <n v="0.6580221299973259"/>
    <x v="0"/>
    <x v="0"/>
    <x v="0"/>
  </r>
  <r>
    <x v="8"/>
    <x v="8"/>
    <x v="8"/>
    <x v="8"/>
    <x v="22"/>
    <n v="70083393.479999989"/>
    <n v="0"/>
    <n v="70083393.479999989"/>
    <n v="85528880.709999993"/>
    <n v="0"/>
    <n v="85528880.709999993"/>
    <n v="14"/>
    <n v="16"/>
    <n v="15445487.230000004"/>
    <n v="22.038726241770458"/>
    <n v="0.66535404603036741"/>
    <n v="0.62010588380277387"/>
    <x v="0"/>
    <x v="0"/>
    <x v="0"/>
  </r>
  <r>
    <x v="8"/>
    <x v="8"/>
    <x v="8"/>
    <x v="8"/>
    <x v="30"/>
    <n v="4041117.4000000004"/>
    <n v="61951107.850000001"/>
    <n v="65992225.25"/>
    <n v="2671802.73"/>
    <n v="30421674.989999998"/>
    <n v="33093477.719999999"/>
    <n v="24"/>
    <n v="17"/>
    <n v="-32898747.530000001"/>
    <n v="-49.852459748658042"/>
    <n v="0.25744379109644283"/>
    <n v="0.58390675923021795"/>
    <x v="0"/>
    <x v="0"/>
    <x v="0"/>
  </r>
  <r>
    <x v="8"/>
    <x v="8"/>
    <x v="8"/>
    <x v="8"/>
    <x v="28"/>
    <n v="518668.08"/>
    <n v="58066190.740000002"/>
    <n v="58584858.82"/>
    <n v="539329.12"/>
    <n v="49228600.729999997"/>
    <n v="49767929.849999994"/>
    <n v="22"/>
    <n v="18"/>
    <n v="-8816928.9700000063"/>
    <n v="-15.049842480784536"/>
    <n v="0.38715920532772041"/>
    <n v="0.51836553357542747"/>
    <x v="0"/>
    <x v="0"/>
    <x v="0"/>
  </r>
  <r>
    <x v="8"/>
    <x v="8"/>
    <x v="8"/>
    <x v="8"/>
    <x v="24"/>
    <n v="56619548.18"/>
    <n v="0"/>
    <n v="56619548.18"/>
    <n v="60246234.710000001"/>
    <n v="0"/>
    <n v="60246234.710000001"/>
    <n v="17"/>
    <n v="19"/>
    <n v="3626686.5300000012"/>
    <n v="6.4053611280513065"/>
    <n v="0.46867298729547074"/>
    <n v="0.50097624018009579"/>
    <x v="0"/>
    <x v="0"/>
    <x v="0"/>
  </r>
  <r>
    <x v="8"/>
    <x v="8"/>
    <x v="8"/>
    <x v="8"/>
    <x v="27"/>
    <n v="39760294.690000005"/>
    <n v="16548929.720000001"/>
    <n v="56309224.410000004"/>
    <n v="34250450.270000003"/>
    <n v="20092425.449999999"/>
    <n v="54342875.720000006"/>
    <n v="19"/>
    <n v="20"/>
    <n v="-1966348.6899999976"/>
    <n v="-3.4920542959046545"/>
    <n v="0.42274904024319748"/>
    <n v="0.49823045995876886"/>
    <x v="0"/>
    <x v="0"/>
    <x v="0"/>
  </r>
  <r>
    <x v="8"/>
    <x v="8"/>
    <x v="8"/>
    <x v="8"/>
    <x v="23"/>
    <n v="55021528.950000003"/>
    <n v="0"/>
    <n v="55021528.950000003"/>
    <n v="53869613.560000002"/>
    <n v="0"/>
    <n v="53869613.560000002"/>
    <n v="20"/>
    <n v="21"/>
    <n v="-1151915.3900000006"/>
    <n v="-2.0935721198274706"/>
    <n v="0.41906739621400979"/>
    <n v="0.48683678320252"/>
    <x v="0"/>
    <x v="0"/>
    <x v="0"/>
  </r>
  <r>
    <x v="8"/>
    <x v="8"/>
    <x v="8"/>
    <x v="8"/>
    <x v="26"/>
    <n v="53438969.329999998"/>
    <n v="0"/>
    <n v="53438969.329999998"/>
    <n v="56550441.380000003"/>
    <n v="0"/>
    <n v="56550441.380000003"/>
    <n v="18"/>
    <n v="22"/>
    <n v="3111472.0500000045"/>
    <n v="5.8224776581783013"/>
    <n v="0.43992233576122192"/>
    <n v="0.47283411462296931"/>
    <x v="0"/>
    <x v="0"/>
    <x v="0"/>
  </r>
  <r>
    <x v="8"/>
    <x v="8"/>
    <x v="8"/>
    <x v="8"/>
    <x v="25"/>
    <n v="0"/>
    <n v="52747391.979999997"/>
    <n v="52747391.979999997"/>
    <n v="0"/>
    <n v="52073944.810000002"/>
    <n v="52073944.810000002"/>
    <n v="21"/>
    <n v="23"/>
    <n v="-673447.16999999434"/>
    <n v="-1.2767402230148979"/>
    <n v="0.40509836659238047"/>
    <n v="0.46671495910630456"/>
    <x v="0"/>
    <x v="0"/>
    <x v="0"/>
  </r>
  <r>
    <x v="8"/>
    <x v="8"/>
    <x v="8"/>
    <x v="8"/>
    <x v="31"/>
    <n v="28370024.960000001"/>
    <n v="926739.59"/>
    <n v="29296764.550000001"/>
    <n v="32932691.369999997"/>
    <n v="415389.02"/>
    <n v="33348080.390000001"/>
    <n v="23"/>
    <n v="24"/>
    <n v="4051315.84"/>
    <n v="13.828543534511219"/>
    <n v="0.25942441933813604"/>
    <n v="0.25922112460242025"/>
    <x v="0"/>
    <x v="0"/>
    <x v="0"/>
  </r>
  <r>
    <x v="8"/>
    <x v="8"/>
    <x v="8"/>
    <x v="8"/>
    <x v="29"/>
    <n v="25098137.270000003"/>
    <n v="2500000"/>
    <n v="27598137.270000003"/>
    <n v="14572511.529999999"/>
    <n v="11120253.630000001"/>
    <n v="25692765.16"/>
    <n v="26"/>
    <n v="25"/>
    <n v="-1905372.1100000031"/>
    <n v="-6.9039880893381858"/>
    <n v="0.19987149499683968"/>
    <n v="0.2441914760878047"/>
    <x v="0"/>
    <x v="0"/>
    <x v="0"/>
  </r>
  <r>
    <x v="8"/>
    <x v="8"/>
    <x v="8"/>
    <x v="8"/>
    <x v="32"/>
    <n v="21905380.789999999"/>
    <n v="0"/>
    <n v="21905380.789999999"/>
    <n v="27286887.540000003"/>
    <n v="0"/>
    <n v="27286887.540000003"/>
    <n v="25"/>
    <n v="26"/>
    <n v="5381506.7500000037"/>
    <n v="24.567054102326811"/>
    <n v="0.21227263677018865"/>
    <n v="0.19382131544037864"/>
    <x v="0"/>
    <x v="0"/>
    <x v="0"/>
  </r>
  <r>
    <x v="8"/>
    <x v="8"/>
    <x v="8"/>
    <x v="8"/>
    <x v="3"/>
    <n v="9969889.2800000012"/>
    <n v="5629124.4900000002"/>
    <n v="15599013.77"/>
    <n v="14068199.079999998"/>
    <n v="6423975.5"/>
    <n v="20492174.580000002"/>
    <n v="28"/>
    <n v="27"/>
    <n v="4893160.8100000024"/>
    <n v="31.368398554853012"/>
    <n v="0.15941458786294513"/>
    <n v="0.138021858531407"/>
    <x v="0"/>
    <x v="0"/>
    <x v="0"/>
  </r>
  <r>
    <x v="8"/>
    <x v="8"/>
    <x v="8"/>
    <x v="8"/>
    <x v="33"/>
    <n v="10630225.010000002"/>
    <n v="0"/>
    <n v="10630225.010000002"/>
    <n v="9781545.709999999"/>
    <n v="0"/>
    <n v="9781545.709999999"/>
    <n v="29"/>
    <n v="28"/>
    <n v="-848679.30000000261"/>
    <n v="-7.9836438005934793"/>
    <n v="7.6093489831190408E-2"/>
    <n v="9.4057447100211425E-2"/>
    <x v="0"/>
    <x v="0"/>
    <x v="0"/>
  </r>
  <r>
    <x v="8"/>
    <x v="8"/>
    <x v="8"/>
    <x v="8"/>
    <x v="0"/>
    <n v="7935110.2999999998"/>
    <n v="29261"/>
    <n v="7964371.2999999998"/>
    <n v="25574830.990000002"/>
    <n v="32399"/>
    <n v="25607229.990000002"/>
    <n v="27"/>
    <n v="29"/>
    <n v="17642858.690000001"/>
    <n v="221.52230258275381"/>
    <n v="0.19920609202459263"/>
    <n v="7.0469668471880451E-2"/>
    <x v="0"/>
    <x v="0"/>
    <x v="0"/>
  </r>
  <r>
    <x v="8"/>
    <x v="8"/>
    <x v="8"/>
    <x v="8"/>
    <x v="1"/>
    <n v="6040666.0700000003"/>
    <n v="0"/>
    <n v="6040666.0700000003"/>
    <n v="7219906.6299999999"/>
    <n v="0"/>
    <n v="7219906.6299999999"/>
    <n v="30"/>
    <n v="30"/>
    <n v="1179240.5599999996"/>
    <n v="19.521697546840219"/>
    <n v="5.6165754168115964E-2"/>
    <n v="5.3448504504333819E-2"/>
    <x v="0"/>
    <x v="0"/>
    <x v="0"/>
  </r>
  <r>
    <x v="8"/>
    <x v="8"/>
    <x v="8"/>
    <x v="8"/>
    <x v="2"/>
    <n v="0"/>
    <n v="5698591.4800000004"/>
    <n v="5698591.4800000004"/>
    <n v="21506.639999999999"/>
    <n v="3479087.67"/>
    <n v="3500594.31"/>
    <n v="32"/>
    <n v="31"/>
    <n v="-2197997.1700000004"/>
    <n v="-38.57088506368946"/>
    <n v="2.7232141568258136E-2"/>
    <n v="5.042178939501258E-2"/>
    <x v="0"/>
    <x v="0"/>
    <x v="0"/>
  </r>
  <r>
    <x v="8"/>
    <x v="8"/>
    <x v="8"/>
    <x v="8"/>
    <x v="5"/>
    <n v="4859146.41"/>
    <n v="0"/>
    <n v="4859146.41"/>
    <n v="4859204.17"/>
    <n v="0"/>
    <n v="4859204.17"/>
    <n v="31"/>
    <n v="32"/>
    <n v="57.759999999776483"/>
    <n v="1.1886861420949957E-3"/>
    <n v="3.780116293067684E-2"/>
    <n v="4.2994283374135016E-2"/>
    <x v="0"/>
    <x v="0"/>
    <x v="0"/>
  </r>
  <r>
    <x v="8"/>
    <x v="8"/>
    <x v="8"/>
    <x v="8"/>
    <x v="4"/>
    <n v="4728248.3899999997"/>
    <n v="0.02"/>
    <n v="4728248.41"/>
    <n v="1161273.94"/>
    <n v="0"/>
    <n v="1161273.94"/>
    <n v="33"/>
    <n v="33"/>
    <n v="-3566974.47"/>
    <n v="-75.43965884821182"/>
    <n v="9.0338878296379634E-3"/>
    <n v="4.1836082894000162E-2"/>
    <x v="0"/>
    <x v="0"/>
    <x v="0"/>
  </r>
  <r>
    <x v="11"/>
    <x v="11"/>
    <x v="11"/>
    <x v="11"/>
    <x v="6"/>
    <n v="88535875314.030014"/>
    <n v="49949475305.309998"/>
    <n v="138485350619.33997"/>
    <n v="98477046056.899994"/>
    <n v="56958993829.489998"/>
    <n v="155436039886.39001"/>
    <n v="999"/>
    <n v="999"/>
    <n v="16950689267.050049"/>
    <n v="12.240059465670894"/>
    <n v="100.00000000000004"/>
    <n v="99.999999999999929"/>
    <x v="0"/>
    <x v="0"/>
    <x v="0"/>
  </r>
  <r>
    <x v="11"/>
    <x v="11"/>
    <x v="11"/>
    <x v="11"/>
    <x v="7"/>
    <n v="18189052812.239998"/>
    <n v="9775069235.4700012"/>
    <n v="27964122047.709999"/>
    <n v="20578696597.550003"/>
    <n v="11337198591.039999"/>
    <n v="31915895188.59"/>
    <n v="1"/>
    <n v="1"/>
    <n v="3951773140.8800011"/>
    <n v="14.1315830839882"/>
    <n v="20.533137110233707"/>
    <n v="20.192837670300626"/>
    <x v="0"/>
    <x v="0"/>
    <x v="0"/>
  </r>
  <r>
    <x v="11"/>
    <x v="11"/>
    <x v="11"/>
    <x v="11"/>
    <x v="9"/>
    <n v="21728341309.300003"/>
    <n v="3598043537.7600002"/>
    <n v="25326384847.059998"/>
    <n v="23373127640.77"/>
    <n v="3447860221.6400003"/>
    <n v="26820987862.409996"/>
    <n v="2"/>
    <n v="2"/>
    <n v="1494603015.3499985"/>
    <n v="5.9013673857344813"/>
    <n v="17.255321148180162"/>
    <n v="18.288132812455807"/>
    <x v="0"/>
    <x v="0"/>
    <x v="0"/>
  </r>
  <r>
    <x v="11"/>
    <x v="11"/>
    <x v="11"/>
    <x v="11"/>
    <x v="8"/>
    <n v="3052421058.2199998"/>
    <n v="18252268263.59"/>
    <n v="21304689321.810001"/>
    <n v="3590169641.1700001"/>
    <n v="20328314813.230003"/>
    <n v="23918484454.399998"/>
    <n v="3"/>
    <n v="3"/>
    <n v="2613795132.5899963"/>
    <n v="12.268637637039872"/>
    <n v="15.38799140269033"/>
    <n v="15.384074363483407"/>
    <x v="0"/>
    <x v="0"/>
    <x v="0"/>
  </r>
  <r>
    <x v="11"/>
    <x v="11"/>
    <x v="11"/>
    <x v="11"/>
    <x v="10"/>
    <n v="12035426520.130001"/>
    <n v="2664810478.0799994"/>
    <n v="14700236998.209999"/>
    <n v="12837192952.17"/>
    <n v="3019898029.5999999"/>
    <n v="15857090981.77"/>
    <n v="4"/>
    <n v="4"/>
    <n v="1156853983.5600014"/>
    <n v="7.8696281134846178"/>
    <n v="10.201682308272995"/>
    <n v="10.6150122973058"/>
    <x v="0"/>
    <x v="0"/>
    <x v="0"/>
  </r>
  <r>
    <x v="11"/>
    <x v="11"/>
    <x v="11"/>
    <x v="11"/>
    <x v="11"/>
    <n v="9495999661.6199989"/>
    <n v="2298439411.1900001"/>
    <n v="11794439072.810001"/>
    <n v="10949047881.08"/>
    <n v="2634893433.0500002"/>
    <n v="13583941314.129999"/>
    <n v="5"/>
    <n v="5"/>
    <n v="1789502241.3199978"/>
    <n v="15.172423463913427"/>
    <n v="8.7392481975600145"/>
    <n v="8.5167413160037597"/>
    <x v="0"/>
    <x v="0"/>
    <x v="0"/>
  </r>
  <r>
    <x v="11"/>
    <x v="11"/>
    <x v="11"/>
    <x v="11"/>
    <x v="12"/>
    <n v="7391211618.6000004"/>
    <n v="570345938.12000012"/>
    <n v="7961557556.7200003"/>
    <n v="8577885452.0200005"/>
    <n v="611772925.69999993"/>
    <n v="9189658377.7199993"/>
    <n v="6"/>
    <n v="6"/>
    <n v="1228100820.999999"/>
    <n v="15.425383943414605"/>
    <n v="5.9121799451638299"/>
    <n v="5.7490250926281981"/>
    <x v="0"/>
    <x v="0"/>
    <x v="0"/>
  </r>
  <r>
    <x v="11"/>
    <x v="11"/>
    <x v="11"/>
    <x v="11"/>
    <x v="13"/>
    <n v="3018039839.02"/>
    <n v="3340163674.9499998"/>
    <n v="6358203513.9699993"/>
    <n v="3535551966.6500001"/>
    <n v="4965110466.1099997"/>
    <n v="8500662432.7600002"/>
    <n v="7"/>
    <n v="7"/>
    <n v="2142458918.7900009"/>
    <n v="33.695978967685967"/>
    <n v="5.4689134122133032"/>
    <n v="4.5912462838376564"/>
    <x v="0"/>
    <x v="0"/>
    <x v="0"/>
  </r>
  <r>
    <x v="11"/>
    <x v="11"/>
    <x v="11"/>
    <x v="11"/>
    <x v="14"/>
    <n v="237299974.04000002"/>
    <n v="3807295868.0299997"/>
    <n v="4044595842.0699997"/>
    <n v="270900052.40999997"/>
    <n v="4061062963.8399997"/>
    <n v="4331963016.25"/>
    <n v="8"/>
    <n v="8"/>
    <n v="287367174.18000031"/>
    <n v="7.104966365018254"/>
    <n v="2.7869746420561685"/>
    <n v="2.9205947228220075"/>
    <x v="0"/>
    <x v="0"/>
    <x v="0"/>
  </r>
  <r>
    <x v="11"/>
    <x v="11"/>
    <x v="11"/>
    <x v="11"/>
    <x v="15"/>
    <n v="645952018.8599999"/>
    <n v="3092130484.0200005"/>
    <n v="3738082502.8800001"/>
    <n v="591203958.96000004"/>
    <n v="3346153008.1500001"/>
    <n v="3937356967.1099997"/>
    <n v="9"/>
    <n v="9"/>
    <n v="199274464.22999954"/>
    <n v="5.330927395970229"/>
    <n v="2.5331042723346915"/>
    <n v="2.6992620419144617"/>
    <x v="0"/>
    <x v="0"/>
    <x v="0"/>
  </r>
  <r>
    <x v="11"/>
    <x v="11"/>
    <x v="11"/>
    <x v="11"/>
    <x v="16"/>
    <n v="2017461806.8000002"/>
    <n v="499780.30000000005"/>
    <n v="2017961587.0999997"/>
    <n v="2234670954.7399998"/>
    <n v="923954.51"/>
    <n v="2235594909.25"/>
    <n v="10"/>
    <n v="10"/>
    <n v="217633322.15000033"/>
    <n v="10.784809955810896"/>
    <n v="1.438273202845378"/>
    <n v="1.4571661031836121"/>
    <x v="0"/>
    <x v="0"/>
    <x v="0"/>
  </r>
  <r>
    <x v="11"/>
    <x v="11"/>
    <x v="11"/>
    <x v="11"/>
    <x v="17"/>
    <n v="1669825358.54"/>
    <n v="43875431.519999996"/>
    <n v="1713700790.0599999"/>
    <n v="1709981077.3600001"/>
    <n v="27183899.649999999"/>
    <n v="1737164977.01"/>
    <n v="11"/>
    <n v="11"/>
    <n v="23464186.950000048"/>
    <n v="1.3692114216262059"/>
    <n v="1.1176075884844432"/>
    <n v="1.2374599785435172"/>
    <x v="0"/>
    <x v="0"/>
    <x v="0"/>
  </r>
  <r>
    <x v="11"/>
    <x v="11"/>
    <x v="11"/>
    <x v="11"/>
    <x v="19"/>
    <n v="1229733525.0599999"/>
    <n v="7534474.2999999989"/>
    <n v="1237267999.3600001"/>
    <n v="1267869893.3600001"/>
    <n v="8305272.1500000013"/>
    <n v="1276175165.5100002"/>
    <n v="14"/>
    <n v="12"/>
    <n v="38907166.150000095"/>
    <n v="3.1446029615350555"/>
    <n v="0.82102912969397046"/>
    <n v="0.89342879505062289"/>
    <x v="0"/>
    <x v="0"/>
    <x v="0"/>
  </r>
  <r>
    <x v="11"/>
    <x v="11"/>
    <x v="11"/>
    <x v="11"/>
    <x v="18"/>
    <n v="1150413751.73"/>
    <n v="59336250.969999999"/>
    <n v="1209750002.7"/>
    <n v="1150768448.7800002"/>
    <n v="147146326.96000001"/>
    <n v="1297914775.7400002"/>
    <n v="13"/>
    <n v="13"/>
    <n v="88164773.0400002"/>
    <n v="7.2878506173364928"/>
    <n v="0.83501533922805904"/>
    <n v="0.87355810364757336"/>
    <x v="0"/>
    <x v="0"/>
    <x v="0"/>
  </r>
  <r>
    <x v="11"/>
    <x v="11"/>
    <x v="11"/>
    <x v="11"/>
    <x v="20"/>
    <n v="1059161843.9399998"/>
    <n v="0"/>
    <n v="1059161843.9399998"/>
    <n v="1323752220.53"/>
    <n v="29350.33"/>
    <n v="1323781570.8600001"/>
    <n v="12"/>
    <n v="14"/>
    <n v="264619726.92000031"/>
    <n v="24.983880266648907"/>
    <n v="0.85165677910191728"/>
    <n v="0.76481868963263722"/>
    <x v="0"/>
    <x v="0"/>
    <x v="0"/>
  </r>
  <r>
    <x v="11"/>
    <x v="11"/>
    <x v="11"/>
    <x v="11"/>
    <x v="22"/>
    <n v="920768264.31999993"/>
    <n v="0"/>
    <n v="920768264.31999993"/>
    <n v="1137787738.8000002"/>
    <n v="0"/>
    <n v="1137787738.8000002"/>
    <n v="15"/>
    <n v="15"/>
    <n v="217019474.48000026"/>
    <n v="23.569391223563958"/>
    <n v="0.73199737952126331"/>
    <n v="0.66488495729122332"/>
    <x v="0"/>
    <x v="0"/>
    <x v="0"/>
  </r>
  <r>
    <x v="11"/>
    <x v="11"/>
    <x v="11"/>
    <x v="11"/>
    <x v="21"/>
    <n v="746034820.91000009"/>
    <n v="166421118.06"/>
    <n v="912455938.97000003"/>
    <n v="931153752.20000005"/>
    <n v="13455376.719999999"/>
    <n v="944609128.91999996"/>
    <n v="17"/>
    <n v="16"/>
    <n v="32153189.949999928"/>
    <n v="3.5238074055712918"/>
    <n v="0.60771564278813717"/>
    <n v="0.65888264346320813"/>
    <x v="0"/>
    <x v="0"/>
    <x v="0"/>
  </r>
  <r>
    <x v="11"/>
    <x v="11"/>
    <x v="11"/>
    <x v="11"/>
    <x v="24"/>
    <n v="709803469.67000008"/>
    <n v="0"/>
    <n v="709803469.67000008"/>
    <n v="786310839.72000003"/>
    <n v="0"/>
    <n v="786310839.72000003"/>
    <n v="18"/>
    <n v="17"/>
    <n v="76507370.049999952"/>
    <n v="10.778669493623292"/>
    <n v="0.50587421057222248"/>
    <n v="0.51254769294772828"/>
    <x v="0"/>
    <x v="0"/>
    <x v="0"/>
  </r>
  <r>
    <x v="11"/>
    <x v="11"/>
    <x v="11"/>
    <x v="11"/>
    <x v="25"/>
    <n v="0"/>
    <n v="708268447.34000003"/>
    <n v="708268447.34000003"/>
    <n v="0"/>
    <n v="778046191.20000005"/>
    <n v="778046191.20000005"/>
    <n v="19"/>
    <n v="18"/>
    <n v="69777743.860000014"/>
    <n v="9.851878072792875"/>
    <n v="0.50055713705050853"/>
    <n v="0.51143925633466059"/>
    <x v="0"/>
    <x v="0"/>
    <x v="0"/>
  </r>
  <r>
    <x v="11"/>
    <x v="11"/>
    <x v="11"/>
    <x v="11"/>
    <x v="26"/>
    <n v="691489207.82999992"/>
    <n v="0"/>
    <n v="691489207.82999992"/>
    <n v="724781636.93000007"/>
    <n v="0"/>
    <n v="724781636.93000007"/>
    <n v="21"/>
    <n v="19"/>
    <n v="33292429.100000143"/>
    <n v="4.8145985104347373"/>
    <n v="0.46628930939037788"/>
    <n v="0.49932300040220329"/>
    <x v="0"/>
    <x v="0"/>
    <x v="0"/>
  </r>
  <r>
    <x v="11"/>
    <x v="11"/>
    <x v="11"/>
    <x v="11"/>
    <x v="23"/>
    <n v="657671437.13"/>
    <n v="0"/>
    <n v="657671437.13"/>
    <n v="728184341.6500001"/>
    <n v="0"/>
    <n v="728184341.6500001"/>
    <n v="20"/>
    <n v="20"/>
    <n v="70512904.5200001"/>
    <n v="10.721600565125655"/>
    <n v="0.46847844436994068"/>
    <n v="0.47490325452384236"/>
    <x v="0"/>
    <x v="0"/>
    <x v="0"/>
  </r>
  <r>
    <x v="11"/>
    <x v="11"/>
    <x v="11"/>
    <x v="11"/>
    <x v="30"/>
    <n v="34861402.520000003"/>
    <n v="595782613.75999999"/>
    <n v="630644016.27999997"/>
    <n v="29391511.799999997"/>
    <n v="603772354.97000003"/>
    <n v="633163866.76999998"/>
    <n v="23"/>
    <n v="21"/>
    <n v="2519850.4900000095"/>
    <n v="0.39956781083311188"/>
    <n v="0.4073468850806975"/>
    <n v="0.45538680695077643"/>
    <x v="0"/>
    <x v="0"/>
    <x v="0"/>
  </r>
  <r>
    <x v="11"/>
    <x v="11"/>
    <x v="11"/>
    <x v="11"/>
    <x v="28"/>
    <n v="8267399.7299999995"/>
    <n v="614351305.01000011"/>
    <n v="622618704.74000001"/>
    <n v="8503739.9199999999"/>
    <n v="709023165.20000005"/>
    <n v="717526905.12"/>
    <n v="22"/>
    <n v="22"/>
    <n v="94908200.379999995"/>
    <n v="15.243390482403322"/>
    <n v="0.46162196723774546"/>
    <n v="0.4495917452318951"/>
    <x v="0"/>
    <x v="0"/>
    <x v="0"/>
  </r>
  <r>
    <x v="11"/>
    <x v="11"/>
    <x v="11"/>
    <x v="11"/>
    <x v="27"/>
    <n v="361303215.08000004"/>
    <n v="204675863.94999999"/>
    <n v="565979079.02999997"/>
    <n v="342371537.69"/>
    <n v="741325327.62"/>
    <n v="1083696865.3099999"/>
    <n v="16"/>
    <n v="23"/>
    <n v="517717786.27999997"/>
    <n v="91.472954648303912"/>
    <n v="0.6971979382015181"/>
    <n v="0.40869238262300261"/>
    <x v="0"/>
    <x v="0"/>
    <x v="0"/>
  </r>
  <r>
    <x v="11"/>
    <x v="11"/>
    <x v="11"/>
    <x v="11"/>
    <x v="31"/>
    <n v="367081359.23000002"/>
    <n v="5582185.6500000004"/>
    <n v="372663544.88"/>
    <n v="416404210.51999998"/>
    <n v="9781918.3299999982"/>
    <n v="426186128.85000002"/>
    <n v="24"/>
    <n v="24"/>
    <n v="53522583.970000029"/>
    <n v="14.362173253956096"/>
    <n v="0.27418745946017697"/>
    <n v="0.2690996146620262"/>
    <x v="0"/>
    <x v="0"/>
    <x v="0"/>
  </r>
  <r>
    <x v="11"/>
    <x v="11"/>
    <x v="11"/>
    <x v="11"/>
    <x v="29"/>
    <n v="276990448.67000002"/>
    <n v="35077974.960000001"/>
    <n v="312068423.63"/>
    <n v="174221123.14000002"/>
    <n v="52879760.230000004"/>
    <n v="227100883.37"/>
    <n v="28"/>
    <n v="25"/>
    <n v="-84967540.25999999"/>
    <n v="-27.227214875395624"/>
    <n v="0.14610568021161033"/>
    <n v="0.22534399648363843"/>
    <x v="0"/>
    <x v="0"/>
    <x v="0"/>
  </r>
  <r>
    <x v="11"/>
    <x v="11"/>
    <x v="11"/>
    <x v="11"/>
    <x v="32"/>
    <n v="290457278.19999999"/>
    <n v="0"/>
    <n v="290457278.19999999"/>
    <n v="405551930.57000005"/>
    <n v="28000"/>
    <n v="405579930.57000005"/>
    <n v="25"/>
    <n v="26"/>
    <n v="115122652.37000006"/>
    <n v="39.634969067888228"/>
    <n v="0.26093043213558659"/>
    <n v="0.20973863076564028"/>
    <x v="0"/>
    <x v="0"/>
    <x v="0"/>
  </r>
  <r>
    <x v="11"/>
    <x v="11"/>
    <x v="11"/>
    <x v="11"/>
    <x v="3"/>
    <n v="163624521.28999999"/>
    <n v="43617882.799999997"/>
    <n v="207242404.09"/>
    <n v="244559142.90000001"/>
    <n v="65515935.009999998"/>
    <n v="310075077.90999997"/>
    <n v="26"/>
    <n v="27"/>
    <n v="102832673.81999996"/>
    <n v="49.619514052414871"/>
    <n v="0.19948724770435319"/>
    <n v="0.14964933342274958"/>
    <x v="0"/>
    <x v="0"/>
    <x v="0"/>
  </r>
  <r>
    <x v="11"/>
    <x v="11"/>
    <x v="11"/>
    <x v="11"/>
    <x v="0"/>
    <n v="133860435.39"/>
    <n v="446686"/>
    <n v="134307121.38999999"/>
    <n v="268191606.35999998"/>
    <n v="500732"/>
    <n v="268692338.36000001"/>
    <n v="27"/>
    <n v="28"/>
    <n v="134385216.97000003"/>
    <n v="100.0581470134955"/>
    <n v="0.17286360264735928"/>
    <n v="9.6982908870393861E-2"/>
    <x v="0"/>
    <x v="0"/>
    <x v="0"/>
  </r>
  <r>
    <x v="11"/>
    <x v="11"/>
    <x v="11"/>
    <x v="11"/>
    <x v="33"/>
    <n v="114373468.29000001"/>
    <n v="0"/>
    <n v="114373468.29000001"/>
    <n v="114862454.11000001"/>
    <n v="0"/>
    <n v="114862454.11000001"/>
    <n v="29"/>
    <n v="29"/>
    <n v="488985.82000000775"/>
    <n v="0.42753431133185382"/>
    <n v="7.3896925187977219E-2"/>
    <n v="8.2588857072964122E-2"/>
    <x v="0"/>
    <x v="0"/>
    <x v="0"/>
  </r>
  <r>
    <x v="11"/>
    <x v="11"/>
    <x v="11"/>
    <x v="11"/>
    <x v="2"/>
    <n v="233967.01"/>
    <n v="65438399.459999993"/>
    <n v="65672366.469999999"/>
    <n v="164754.46"/>
    <n v="48811812.25"/>
    <n v="48976566.709999993"/>
    <n v="32"/>
    <n v="30"/>
    <n v="-16695799.760000005"/>
    <n v="-25.422869096131727"/>
    <n v="3.1509144691152416E-2"/>
    <n v="4.7421886991149069E-2"/>
    <x v="0"/>
    <x v="0"/>
    <x v="0"/>
  </r>
  <r>
    <x v="11"/>
    <x v="11"/>
    <x v="11"/>
    <x v="11"/>
    <x v="5"/>
    <n v="65593854.68"/>
    <n v="0"/>
    <n v="65593854.68"/>
    <n v="72330820.200000003"/>
    <n v="0"/>
    <n v="72330820.200000003"/>
    <n v="31"/>
    <n v="31"/>
    <n v="6736965.5200000033"/>
    <n v="10.27072666009084"/>
    <n v="4.6534137290725787E-2"/>
    <n v="4.7365193781615446E-2"/>
    <x v="0"/>
    <x v="0"/>
    <x v="0"/>
  </r>
  <r>
    <x v="11"/>
    <x v="11"/>
    <x v="11"/>
    <x v="11"/>
    <x v="1"/>
    <n v="37082467.240000002"/>
    <n v="0"/>
    <n v="37082467.240000002"/>
    <n v="93409329.159999996"/>
    <n v="0"/>
    <n v="93409329.159999996"/>
    <n v="30"/>
    <n v="32"/>
    <n v="56326861.919999994"/>
    <n v="151.89620894275745"/>
    <n v="6.0095026371151751E-2"/>
    <n v="2.6777176845174031E-2"/>
    <x v="0"/>
    <x v="0"/>
    <x v="0"/>
  </r>
  <r>
    <x v="11"/>
    <x v="11"/>
    <x v="11"/>
    <x v="11"/>
    <x v="4"/>
    <n v="36037198.739999995"/>
    <n v="0.02"/>
    <n v="36037198.759999998"/>
    <n v="8046849.2199999997"/>
    <n v="0"/>
    <n v="8046849.2199999997"/>
    <n v="33"/>
    <n v="33"/>
    <n v="-27990349.539999999"/>
    <n v="-77.67071388209088"/>
    <n v="5.1769520285524116E-3"/>
    <n v="2.6022390526386302E-2"/>
    <x v="0"/>
    <x v="0"/>
    <x v="0"/>
  </r>
  <r>
    <x v="12"/>
    <x v="12"/>
    <x v="12"/>
    <x v="12"/>
    <x v="6"/>
    <n v="6473276255.8899994"/>
    <n v="4154620402.6900015"/>
    <n v="10627896658.58"/>
    <n v="6744965732.6600018"/>
    <n v="4780744219.2700024"/>
    <n v="11525709951.930006"/>
    <n v="999"/>
    <n v="999"/>
    <n v="897813293.3500061"/>
    <n v="8.4477043971366914"/>
    <n v="100.00000000000009"/>
    <n v="99.999999999999986"/>
    <x v="0"/>
    <x v="0"/>
    <x v="0"/>
  </r>
  <r>
    <x v="12"/>
    <x v="12"/>
    <x v="12"/>
    <x v="12"/>
    <x v="9"/>
    <n v="1739306035.3700001"/>
    <n v="328365179.70999998"/>
    <n v="2067671215.0799999"/>
    <n v="1679788281.3600001"/>
    <n v="197637691.38000003"/>
    <n v="1877425972.74"/>
    <n v="3"/>
    <n v="1"/>
    <n v="-190245242.33999991"/>
    <n v="-9.2009426330694062"/>
    <n v="16.289026711327423"/>
    <n v="19.455130977499199"/>
    <x v="0"/>
    <x v="0"/>
    <x v="0"/>
  </r>
  <r>
    <x v="12"/>
    <x v="12"/>
    <x v="12"/>
    <x v="12"/>
    <x v="7"/>
    <n v="1268724291.74"/>
    <n v="712300886.77999985"/>
    <n v="1981025178.5199997"/>
    <n v="1185214972.8699999"/>
    <n v="887263898.14999998"/>
    <n v="2072478871.0200002"/>
    <n v="1"/>
    <n v="2"/>
    <n v="91453692.500000477"/>
    <n v="4.6164830963089747"/>
    <n v="17.981355419003592"/>
    <n v="18.639861133018258"/>
    <x v="0"/>
    <x v="0"/>
    <x v="0"/>
  </r>
  <r>
    <x v="12"/>
    <x v="12"/>
    <x v="12"/>
    <x v="12"/>
    <x v="8"/>
    <n v="282900587.64000005"/>
    <n v="1513937969.6100001"/>
    <n v="1796838557.2500002"/>
    <n v="304958951.91000003"/>
    <n v="1654095338.7900002"/>
    <n v="1959054290.7"/>
    <n v="2"/>
    <n v="3"/>
    <n v="162215733.44999981"/>
    <n v="9.0278413046893551"/>
    <n v="16.997254823091865"/>
    <n v="16.906812466974785"/>
    <x v="0"/>
    <x v="0"/>
    <x v="0"/>
  </r>
  <r>
    <x v="12"/>
    <x v="12"/>
    <x v="12"/>
    <x v="12"/>
    <x v="10"/>
    <n v="821465019.11000013"/>
    <n v="309881448.04999995"/>
    <n v="1131346467.1600001"/>
    <n v="924992670.43000007"/>
    <n v="267401003.30999997"/>
    <n v="1192393673.74"/>
    <n v="4"/>
    <n v="4"/>
    <n v="61047206.579999924"/>
    <n v="5.3959780095699328"/>
    <n v="10.345511718697486"/>
    <n v="10.645064621009967"/>
    <x v="0"/>
    <x v="0"/>
    <x v="0"/>
  </r>
  <r>
    <x v="12"/>
    <x v="12"/>
    <x v="12"/>
    <x v="12"/>
    <x v="11"/>
    <n v="597504548.18999994"/>
    <n v="239267596.44"/>
    <n v="836772144.63"/>
    <n v="679989688.97000003"/>
    <n v="273362375.06999999"/>
    <n v="953352064.03999996"/>
    <n v="5"/>
    <n v="5"/>
    <n v="116579919.40999997"/>
    <n v="13.932098499950513"/>
    <n v="8.2715257282729038"/>
    <n v="7.8733560506957501"/>
    <x v="0"/>
    <x v="0"/>
    <x v="0"/>
  </r>
  <r>
    <x v="12"/>
    <x v="12"/>
    <x v="12"/>
    <x v="12"/>
    <x v="12"/>
    <n v="501876783.94"/>
    <n v="33540962.160000004"/>
    <n v="535417746.10000002"/>
    <n v="523077360.48000002"/>
    <n v="109577194.30999997"/>
    <n v="632654554.78999996"/>
    <n v="7"/>
    <n v="6"/>
    <n v="97236808.689999938"/>
    <n v="18.160923764345871"/>
    <n v="5.4890723211723822"/>
    <n v="5.0378523926251404"/>
    <x v="0"/>
    <x v="0"/>
    <x v="0"/>
  </r>
  <r>
    <x v="12"/>
    <x v="12"/>
    <x v="12"/>
    <x v="12"/>
    <x v="13"/>
    <n v="221275094.40000001"/>
    <n v="270182809.38999999"/>
    <n v="491457903.79000002"/>
    <n v="282350751.03999996"/>
    <n v="456094322.56999999"/>
    <n v="738445073.61000013"/>
    <n v="6"/>
    <n v="7"/>
    <n v="246987169.82000011"/>
    <n v="50.256017436141946"/>
    <n v="6.4069378518964601"/>
    <n v="4.6242254660355711"/>
    <x v="0"/>
    <x v="0"/>
    <x v="0"/>
  </r>
  <r>
    <x v="12"/>
    <x v="12"/>
    <x v="12"/>
    <x v="12"/>
    <x v="15"/>
    <n v="35765390.940000005"/>
    <n v="289863372.60999995"/>
    <n v="325628763.54999989"/>
    <n v="41962121.409999996"/>
    <n v="316218836.23000002"/>
    <n v="358180957.63999993"/>
    <n v="8"/>
    <n v="8"/>
    <n v="32552194.090000033"/>
    <n v="9.9967194958812922"/>
    <n v="3.1076693681678331"/>
    <n v="3.0639060014487129"/>
    <x v="0"/>
    <x v="0"/>
    <x v="0"/>
  </r>
  <r>
    <x v="12"/>
    <x v="12"/>
    <x v="12"/>
    <x v="12"/>
    <x v="14"/>
    <n v="21971326.960000001"/>
    <n v="271733581.90000004"/>
    <n v="293704908.86000001"/>
    <n v="26924415.590000004"/>
    <n v="329035891"/>
    <n v="355960306.58999997"/>
    <n v="9"/>
    <n v="9"/>
    <n v="62255397.729999959"/>
    <n v="21.196580599092123"/>
    <n v="3.088402433122083"/>
    <n v="2.7635280836391014"/>
    <x v="0"/>
    <x v="0"/>
    <x v="0"/>
  </r>
  <r>
    <x v="12"/>
    <x v="12"/>
    <x v="12"/>
    <x v="12"/>
    <x v="17"/>
    <n v="148096346.53"/>
    <n v="17491618.970000003"/>
    <n v="165587965.5"/>
    <n v="127624977.03"/>
    <n v="1069460.6200000001"/>
    <n v="128694437.65000001"/>
    <n v="12"/>
    <n v="10"/>
    <n v="-36893527.849999994"/>
    <n v="-22.280319550154747"/>
    <n v="1.1165857737765643"/>
    <n v="1.5580502033421568"/>
    <x v="0"/>
    <x v="0"/>
    <x v="0"/>
  </r>
  <r>
    <x v="12"/>
    <x v="12"/>
    <x v="12"/>
    <x v="12"/>
    <x v="16"/>
    <n v="151433991.28999999"/>
    <n v="1500"/>
    <n v="151435491.28999999"/>
    <n v="165950713.09999999"/>
    <n v="196795.86"/>
    <n v="166147508.96000001"/>
    <n v="10"/>
    <n v="11"/>
    <n v="14712017.670000017"/>
    <n v="9.7150394169002325"/>
    <n v="1.4415381755479486"/>
    <n v="1.4248867499830711"/>
    <x v="0"/>
    <x v="0"/>
    <x v="0"/>
  </r>
  <r>
    <x v="12"/>
    <x v="12"/>
    <x v="12"/>
    <x v="12"/>
    <x v="19"/>
    <n v="101809347.85000001"/>
    <n v="78302.720000000001"/>
    <n v="101887650.57000001"/>
    <n v="102764194.38000001"/>
    <n v="91691.839999999997"/>
    <n v="102855886.22000001"/>
    <n v="14"/>
    <n v="12"/>
    <n v="968235.65000000596"/>
    <n v="0.95029735653272107"/>
    <n v="0.89240390959844229"/>
    <n v="0.95868123150920115"/>
    <x v="0"/>
    <x v="0"/>
    <x v="0"/>
  </r>
  <r>
    <x v="12"/>
    <x v="12"/>
    <x v="12"/>
    <x v="12"/>
    <x v="18"/>
    <n v="84545299.859999999"/>
    <n v="12872172.4"/>
    <n v="97417472.25999999"/>
    <n v="87252585.200000003"/>
    <n v="4346107.0999999996"/>
    <n v="91598692.300000012"/>
    <n v="15"/>
    <n v="13"/>
    <n v="-5818779.9599999785"/>
    <n v="-5.9730352523108872"/>
    <n v="0.79473362319569485"/>
    <n v="0.91662043195869758"/>
    <x v="0"/>
    <x v="0"/>
    <x v="0"/>
  </r>
  <r>
    <x v="12"/>
    <x v="12"/>
    <x v="12"/>
    <x v="12"/>
    <x v="20"/>
    <n v="83756276.860000014"/>
    <n v="0"/>
    <n v="83756276.860000014"/>
    <n v="104708804.17999999"/>
    <n v="0"/>
    <n v="104708804.17999999"/>
    <n v="13"/>
    <n v="14"/>
    <n v="20952527.319999978"/>
    <n v="25.016068174833595"/>
    <n v="0.90848029853871504"/>
    <n v="0.78807951893644712"/>
    <x v="0"/>
    <x v="0"/>
    <x v="0"/>
  </r>
  <r>
    <x v="12"/>
    <x v="12"/>
    <x v="12"/>
    <x v="12"/>
    <x v="22"/>
    <n v="73739854.660000011"/>
    <n v="0"/>
    <n v="73739854.660000011"/>
    <n v="88868093.269999996"/>
    <n v="0"/>
    <n v="88868093.269999996"/>
    <n v="16"/>
    <n v="15"/>
    <n v="15128238.609999985"/>
    <n v="20.515688130595489"/>
    <n v="0.77104224937674171"/>
    <n v="0.69383300411064053"/>
    <x v="0"/>
    <x v="0"/>
    <x v="0"/>
  </r>
  <r>
    <x v="12"/>
    <x v="12"/>
    <x v="12"/>
    <x v="12"/>
    <x v="21"/>
    <n v="56497567.339999996"/>
    <n v="5264627.3899999997"/>
    <n v="61762194.729999997"/>
    <n v="71133254.079999998"/>
    <n v="666446.88"/>
    <n v="71799700.960000008"/>
    <n v="17"/>
    <n v="16"/>
    <n v="10037506.230000012"/>
    <n v="16.251861310758205"/>
    <n v="0.62295252318037952"/>
    <n v="0.5811328122026741"/>
    <x v="0"/>
    <x v="0"/>
    <x v="0"/>
  </r>
  <r>
    <x v="12"/>
    <x v="12"/>
    <x v="12"/>
    <x v="12"/>
    <x v="25"/>
    <n v="0"/>
    <n v="60244297.810000002"/>
    <n v="60244297.810000002"/>
    <n v="0"/>
    <n v="69832005.599999994"/>
    <n v="69832005.599999994"/>
    <n v="18"/>
    <n v="17"/>
    <n v="9587707.7899999917"/>
    <n v="15.914714153093705"/>
    <n v="0.60588029623551765"/>
    <n v="0.56685061725138441"/>
    <x v="0"/>
    <x v="0"/>
    <x v="0"/>
  </r>
  <r>
    <x v="12"/>
    <x v="12"/>
    <x v="12"/>
    <x v="12"/>
    <x v="26"/>
    <n v="55755111.069999993"/>
    <n v="0"/>
    <n v="55755111.069999993"/>
    <n v="64336212.960000001"/>
    <n v="0"/>
    <n v="64336212.960000001"/>
    <n v="19"/>
    <n v="18"/>
    <n v="8581101.890000008"/>
    <n v="15.390700018921169"/>
    <n v="0.55819739719570871"/>
    <n v="0.52461096359069659"/>
    <x v="0"/>
    <x v="0"/>
    <x v="0"/>
  </r>
  <r>
    <x v="12"/>
    <x v="12"/>
    <x v="12"/>
    <x v="12"/>
    <x v="24"/>
    <n v="52846478.039999999"/>
    <n v="0"/>
    <n v="52846478.039999999"/>
    <n v="61724052.719999999"/>
    <n v="0"/>
    <n v="61724052.719999999"/>
    <n v="20"/>
    <n v="19"/>
    <n v="8877574.6799999997"/>
    <n v="16.79880099725942"/>
    <n v="0.53553362853508413"/>
    <n v="0.49724305511887468"/>
    <x v="0"/>
    <x v="0"/>
    <x v="0"/>
  </r>
  <r>
    <x v="12"/>
    <x v="12"/>
    <x v="12"/>
    <x v="12"/>
    <x v="28"/>
    <n v="525275"/>
    <n v="45630605.609999999"/>
    <n v="46155880.609999999"/>
    <n v="174472.15"/>
    <n v="52853284.090000004"/>
    <n v="53027756.240000002"/>
    <n v="22"/>
    <n v="20"/>
    <n v="6871875.6300000027"/>
    <n v="14.888407585730608"/>
    <n v="0.46008234166191592"/>
    <n v="0.43428988907920851"/>
    <x v="0"/>
    <x v="0"/>
    <x v="0"/>
  </r>
  <r>
    <x v="12"/>
    <x v="12"/>
    <x v="12"/>
    <x v="12"/>
    <x v="23"/>
    <n v="45230011.75"/>
    <n v="0"/>
    <n v="45230011.75"/>
    <n v="53029506.560000002"/>
    <n v="0"/>
    <n v="53029506.560000002"/>
    <n v="21"/>
    <n v="21"/>
    <n v="7799494.8100000024"/>
    <n v="17.244069829365017"/>
    <n v="0.46009752788478026"/>
    <n v="0.42557820425818105"/>
    <x v="0"/>
    <x v="0"/>
    <x v="0"/>
  </r>
  <r>
    <x v="12"/>
    <x v="12"/>
    <x v="12"/>
    <x v="12"/>
    <x v="31"/>
    <n v="30518135.929999996"/>
    <n v="878634.50000000012"/>
    <n v="31396770.430000003"/>
    <n v="34082923.82"/>
    <n v="661928.87"/>
    <n v="34744852.689999998"/>
    <n v="24"/>
    <n v="22"/>
    <n v="3348082.2599999942"/>
    <n v="10.663779153542684"/>
    <n v="0.30145520609931653"/>
    <n v="0.29541847685029093"/>
    <x v="0"/>
    <x v="0"/>
    <x v="0"/>
  </r>
  <r>
    <x v="12"/>
    <x v="12"/>
    <x v="12"/>
    <x v="12"/>
    <x v="27"/>
    <n v="17852930.579999998"/>
    <n v="10352501.18"/>
    <n v="28205431.760000002"/>
    <n v="24162430.02"/>
    <n v="119863408.8"/>
    <n v="144025838.82000002"/>
    <n v="11"/>
    <n v="23"/>
    <n v="115820407.06000002"/>
    <n v="410.63156928607151"/>
    <n v="1.2496049216984044"/>
    <n v="0.26539053460996431"/>
    <x v="0"/>
    <x v="0"/>
    <x v="0"/>
  </r>
  <r>
    <x v="12"/>
    <x v="12"/>
    <x v="12"/>
    <x v="12"/>
    <x v="30"/>
    <n v="1785024.34"/>
    <n v="23235124.780000001"/>
    <n v="25020149.120000001"/>
    <n v="2030011.21"/>
    <n v="26024626.559999999"/>
    <n v="28054637.77"/>
    <n v="25"/>
    <n v="24"/>
    <n v="3034488.6499999985"/>
    <n v="12.128179714062387"/>
    <n v="0.24340919463535707"/>
    <n v="0.23541957476412792"/>
    <x v="0"/>
    <x v="0"/>
    <x v="0"/>
  </r>
  <r>
    <x v="12"/>
    <x v="12"/>
    <x v="12"/>
    <x v="12"/>
    <x v="32"/>
    <n v="23203319.930000003"/>
    <n v="0"/>
    <n v="23203319.930000003"/>
    <n v="36858937.270000003"/>
    <n v="0"/>
    <n v="36858937.270000003"/>
    <n v="23"/>
    <n v="25"/>
    <n v="13655617.34"/>
    <n v="58.851997822709841"/>
    <n v="0.31979754326394383"/>
    <n v="0.21832466644533793"/>
    <x v="0"/>
    <x v="0"/>
    <x v="0"/>
  </r>
  <r>
    <x v="12"/>
    <x v="12"/>
    <x v="12"/>
    <x v="12"/>
    <x v="29"/>
    <n v="17739275.880000003"/>
    <n v="97660"/>
    <n v="17836935.880000003"/>
    <n v="10597228.640000001"/>
    <n v="1000000"/>
    <n v="11597228.640000001"/>
    <n v="28"/>
    <n v="26"/>
    <n v="-6239707.2400000021"/>
    <n v="-34.981945789222635"/>
    <n v="0.10062051438365434"/>
    <n v="0.16783128828788596"/>
    <x v="0"/>
    <x v="0"/>
    <x v="0"/>
  </r>
  <r>
    <x v="12"/>
    <x v="12"/>
    <x v="12"/>
    <x v="12"/>
    <x v="3"/>
    <n v="10068990.300000001"/>
    <n v="4774569.26"/>
    <n v="14843559.560000001"/>
    <n v="13261589.310000001"/>
    <n v="9943968.3300000001"/>
    <n v="23205557.640000001"/>
    <n v="27"/>
    <n v="27"/>
    <n v="8361998.0800000001"/>
    <n v="56.33418349688624"/>
    <n v="0.2013373383226098"/>
    <n v="0.13966601329357728"/>
    <x v="0"/>
    <x v="0"/>
    <x v="0"/>
  </r>
  <r>
    <x v="12"/>
    <x v="12"/>
    <x v="12"/>
    <x v="12"/>
    <x v="0"/>
    <n v="12658689.890000001"/>
    <n v="39092"/>
    <n v="12697781.890000001"/>
    <n v="23464703.32"/>
    <n v="54364"/>
    <n v="23519067.32"/>
    <n v="26"/>
    <n v="28"/>
    <n v="10821285.43"/>
    <n v="85.221856256029923"/>
    <n v="0.20405742828936713"/>
    <n v="0.11947596309895392"/>
    <x v="0"/>
    <x v="0"/>
    <x v="0"/>
  </r>
  <r>
    <x v="12"/>
    <x v="12"/>
    <x v="12"/>
    <x v="12"/>
    <x v="33"/>
    <n v="6817804.9300000006"/>
    <n v="0"/>
    <n v="6817804.9300000006"/>
    <n v="7853134.6100000003"/>
    <n v="0"/>
    <n v="7853134.6100000003"/>
    <n v="30"/>
    <n v="29"/>
    <n v="1035329.6799999997"/>
    <n v="15.185674724196012"/>
    <n v="6.813579938028011E-2"/>
    <n v="6.4150086785948593E-2"/>
    <x v="0"/>
    <x v="0"/>
    <x v="0"/>
  </r>
  <r>
    <x v="12"/>
    <x v="12"/>
    <x v="12"/>
    <x v="12"/>
    <x v="5"/>
    <n v="5014178.75"/>
    <n v="0"/>
    <n v="5014178.75"/>
    <n v="5548896.3700000001"/>
    <n v="0"/>
    <n v="5548896.3700000001"/>
    <n v="31"/>
    <n v="30"/>
    <n v="534717.62000000011"/>
    <n v="10.664111645401556"/>
    <n v="4.8143640549195239E-2"/>
    <n v="4.717940822234102E-2"/>
    <x v="0"/>
    <x v="0"/>
    <x v="0"/>
  </r>
  <r>
    <x v="12"/>
    <x v="12"/>
    <x v="12"/>
    <x v="12"/>
    <x v="2"/>
    <n v="21882.17"/>
    <n v="4585889.42"/>
    <n v="4607771.59"/>
    <n v="53946.96"/>
    <n v="3453579.91"/>
    <n v="3507526.87"/>
    <n v="32"/>
    <n v="31"/>
    <n v="-1100244.7199999997"/>
    <n v="-23.878022130866945"/>
    <n v="3.0432197969832306E-2"/>
    <n v="4.3355442172841437E-2"/>
    <x v="0"/>
    <x v="0"/>
    <x v="0"/>
  </r>
  <r>
    <x v="12"/>
    <x v="12"/>
    <x v="12"/>
    <x v="12"/>
    <x v="1"/>
    <n v="1909579.9"/>
    <n v="0"/>
    <n v="1909579.9"/>
    <n v="9380919.0600000005"/>
    <n v="0"/>
    <n v="9380919.0600000005"/>
    <n v="29"/>
    <n v="32"/>
    <n v="7471339.1600000001"/>
    <n v="391.25564528617002"/>
    <n v="8.1391247039226011E-2"/>
    <n v="1.7967618253592804E-2"/>
    <x v="0"/>
    <x v="0"/>
    <x v="0"/>
  </r>
  <r>
    <x v="12"/>
    <x v="12"/>
    <x v="12"/>
    <x v="12"/>
    <x v="4"/>
    <n v="661804.75"/>
    <n v="0"/>
    <n v="661804.75"/>
    <n v="844932.38"/>
    <n v="0"/>
    <n v="844932.38"/>
    <n v="33"/>
    <n v="33"/>
    <n v="183127.63"/>
    <n v="27.670945244802187"/>
    <n v="7.3308488893433846E-3"/>
    <n v="6.2270529274079719E-3"/>
    <x v="0"/>
    <x v="0"/>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x v="0"/>
    <x v="0"/>
    <x v="0"/>
    <n v="31915895188.59"/>
    <x v="0"/>
    <n v="20.53"/>
    <n v="20.53"/>
    <x v="0"/>
    <x v="0"/>
    <x v="0"/>
  </r>
  <r>
    <x v="0"/>
    <x v="0"/>
    <x v="1"/>
    <n v="26820987862.41"/>
    <x v="1"/>
    <n v="17.260000000000002"/>
    <n v="37.79"/>
    <x v="0"/>
    <x v="0"/>
    <x v="0"/>
  </r>
  <r>
    <x v="0"/>
    <x v="0"/>
    <x v="2"/>
    <n v="23918484454.400002"/>
    <x v="2"/>
    <n v="15.39"/>
    <n v="53.18"/>
    <x v="0"/>
    <x v="0"/>
    <x v="0"/>
  </r>
  <r>
    <x v="0"/>
    <x v="0"/>
    <x v="3"/>
    <n v="15857090981.77"/>
    <x v="3"/>
    <n v="10.199999999999999"/>
    <n v="63.38"/>
    <x v="0"/>
    <x v="0"/>
    <x v="0"/>
  </r>
  <r>
    <x v="0"/>
    <x v="0"/>
    <x v="4"/>
    <n v="13583941314.129999"/>
    <x v="4"/>
    <n v="8.74"/>
    <n v="72.12"/>
    <x v="0"/>
    <x v="0"/>
    <x v="0"/>
  </r>
  <r>
    <x v="0"/>
    <x v="0"/>
    <x v="5"/>
    <n v="9189658377.7200012"/>
    <x v="5"/>
    <n v="5.91"/>
    <n v="78.03"/>
    <x v="0"/>
    <x v="0"/>
    <x v="0"/>
  </r>
  <r>
    <x v="0"/>
    <x v="0"/>
    <x v="6"/>
    <n v="8500662432.7600012"/>
    <x v="6"/>
    <n v="5.47"/>
    <n v="83.5"/>
    <x v="0"/>
    <x v="0"/>
    <x v="0"/>
  </r>
  <r>
    <x v="0"/>
    <x v="0"/>
    <x v="7"/>
    <n v="4331963016.25"/>
    <x v="7"/>
    <n v="2.79"/>
    <n v="86.29"/>
    <x v="0"/>
    <x v="0"/>
    <x v="0"/>
  </r>
  <r>
    <x v="0"/>
    <x v="0"/>
    <x v="8"/>
    <n v="3937356967.1099997"/>
    <x v="8"/>
    <n v="2.5299999999999998"/>
    <n v="88.82"/>
    <x v="0"/>
    <x v="0"/>
    <x v="0"/>
  </r>
  <r>
    <x v="0"/>
    <x v="0"/>
    <x v="9"/>
    <n v="2235594909.25"/>
    <x v="9"/>
    <n v="1.44"/>
    <n v="90.26"/>
    <x v="0"/>
    <x v="0"/>
    <x v="0"/>
  </r>
  <r>
    <x v="0"/>
    <x v="0"/>
    <x v="10"/>
    <n v="1737164977.01"/>
    <x v="10"/>
    <n v="1.1200000000000001"/>
    <n v="91.38"/>
    <x v="0"/>
    <x v="0"/>
    <x v="0"/>
  </r>
  <r>
    <x v="0"/>
    <x v="0"/>
    <x v="11"/>
    <n v="1323781570.8600001"/>
    <x v="11"/>
    <n v="0.85"/>
    <n v="92.23"/>
    <x v="0"/>
    <x v="0"/>
    <x v="0"/>
  </r>
  <r>
    <x v="0"/>
    <x v="0"/>
    <x v="12"/>
    <n v="1297914775.74"/>
    <x v="12"/>
    <n v="0.84"/>
    <n v="93.07"/>
    <x v="0"/>
    <x v="0"/>
    <x v="0"/>
  </r>
  <r>
    <x v="0"/>
    <x v="0"/>
    <x v="13"/>
    <n v="1276175165.51"/>
    <x v="13"/>
    <n v="0.82"/>
    <n v="93.89"/>
    <x v="0"/>
    <x v="0"/>
    <x v="0"/>
  </r>
  <r>
    <x v="0"/>
    <x v="0"/>
    <x v="14"/>
    <n v="1137787738.8"/>
    <x v="14"/>
    <n v="0.73"/>
    <n v="94.62"/>
    <x v="0"/>
    <x v="0"/>
    <x v="0"/>
  </r>
  <r>
    <x v="0"/>
    <x v="0"/>
    <x v="15"/>
    <n v="1083696865.3100002"/>
    <x v="15"/>
    <n v="0.7"/>
    <n v="95.32"/>
    <x v="0"/>
    <x v="0"/>
    <x v="0"/>
  </r>
  <r>
    <x v="0"/>
    <x v="0"/>
    <x v="16"/>
    <n v="944609128.92000008"/>
    <x v="16"/>
    <n v="0.61"/>
    <n v="95.93"/>
    <x v="0"/>
    <x v="0"/>
    <x v="0"/>
  </r>
  <r>
    <x v="0"/>
    <x v="0"/>
    <x v="17"/>
    <n v="786310839.72000003"/>
    <x v="17"/>
    <n v="0.51"/>
    <n v="96.44"/>
    <x v="0"/>
    <x v="0"/>
    <x v="0"/>
  </r>
  <r>
    <x v="0"/>
    <x v="0"/>
    <x v="18"/>
    <n v="778046191.19999993"/>
    <x v="18"/>
    <n v="0.5"/>
    <n v="96.94"/>
    <x v="0"/>
    <x v="0"/>
    <x v="0"/>
  </r>
  <r>
    <x v="0"/>
    <x v="0"/>
    <x v="19"/>
    <n v="728184341.64999998"/>
    <x v="19"/>
    <n v="0.47"/>
    <n v="97.41"/>
    <x v="0"/>
    <x v="0"/>
    <x v="0"/>
  </r>
  <r>
    <x v="0"/>
    <x v="0"/>
    <x v="20"/>
    <n v="724781636.93000007"/>
    <x v="20"/>
    <n v="0.47"/>
    <n v="97.88"/>
    <x v="0"/>
    <x v="0"/>
    <x v="0"/>
  </r>
  <r>
    <x v="0"/>
    <x v="0"/>
    <x v="21"/>
    <n v="717526905.12000012"/>
    <x v="21"/>
    <n v="0.46"/>
    <n v="98.34"/>
    <x v="0"/>
    <x v="0"/>
    <x v="0"/>
  </r>
  <r>
    <x v="0"/>
    <x v="0"/>
    <x v="22"/>
    <n v="633163866.76999998"/>
    <x v="22"/>
    <n v="0.41"/>
    <n v="98.75"/>
    <x v="0"/>
    <x v="0"/>
    <x v="0"/>
  </r>
  <r>
    <x v="0"/>
    <x v="0"/>
    <x v="23"/>
    <n v="426186128.84999996"/>
    <x v="23"/>
    <n v="0.27"/>
    <n v="99.02"/>
    <x v="0"/>
    <x v="0"/>
    <x v="0"/>
  </r>
  <r>
    <x v="0"/>
    <x v="0"/>
    <x v="24"/>
    <n v="405579930.57000005"/>
    <x v="24"/>
    <n v="0.26"/>
    <n v="99.28"/>
    <x v="0"/>
    <x v="0"/>
    <x v="0"/>
  </r>
  <r>
    <x v="0"/>
    <x v="0"/>
    <x v="25"/>
    <n v="310075077.91000003"/>
    <x v="25"/>
    <n v="0.2"/>
    <n v="99.48"/>
    <x v="0"/>
    <x v="0"/>
    <x v="0"/>
  </r>
  <r>
    <x v="0"/>
    <x v="0"/>
    <x v="26"/>
    <n v="268692338.36000001"/>
    <x v="26"/>
    <n v="0.17"/>
    <n v="99.65"/>
    <x v="0"/>
    <x v="0"/>
    <x v="0"/>
  </r>
  <r>
    <x v="0"/>
    <x v="0"/>
    <x v="27"/>
    <n v="227100883.37"/>
    <x v="27"/>
    <n v="0.15"/>
    <n v="99.8"/>
    <x v="0"/>
    <x v="0"/>
    <x v="0"/>
  </r>
  <r>
    <x v="0"/>
    <x v="0"/>
    <x v="28"/>
    <n v="114862454.11000001"/>
    <x v="28"/>
    <n v="7.0000000000000007E-2"/>
    <n v="99.87"/>
    <x v="0"/>
    <x v="0"/>
    <x v="0"/>
  </r>
  <r>
    <x v="0"/>
    <x v="0"/>
    <x v="29"/>
    <n v="93409329.159999996"/>
    <x v="29"/>
    <n v="0.06"/>
    <n v="99.93"/>
    <x v="0"/>
    <x v="0"/>
    <x v="0"/>
  </r>
  <r>
    <x v="0"/>
    <x v="0"/>
    <x v="30"/>
    <n v="72330820.199999988"/>
    <x v="30"/>
    <n v="0.05"/>
    <n v="99.98"/>
    <x v="0"/>
    <x v="0"/>
    <x v="0"/>
  </r>
  <r>
    <x v="0"/>
    <x v="0"/>
    <x v="31"/>
    <n v="48976566.710000001"/>
    <x v="31"/>
    <n v="0.03"/>
    <n v="100.01"/>
    <x v="0"/>
    <x v="0"/>
    <x v="0"/>
  </r>
  <r>
    <x v="0"/>
    <x v="0"/>
    <x v="32"/>
    <n v="8046849.2199999988"/>
    <x v="32"/>
    <n v="0.01"/>
    <n v="100.02"/>
    <x v="0"/>
    <x v="0"/>
    <x v="0"/>
  </r>
  <r>
    <x v="0"/>
    <x v="0"/>
    <x v="33"/>
    <n v="0"/>
    <x v="33"/>
    <n v="0"/>
    <n v="100.02"/>
    <x v="0"/>
    <x v="0"/>
    <x v="0"/>
  </r>
  <r>
    <x v="0"/>
    <x v="0"/>
    <x v="34"/>
    <n v="0"/>
    <x v="34"/>
    <n v="0"/>
    <n v="100.02"/>
    <x v="0"/>
    <x v="0"/>
    <x v="0"/>
  </r>
  <r>
    <x v="0"/>
    <x v="0"/>
    <x v="35"/>
    <n v="155436039886.38995"/>
    <x v="35"/>
    <n v="100"/>
    <n v="999"/>
    <x v="0"/>
    <x v="0"/>
    <x v="0"/>
  </r>
  <r>
    <x v="1"/>
    <x v="1"/>
    <x v="0"/>
    <n v="2542796493.5900002"/>
    <x v="0"/>
    <n v="20.46"/>
    <n v="20.46"/>
    <x v="0"/>
    <x v="0"/>
    <x v="0"/>
  </r>
  <r>
    <x v="1"/>
    <x v="1"/>
    <x v="2"/>
    <n v="2021964878.75"/>
    <x v="1"/>
    <n v="16.27"/>
    <n v="36.729999999999997"/>
    <x v="0"/>
    <x v="0"/>
    <x v="0"/>
  </r>
  <r>
    <x v="1"/>
    <x v="1"/>
    <x v="1"/>
    <n v="1848497552.5799999"/>
    <x v="2"/>
    <n v="14.88"/>
    <n v="51.61"/>
    <x v="0"/>
    <x v="0"/>
    <x v="0"/>
  </r>
  <r>
    <x v="1"/>
    <x v="1"/>
    <x v="3"/>
    <n v="1099257337.4400001"/>
    <x v="3"/>
    <n v="8.85"/>
    <n v="60.46"/>
    <x v="0"/>
    <x v="0"/>
    <x v="0"/>
  </r>
  <r>
    <x v="1"/>
    <x v="1"/>
    <x v="4"/>
    <n v="1097886095.1000001"/>
    <x v="4"/>
    <n v="8.84"/>
    <n v="69.3"/>
    <x v="0"/>
    <x v="0"/>
    <x v="0"/>
  </r>
  <r>
    <x v="1"/>
    <x v="1"/>
    <x v="5"/>
    <n v="960905531.25"/>
    <x v="5"/>
    <n v="7.73"/>
    <n v="77.03"/>
    <x v="0"/>
    <x v="0"/>
    <x v="0"/>
  </r>
  <r>
    <x v="2"/>
    <x v="2"/>
    <x v="0"/>
    <n v="3276600276.6499996"/>
    <x v="0"/>
    <n v="21.63"/>
    <n v="21.63"/>
    <x v="0"/>
    <x v="0"/>
    <x v="0"/>
  </r>
  <r>
    <x v="2"/>
    <x v="2"/>
    <x v="1"/>
    <n v="3159711352.96"/>
    <x v="1"/>
    <n v="20.85"/>
    <n v="42.48"/>
    <x v="0"/>
    <x v="0"/>
    <x v="0"/>
  </r>
  <r>
    <x v="2"/>
    <x v="2"/>
    <x v="2"/>
    <n v="2284713425.0100002"/>
    <x v="2"/>
    <n v="15.08"/>
    <n v="57.56"/>
    <x v="0"/>
    <x v="0"/>
    <x v="0"/>
  </r>
  <r>
    <x v="2"/>
    <x v="2"/>
    <x v="3"/>
    <n v="1190867980.6399996"/>
    <x v="3"/>
    <n v="7.86"/>
    <n v="65.42"/>
    <x v="0"/>
    <x v="0"/>
    <x v="0"/>
  </r>
  <r>
    <x v="2"/>
    <x v="2"/>
    <x v="4"/>
    <n v="1102185549.2"/>
    <x v="4"/>
    <n v="7.27"/>
    <n v="72.69"/>
    <x v="0"/>
    <x v="0"/>
    <x v="0"/>
  </r>
  <r>
    <x v="2"/>
    <x v="2"/>
    <x v="6"/>
    <n v="760479315.58999991"/>
    <x v="5"/>
    <n v="5.0199999999999996"/>
    <n v="77.709999999999994"/>
    <x v="0"/>
    <x v="0"/>
    <x v="0"/>
  </r>
  <r>
    <x v="2"/>
    <x v="2"/>
    <x v="5"/>
    <n v="727293968.78999984"/>
    <x v="6"/>
    <n v="4.8"/>
    <n v="82.51"/>
    <x v="0"/>
    <x v="0"/>
    <x v="0"/>
  </r>
  <r>
    <x v="2"/>
    <x v="2"/>
    <x v="7"/>
    <n v="475665100.17000002"/>
    <x v="7"/>
    <n v="3.14"/>
    <n v="85.65"/>
    <x v="0"/>
    <x v="0"/>
    <x v="0"/>
  </r>
  <r>
    <x v="2"/>
    <x v="2"/>
    <x v="8"/>
    <n v="383474486.17999995"/>
    <x v="8"/>
    <n v="2.5299999999999998"/>
    <n v="88.18"/>
    <x v="0"/>
    <x v="0"/>
    <x v="0"/>
  </r>
  <r>
    <x v="2"/>
    <x v="2"/>
    <x v="9"/>
    <n v="236153291.70000002"/>
    <x v="9"/>
    <n v="1.56"/>
    <n v="89.74"/>
    <x v="0"/>
    <x v="0"/>
    <x v="0"/>
  </r>
  <r>
    <x v="2"/>
    <x v="2"/>
    <x v="10"/>
    <n v="181524913.61000001"/>
    <x v="10"/>
    <n v="1.2"/>
    <n v="90.94"/>
    <x v="0"/>
    <x v="0"/>
    <x v="0"/>
  </r>
  <r>
    <x v="2"/>
    <x v="2"/>
    <x v="12"/>
    <n v="178622093.02000001"/>
    <x v="11"/>
    <n v="1.18"/>
    <n v="92.12"/>
    <x v="0"/>
    <x v="0"/>
    <x v="0"/>
  </r>
  <r>
    <x v="2"/>
    <x v="2"/>
    <x v="13"/>
    <n v="141719244.89000002"/>
    <x v="12"/>
    <n v="0.94"/>
    <n v="93.06"/>
    <x v="0"/>
    <x v="0"/>
    <x v="0"/>
  </r>
  <r>
    <x v="2"/>
    <x v="2"/>
    <x v="11"/>
    <n v="139473075.87"/>
    <x v="13"/>
    <n v="0.92"/>
    <n v="93.98"/>
    <x v="0"/>
    <x v="0"/>
    <x v="0"/>
  </r>
  <r>
    <x v="2"/>
    <x v="2"/>
    <x v="14"/>
    <n v="111256101.05"/>
    <x v="14"/>
    <n v="0.73"/>
    <n v="94.71"/>
    <x v="0"/>
    <x v="0"/>
    <x v="0"/>
  </r>
  <r>
    <x v="2"/>
    <x v="2"/>
    <x v="16"/>
    <n v="96827060.809999987"/>
    <x v="15"/>
    <n v="0.64"/>
    <n v="95.35"/>
    <x v="0"/>
    <x v="0"/>
    <x v="0"/>
  </r>
  <r>
    <x v="2"/>
    <x v="2"/>
    <x v="17"/>
    <n v="87755713.299999997"/>
    <x v="16"/>
    <n v="0.57999999999999996"/>
    <n v="95.93"/>
    <x v="0"/>
    <x v="0"/>
    <x v="0"/>
  </r>
  <r>
    <x v="2"/>
    <x v="2"/>
    <x v="15"/>
    <n v="87628789.049999997"/>
    <x v="17"/>
    <n v="0.57999999999999996"/>
    <n v="96.51"/>
    <x v="0"/>
    <x v="0"/>
    <x v="0"/>
  </r>
  <r>
    <x v="2"/>
    <x v="2"/>
    <x v="18"/>
    <n v="85669037.950000003"/>
    <x v="18"/>
    <n v="0.56999999999999995"/>
    <n v="97.08"/>
    <x v="0"/>
    <x v="0"/>
    <x v="0"/>
  </r>
  <r>
    <x v="2"/>
    <x v="2"/>
    <x v="21"/>
    <n v="74968438.99000001"/>
    <x v="19"/>
    <n v="0.49"/>
    <n v="97.57"/>
    <x v="0"/>
    <x v="0"/>
    <x v="0"/>
  </r>
  <r>
    <x v="2"/>
    <x v="2"/>
    <x v="20"/>
    <n v="69725628.150000006"/>
    <x v="20"/>
    <n v="0.46"/>
    <n v="98.03"/>
    <x v="0"/>
    <x v="0"/>
    <x v="0"/>
  </r>
  <r>
    <x v="2"/>
    <x v="2"/>
    <x v="22"/>
    <n v="60189732.229999997"/>
    <x v="21"/>
    <n v="0.4"/>
    <n v="98.43"/>
    <x v="0"/>
    <x v="0"/>
    <x v="0"/>
  </r>
  <r>
    <x v="2"/>
    <x v="2"/>
    <x v="19"/>
    <n v="51145777.899999999"/>
    <x v="22"/>
    <n v="0.34"/>
    <n v="98.77"/>
    <x v="0"/>
    <x v="0"/>
    <x v="0"/>
  </r>
  <r>
    <x v="2"/>
    <x v="2"/>
    <x v="24"/>
    <n v="47720727"/>
    <x v="23"/>
    <n v="0.31"/>
    <n v="99.08"/>
    <x v="0"/>
    <x v="0"/>
    <x v="0"/>
  </r>
  <r>
    <x v="2"/>
    <x v="2"/>
    <x v="23"/>
    <n v="36380059.410000004"/>
    <x v="24"/>
    <n v="0.24"/>
    <n v="99.32"/>
    <x v="0"/>
    <x v="0"/>
    <x v="0"/>
  </r>
  <r>
    <x v="2"/>
    <x v="2"/>
    <x v="25"/>
    <n v="27112702.57"/>
    <x v="25"/>
    <n v="0.18"/>
    <n v="99.5"/>
    <x v="0"/>
    <x v="0"/>
    <x v="0"/>
  </r>
  <r>
    <x v="2"/>
    <x v="2"/>
    <x v="26"/>
    <n v="23519067.32"/>
    <x v="26"/>
    <n v="0.16"/>
    <n v="99.66"/>
    <x v="0"/>
    <x v="0"/>
    <x v="0"/>
  </r>
  <r>
    <x v="2"/>
    <x v="2"/>
    <x v="27"/>
    <n v="21189610.490000002"/>
    <x v="27"/>
    <n v="0.14000000000000001"/>
    <n v="99.8"/>
    <x v="0"/>
    <x v="0"/>
    <x v="0"/>
  </r>
  <r>
    <x v="2"/>
    <x v="2"/>
    <x v="29"/>
    <n v="12347891.5"/>
    <x v="28"/>
    <n v="0.08"/>
    <n v="99.88"/>
    <x v="0"/>
    <x v="0"/>
    <x v="0"/>
  </r>
  <r>
    <x v="2"/>
    <x v="2"/>
    <x v="30"/>
    <n v="8131097.7300000004"/>
    <x v="29"/>
    <n v="0.05"/>
    <n v="99.93"/>
    <x v="0"/>
    <x v="0"/>
    <x v="0"/>
  </r>
  <r>
    <x v="2"/>
    <x v="2"/>
    <x v="28"/>
    <n v="6208983.1100000003"/>
    <x v="30"/>
    <n v="0.04"/>
    <n v="99.97"/>
    <x v="0"/>
    <x v="0"/>
    <x v="0"/>
  </r>
  <r>
    <x v="2"/>
    <x v="2"/>
    <x v="31"/>
    <n v="4615316.54"/>
    <x v="31"/>
    <n v="0.03"/>
    <n v="100"/>
    <x v="0"/>
    <x v="0"/>
    <x v="0"/>
  </r>
  <r>
    <x v="2"/>
    <x v="2"/>
    <x v="32"/>
    <n v="515668"/>
    <x v="32"/>
    <n v="0"/>
    <n v="100"/>
    <x v="0"/>
    <x v="0"/>
    <x v="0"/>
  </r>
  <r>
    <x v="2"/>
    <x v="2"/>
    <x v="34"/>
    <n v="0"/>
    <x v="33"/>
    <n v="0"/>
    <n v="100"/>
    <x v="0"/>
    <x v="0"/>
    <x v="0"/>
  </r>
  <r>
    <x v="2"/>
    <x v="2"/>
    <x v="35"/>
    <n v="15151391477.379997"/>
    <x v="35"/>
    <n v="100"/>
    <n v="999"/>
    <x v="0"/>
    <x v="0"/>
    <x v="0"/>
  </r>
  <r>
    <x v="3"/>
    <x v="3"/>
    <x v="0"/>
    <n v="2072478871.0200002"/>
    <x v="0"/>
    <n v="17.98"/>
    <n v="17.98"/>
    <x v="0"/>
    <x v="0"/>
    <x v="0"/>
  </r>
  <r>
    <x v="3"/>
    <x v="3"/>
    <x v="2"/>
    <n v="1959054290.7"/>
    <x v="1"/>
    <n v="17"/>
    <n v="34.979999999999997"/>
    <x v="0"/>
    <x v="0"/>
    <x v="0"/>
  </r>
  <r>
    <x v="3"/>
    <x v="3"/>
    <x v="1"/>
    <n v="1877425972.74"/>
    <x v="2"/>
    <n v="16.29"/>
    <n v="51.27"/>
    <x v="0"/>
    <x v="0"/>
    <x v="0"/>
  </r>
  <r>
    <x v="3"/>
    <x v="3"/>
    <x v="3"/>
    <n v="1192393673.74"/>
    <x v="3"/>
    <n v="10.35"/>
    <n v="61.62"/>
    <x v="0"/>
    <x v="0"/>
    <x v="0"/>
  </r>
  <r>
    <x v="3"/>
    <x v="3"/>
    <x v="4"/>
    <n v="953352064.03999996"/>
    <x v="4"/>
    <n v="8.27"/>
    <n v="69.89"/>
    <x v="0"/>
    <x v="0"/>
    <x v="0"/>
  </r>
  <r>
    <x v="3"/>
    <x v="3"/>
    <x v="6"/>
    <n v="738445073.61000013"/>
    <x v="5"/>
    <n v="6.41"/>
    <n v="76.3"/>
    <x v="0"/>
    <x v="0"/>
    <x v="0"/>
  </r>
  <r>
    <x v="3"/>
    <x v="3"/>
    <x v="5"/>
    <n v="632654554.78999996"/>
    <x v="6"/>
    <n v="5.49"/>
    <n v="81.790000000000006"/>
    <x v="0"/>
    <x v="0"/>
    <x v="0"/>
  </r>
  <r>
    <x v="3"/>
    <x v="3"/>
    <x v="8"/>
    <n v="358180957.63999993"/>
    <x v="7"/>
    <n v="3.11"/>
    <n v="84.9"/>
    <x v="0"/>
    <x v="0"/>
    <x v="0"/>
  </r>
  <r>
    <x v="3"/>
    <x v="3"/>
    <x v="7"/>
    <n v="355960306.58999997"/>
    <x v="8"/>
    <n v="3.09"/>
    <n v="87.99"/>
    <x v="0"/>
    <x v="0"/>
    <x v="0"/>
  </r>
  <r>
    <x v="3"/>
    <x v="3"/>
    <x v="9"/>
    <n v="166147508.96000001"/>
    <x v="9"/>
    <n v="1.44"/>
    <n v="89.43"/>
    <x v="0"/>
    <x v="0"/>
    <x v="0"/>
  </r>
  <r>
    <x v="3"/>
    <x v="3"/>
    <x v="15"/>
    <n v="144025838.82000002"/>
    <x v="10"/>
    <n v="1.25"/>
    <n v="90.68"/>
    <x v="0"/>
    <x v="0"/>
    <x v="0"/>
  </r>
  <r>
    <x v="3"/>
    <x v="3"/>
    <x v="10"/>
    <n v="128694437.65000001"/>
    <x v="11"/>
    <n v="1.1200000000000001"/>
    <n v="91.8"/>
    <x v="0"/>
    <x v="0"/>
    <x v="0"/>
  </r>
  <r>
    <x v="1"/>
    <x v="1"/>
    <x v="6"/>
    <n v="761201941.10000014"/>
    <x v="6"/>
    <n v="6.13"/>
    <n v="83.16"/>
    <x v="0"/>
    <x v="0"/>
    <x v="0"/>
  </r>
  <r>
    <x v="1"/>
    <x v="1"/>
    <x v="7"/>
    <n v="316220537.43000001"/>
    <x v="7"/>
    <n v="2.54"/>
    <n v="85.7"/>
    <x v="0"/>
    <x v="0"/>
    <x v="0"/>
  </r>
  <r>
    <x v="1"/>
    <x v="1"/>
    <x v="8"/>
    <n v="264294773.66999999"/>
    <x v="8"/>
    <n v="2.13"/>
    <n v="87.83"/>
    <x v="0"/>
    <x v="0"/>
    <x v="0"/>
  </r>
  <r>
    <x v="1"/>
    <x v="1"/>
    <x v="9"/>
    <n v="191301128.08999997"/>
    <x v="9"/>
    <n v="1.54"/>
    <n v="89.37"/>
    <x v="0"/>
    <x v="0"/>
    <x v="0"/>
  </r>
  <r>
    <x v="1"/>
    <x v="1"/>
    <x v="12"/>
    <n v="152742858.43000001"/>
    <x v="10"/>
    <n v="1.23"/>
    <n v="90.6"/>
    <x v="0"/>
    <x v="0"/>
    <x v="0"/>
  </r>
  <r>
    <x v="1"/>
    <x v="1"/>
    <x v="10"/>
    <n v="132015317.67"/>
    <x v="11"/>
    <n v="1.06"/>
    <n v="91.66"/>
    <x v="0"/>
    <x v="0"/>
    <x v="0"/>
  </r>
  <r>
    <x v="1"/>
    <x v="1"/>
    <x v="11"/>
    <n v="116879454.47"/>
    <x v="12"/>
    <n v="0.94"/>
    <n v="92.6"/>
    <x v="0"/>
    <x v="0"/>
    <x v="0"/>
  </r>
  <r>
    <x v="1"/>
    <x v="1"/>
    <x v="13"/>
    <n v="105386732.84"/>
    <x v="13"/>
    <n v="0.85"/>
    <n v="93.45"/>
    <x v="0"/>
    <x v="0"/>
    <x v="0"/>
  </r>
  <r>
    <x v="1"/>
    <x v="1"/>
    <x v="14"/>
    <n v="101451282.2"/>
    <x v="14"/>
    <n v="0.82"/>
    <n v="94.27"/>
    <x v="0"/>
    <x v="0"/>
    <x v="0"/>
  </r>
  <r>
    <x v="1"/>
    <x v="1"/>
    <x v="15"/>
    <n v="94401398.489999995"/>
    <x v="15"/>
    <n v="0.76"/>
    <n v="95.03"/>
    <x v="0"/>
    <x v="0"/>
    <x v="0"/>
  </r>
  <r>
    <x v="1"/>
    <x v="1"/>
    <x v="16"/>
    <n v="79697337.939999998"/>
    <x v="16"/>
    <n v="0.64"/>
    <n v="95.67"/>
    <x v="0"/>
    <x v="0"/>
    <x v="0"/>
  </r>
  <r>
    <x v="1"/>
    <x v="1"/>
    <x v="19"/>
    <n v="68260632.930000007"/>
    <x v="17"/>
    <n v="0.55000000000000004"/>
    <n v="96.22"/>
    <x v="0"/>
    <x v="0"/>
    <x v="0"/>
  </r>
  <r>
    <x v="1"/>
    <x v="1"/>
    <x v="17"/>
    <n v="67105054.299999997"/>
    <x v="18"/>
    <n v="0.54"/>
    <n v="96.76"/>
    <x v="0"/>
    <x v="0"/>
    <x v="0"/>
  </r>
  <r>
    <x v="1"/>
    <x v="1"/>
    <x v="21"/>
    <n v="62060885.319999993"/>
    <x v="19"/>
    <n v="0.5"/>
    <n v="97.26"/>
    <x v="0"/>
    <x v="0"/>
    <x v="0"/>
  </r>
  <r>
    <x v="1"/>
    <x v="1"/>
    <x v="18"/>
    <n v="56872825.990000002"/>
    <x v="20"/>
    <n v="0.46"/>
    <n v="97.72"/>
    <x v="0"/>
    <x v="0"/>
    <x v="0"/>
  </r>
  <r>
    <x v="1"/>
    <x v="1"/>
    <x v="22"/>
    <n v="52987066.800000004"/>
    <x v="21"/>
    <n v="0.43"/>
    <n v="98.15"/>
    <x v="0"/>
    <x v="0"/>
    <x v="0"/>
  </r>
  <r>
    <x v="1"/>
    <x v="1"/>
    <x v="20"/>
    <n v="52899214.260000005"/>
    <x v="22"/>
    <n v="0.43"/>
    <n v="98.58"/>
    <x v="0"/>
    <x v="0"/>
    <x v="0"/>
  </r>
  <r>
    <x v="1"/>
    <x v="1"/>
    <x v="25"/>
    <n v="38424361.359999999"/>
    <x v="23"/>
    <n v="0.31"/>
    <n v="98.89"/>
    <x v="0"/>
    <x v="0"/>
    <x v="0"/>
  </r>
  <r>
    <x v="1"/>
    <x v="1"/>
    <x v="23"/>
    <n v="34724085.579999998"/>
    <x v="24"/>
    <n v="0.28000000000000003"/>
    <n v="99.17"/>
    <x v="0"/>
    <x v="0"/>
    <x v="0"/>
  </r>
  <r>
    <x v="1"/>
    <x v="1"/>
    <x v="24"/>
    <n v="33432705.510000002"/>
    <x v="25"/>
    <n v="0.27"/>
    <n v="99.44"/>
    <x v="0"/>
    <x v="0"/>
    <x v="0"/>
  </r>
  <r>
    <x v="1"/>
    <x v="1"/>
    <x v="26"/>
    <n v="26409996.469999999"/>
    <x v="26"/>
    <n v="0.21"/>
    <n v="99.65"/>
    <x v="0"/>
    <x v="0"/>
    <x v="0"/>
  </r>
  <r>
    <x v="1"/>
    <x v="1"/>
    <x v="27"/>
    <n v="17436732.169999998"/>
    <x v="27"/>
    <n v="0.14000000000000001"/>
    <n v="99.79"/>
    <x v="0"/>
    <x v="0"/>
    <x v="0"/>
  </r>
  <r>
    <x v="1"/>
    <x v="1"/>
    <x v="28"/>
    <n v="9405833.3899999987"/>
    <x v="28"/>
    <n v="0.08"/>
    <n v="99.87"/>
    <x v="0"/>
    <x v="0"/>
    <x v="0"/>
  </r>
  <r>
    <x v="1"/>
    <x v="1"/>
    <x v="29"/>
    <n v="8381924.4699999997"/>
    <x v="29"/>
    <n v="7.0000000000000007E-2"/>
    <n v="99.94"/>
    <x v="0"/>
    <x v="0"/>
    <x v="0"/>
  </r>
  <r>
    <x v="1"/>
    <x v="1"/>
    <x v="30"/>
    <n v="7333553.4900000002"/>
    <x v="30"/>
    <n v="0.06"/>
    <n v="100"/>
    <x v="0"/>
    <x v="0"/>
    <x v="0"/>
  </r>
  <r>
    <x v="1"/>
    <x v="1"/>
    <x v="31"/>
    <n v="3078190.31"/>
    <x v="31"/>
    <n v="0.02"/>
    <n v="100.02"/>
    <x v="0"/>
    <x v="0"/>
    <x v="0"/>
  </r>
  <r>
    <x v="1"/>
    <x v="1"/>
    <x v="32"/>
    <n v="320201.25"/>
    <x v="32"/>
    <n v="0"/>
    <n v="100.02"/>
    <x v="0"/>
    <x v="0"/>
    <x v="0"/>
  </r>
  <r>
    <x v="1"/>
    <x v="1"/>
    <x v="33"/>
    <n v="0"/>
    <x v="33"/>
    <n v="0"/>
    <n v="100.02"/>
    <x v="0"/>
    <x v="0"/>
    <x v="0"/>
  </r>
  <r>
    <x v="1"/>
    <x v="1"/>
    <x v="34"/>
    <n v="0"/>
    <x v="34"/>
    <n v="0"/>
    <n v="100.02"/>
    <x v="0"/>
    <x v="0"/>
    <x v="0"/>
  </r>
  <r>
    <x v="1"/>
    <x v="1"/>
    <x v="35"/>
    <n v="12426033914.640005"/>
    <x v="35"/>
    <n v="100"/>
    <n v="999"/>
    <x v="0"/>
    <x v="0"/>
    <x v="0"/>
  </r>
  <r>
    <x v="4"/>
    <x v="4"/>
    <x v="0"/>
    <n v="2188978962.4200001"/>
    <x v="0"/>
    <n v="18.13"/>
    <n v="18.13"/>
    <x v="0"/>
    <x v="0"/>
    <x v="0"/>
  </r>
  <r>
    <x v="4"/>
    <x v="4"/>
    <x v="2"/>
    <n v="2138549869.2299998"/>
    <x v="1"/>
    <n v="17.72"/>
    <n v="35.85"/>
    <x v="0"/>
    <x v="0"/>
    <x v="0"/>
  </r>
  <r>
    <x v="4"/>
    <x v="4"/>
    <x v="1"/>
    <n v="1791465093.29"/>
    <x v="2"/>
    <n v="14.84"/>
    <n v="50.69"/>
    <x v="0"/>
    <x v="0"/>
    <x v="0"/>
  </r>
  <r>
    <x v="4"/>
    <x v="4"/>
    <x v="3"/>
    <n v="1273841554.5"/>
    <x v="3"/>
    <n v="10.55"/>
    <n v="61.24"/>
    <x v="0"/>
    <x v="0"/>
    <x v="0"/>
  </r>
  <r>
    <x v="4"/>
    <x v="4"/>
    <x v="4"/>
    <n v="1065349110.7200001"/>
    <x v="4"/>
    <n v="8.83"/>
    <n v="70.069999999999993"/>
    <x v="0"/>
    <x v="0"/>
    <x v="0"/>
  </r>
  <r>
    <x v="4"/>
    <x v="4"/>
    <x v="5"/>
    <n v="755252539.38999999"/>
    <x v="5"/>
    <n v="6.26"/>
    <n v="76.33"/>
    <x v="0"/>
    <x v="0"/>
    <x v="0"/>
  </r>
  <r>
    <x v="4"/>
    <x v="4"/>
    <x v="6"/>
    <n v="639972741.2700001"/>
    <x v="6"/>
    <n v="5.3"/>
    <n v="81.63"/>
    <x v="0"/>
    <x v="0"/>
    <x v="0"/>
  </r>
  <r>
    <x v="4"/>
    <x v="4"/>
    <x v="7"/>
    <n v="352781188.55000001"/>
    <x v="7"/>
    <n v="2.92"/>
    <n v="84.55"/>
    <x v="0"/>
    <x v="0"/>
    <x v="0"/>
  </r>
  <r>
    <x v="4"/>
    <x v="4"/>
    <x v="8"/>
    <n v="337960976.25000006"/>
    <x v="8"/>
    <n v="2.8"/>
    <n v="87.35"/>
    <x v="0"/>
    <x v="0"/>
    <x v="0"/>
  </r>
  <r>
    <x v="4"/>
    <x v="4"/>
    <x v="9"/>
    <n v="202777149.28999999"/>
    <x v="9"/>
    <n v="1.68"/>
    <n v="89.03"/>
    <x v="0"/>
    <x v="0"/>
    <x v="0"/>
  </r>
  <r>
    <x v="4"/>
    <x v="4"/>
    <x v="10"/>
    <n v="147438597.00999999"/>
    <x v="10"/>
    <n v="1.22"/>
    <n v="90.25"/>
    <x v="0"/>
    <x v="0"/>
    <x v="0"/>
  </r>
  <r>
    <x v="4"/>
    <x v="4"/>
    <x v="11"/>
    <n v="127676602.42"/>
    <x v="11"/>
    <n v="1.06"/>
    <n v="91.31"/>
    <x v="0"/>
    <x v="0"/>
    <x v="0"/>
  </r>
  <r>
    <x v="4"/>
    <x v="4"/>
    <x v="12"/>
    <n v="122721504.19000001"/>
    <x v="12"/>
    <n v="1.02"/>
    <n v="92.33"/>
    <x v="0"/>
    <x v="0"/>
    <x v="0"/>
  </r>
  <r>
    <x v="4"/>
    <x v="4"/>
    <x v="14"/>
    <n v="106765772.08000001"/>
    <x v="13"/>
    <n v="0.88"/>
    <n v="93.21"/>
    <x v="0"/>
    <x v="0"/>
    <x v="0"/>
  </r>
  <r>
    <x v="4"/>
    <x v="4"/>
    <x v="15"/>
    <n v="94920140.840000004"/>
    <x v="14"/>
    <n v="0.79"/>
    <n v="94"/>
    <x v="0"/>
    <x v="0"/>
    <x v="0"/>
  </r>
  <r>
    <x v="4"/>
    <x v="4"/>
    <x v="13"/>
    <n v="92760968.459999993"/>
    <x v="15"/>
    <n v="0.77"/>
    <n v="94.77"/>
    <x v="0"/>
    <x v="0"/>
    <x v="0"/>
  </r>
  <r>
    <x v="4"/>
    <x v="4"/>
    <x v="16"/>
    <n v="90690413.069999993"/>
    <x v="16"/>
    <n v="0.75"/>
    <n v="95.52"/>
    <x v="0"/>
    <x v="0"/>
    <x v="0"/>
  </r>
  <r>
    <x v="3"/>
    <x v="3"/>
    <x v="11"/>
    <n v="104708804.17999999"/>
    <x v="12"/>
    <n v="0.91"/>
    <n v="92.71"/>
    <x v="0"/>
    <x v="0"/>
    <x v="0"/>
  </r>
  <r>
    <x v="3"/>
    <x v="3"/>
    <x v="13"/>
    <n v="102855886.22000001"/>
    <x v="13"/>
    <n v="0.89"/>
    <n v="93.6"/>
    <x v="0"/>
    <x v="0"/>
    <x v="0"/>
  </r>
  <r>
    <x v="3"/>
    <x v="3"/>
    <x v="12"/>
    <n v="91598692.300000012"/>
    <x v="14"/>
    <n v="0.79"/>
    <n v="94.39"/>
    <x v="0"/>
    <x v="0"/>
    <x v="0"/>
  </r>
  <r>
    <x v="3"/>
    <x v="3"/>
    <x v="14"/>
    <n v="88868093.269999996"/>
    <x v="15"/>
    <n v="0.77"/>
    <n v="95.16"/>
    <x v="0"/>
    <x v="0"/>
    <x v="0"/>
  </r>
  <r>
    <x v="3"/>
    <x v="3"/>
    <x v="16"/>
    <n v="71799700.960000008"/>
    <x v="16"/>
    <n v="0.62"/>
    <n v="95.78"/>
    <x v="0"/>
    <x v="0"/>
    <x v="0"/>
  </r>
  <r>
    <x v="3"/>
    <x v="3"/>
    <x v="18"/>
    <n v="69832005.599999994"/>
    <x v="17"/>
    <n v="0.61"/>
    <n v="96.39"/>
    <x v="0"/>
    <x v="0"/>
    <x v="0"/>
  </r>
  <r>
    <x v="3"/>
    <x v="3"/>
    <x v="20"/>
    <n v="64336212.960000001"/>
    <x v="18"/>
    <n v="0.56000000000000005"/>
    <n v="96.95"/>
    <x v="0"/>
    <x v="0"/>
    <x v="0"/>
  </r>
  <r>
    <x v="3"/>
    <x v="3"/>
    <x v="17"/>
    <n v="61724052.719999999"/>
    <x v="19"/>
    <n v="0.54"/>
    <n v="97.49"/>
    <x v="0"/>
    <x v="0"/>
    <x v="0"/>
  </r>
  <r>
    <x v="3"/>
    <x v="3"/>
    <x v="19"/>
    <n v="53029506.560000002"/>
    <x v="20"/>
    <n v="0.46"/>
    <n v="97.95"/>
    <x v="0"/>
    <x v="0"/>
    <x v="0"/>
  </r>
  <r>
    <x v="3"/>
    <x v="3"/>
    <x v="21"/>
    <n v="53027756.240000002"/>
    <x v="21"/>
    <n v="0.46"/>
    <n v="98.41"/>
    <x v="0"/>
    <x v="0"/>
    <x v="0"/>
  </r>
  <r>
    <x v="3"/>
    <x v="3"/>
    <x v="24"/>
    <n v="36858937.270000003"/>
    <x v="22"/>
    <n v="0.32"/>
    <n v="98.73"/>
    <x v="0"/>
    <x v="0"/>
    <x v="0"/>
  </r>
  <r>
    <x v="3"/>
    <x v="3"/>
    <x v="23"/>
    <n v="34744852.689999998"/>
    <x v="23"/>
    <n v="0.3"/>
    <n v="99.03"/>
    <x v="0"/>
    <x v="0"/>
    <x v="0"/>
  </r>
  <r>
    <x v="3"/>
    <x v="3"/>
    <x v="22"/>
    <n v="28054637.77"/>
    <x v="24"/>
    <n v="0.24"/>
    <n v="99.27"/>
    <x v="0"/>
    <x v="0"/>
    <x v="0"/>
  </r>
  <r>
    <x v="3"/>
    <x v="3"/>
    <x v="26"/>
    <n v="23519067.32"/>
    <x v="25"/>
    <n v="0.2"/>
    <n v="99.47"/>
    <x v="0"/>
    <x v="0"/>
    <x v="0"/>
  </r>
  <r>
    <x v="3"/>
    <x v="3"/>
    <x v="25"/>
    <n v="23205557.640000001"/>
    <x v="26"/>
    <n v="0.2"/>
    <n v="99.67"/>
    <x v="0"/>
    <x v="0"/>
    <x v="0"/>
  </r>
  <r>
    <x v="3"/>
    <x v="3"/>
    <x v="27"/>
    <n v="11597228.640000001"/>
    <x v="27"/>
    <n v="0.1"/>
    <n v="99.77"/>
    <x v="0"/>
    <x v="0"/>
    <x v="0"/>
  </r>
  <r>
    <x v="3"/>
    <x v="3"/>
    <x v="29"/>
    <n v="9380919.0599999987"/>
    <x v="28"/>
    <n v="0.08"/>
    <n v="99.85"/>
    <x v="0"/>
    <x v="0"/>
    <x v="0"/>
  </r>
  <r>
    <x v="3"/>
    <x v="3"/>
    <x v="28"/>
    <n v="7853134.6100000003"/>
    <x v="29"/>
    <n v="7.0000000000000007E-2"/>
    <n v="99.92"/>
    <x v="0"/>
    <x v="0"/>
    <x v="0"/>
  </r>
  <r>
    <x v="3"/>
    <x v="3"/>
    <x v="30"/>
    <n v="5548896.3700000001"/>
    <x v="30"/>
    <n v="0.05"/>
    <n v="99.97"/>
    <x v="0"/>
    <x v="0"/>
    <x v="0"/>
  </r>
  <r>
    <x v="3"/>
    <x v="3"/>
    <x v="31"/>
    <n v="3507526.87"/>
    <x v="31"/>
    <n v="0.03"/>
    <n v="100"/>
    <x v="0"/>
    <x v="0"/>
    <x v="0"/>
  </r>
  <r>
    <x v="3"/>
    <x v="3"/>
    <x v="32"/>
    <n v="844932.38"/>
    <x v="32"/>
    <n v="0.01"/>
    <n v="100.01"/>
    <x v="0"/>
    <x v="0"/>
    <x v="0"/>
  </r>
  <r>
    <x v="3"/>
    <x v="3"/>
    <x v="34"/>
    <n v="0"/>
    <x v="33"/>
    <n v="0"/>
    <n v="100.01"/>
    <x v="0"/>
    <x v="0"/>
    <x v="0"/>
  </r>
  <r>
    <x v="3"/>
    <x v="3"/>
    <x v="35"/>
    <n v="11525709951.930004"/>
    <x v="35"/>
    <n v="100"/>
    <n v="999"/>
    <x v="0"/>
    <x v="0"/>
    <x v="0"/>
  </r>
  <r>
    <x v="5"/>
    <x v="5"/>
    <x v="1"/>
    <n v="2242624631.3400002"/>
    <x v="0"/>
    <n v="18.100000000000001"/>
    <n v="18.100000000000001"/>
    <x v="0"/>
    <x v="0"/>
    <x v="0"/>
  </r>
  <r>
    <x v="5"/>
    <x v="5"/>
    <x v="2"/>
    <n v="2135395845.3399999"/>
    <x v="1"/>
    <n v="17.23"/>
    <n v="35.33"/>
    <x v="0"/>
    <x v="0"/>
    <x v="0"/>
  </r>
  <r>
    <x v="5"/>
    <x v="5"/>
    <x v="0"/>
    <n v="1981281641.3699999"/>
    <x v="2"/>
    <n v="15.99"/>
    <n v="51.32"/>
    <x v="0"/>
    <x v="0"/>
    <x v="0"/>
  </r>
  <r>
    <x v="5"/>
    <x v="5"/>
    <x v="3"/>
    <n v="1335753886.8299999"/>
    <x v="3"/>
    <n v="10.78"/>
    <n v="62.1"/>
    <x v="0"/>
    <x v="0"/>
    <x v="0"/>
  </r>
  <r>
    <x v="5"/>
    <x v="5"/>
    <x v="4"/>
    <n v="1111531003.03"/>
    <x v="4"/>
    <n v="8.9700000000000006"/>
    <n v="71.069999999999993"/>
    <x v="0"/>
    <x v="0"/>
    <x v="0"/>
  </r>
  <r>
    <x v="5"/>
    <x v="5"/>
    <x v="6"/>
    <n v="704536609.23000014"/>
    <x v="5"/>
    <n v="5.69"/>
    <n v="76.760000000000005"/>
    <x v="0"/>
    <x v="0"/>
    <x v="0"/>
  </r>
  <r>
    <x v="5"/>
    <x v="5"/>
    <x v="5"/>
    <n v="684328461.88000011"/>
    <x v="6"/>
    <n v="5.52"/>
    <n v="82.28"/>
    <x v="0"/>
    <x v="0"/>
    <x v="0"/>
  </r>
  <r>
    <x v="5"/>
    <x v="5"/>
    <x v="7"/>
    <n v="383174590.34000003"/>
    <x v="7"/>
    <n v="3.09"/>
    <n v="85.37"/>
    <x v="0"/>
    <x v="0"/>
    <x v="0"/>
  </r>
  <r>
    <x v="5"/>
    <x v="5"/>
    <x v="8"/>
    <n v="358454698.26999998"/>
    <x v="8"/>
    <n v="2.89"/>
    <n v="88.26"/>
    <x v="0"/>
    <x v="0"/>
    <x v="0"/>
  </r>
  <r>
    <x v="5"/>
    <x v="5"/>
    <x v="9"/>
    <n v="181998723.96000001"/>
    <x v="9"/>
    <n v="1.47"/>
    <n v="89.73"/>
    <x v="0"/>
    <x v="0"/>
    <x v="0"/>
  </r>
  <r>
    <x v="5"/>
    <x v="5"/>
    <x v="10"/>
    <n v="161800094.13999999"/>
    <x v="10"/>
    <n v="1.31"/>
    <n v="91.04"/>
    <x v="0"/>
    <x v="0"/>
    <x v="0"/>
  </r>
  <r>
    <x v="5"/>
    <x v="5"/>
    <x v="15"/>
    <n v="114779804.77000001"/>
    <x v="11"/>
    <n v="0.93"/>
    <n v="91.97"/>
    <x v="0"/>
    <x v="0"/>
    <x v="0"/>
  </r>
  <r>
    <x v="5"/>
    <x v="5"/>
    <x v="11"/>
    <n v="108662203.16"/>
    <x v="12"/>
    <n v="0.88"/>
    <n v="92.85"/>
    <x v="0"/>
    <x v="0"/>
    <x v="0"/>
  </r>
  <r>
    <x v="5"/>
    <x v="5"/>
    <x v="13"/>
    <n v="101955840.61"/>
    <x v="13"/>
    <n v="0.82"/>
    <n v="93.67"/>
    <x v="0"/>
    <x v="0"/>
    <x v="0"/>
  </r>
  <r>
    <x v="5"/>
    <x v="5"/>
    <x v="12"/>
    <n v="100009900.27"/>
    <x v="14"/>
    <n v="0.81"/>
    <n v="94.48"/>
    <x v="0"/>
    <x v="0"/>
    <x v="0"/>
  </r>
  <r>
    <x v="5"/>
    <x v="5"/>
    <x v="14"/>
    <n v="96871341.810000002"/>
    <x v="15"/>
    <n v="0.78"/>
    <n v="95.26"/>
    <x v="0"/>
    <x v="0"/>
    <x v="0"/>
  </r>
  <r>
    <x v="5"/>
    <x v="5"/>
    <x v="16"/>
    <n v="79805081.440000013"/>
    <x v="16"/>
    <n v="0.64"/>
    <n v="95.9"/>
    <x v="0"/>
    <x v="0"/>
    <x v="0"/>
  </r>
  <r>
    <x v="5"/>
    <x v="5"/>
    <x v="17"/>
    <n v="69209511.960000008"/>
    <x v="17"/>
    <n v="0.56000000000000005"/>
    <n v="96.46"/>
    <x v="0"/>
    <x v="0"/>
    <x v="0"/>
  </r>
  <r>
    <x v="5"/>
    <x v="5"/>
    <x v="18"/>
    <n v="67655931.209999993"/>
    <x v="18"/>
    <n v="0.55000000000000004"/>
    <n v="97.01"/>
    <x v="0"/>
    <x v="0"/>
    <x v="0"/>
  </r>
  <r>
    <x v="5"/>
    <x v="5"/>
    <x v="21"/>
    <n v="61416026.490000002"/>
    <x v="19"/>
    <n v="0.5"/>
    <n v="97.51"/>
    <x v="0"/>
    <x v="0"/>
    <x v="0"/>
  </r>
  <r>
    <x v="5"/>
    <x v="5"/>
    <x v="19"/>
    <n v="54677170.679999992"/>
    <x v="20"/>
    <n v="0.44"/>
    <n v="97.95"/>
    <x v="0"/>
    <x v="0"/>
    <x v="0"/>
  </r>
  <r>
    <x v="5"/>
    <x v="5"/>
    <x v="20"/>
    <n v="52934408.960000001"/>
    <x v="21"/>
    <n v="0.43"/>
    <n v="98.38"/>
    <x v="0"/>
    <x v="0"/>
    <x v="0"/>
  </r>
  <r>
    <x v="5"/>
    <x v="5"/>
    <x v="24"/>
    <n v="44786343.859999999"/>
    <x v="22"/>
    <n v="0.36"/>
    <n v="98.74"/>
    <x v="0"/>
    <x v="0"/>
    <x v="0"/>
  </r>
  <r>
    <x v="4"/>
    <x v="4"/>
    <x v="19"/>
    <n v="79467318.920000002"/>
    <x v="17"/>
    <n v="0.66"/>
    <n v="96.18"/>
    <x v="0"/>
    <x v="0"/>
    <x v="0"/>
  </r>
  <r>
    <x v="4"/>
    <x v="4"/>
    <x v="20"/>
    <n v="66708094.890000001"/>
    <x v="18"/>
    <n v="0.55000000000000004"/>
    <n v="96.73"/>
    <x v="0"/>
    <x v="0"/>
    <x v="0"/>
  </r>
  <r>
    <x v="4"/>
    <x v="4"/>
    <x v="18"/>
    <n v="63205484.840000004"/>
    <x v="19"/>
    <n v="0.52"/>
    <n v="97.25"/>
    <x v="0"/>
    <x v="0"/>
    <x v="0"/>
  </r>
  <r>
    <x v="4"/>
    <x v="4"/>
    <x v="21"/>
    <n v="60299897.049999997"/>
    <x v="20"/>
    <n v="0.5"/>
    <n v="97.75"/>
    <x v="0"/>
    <x v="0"/>
    <x v="0"/>
  </r>
  <r>
    <x v="4"/>
    <x v="4"/>
    <x v="17"/>
    <n v="56442436.329999998"/>
    <x v="21"/>
    <n v="0.47"/>
    <n v="98.22"/>
    <x v="0"/>
    <x v="0"/>
    <x v="0"/>
  </r>
  <r>
    <x v="4"/>
    <x v="4"/>
    <x v="25"/>
    <n v="50678929.910000004"/>
    <x v="22"/>
    <n v="0.42"/>
    <n v="98.64"/>
    <x v="0"/>
    <x v="0"/>
    <x v="0"/>
  </r>
  <r>
    <x v="4"/>
    <x v="4"/>
    <x v="23"/>
    <n v="39707027.859999999"/>
    <x v="23"/>
    <n v="0.33"/>
    <n v="98.97"/>
    <x v="0"/>
    <x v="0"/>
    <x v="0"/>
  </r>
  <r>
    <x v="4"/>
    <x v="4"/>
    <x v="24"/>
    <n v="33251186.139999997"/>
    <x v="24"/>
    <n v="0.28000000000000003"/>
    <n v="99.25"/>
    <x v="0"/>
    <x v="0"/>
    <x v="0"/>
  </r>
  <r>
    <x v="4"/>
    <x v="4"/>
    <x v="22"/>
    <n v="28140332.859999999"/>
    <x v="25"/>
    <n v="0.23"/>
    <n v="99.48"/>
    <x v="0"/>
    <x v="0"/>
    <x v="0"/>
  </r>
  <r>
    <x v="4"/>
    <x v="4"/>
    <x v="26"/>
    <n v="21854566.640000001"/>
    <x v="26"/>
    <n v="0.18"/>
    <n v="99.66"/>
    <x v="0"/>
    <x v="0"/>
    <x v="0"/>
  </r>
  <r>
    <x v="4"/>
    <x v="4"/>
    <x v="27"/>
    <n v="14768052.550000001"/>
    <x v="27"/>
    <n v="0.12"/>
    <n v="99.78"/>
    <x v="0"/>
    <x v="0"/>
    <x v="0"/>
  </r>
  <r>
    <x v="4"/>
    <x v="4"/>
    <x v="28"/>
    <n v="10148455.01"/>
    <x v="28"/>
    <n v="0.08"/>
    <n v="99.86"/>
    <x v="0"/>
    <x v="0"/>
    <x v="0"/>
  </r>
  <r>
    <x v="4"/>
    <x v="4"/>
    <x v="30"/>
    <n v="6989725.6600000001"/>
    <x v="29"/>
    <n v="0.06"/>
    <n v="99.92"/>
    <x v="0"/>
    <x v="0"/>
    <x v="0"/>
  </r>
  <r>
    <x v="4"/>
    <x v="4"/>
    <x v="29"/>
    <n v="6395884.04"/>
    <x v="30"/>
    <n v="0.05"/>
    <n v="99.97"/>
    <x v="0"/>
    <x v="0"/>
    <x v="0"/>
  </r>
  <r>
    <x v="4"/>
    <x v="4"/>
    <x v="31"/>
    <n v="2795284.97"/>
    <x v="31"/>
    <n v="0.02"/>
    <n v="99.99"/>
    <x v="0"/>
    <x v="0"/>
    <x v="0"/>
  </r>
  <r>
    <x v="4"/>
    <x v="4"/>
    <x v="32"/>
    <n v="216365.06"/>
    <x v="32"/>
    <n v="0"/>
    <n v="99.99"/>
    <x v="0"/>
    <x v="0"/>
    <x v="0"/>
  </r>
  <r>
    <x v="4"/>
    <x v="4"/>
    <x v="34"/>
    <n v="0"/>
    <x v="33"/>
    <n v="0"/>
    <n v="99.99"/>
    <x v="0"/>
    <x v="0"/>
    <x v="0"/>
  </r>
  <r>
    <x v="4"/>
    <x v="4"/>
    <x v="35"/>
    <n v="12070972225.710003"/>
    <x v="35"/>
    <n v="100"/>
    <n v="999"/>
    <x v="0"/>
    <x v="0"/>
    <x v="0"/>
  </r>
  <r>
    <x v="6"/>
    <x v="6"/>
    <x v="1"/>
    <n v="2285628258.48"/>
    <x v="0"/>
    <n v="18.62"/>
    <n v="18.62"/>
    <x v="0"/>
    <x v="0"/>
    <x v="0"/>
  </r>
  <r>
    <x v="6"/>
    <x v="6"/>
    <x v="0"/>
    <n v="2263760248.4200001"/>
    <x v="1"/>
    <n v="18.440000000000001"/>
    <n v="37.06"/>
    <x v="0"/>
    <x v="0"/>
    <x v="0"/>
  </r>
  <r>
    <x v="6"/>
    <x v="6"/>
    <x v="2"/>
    <n v="2027026168.8499999"/>
    <x v="2"/>
    <n v="16.510000000000002"/>
    <n v="53.57"/>
    <x v="0"/>
    <x v="0"/>
    <x v="0"/>
  </r>
  <r>
    <x v="6"/>
    <x v="6"/>
    <x v="4"/>
    <n v="1277271547.6699998"/>
    <x v="3"/>
    <n v="10.41"/>
    <n v="63.98"/>
    <x v="0"/>
    <x v="0"/>
    <x v="0"/>
  </r>
  <r>
    <x v="6"/>
    <x v="6"/>
    <x v="3"/>
    <n v="1058683075.3"/>
    <x v="4"/>
    <n v="8.6199999999999992"/>
    <n v="72.599999999999994"/>
    <x v="0"/>
    <x v="0"/>
    <x v="0"/>
  </r>
  <r>
    <x v="6"/>
    <x v="6"/>
    <x v="6"/>
    <n v="765035624.16000009"/>
    <x v="5"/>
    <n v="6.23"/>
    <n v="78.83"/>
    <x v="0"/>
    <x v="0"/>
    <x v="0"/>
  </r>
  <r>
    <x v="6"/>
    <x v="6"/>
    <x v="5"/>
    <n v="684777211.77999997"/>
    <x v="6"/>
    <n v="5.58"/>
    <n v="84.41"/>
    <x v="0"/>
    <x v="0"/>
    <x v="0"/>
  </r>
  <r>
    <x v="6"/>
    <x v="6"/>
    <x v="7"/>
    <n v="410033610.33999997"/>
    <x v="7"/>
    <n v="3.34"/>
    <n v="87.75"/>
    <x v="0"/>
    <x v="0"/>
    <x v="0"/>
  </r>
  <r>
    <x v="6"/>
    <x v="6"/>
    <x v="8"/>
    <n v="207157870.5"/>
    <x v="8"/>
    <n v="1.69"/>
    <n v="89.44"/>
    <x v="0"/>
    <x v="0"/>
    <x v="0"/>
  </r>
  <r>
    <x v="6"/>
    <x v="6"/>
    <x v="9"/>
    <n v="170887690.53999999"/>
    <x v="9"/>
    <n v="1.39"/>
    <n v="90.83"/>
    <x v="0"/>
    <x v="0"/>
    <x v="0"/>
  </r>
  <r>
    <x v="6"/>
    <x v="6"/>
    <x v="10"/>
    <n v="135597824.42000002"/>
    <x v="10"/>
    <n v="1.1000000000000001"/>
    <n v="91.93"/>
    <x v="0"/>
    <x v="0"/>
    <x v="0"/>
  </r>
  <r>
    <x v="6"/>
    <x v="6"/>
    <x v="11"/>
    <n v="105394833.92999999"/>
    <x v="11"/>
    <n v="0.86"/>
    <n v="92.79"/>
    <x v="0"/>
    <x v="0"/>
    <x v="0"/>
  </r>
  <r>
    <x v="6"/>
    <x v="6"/>
    <x v="13"/>
    <n v="96044872.340000004"/>
    <x v="12"/>
    <n v="0.78"/>
    <n v="93.57"/>
    <x v="0"/>
    <x v="0"/>
    <x v="0"/>
  </r>
  <r>
    <x v="6"/>
    <x v="6"/>
    <x v="14"/>
    <n v="91521650.440000013"/>
    <x v="13"/>
    <n v="0.75"/>
    <n v="94.32"/>
    <x v="0"/>
    <x v="0"/>
    <x v="0"/>
  </r>
  <r>
    <x v="6"/>
    <x v="6"/>
    <x v="12"/>
    <n v="81618402.719999999"/>
    <x v="14"/>
    <n v="0.66"/>
    <n v="94.98"/>
    <x v="0"/>
    <x v="0"/>
    <x v="0"/>
  </r>
  <r>
    <x v="6"/>
    <x v="6"/>
    <x v="21"/>
    <n v="70612667.75"/>
    <x v="15"/>
    <n v="0.57999999999999996"/>
    <n v="95.56"/>
    <x v="0"/>
    <x v="0"/>
    <x v="0"/>
  </r>
  <r>
    <x v="6"/>
    <x v="6"/>
    <x v="16"/>
    <n v="69989349.86999999"/>
    <x v="16"/>
    <n v="0.56999999999999995"/>
    <n v="96.13"/>
    <x v="0"/>
    <x v="0"/>
    <x v="0"/>
  </r>
  <r>
    <x v="6"/>
    <x v="6"/>
    <x v="18"/>
    <n v="64815566.799999997"/>
    <x v="17"/>
    <n v="0.53"/>
    <n v="96.66"/>
    <x v="0"/>
    <x v="0"/>
    <x v="0"/>
  </r>
  <r>
    <x v="6"/>
    <x v="6"/>
    <x v="17"/>
    <n v="64328160.149999999"/>
    <x v="18"/>
    <n v="0.52"/>
    <n v="97.18"/>
    <x v="0"/>
    <x v="0"/>
    <x v="0"/>
  </r>
  <r>
    <x v="6"/>
    <x v="6"/>
    <x v="15"/>
    <n v="62980455.529999994"/>
    <x v="19"/>
    <n v="0.51"/>
    <n v="97.69"/>
    <x v="0"/>
    <x v="0"/>
    <x v="0"/>
  </r>
  <r>
    <x v="6"/>
    <x v="6"/>
    <x v="19"/>
    <n v="57117494.490000002"/>
    <x v="20"/>
    <n v="0.47"/>
    <n v="98.16"/>
    <x v="0"/>
    <x v="0"/>
    <x v="0"/>
  </r>
  <r>
    <x v="6"/>
    <x v="6"/>
    <x v="20"/>
    <n v="54728457.619999997"/>
    <x v="21"/>
    <n v="0.45"/>
    <n v="98.61"/>
    <x v="0"/>
    <x v="0"/>
    <x v="0"/>
  </r>
  <r>
    <x v="6"/>
    <x v="6"/>
    <x v="23"/>
    <n v="34518981.950000003"/>
    <x v="22"/>
    <n v="0.28000000000000003"/>
    <n v="98.89"/>
    <x v="0"/>
    <x v="0"/>
    <x v="0"/>
  </r>
  <r>
    <x v="6"/>
    <x v="6"/>
    <x v="24"/>
    <n v="29661471.510000002"/>
    <x v="23"/>
    <n v="0.24"/>
    <n v="99.13"/>
    <x v="0"/>
    <x v="0"/>
    <x v="0"/>
  </r>
  <r>
    <x v="6"/>
    <x v="6"/>
    <x v="26"/>
    <n v="24697393.02"/>
    <x v="24"/>
    <n v="0.2"/>
    <n v="99.33"/>
    <x v="0"/>
    <x v="0"/>
    <x v="0"/>
  </r>
  <r>
    <x v="6"/>
    <x v="6"/>
    <x v="22"/>
    <n v="24202346.649999999"/>
    <x v="25"/>
    <n v="0.2"/>
    <n v="99.53"/>
    <x v="0"/>
    <x v="0"/>
    <x v="0"/>
  </r>
  <r>
    <x v="6"/>
    <x v="6"/>
    <x v="25"/>
    <n v="19957441.339999996"/>
    <x v="26"/>
    <n v="0.16"/>
    <n v="99.69"/>
    <x v="0"/>
    <x v="0"/>
    <x v="0"/>
  </r>
  <r>
    <x v="6"/>
    <x v="6"/>
    <x v="27"/>
    <n v="9280245.0999999996"/>
    <x v="27"/>
    <n v="0.08"/>
    <n v="99.77"/>
    <x v="0"/>
    <x v="0"/>
    <x v="0"/>
  </r>
  <r>
    <x v="6"/>
    <x v="6"/>
    <x v="29"/>
    <n v="9181990.0500000007"/>
    <x v="28"/>
    <n v="7.0000000000000007E-2"/>
    <n v="99.84"/>
    <x v="0"/>
    <x v="0"/>
    <x v="0"/>
  </r>
  <r>
    <x v="5"/>
    <x v="5"/>
    <x v="23"/>
    <n v="35855577.480000004"/>
    <x v="23"/>
    <n v="0.28999999999999998"/>
    <n v="99.03"/>
    <x v="0"/>
    <x v="0"/>
    <x v="0"/>
  </r>
  <r>
    <x v="5"/>
    <x v="5"/>
    <x v="22"/>
    <n v="32047591.990000002"/>
    <x v="24"/>
    <n v="0.26"/>
    <n v="99.29"/>
    <x v="0"/>
    <x v="0"/>
    <x v="0"/>
  </r>
  <r>
    <x v="5"/>
    <x v="5"/>
    <x v="26"/>
    <n v="23214698.719999999"/>
    <x v="25"/>
    <n v="0.19"/>
    <n v="99.48"/>
    <x v="0"/>
    <x v="0"/>
    <x v="0"/>
  </r>
  <r>
    <x v="5"/>
    <x v="5"/>
    <x v="25"/>
    <n v="21076785.969999999"/>
    <x v="26"/>
    <n v="0.17"/>
    <n v="99.65"/>
    <x v="0"/>
    <x v="0"/>
    <x v="0"/>
  </r>
  <r>
    <x v="5"/>
    <x v="5"/>
    <x v="27"/>
    <n v="18860275.93"/>
    <x v="27"/>
    <n v="0.15"/>
    <n v="99.8"/>
    <x v="0"/>
    <x v="0"/>
    <x v="0"/>
  </r>
  <r>
    <x v="5"/>
    <x v="5"/>
    <x v="28"/>
    <n v="10275884.920000002"/>
    <x v="28"/>
    <n v="0.08"/>
    <n v="99.88"/>
    <x v="0"/>
    <x v="0"/>
    <x v="0"/>
  </r>
  <r>
    <x v="5"/>
    <x v="5"/>
    <x v="29"/>
    <n v="7136175.9199999999"/>
    <x v="29"/>
    <n v="0.06"/>
    <n v="99.94"/>
    <x v="0"/>
    <x v="0"/>
    <x v="0"/>
  </r>
  <r>
    <x v="5"/>
    <x v="5"/>
    <x v="30"/>
    <n v="6086634.2000000002"/>
    <x v="30"/>
    <n v="0.05"/>
    <n v="99.99"/>
    <x v="0"/>
    <x v="0"/>
    <x v="0"/>
  </r>
  <r>
    <x v="5"/>
    <x v="5"/>
    <x v="31"/>
    <n v="4105704.98"/>
    <x v="31"/>
    <n v="0.03"/>
    <n v="100.02"/>
    <x v="0"/>
    <x v="0"/>
    <x v="0"/>
  </r>
  <r>
    <x v="5"/>
    <x v="5"/>
    <x v="32"/>
    <n v="141951.69"/>
    <x v="32"/>
    <n v="0"/>
    <n v="100.02"/>
    <x v="0"/>
    <x v="0"/>
    <x v="0"/>
  </r>
  <r>
    <x v="5"/>
    <x v="5"/>
    <x v="34"/>
    <n v="0"/>
    <x v="33"/>
    <n v="0"/>
    <n v="100.02"/>
    <x v="0"/>
    <x v="0"/>
    <x v="0"/>
  </r>
  <r>
    <x v="5"/>
    <x v="5"/>
    <x v="35"/>
    <n v="12392445032.750002"/>
    <x v="35"/>
    <n v="100"/>
    <n v="999"/>
    <x v="0"/>
    <x v="0"/>
    <x v="0"/>
  </r>
  <r>
    <x v="7"/>
    <x v="7"/>
    <x v="0"/>
    <n v="2545699200.8500004"/>
    <x v="0"/>
    <n v="20.29"/>
    <n v="20.29"/>
    <x v="0"/>
    <x v="0"/>
    <x v="0"/>
  </r>
  <r>
    <x v="7"/>
    <x v="7"/>
    <x v="1"/>
    <n v="2060635076.1200004"/>
    <x v="1"/>
    <n v="16.43"/>
    <n v="36.72"/>
    <x v="0"/>
    <x v="0"/>
    <x v="0"/>
  </r>
  <r>
    <x v="7"/>
    <x v="7"/>
    <x v="2"/>
    <n v="1871427754.6700003"/>
    <x v="2"/>
    <n v="14.92"/>
    <n v="51.64"/>
    <x v="0"/>
    <x v="0"/>
    <x v="0"/>
  </r>
  <r>
    <x v="7"/>
    <x v="7"/>
    <x v="4"/>
    <n v="1291750162.21"/>
    <x v="3"/>
    <n v="10.3"/>
    <n v="61.94"/>
    <x v="0"/>
    <x v="0"/>
    <x v="0"/>
  </r>
  <r>
    <x v="7"/>
    <x v="7"/>
    <x v="3"/>
    <n v="1242947420.1100001"/>
    <x v="4"/>
    <n v="9.91"/>
    <n v="71.849999999999994"/>
    <x v="0"/>
    <x v="0"/>
    <x v="0"/>
  </r>
  <r>
    <x v="7"/>
    <x v="7"/>
    <x v="5"/>
    <n v="782032587.31000006"/>
    <x v="5"/>
    <n v="6.23"/>
    <n v="78.08"/>
    <x v="0"/>
    <x v="0"/>
    <x v="0"/>
  </r>
  <r>
    <x v="7"/>
    <x v="7"/>
    <x v="6"/>
    <n v="661495858.47000003"/>
    <x v="6"/>
    <n v="5.27"/>
    <n v="83.35"/>
    <x v="0"/>
    <x v="0"/>
    <x v="0"/>
  </r>
  <r>
    <x v="7"/>
    <x v="7"/>
    <x v="7"/>
    <n v="355740102.88"/>
    <x v="7"/>
    <n v="2.84"/>
    <n v="86.19"/>
    <x v="0"/>
    <x v="0"/>
    <x v="0"/>
  </r>
  <r>
    <x v="7"/>
    <x v="7"/>
    <x v="8"/>
    <n v="295477712.72999996"/>
    <x v="8"/>
    <n v="2.36"/>
    <n v="88.55"/>
    <x v="0"/>
    <x v="0"/>
    <x v="0"/>
  </r>
  <r>
    <x v="7"/>
    <x v="7"/>
    <x v="9"/>
    <n v="179835453.28999999"/>
    <x v="9"/>
    <n v="1.43"/>
    <n v="89.98"/>
    <x v="0"/>
    <x v="0"/>
    <x v="0"/>
  </r>
  <r>
    <x v="7"/>
    <x v="7"/>
    <x v="10"/>
    <n v="144492166.24000001"/>
    <x v="10"/>
    <n v="1.1499999999999999"/>
    <n v="91.13"/>
    <x v="0"/>
    <x v="0"/>
    <x v="0"/>
  </r>
  <r>
    <x v="7"/>
    <x v="7"/>
    <x v="11"/>
    <n v="111018132.42"/>
    <x v="11"/>
    <n v="0.88"/>
    <n v="92.01"/>
    <x v="0"/>
    <x v="0"/>
    <x v="0"/>
  </r>
  <r>
    <x v="7"/>
    <x v="7"/>
    <x v="15"/>
    <n v="102607965.70999998"/>
    <x v="12"/>
    <n v="0.82"/>
    <n v="92.83"/>
    <x v="0"/>
    <x v="0"/>
    <x v="0"/>
  </r>
  <r>
    <x v="7"/>
    <x v="7"/>
    <x v="13"/>
    <n v="102242373.66000001"/>
    <x v="13"/>
    <n v="0.81"/>
    <n v="93.64"/>
    <x v="0"/>
    <x v="0"/>
    <x v="0"/>
  </r>
  <r>
    <x v="7"/>
    <x v="7"/>
    <x v="14"/>
    <n v="93544343.269999996"/>
    <x v="14"/>
    <n v="0.75"/>
    <n v="94.39"/>
    <x v="0"/>
    <x v="0"/>
    <x v="0"/>
  </r>
  <r>
    <x v="7"/>
    <x v="7"/>
    <x v="12"/>
    <n v="89190302.730000004"/>
    <x v="15"/>
    <n v="0.71"/>
    <n v="95.1"/>
    <x v="0"/>
    <x v="0"/>
    <x v="0"/>
  </r>
  <r>
    <x v="7"/>
    <x v="7"/>
    <x v="16"/>
    <n v="71777495.170000017"/>
    <x v="16"/>
    <n v="0.56999999999999995"/>
    <n v="95.67"/>
    <x v="0"/>
    <x v="0"/>
    <x v="0"/>
  </r>
  <r>
    <x v="7"/>
    <x v="7"/>
    <x v="18"/>
    <n v="67495209.590000004"/>
    <x v="17"/>
    <n v="0.54"/>
    <n v="96.21"/>
    <x v="0"/>
    <x v="0"/>
    <x v="0"/>
  </r>
  <r>
    <x v="7"/>
    <x v="7"/>
    <x v="22"/>
    <n v="67162426.590000004"/>
    <x v="18"/>
    <n v="0.54"/>
    <n v="96.75"/>
    <x v="0"/>
    <x v="0"/>
    <x v="0"/>
  </r>
  <r>
    <x v="7"/>
    <x v="7"/>
    <x v="17"/>
    <n v="65342846.32"/>
    <x v="19"/>
    <n v="0.52"/>
    <n v="97.27"/>
    <x v="0"/>
    <x v="0"/>
    <x v="0"/>
  </r>
  <r>
    <x v="7"/>
    <x v="7"/>
    <x v="21"/>
    <n v="62331059.969999999"/>
    <x v="20"/>
    <n v="0.5"/>
    <n v="97.77"/>
    <x v="0"/>
    <x v="0"/>
    <x v="0"/>
  </r>
  <r>
    <x v="7"/>
    <x v="7"/>
    <x v="19"/>
    <n v="61207125.280000001"/>
    <x v="21"/>
    <n v="0.49"/>
    <n v="98.26"/>
    <x v="0"/>
    <x v="0"/>
    <x v="0"/>
  </r>
  <r>
    <x v="7"/>
    <x v="7"/>
    <x v="20"/>
    <n v="60586971.369999997"/>
    <x v="22"/>
    <n v="0.48"/>
    <n v="98.74"/>
    <x v="0"/>
    <x v="0"/>
    <x v="0"/>
  </r>
  <r>
    <x v="7"/>
    <x v="7"/>
    <x v="24"/>
    <n v="37139519.989999995"/>
    <x v="23"/>
    <n v="0.3"/>
    <n v="99.04"/>
    <x v="0"/>
    <x v="0"/>
    <x v="0"/>
  </r>
  <r>
    <x v="7"/>
    <x v="7"/>
    <x v="23"/>
    <n v="34859059.379999995"/>
    <x v="24"/>
    <n v="0.28000000000000003"/>
    <n v="99.32"/>
    <x v="0"/>
    <x v="0"/>
    <x v="0"/>
  </r>
  <r>
    <x v="7"/>
    <x v="7"/>
    <x v="26"/>
    <n v="22458798.82"/>
    <x v="25"/>
    <n v="0.18"/>
    <n v="99.5"/>
    <x v="0"/>
    <x v="0"/>
    <x v="0"/>
  </r>
  <r>
    <x v="7"/>
    <x v="7"/>
    <x v="25"/>
    <n v="19173802.359999999"/>
    <x v="26"/>
    <n v="0.15"/>
    <n v="99.65"/>
    <x v="0"/>
    <x v="0"/>
    <x v="0"/>
  </r>
  <r>
    <x v="7"/>
    <x v="7"/>
    <x v="27"/>
    <n v="18834662"/>
    <x v="27"/>
    <n v="0.15"/>
    <n v="99.8"/>
    <x v="0"/>
    <x v="0"/>
    <x v="0"/>
  </r>
  <r>
    <x v="7"/>
    <x v="7"/>
    <x v="28"/>
    <n v="9176116.8000000007"/>
    <x v="28"/>
    <n v="7.0000000000000007E-2"/>
    <n v="99.87"/>
    <x v="0"/>
    <x v="0"/>
    <x v="0"/>
  </r>
  <r>
    <x v="7"/>
    <x v="7"/>
    <x v="29"/>
    <n v="7890397.1100000003"/>
    <x v="29"/>
    <n v="0.06"/>
    <n v="99.93"/>
    <x v="0"/>
    <x v="0"/>
    <x v="0"/>
  </r>
  <r>
    <x v="7"/>
    <x v="7"/>
    <x v="30"/>
    <n v="5455634.4699999997"/>
    <x v="30"/>
    <n v="0.04"/>
    <n v="99.97"/>
    <x v="0"/>
    <x v="0"/>
    <x v="0"/>
  </r>
  <r>
    <x v="7"/>
    <x v="7"/>
    <x v="31"/>
    <n v="3628034.94"/>
    <x v="31"/>
    <n v="0.03"/>
    <n v="100"/>
    <x v="0"/>
    <x v="0"/>
    <x v="0"/>
  </r>
  <r>
    <x v="7"/>
    <x v="7"/>
    <x v="32"/>
    <n v="893361.58"/>
    <x v="32"/>
    <n v="0.01"/>
    <n v="100.01"/>
    <x v="0"/>
    <x v="0"/>
    <x v="0"/>
  </r>
  <r>
    <x v="7"/>
    <x v="7"/>
    <x v="34"/>
    <n v="0"/>
    <x v="33"/>
    <n v="0"/>
    <n v="100.01"/>
    <x v="0"/>
    <x v="0"/>
    <x v="0"/>
  </r>
  <r>
    <x v="7"/>
    <x v="7"/>
    <x v="35"/>
    <n v="12545549134.409988"/>
    <x v="35"/>
    <n v="100"/>
    <n v="999"/>
    <x v="0"/>
    <x v="0"/>
    <x v="0"/>
  </r>
  <r>
    <x v="6"/>
    <x v="6"/>
    <x v="28"/>
    <n v="8787827.7000000011"/>
    <x v="29"/>
    <n v="7.0000000000000007E-2"/>
    <n v="99.91"/>
    <x v="0"/>
    <x v="0"/>
    <x v="0"/>
  </r>
  <r>
    <x v="6"/>
    <x v="6"/>
    <x v="30"/>
    <n v="5252901.97"/>
    <x v="30"/>
    <n v="0.04"/>
    <n v="99.95"/>
    <x v="0"/>
    <x v="0"/>
    <x v="0"/>
  </r>
  <r>
    <x v="6"/>
    <x v="6"/>
    <x v="31"/>
    <n v="3709376.06"/>
    <x v="31"/>
    <n v="0.03"/>
    <n v="99.98"/>
    <x v="0"/>
    <x v="0"/>
    <x v="0"/>
  </r>
  <r>
    <x v="6"/>
    <x v="6"/>
    <x v="32"/>
    <n v="734818.07"/>
    <x v="32"/>
    <n v="0.01"/>
    <n v="99.99"/>
    <x v="0"/>
    <x v="0"/>
    <x v="0"/>
  </r>
  <r>
    <x v="6"/>
    <x v="6"/>
    <x v="34"/>
    <n v="0"/>
    <x v="33"/>
    <n v="0"/>
    <n v="99.99"/>
    <x v="0"/>
    <x v="0"/>
    <x v="0"/>
  </r>
  <r>
    <x v="6"/>
    <x v="6"/>
    <x v="35"/>
    <n v="12274995835.519997"/>
    <x v="35"/>
    <n v="100"/>
    <n v="999"/>
    <x v="0"/>
    <x v="0"/>
    <x v="0"/>
  </r>
  <r>
    <x v="8"/>
    <x v="8"/>
    <x v="0"/>
    <n v="3020901861.3500004"/>
    <x v="0"/>
    <n v="21.85"/>
    <n v="21.85"/>
    <x v="0"/>
    <x v="0"/>
    <x v="0"/>
  </r>
  <r>
    <x v="8"/>
    <x v="8"/>
    <x v="1"/>
    <n v="2278415756.9100003"/>
    <x v="1"/>
    <n v="16.48"/>
    <n v="38.33"/>
    <x v="0"/>
    <x v="0"/>
    <x v="0"/>
  </r>
  <r>
    <x v="8"/>
    <x v="8"/>
    <x v="2"/>
    <n v="2012969736.72"/>
    <x v="2"/>
    <n v="14.56"/>
    <n v="52.89"/>
    <x v="0"/>
    <x v="0"/>
    <x v="0"/>
  </r>
  <r>
    <x v="8"/>
    <x v="8"/>
    <x v="3"/>
    <n v="1386535868.6700003"/>
    <x v="3"/>
    <n v="10.029999999999999"/>
    <n v="62.92"/>
    <x v="0"/>
    <x v="0"/>
    <x v="0"/>
  </r>
  <r>
    <x v="8"/>
    <x v="8"/>
    <x v="4"/>
    <n v="1206098039.4100001"/>
    <x v="4"/>
    <n v="8.73"/>
    <n v="71.650000000000006"/>
    <x v="0"/>
    <x v="0"/>
    <x v="0"/>
  </r>
  <r>
    <x v="8"/>
    <x v="8"/>
    <x v="5"/>
    <n v="846638019.18000007"/>
    <x v="5"/>
    <n v="6.12"/>
    <n v="77.77"/>
    <x v="0"/>
    <x v="0"/>
    <x v="0"/>
  </r>
  <r>
    <x v="8"/>
    <x v="8"/>
    <x v="6"/>
    <n v="763177823.16999996"/>
    <x v="6"/>
    <n v="5.52"/>
    <n v="83.29"/>
    <x v="0"/>
    <x v="0"/>
    <x v="0"/>
  </r>
  <r>
    <x v="8"/>
    <x v="8"/>
    <x v="8"/>
    <n v="376918293.32000005"/>
    <x v="7"/>
    <n v="2.73"/>
    <n v="86.02"/>
    <x v="0"/>
    <x v="0"/>
    <x v="0"/>
  </r>
  <r>
    <x v="8"/>
    <x v="8"/>
    <x v="7"/>
    <n v="310783457.44999999"/>
    <x v="8"/>
    <n v="2.25"/>
    <n v="88.27"/>
    <x v="0"/>
    <x v="0"/>
    <x v="0"/>
  </r>
  <r>
    <x v="8"/>
    <x v="8"/>
    <x v="9"/>
    <n v="198295041.53"/>
    <x v="9"/>
    <n v="1.43"/>
    <n v="89.7"/>
    <x v="0"/>
    <x v="0"/>
    <x v="0"/>
  </r>
  <r>
    <x v="8"/>
    <x v="8"/>
    <x v="10"/>
    <n v="162092038.11999997"/>
    <x v="10"/>
    <n v="1.17"/>
    <n v="90.87"/>
    <x v="0"/>
    <x v="0"/>
    <x v="0"/>
  </r>
  <r>
    <x v="8"/>
    <x v="8"/>
    <x v="22"/>
    <n v="124420197.55"/>
    <x v="11"/>
    <n v="0.9"/>
    <n v="91.77"/>
    <x v="0"/>
    <x v="0"/>
    <x v="0"/>
  </r>
  <r>
    <x v="8"/>
    <x v="8"/>
    <x v="11"/>
    <n v="122982280.2"/>
    <x v="12"/>
    <n v="0.89"/>
    <n v="92.66"/>
    <x v="0"/>
    <x v="0"/>
    <x v="0"/>
  </r>
  <r>
    <x v="8"/>
    <x v="8"/>
    <x v="13"/>
    <n v="118513001.24000001"/>
    <x v="13"/>
    <n v="0.86"/>
    <n v="93.52"/>
    <x v="0"/>
    <x v="0"/>
    <x v="0"/>
  </r>
  <r>
    <x v="8"/>
    <x v="8"/>
    <x v="15"/>
    <n v="114251860.3"/>
    <x v="14"/>
    <n v="0.83"/>
    <n v="94.35"/>
    <x v="0"/>
    <x v="0"/>
    <x v="0"/>
  </r>
  <r>
    <x v="8"/>
    <x v="8"/>
    <x v="14"/>
    <n v="102260303.68000001"/>
    <x v="15"/>
    <n v="0.74"/>
    <n v="95.09"/>
    <x v="0"/>
    <x v="0"/>
    <x v="0"/>
  </r>
  <r>
    <x v="8"/>
    <x v="8"/>
    <x v="12"/>
    <n v="97942281.840000004"/>
    <x v="16"/>
    <n v="0.71"/>
    <n v="95.8"/>
    <x v="0"/>
    <x v="0"/>
    <x v="0"/>
  </r>
  <r>
    <x v="8"/>
    <x v="8"/>
    <x v="16"/>
    <n v="82179282.739999995"/>
    <x v="17"/>
    <n v="0.59"/>
    <n v="96.39"/>
    <x v="0"/>
    <x v="0"/>
    <x v="0"/>
  </r>
  <r>
    <x v="8"/>
    <x v="8"/>
    <x v="20"/>
    <n v="72467056.689999998"/>
    <x v="18"/>
    <n v="0.52"/>
    <n v="96.91"/>
    <x v="0"/>
    <x v="0"/>
    <x v="0"/>
  </r>
  <r>
    <x v="8"/>
    <x v="8"/>
    <x v="17"/>
    <n v="68671725.25999999"/>
    <x v="19"/>
    <n v="0.5"/>
    <n v="97.41"/>
    <x v="0"/>
    <x v="0"/>
    <x v="0"/>
  </r>
  <r>
    <x v="8"/>
    <x v="8"/>
    <x v="18"/>
    <n v="66186343.609999999"/>
    <x v="20"/>
    <n v="0.48"/>
    <n v="97.89"/>
    <x v="0"/>
    <x v="0"/>
    <x v="0"/>
  </r>
  <r>
    <x v="8"/>
    <x v="8"/>
    <x v="21"/>
    <n v="62285162.359999999"/>
    <x v="21"/>
    <n v="0.45"/>
    <n v="98.34"/>
    <x v="0"/>
    <x v="0"/>
    <x v="0"/>
  </r>
  <r>
    <x v="8"/>
    <x v="8"/>
    <x v="19"/>
    <n v="55654972.340000004"/>
    <x v="22"/>
    <n v="0.4"/>
    <n v="98.74"/>
    <x v="0"/>
    <x v="0"/>
    <x v="0"/>
  </r>
  <r>
    <x v="8"/>
    <x v="8"/>
    <x v="23"/>
    <n v="37912042.620000005"/>
    <x v="23"/>
    <n v="0.27"/>
    <n v="99.01"/>
    <x v="0"/>
    <x v="0"/>
    <x v="0"/>
  </r>
  <r>
    <x v="8"/>
    <x v="8"/>
    <x v="24"/>
    <n v="35753519.550000004"/>
    <x v="24"/>
    <n v="0.26"/>
    <n v="99.27"/>
    <x v="0"/>
    <x v="0"/>
    <x v="0"/>
  </r>
  <r>
    <x v="8"/>
    <x v="8"/>
    <x v="25"/>
    <n v="31456145.720000003"/>
    <x v="25"/>
    <n v="0.23"/>
    <n v="99.5"/>
    <x v="0"/>
    <x v="0"/>
    <x v="0"/>
  </r>
  <r>
    <x v="8"/>
    <x v="8"/>
    <x v="27"/>
    <n v="17681765.550000001"/>
    <x v="26"/>
    <n v="0.13"/>
    <n v="99.63"/>
    <x v="0"/>
    <x v="0"/>
    <x v="0"/>
  </r>
  <r>
    <x v="8"/>
    <x v="8"/>
    <x v="26"/>
    <n v="17013777.52"/>
    <x v="27"/>
    <n v="0.12"/>
    <n v="99.75"/>
    <x v="0"/>
    <x v="0"/>
    <x v="0"/>
  </r>
  <r>
    <x v="8"/>
    <x v="8"/>
    <x v="28"/>
    <n v="10723087.270000001"/>
    <x v="28"/>
    <n v="0.08"/>
    <n v="99.83"/>
    <x v="0"/>
    <x v="0"/>
    <x v="0"/>
  </r>
  <r>
    <x v="8"/>
    <x v="8"/>
    <x v="29"/>
    <n v="10036797.73"/>
    <x v="29"/>
    <n v="7.0000000000000007E-2"/>
    <n v="99.9"/>
    <x v="0"/>
    <x v="0"/>
    <x v="0"/>
  </r>
  <r>
    <x v="8"/>
    <x v="8"/>
    <x v="30"/>
    <n v="6502860.0199999996"/>
    <x v="30"/>
    <n v="0.05"/>
    <n v="99.95"/>
    <x v="0"/>
    <x v="0"/>
    <x v="0"/>
  </r>
  <r>
    <x v="8"/>
    <x v="8"/>
    <x v="31"/>
    <n v="4966180.9800000004"/>
    <x v="31"/>
    <n v="0.04"/>
    <n v="99.99"/>
    <x v="0"/>
    <x v="0"/>
    <x v="0"/>
  </r>
  <r>
    <x v="8"/>
    <x v="8"/>
    <x v="32"/>
    <n v="594638.81000000006"/>
    <x v="32"/>
    <n v="0"/>
    <n v="99.99"/>
    <x v="0"/>
    <x v="0"/>
    <x v="0"/>
  </r>
  <r>
    <x v="8"/>
    <x v="8"/>
    <x v="34"/>
    <n v="0"/>
    <x v="33"/>
    <n v="0"/>
    <n v="99.99"/>
    <x v="0"/>
    <x v="0"/>
    <x v="0"/>
  </r>
  <r>
    <x v="8"/>
    <x v="8"/>
    <x v="35"/>
    <n v="13823281219.40999"/>
    <x v="35"/>
    <n v="100"/>
    <n v="999"/>
    <x v="0"/>
    <x v="0"/>
    <x v="0"/>
  </r>
  <r>
    <x v="9"/>
    <x v="9"/>
    <x v="0"/>
    <n v="2619114487.71"/>
    <x v="0"/>
    <n v="20.69"/>
    <n v="20.69"/>
    <x v="0"/>
    <x v="0"/>
    <x v="0"/>
  </r>
  <r>
    <x v="9"/>
    <x v="9"/>
    <x v="1"/>
    <n v="2156983537.54"/>
    <x v="1"/>
    <n v="17.04"/>
    <n v="37.729999999999997"/>
    <x v="0"/>
    <x v="0"/>
    <x v="0"/>
  </r>
  <r>
    <x v="9"/>
    <x v="9"/>
    <x v="2"/>
    <n v="1914200742.75"/>
    <x v="2"/>
    <n v="15.12"/>
    <n v="52.85"/>
    <x v="0"/>
    <x v="0"/>
    <x v="0"/>
  </r>
  <r>
    <x v="9"/>
    <x v="9"/>
    <x v="3"/>
    <n v="1366266725.3599999"/>
    <x v="3"/>
    <n v="10.79"/>
    <n v="63.64"/>
    <x v="0"/>
    <x v="0"/>
    <x v="0"/>
  </r>
  <r>
    <x v="9"/>
    <x v="9"/>
    <x v="4"/>
    <n v="1195900129.5900002"/>
    <x v="4"/>
    <n v="9.4499999999999993"/>
    <n v="73.09"/>
    <x v="0"/>
    <x v="0"/>
    <x v="0"/>
  </r>
  <r>
    <x v="9"/>
    <x v="9"/>
    <x v="5"/>
    <n v="724001830.92000008"/>
    <x v="5"/>
    <n v="5.72"/>
    <n v="78.81"/>
    <x v="0"/>
    <x v="0"/>
    <x v="0"/>
  </r>
  <r>
    <x v="10"/>
    <x v="10"/>
    <x v="1"/>
    <n v="2799386331.0699997"/>
    <x v="0"/>
    <n v="21.78"/>
    <n v="21.78"/>
    <x v="0"/>
    <x v="0"/>
    <x v="0"/>
  </r>
  <r>
    <x v="10"/>
    <x v="10"/>
    <x v="0"/>
    <n v="2463095182.9299998"/>
    <x v="1"/>
    <n v="19.16"/>
    <n v="40.94"/>
    <x v="0"/>
    <x v="0"/>
    <x v="0"/>
  </r>
  <r>
    <x v="10"/>
    <x v="10"/>
    <x v="2"/>
    <n v="1818638158.8099997"/>
    <x v="2"/>
    <n v="14.15"/>
    <n v="55.09"/>
    <x v="0"/>
    <x v="0"/>
    <x v="0"/>
  </r>
  <r>
    <x v="10"/>
    <x v="10"/>
    <x v="3"/>
    <n v="1717333304.9400001"/>
    <x v="3"/>
    <n v="13.36"/>
    <n v="68.45"/>
    <x v="0"/>
    <x v="0"/>
    <x v="0"/>
  </r>
  <r>
    <x v="10"/>
    <x v="10"/>
    <x v="4"/>
    <n v="936977050.71000016"/>
    <x v="4"/>
    <n v="7.29"/>
    <n v="75.739999999999995"/>
    <x v="0"/>
    <x v="0"/>
    <x v="0"/>
  </r>
  <r>
    <x v="10"/>
    <x v="10"/>
    <x v="6"/>
    <n v="648983253.29000008"/>
    <x v="5"/>
    <n v="5.05"/>
    <n v="80.790000000000006"/>
    <x v="0"/>
    <x v="0"/>
    <x v="0"/>
  </r>
  <r>
    <x v="10"/>
    <x v="10"/>
    <x v="5"/>
    <n v="646571861.69999993"/>
    <x v="6"/>
    <n v="5.03"/>
    <n v="85.82"/>
    <x v="0"/>
    <x v="0"/>
    <x v="0"/>
  </r>
  <r>
    <x v="10"/>
    <x v="10"/>
    <x v="7"/>
    <n v="293158652.53999996"/>
    <x v="7"/>
    <n v="2.2799999999999998"/>
    <n v="88.1"/>
    <x v="0"/>
    <x v="0"/>
    <x v="0"/>
  </r>
  <r>
    <x v="10"/>
    <x v="10"/>
    <x v="8"/>
    <n v="284548719.50999993"/>
    <x v="8"/>
    <n v="2.21"/>
    <n v="90.31"/>
    <x v="0"/>
    <x v="0"/>
    <x v="0"/>
  </r>
  <r>
    <x v="10"/>
    <x v="10"/>
    <x v="9"/>
    <n v="168628290.03000003"/>
    <x v="9"/>
    <n v="1.31"/>
    <n v="91.62"/>
    <x v="0"/>
    <x v="0"/>
    <x v="0"/>
  </r>
  <r>
    <x v="10"/>
    <x v="10"/>
    <x v="10"/>
    <n v="131961491.63000003"/>
    <x v="10"/>
    <n v="1.03"/>
    <n v="92.65"/>
    <x v="0"/>
    <x v="0"/>
    <x v="0"/>
  </r>
  <r>
    <x v="10"/>
    <x v="10"/>
    <x v="11"/>
    <n v="94602634.850000009"/>
    <x v="11"/>
    <n v="0.74"/>
    <n v="93.39"/>
    <x v="0"/>
    <x v="0"/>
    <x v="0"/>
  </r>
  <r>
    <x v="10"/>
    <x v="10"/>
    <x v="13"/>
    <n v="94138803.310000002"/>
    <x v="12"/>
    <n v="0.73"/>
    <n v="94.12"/>
    <x v="0"/>
    <x v="0"/>
    <x v="0"/>
  </r>
  <r>
    <x v="10"/>
    <x v="10"/>
    <x v="14"/>
    <n v="85528880.709999993"/>
    <x v="13"/>
    <n v="0.67"/>
    <n v="94.79"/>
    <x v="0"/>
    <x v="0"/>
    <x v="0"/>
  </r>
  <r>
    <x v="10"/>
    <x v="10"/>
    <x v="12"/>
    <n v="82933395.469999999"/>
    <x v="14"/>
    <n v="0.65"/>
    <n v="95.44"/>
    <x v="0"/>
    <x v="0"/>
    <x v="0"/>
  </r>
  <r>
    <x v="10"/>
    <x v="10"/>
    <x v="16"/>
    <n v="69261817.390000001"/>
    <x v="15"/>
    <n v="0.54"/>
    <n v="95.98"/>
    <x v="0"/>
    <x v="0"/>
    <x v="0"/>
  </r>
  <r>
    <x v="10"/>
    <x v="10"/>
    <x v="17"/>
    <n v="60246234.710000001"/>
    <x v="16"/>
    <n v="0.47"/>
    <n v="96.45"/>
    <x v="0"/>
    <x v="0"/>
    <x v="0"/>
  </r>
  <r>
    <x v="10"/>
    <x v="10"/>
    <x v="20"/>
    <n v="56550441.380000003"/>
    <x v="17"/>
    <n v="0.44"/>
    <n v="96.89"/>
    <x v="0"/>
    <x v="0"/>
    <x v="0"/>
  </r>
  <r>
    <x v="10"/>
    <x v="10"/>
    <x v="15"/>
    <n v="54342875.720000006"/>
    <x v="18"/>
    <n v="0.42"/>
    <n v="97.31"/>
    <x v="0"/>
    <x v="0"/>
    <x v="0"/>
  </r>
  <r>
    <x v="10"/>
    <x v="10"/>
    <x v="19"/>
    <n v="53869613.560000002"/>
    <x v="19"/>
    <n v="0.42"/>
    <n v="97.73"/>
    <x v="0"/>
    <x v="0"/>
    <x v="0"/>
  </r>
  <r>
    <x v="10"/>
    <x v="10"/>
    <x v="18"/>
    <n v="52073944.810000002"/>
    <x v="20"/>
    <n v="0.41"/>
    <n v="98.14"/>
    <x v="0"/>
    <x v="0"/>
    <x v="0"/>
  </r>
  <r>
    <x v="10"/>
    <x v="10"/>
    <x v="21"/>
    <n v="49767929.849999994"/>
    <x v="21"/>
    <n v="0.39"/>
    <n v="98.53"/>
    <x v="0"/>
    <x v="0"/>
    <x v="0"/>
  </r>
  <r>
    <x v="10"/>
    <x v="10"/>
    <x v="23"/>
    <n v="33348080.390000001"/>
    <x v="22"/>
    <n v="0.26"/>
    <n v="98.79"/>
    <x v="0"/>
    <x v="0"/>
    <x v="0"/>
  </r>
  <r>
    <x v="10"/>
    <x v="10"/>
    <x v="22"/>
    <n v="33093477.719999999"/>
    <x v="23"/>
    <n v="0.26"/>
    <n v="99.05"/>
    <x v="0"/>
    <x v="0"/>
    <x v="0"/>
  </r>
  <r>
    <x v="10"/>
    <x v="10"/>
    <x v="24"/>
    <n v="27286887.540000003"/>
    <x v="24"/>
    <n v="0.21"/>
    <n v="99.26"/>
    <x v="0"/>
    <x v="0"/>
    <x v="0"/>
  </r>
  <r>
    <x v="10"/>
    <x v="10"/>
    <x v="27"/>
    <n v="25692765.16"/>
    <x v="25"/>
    <n v="0.2"/>
    <n v="99.46"/>
    <x v="0"/>
    <x v="0"/>
    <x v="0"/>
  </r>
  <r>
    <x v="10"/>
    <x v="10"/>
    <x v="26"/>
    <n v="25607229.990000002"/>
    <x v="26"/>
    <n v="0.2"/>
    <n v="99.66"/>
    <x v="0"/>
    <x v="0"/>
    <x v="0"/>
  </r>
  <r>
    <x v="10"/>
    <x v="10"/>
    <x v="25"/>
    <n v="20492174.580000002"/>
    <x v="27"/>
    <n v="0.16"/>
    <n v="99.82"/>
    <x v="0"/>
    <x v="0"/>
    <x v="0"/>
  </r>
  <r>
    <x v="10"/>
    <x v="10"/>
    <x v="28"/>
    <n v="9781545.709999999"/>
    <x v="28"/>
    <n v="0.08"/>
    <n v="99.9"/>
    <x v="0"/>
    <x v="0"/>
    <x v="0"/>
  </r>
  <r>
    <x v="10"/>
    <x v="10"/>
    <x v="29"/>
    <n v="7219906.6299999999"/>
    <x v="29"/>
    <n v="0.06"/>
    <n v="99.96"/>
    <x v="0"/>
    <x v="0"/>
    <x v="0"/>
  </r>
  <r>
    <x v="10"/>
    <x v="10"/>
    <x v="30"/>
    <n v="4859204.17"/>
    <x v="30"/>
    <n v="0.04"/>
    <n v="100"/>
    <x v="0"/>
    <x v="0"/>
    <x v="0"/>
  </r>
  <r>
    <x v="10"/>
    <x v="10"/>
    <x v="31"/>
    <n v="3500594.31"/>
    <x v="31"/>
    <n v="0.03"/>
    <n v="100.03"/>
    <x v="0"/>
    <x v="0"/>
    <x v="0"/>
  </r>
  <r>
    <x v="10"/>
    <x v="10"/>
    <x v="32"/>
    <n v="1161273.94"/>
    <x v="32"/>
    <n v="0.01"/>
    <n v="100.04"/>
    <x v="0"/>
    <x v="0"/>
    <x v="0"/>
  </r>
  <r>
    <x v="10"/>
    <x v="10"/>
    <x v="34"/>
    <n v="0"/>
    <x v="33"/>
    <n v="0"/>
    <n v="100.04"/>
    <x v="0"/>
    <x v="0"/>
    <x v="0"/>
  </r>
  <r>
    <x v="10"/>
    <x v="10"/>
    <x v="35"/>
    <n v="12854642009.059996"/>
    <x v="35"/>
    <n v="100"/>
    <n v="999"/>
    <x v="0"/>
    <x v="0"/>
    <x v="0"/>
  </r>
  <r>
    <x v="11"/>
    <x v="11"/>
    <x v="0"/>
    <n v="4096749382.8699999"/>
    <x v="0"/>
    <n v="29.06"/>
    <n v="29.06"/>
    <x v="0"/>
    <x v="0"/>
    <x v="0"/>
  </r>
  <r>
    <x v="11"/>
    <x v="11"/>
    <x v="1"/>
    <n v="2070989994.3699999"/>
    <x v="1"/>
    <n v="14.69"/>
    <n v="43.75"/>
    <x v="0"/>
    <x v="0"/>
    <x v="0"/>
  </r>
  <r>
    <x v="11"/>
    <x v="11"/>
    <x v="2"/>
    <n v="1833022570.3500004"/>
    <x v="2"/>
    <n v="13"/>
    <n v="56.75"/>
    <x v="0"/>
    <x v="0"/>
    <x v="0"/>
  </r>
  <r>
    <x v="11"/>
    <x v="11"/>
    <x v="3"/>
    <n v="1572434549.4400001"/>
    <x v="3"/>
    <n v="11.15"/>
    <n v="67.900000000000006"/>
    <x v="0"/>
    <x v="0"/>
    <x v="0"/>
  </r>
  <r>
    <x v="11"/>
    <x v="11"/>
    <x v="4"/>
    <n v="1146115504.48"/>
    <x v="4"/>
    <n v="8.1300000000000008"/>
    <n v="76.03"/>
    <x v="0"/>
    <x v="0"/>
    <x v="0"/>
  </r>
  <r>
    <x v="11"/>
    <x v="11"/>
    <x v="5"/>
    <n v="703448366.99000001"/>
    <x v="5"/>
    <n v="4.99"/>
    <n v="81.02"/>
    <x v="0"/>
    <x v="0"/>
    <x v="0"/>
  </r>
  <r>
    <x v="11"/>
    <x v="11"/>
    <x v="6"/>
    <n v="644481174.73999989"/>
    <x v="6"/>
    <n v="4.57"/>
    <n v="85.59"/>
    <x v="0"/>
    <x v="0"/>
    <x v="0"/>
  </r>
  <r>
    <x v="11"/>
    <x v="11"/>
    <x v="8"/>
    <n v="358755965.20999992"/>
    <x v="7"/>
    <n v="2.54"/>
    <n v="88.13"/>
    <x v="0"/>
    <x v="0"/>
    <x v="0"/>
  </r>
  <r>
    <x v="11"/>
    <x v="11"/>
    <x v="7"/>
    <n v="352096050.08999997"/>
    <x v="8"/>
    <n v="2.5"/>
    <n v="90.63"/>
    <x v="0"/>
    <x v="0"/>
    <x v="0"/>
  </r>
  <r>
    <x v="11"/>
    <x v="11"/>
    <x v="9"/>
    <n v="179419804.26000002"/>
    <x v="9"/>
    <n v="1.27"/>
    <n v="91.9"/>
    <x v="0"/>
    <x v="0"/>
    <x v="0"/>
  </r>
  <r>
    <x v="11"/>
    <x v="11"/>
    <x v="10"/>
    <n v="122878214.00000001"/>
    <x v="10"/>
    <n v="0.87"/>
    <n v="92.77"/>
    <x v="0"/>
    <x v="0"/>
    <x v="0"/>
  </r>
  <r>
    <x v="11"/>
    <x v="11"/>
    <x v="13"/>
    <n v="101045522.61"/>
    <x v="11"/>
    <n v="0.72"/>
    <n v="93.49"/>
    <x v="0"/>
    <x v="0"/>
    <x v="0"/>
  </r>
  <r>
    <x v="11"/>
    <x v="11"/>
    <x v="11"/>
    <n v="96372798.340000004"/>
    <x v="12"/>
    <n v="0.68"/>
    <n v="94.17"/>
    <x v="0"/>
    <x v="0"/>
    <x v="0"/>
  </r>
  <r>
    <x v="11"/>
    <x v="11"/>
    <x v="12"/>
    <n v="96035100.310000002"/>
    <x v="13"/>
    <n v="0.68"/>
    <n v="94.85"/>
    <x v="0"/>
    <x v="0"/>
    <x v="0"/>
  </r>
  <r>
    <x v="11"/>
    <x v="11"/>
    <x v="14"/>
    <n v="84066643.789999992"/>
    <x v="14"/>
    <n v="0.6"/>
    <n v="95.45"/>
    <x v="0"/>
    <x v="0"/>
    <x v="0"/>
  </r>
  <r>
    <x v="11"/>
    <x v="11"/>
    <x v="16"/>
    <n v="80758267.959999993"/>
    <x v="15"/>
    <n v="0.56999999999999995"/>
    <n v="96.02"/>
    <x v="0"/>
    <x v="0"/>
    <x v="0"/>
  </r>
  <r>
    <x v="11"/>
    <x v="11"/>
    <x v="15"/>
    <n v="66664958.43"/>
    <x v="16"/>
    <n v="0.47"/>
    <n v="96.49"/>
    <x v="0"/>
    <x v="0"/>
    <x v="0"/>
  </r>
  <r>
    <x v="11"/>
    <x v="11"/>
    <x v="18"/>
    <n v="63237690.109999999"/>
    <x v="17"/>
    <n v="0.45"/>
    <n v="96.94"/>
    <x v="0"/>
    <x v="0"/>
    <x v="0"/>
  </r>
  <r>
    <x v="11"/>
    <x v="11"/>
    <x v="17"/>
    <n v="60798199.709999993"/>
    <x v="18"/>
    <n v="0.43"/>
    <n v="97.37"/>
    <x v="0"/>
    <x v="0"/>
    <x v="0"/>
  </r>
  <r>
    <x v="11"/>
    <x v="11"/>
    <x v="19"/>
    <n v="60400974.650000006"/>
    <x v="19"/>
    <n v="0.43"/>
    <n v="97.8"/>
    <x v="0"/>
    <x v="0"/>
    <x v="0"/>
  </r>
  <r>
    <x v="11"/>
    <x v="11"/>
    <x v="20"/>
    <n v="57181866.569999993"/>
    <x v="20"/>
    <n v="0.41"/>
    <n v="98.21"/>
    <x v="0"/>
    <x v="0"/>
    <x v="0"/>
  </r>
  <r>
    <x v="11"/>
    <x v="11"/>
    <x v="21"/>
    <n v="51507687.109999999"/>
    <x v="21"/>
    <n v="0.37"/>
    <n v="98.58"/>
    <x v="0"/>
    <x v="0"/>
    <x v="0"/>
  </r>
  <r>
    <x v="11"/>
    <x v="11"/>
    <x v="22"/>
    <n v="49869257.369999997"/>
    <x v="22"/>
    <n v="0.35"/>
    <n v="98.93"/>
    <x v="0"/>
    <x v="0"/>
    <x v="0"/>
  </r>
  <r>
    <x v="11"/>
    <x v="11"/>
    <x v="23"/>
    <n v="34818107.480000004"/>
    <x v="23"/>
    <n v="0.25"/>
    <n v="99.18"/>
    <x v="0"/>
    <x v="0"/>
    <x v="0"/>
  </r>
  <r>
    <x v="11"/>
    <x v="11"/>
    <x v="24"/>
    <n v="24783941.199999999"/>
    <x v="24"/>
    <n v="0.18"/>
    <n v="99.36"/>
    <x v="0"/>
    <x v="0"/>
    <x v="0"/>
  </r>
  <r>
    <x v="11"/>
    <x v="11"/>
    <x v="27"/>
    <n v="22052813.5"/>
    <x v="25"/>
    <n v="0.16"/>
    <n v="99.52"/>
    <x v="0"/>
    <x v="0"/>
    <x v="0"/>
  </r>
  <r>
    <x v="11"/>
    <x v="11"/>
    <x v="25"/>
    <n v="20365527.280000001"/>
    <x v="26"/>
    <n v="0.14000000000000001"/>
    <n v="99.66"/>
    <x v="0"/>
    <x v="0"/>
    <x v="0"/>
  </r>
  <r>
    <x v="11"/>
    <x v="11"/>
    <x v="26"/>
    <n v="17349547.960000001"/>
    <x v="27"/>
    <n v="0.12"/>
    <n v="99.78"/>
    <x v="0"/>
    <x v="0"/>
    <x v="0"/>
  </r>
  <r>
    <x v="11"/>
    <x v="11"/>
    <x v="28"/>
    <n v="12097645.520000003"/>
    <x v="28"/>
    <n v="0.09"/>
    <n v="99.87"/>
    <x v="0"/>
    <x v="0"/>
    <x v="0"/>
  </r>
  <r>
    <x v="11"/>
    <x v="11"/>
    <x v="31"/>
    <n v="5967713.1099999994"/>
    <x v="29"/>
    <n v="0.04"/>
    <n v="99.91"/>
    <x v="0"/>
    <x v="0"/>
    <x v="0"/>
  </r>
  <r>
    <x v="11"/>
    <x v="11"/>
    <x v="30"/>
    <n v="5365771.34"/>
    <x v="30"/>
    <n v="0.04"/>
    <n v="99.95"/>
    <x v="0"/>
    <x v="0"/>
    <x v="0"/>
  </r>
  <r>
    <x v="11"/>
    <x v="11"/>
    <x v="29"/>
    <n v="5057157.2"/>
    <x v="31"/>
    <n v="0.04"/>
    <n v="99.99"/>
    <x v="0"/>
    <x v="0"/>
    <x v="0"/>
  </r>
  <r>
    <x v="11"/>
    <x v="11"/>
    <x v="32"/>
    <n v="776406.44"/>
    <x v="32"/>
    <n v="0.01"/>
    <n v="100"/>
    <x v="0"/>
    <x v="0"/>
    <x v="0"/>
  </r>
  <r>
    <x v="11"/>
    <x v="11"/>
    <x v="34"/>
    <n v="0"/>
    <x v="33"/>
    <n v="0"/>
    <n v="100"/>
    <x v="0"/>
    <x v="0"/>
    <x v="0"/>
  </r>
  <r>
    <x v="11"/>
    <x v="11"/>
    <x v="35"/>
    <n v="14096965174.789997"/>
    <x v="35"/>
    <n v="100"/>
    <n v="999"/>
    <x v="0"/>
    <x v="0"/>
    <x v="0"/>
  </r>
  <r>
    <x v="12"/>
    <x v="12"/>
    <x v="0"/>
    <n v="2844438579.4099998"/>
    <x v="0"/>
    <n v="20.9"/>
    <n v="20.9"/>
    <x v="0"/>
    <x v="0"/>
    <x v="0"/>
  </r>
  <r>
    <x v="12"/>
    <x v="12"/>
    <x v="1"/>
    <n v="2249224305.0100002"/>
    <x v="1"/>
    <n v="16.52"/>
    <n v="37.42"/>
    <x v="0"/>
    <x v="0"/>
    <x v="0"/>
  </r>
  <r>
    <x v="12"/>
    <x v="12"/>
    <x v="2"/>
    <n v="1901521013.2199998"/>
    <x v="2"/>
    <n v="13.97"/>
    <n v="51.39"/>
    <x v="0"/>
    <x v="0"/>
    <x v="0"/>
  </r>
  <r>
    <x v="12"/>
    <x v="12"/>
    <x v="3"/>
    <n v="1420775604.8"/>
    <x v="3"/>
    <n v="10.44"/>
    <n v="61.83"/>
    <x v="0"/>
    <x v="0"/>
    <x v="0"/>
  </r>
  <r>
    <x v="12"/>
    <x v="12"/>
    <x v="4"/>
    <n v="1199525057.9699998"/>
    <x v="4"/>
    <n v="8.81"/>
    <n v="70.64"/>
    <x v="0"/>
    <x v="0"/>
    <x v="0"/>
  </r>
  <r>
    <x v="12"/>
    <x v="12"/>
    <x v="5"/>
    <n v="1041753443.74"/>
    <x v="5"/>
    <n v="7.65"/>
    <n v="78.290000000000006"/>
    <x v="0"/>
    <x v="0"/>
    <x v="0"/>
  </r>
  <r>
    <x v="12"/>
    <x v="12"/>
    <x v="6"/>
    <n v="733283085.75000012"/>
    <x v="6"/>
    <n v="5.39"/>
    <n v="83.68"/>
    <x v="0"/>
    <x v="0"/>
    <x v="0"/>
  </r>
  <r>
    <x v="12"/>
    <x v="12"/>
    <x v="7"/>
    <n v="427474109.5"/>
    <x v="7"/>
    <n v="3.14"/>
    <n v="86.82"/>
    <x v="0"/>
    <x v="0"/>
    <x v="0"/>
  </r>
  <r>
    <x v="12"/>
    <x v="12"/>
    <x v="8"/>
    <n v="377481364.85000002"/>
    <x v="8"/>
    <n v="2.77"/>
    <n v="89.59"/>
    <x v="0"/>
    <x v="0"/>
    <x v="0"/>
  </r>
  <r>
    <x v="12"/>
    <x v="12"/>
    <x v="9"/>
    <n v="187407070.89000002"/>
    <x v="9"/>
    <n v="1.38"/>
    <n v="90.97"/>
    <x v="0"/>
    <x v="0"/>
    <x v="0"/>
  </r>
  <r>
    <x v="12"/>
    <x v="12"/>
    <x v="10"/>
    <n v="145505011.82999998"/>
    <x v="10"/>
    <n v="1.07"/>
    <n v="92.04"/>
    <x v="0"/>
    <x v="0"/>
    <x v="0"/>
  </r>
  <r>
    <x v="12"/>
    <x v="12"/>
    <x v="13"/>
    <n v="111879057.25"/>
    <x v="11"/>
    <n v="0.82"/>
    <n v="92.86"/>
    <x v="0"/>
    <x v="0"/>
    <x v="0"/>
  </r>
  <r>
    <x v="12"/>
    <x v="12"/>
    <x v="11"/>
    <n v="99965111.800000012"/>
    <x v="12"/>
    <n v="0.73"/>
    <n v="93.59"/>
    <x v="0"/>
    <x v="0"/>
    <x v="0"/>
  </r>
  <r>
    <x v="12"/>
    <x v="12"/>
    <x v="12"/>
    <n v="94201802.659999996"/>
    <x v="13"/>
    <n v="0.69"/>
    <n v="94.28"/>
    <x v="0"/>
    <x v="0"/>
    <x v="0"/>
  </r>
  <r>
    <x v="12"/>
    <x v="12"/>
    <x v="14"/>
    <n v="91344649.50999999"/>
    <x v="14"/>
    <n v="0.67"/>
    <n v="94.95"/>
    <x v="0"/>
    <x v="0"/>
    <x v="0"/>
  </r>
  <r>
    <x v="12"/>
    <x v="12"/>
    <x v="22"/>
    <n v="88963385.049999997"/>
    <x v="15"/>
    <n v="0.65"/>
    <n v="95.6"/>
    <x v="0"/>
    <x v="0"/>
    <x v="0"/>
  </r>
  <r>
    <x v="12"/>
    <x v="12"/>
    <x v="16"/>
    <n v="76730592.120000005"/>
    <x v="16"/>
    <n v="0.56000000000000005"/>
    <n v="96.16"/>
    <x v="0"/>
    <x v="0"/>
    <x v="0"/>
  </r>
  <r>
    <x v="12"/>
    <x v="12"/>
    <x v="19"/>
    <n v="72600824.019999996"/>
    <x v="17"/>
    <n v="0.53"/>
    <n v="96.69"/>
    <x v="0"/>
    <x v="0"/>
    <x v="0"/>
  </r>
  <r>
    <x v="12"/>
    <x v="12"/>
    <x v="17"/>
    <n v="63731437.590000004"/>
    <x v="18"/>
    <n v="0.47"/>
    <n v="97.16"/>
    <x v="0"/>
    <x v="0"/>
    <x v="0"/>
  </r>
  <r>
    <x v="12"/>
    <x v="12"/>
    <x v="15"/>
    <n v="59021968.130000003"/>
    <x v="19"/>
    <n v="0.43"/>
    <n v="97.59"/>
    <x v="0"/>
    <x v="0"/>
    <x v="0"/>
  </r>
  <r>
    <x v="12"/>
    <x v="12"/>
    <x v="18"/>
    <n v="58841308.789999999"/>
    <x v="20"/>
    <n v="0.43"/>
    <n v="98.02"/>
    <x v="0"/>
    <x v="0"/>
    <x v="0"/>
  </r>
  <r>
    <x v="12"/>
    <x v="12"/>
    <x v="20"/>
    <n v="56543337.43"/>
    <x v="21"/>
    <n v="0.42"/>
    <n v="98.44"/>
    <x v="0"/>
    <x v="0"/>
    <x v="0"/>
  </r>
  <r>
    <x v="12"/>
    <x v="12"/>
    <x v="21"/>
    <n v="50457747.730000004"/>
    <x v="22"/>
    <n v="0.37"/>
    <n v="98.81"/>
    <x v="0"/>
    <x v="0"/>
    <x v="0"/>
  </r>
  <r>
    <x v="12"/>
    <x v="12"/>
    <x v="23"/>
    <n v="33890203.079999998"/>
    <x v="23"/>
    <n v="0.25"/>
    <n v="99.06"/>
    <x v="0"/>
    <x v="0"/>
    <x v="0"/>
  </r>
  <r>
    <x v="12"/>
    <x v="12"/>
    <x v="24"/>
    <n v="28592557.620000001"/>
    <x v="24"/>
    <n v="0.21"/>
    <n v="99.27"/>
    <x v="0"/>
    <x v="0"/>
    <x v="0"/>
  </r>
  <r>
    <x v="12"/>
    <x v="12"/>
    <x v="27"/>
    <n v="28590471.290000003"/>
    <x v="25"/>
    <n v="0.21"/>
    <n v="99.48"/>
    <x v="0"/>
    <x v="0"/>
    <x v="0"/>
  </r>
  <r>
    <x v="12"/>
    <x v="12"/>
    <x v="25"/>
    <n v="21916752.849999998"/>
    <x v="26"/>
    <n v="0.16"/>
    <n v="99.64"/>
    <x v="0"/>
    <x v="0"/>
    <x v="0"/>
  </r>
  <r>
    <x v="12"/>
    <x v="12"/>
    <x v="26"/>
    <n v="19622027.539999999"/>
    <x v="27"/>
    <n v="0.14000000000000001"/>
    <n v="99.78"/>
    <x v="0"/>
    <x v="0"/>
    <x v="0"/>
  </r>
  <r>
    <x v="12"/>
    <x v="12"/>
    <x v="28"/>
    <n v="10027969.640000001"/>
    <x v="28"/>
    <n v="7.0000000000000007E-2"/>
    <n v="99.85"/>
    <x v="0"/>
    <x v="0"/>
    <x v="0"/>
  </r>
  <r>
    <x v="12"/>
    <x v="12"/>
    <x v="29"/>
    <n v="5998745.4900000002"/>
    <x v="29"/>
    <n v="0.04"/>
    <n v="99.89"/>
    <x v="0"/>
    <x v="0"/>
    <x v="0"/>
  </r>
  <r>
    <x v="12"/>
    <x v="12"/>
    <x v="30"/>
    <n v="5628431.3399999999"/>
    <x v="30"/>
    <n v="0.04"/>
    <n v="99.93"/>
    <x v="0"/>
    <x v="0"/>
    <x v="0"/>
  </r>
  <r>
    <x v="12"/>
    <x v="12"/>
    <x v="31"/>
    <n v="4746613.12"/>
    <x v="31"/>
    <n v="0.03"/>
    <n v="99.96"/>
    <x v="0"/>
    <x v="0"/>
    <x v="0"/>
  </r>
  <r>
    <x v="12"/>
    <x v="12"/>
    <x v="32"/>
    <n v="719580.81"/>
    <x v="32"/>
    <n v="0.01"/>
    <n v="99.97"/>
    <x v="0"/>
    <x v="0"/>
    <x v="0"/>
  </r>
  <r>
    <x v="12"/>
    <x v="12"/>
    <x v="34"/>
    <n v="0"/>
    <x v="33"/>
    <n v="0"/>
    <n v="99.97"/>
    <x v="0"/>
    <x v="0"/>
    <x v="0"/>
  </r>
  <r>
    <x v="12"/>
    <x v="12"/>
    <x v="35"/>
    <n v="13612403221.829998"/>
    <x v="35"/>
    <n v="100"/>
    <n v="999"/>
    <x v="0"/>
    <x v="0"/>
    <x v="0"/>
  </r>
  <r>
    <x v="9"/>
    <x v="9"/>
    <x v="6"/>
    <n v="679569932.38"/>
    <x v="6"/>
    <n v="5.37"/>
    <n v="84.18"/>
    <x v="0"/>
    <x v="0"/>
    <x v="0"/>
  </r>
  <r>
    <x v="9"/>
    <x v="9"/>
    <x v="8"/>
    <n v="334651148.98000002"/>
    <x v="7"/>
    <n v="2.64"/>
    <n v="86.82"/>
    <x v="0"/>
    <x v="0"/>
    <x v="0"/>
  </r>
  <r>
    <x v="9"/>
    <x v="9"/>
    <x v="7"/>
    <n v="298875310.37"/>
    <x v="8"/>
    <n v="2.36"/>
    <n v="89.18"/>
    <x v="0"/>
    <x v="0"/>
    <x v="0"/>
  </r>
  <r>
    <x v="9"/>
    <x v="9"/>
    <x v="9"/>
    <n v="172743756.70999998"/>
    <x v="9"/>
    <n v="1.36"/>
    <n v="90.54"/>
    <x v="0"/>
    <x v="0"/>
    <x v="0"/>
  </r>
  <r>
    <x v="9"/>
    <x v="9"/>
    <x v="10"/>
    <n v="143164870.69"/>
    <x v="10"/>
    <n v="1.1299999999999999"/>
    <n v="91.67"/>
    <x v="0"/>
    <x v="0"/>
    <x v="0"/>
  </r>
  <r>
    <x v="9"/>
    <x v="9"/>
    <x v="12"/>
    <n v="110298441.8"/>
    <x v="11"/>
    <n v="0.87"/>
    <n v="92.54"/>
    <x v="0"/>
    <x v="0"/>
    <x v="0"/>
  </r>
  <r>
    <x v="9"/>
    <x v="9"/>
    <x v="13"/>
    <n v="107632862.08000001"/>
    <x v="12"/>
    <n v="0.85"/>
    <n v="93.39"/>
    <x v="0"/>
    <x v="0"/>
    <x v="0"/>
  </r>
  <r>
    <x v="9"/>
    <x v="9"/>
    <x v="11"/>
    <n v="96045639.219999999"/>
    <x v="13"/>
    <n v="0.76"/>
    <n v="94.15"/>
    <x v="0"/>
    <x v="0"/>
    <x v="0"/>
  </r>
  <r>
    <x v="9"/>
    <x v="9"/>
    <x v="15"/>
    <n v="88070809.519999996"/>
    <x v="14"/>
    <n v="0.7"/>
    <n v="94.85"/>
    <x v="0"/>
    <x v="0"/>
    <x v="0"/>
  </r>
  <r>
    <x v="9"/>
    <x v="9"/>
    <x v="14"/>
    <n v="84308676.99000001"/>
    <x v="15"/>
    <n v="0.67"/>
    <n v="95.52"/>
    <x v="0"/>
    <x v="0"/>
    <x v="0"/>
  </r>
  <r>
    <x v="9"/>
    <x v="9"/>
    <x v="16"/>
    <n v="75092729.449999988"/>
    <x v="16"/>
    <n v="0.59"/>
    <n v="96.11"/>
    <x v="0"/>
    <x v="0"/>
    <x v="0"/>
  </r>
  <r>
    <x v="9"/>
    <x v="9"/>
    <x v="18"/>
    <n v="62160841.899999999"/>
    <x v="17"/>
    <n v="0.49"/>
    <n v="96.6"/>
    <x v="0"/>
    <x v="0"/>
    <x v="0"/>
  </r>
  <r>
    <x v="9"/>
    <x v="9"/>
    <x v="17"/>
    <n v="60955467.369999997"/>
    <x v="18"/>
    <n v="0.48"/>
    <n v="97.08"/>
    <x v="0"/>
    <x v="0"/>
    <x v="0"/>
  </r>
  <r>
    <x v="9"/>
    <x v="9"/>
    <x v="19"/>
    <n v="60752930.32"/>
    <x v="19"/>
    <n v="0.48"/>
    <n v="97.56"/>
    <x v="0"/>
    <x v="0"/>
    <x v="0"/>
  </r>
  <r>
    <x v="9"/>
    <x v="9"/>
    <x v="20"/>
    <n v="60119946.649999999"/>
    <x v="20"/>
    <n v="0.47"/>
    <n v="98.03"/>
    <x v="0"/>
    <x v="0"/>
    <x v="0"/>
  </r>
  <r>
    <x v="9"/>
    <x v="9"/>
    <x v="21"/>
    <n v="58791646.260000005"/>
    <x v="21"/>
    <n v="0.46"/>
    <n v="98.49"/>
    <x v="0"/>
    <x v="0"/>
    <x v="0"/>
  </r>
  <r>
    <x v="9"/>
    <x v="9"/>
    <x v="22"/>
    <n v="44033414.190000005"/>
    <x v="22"/>
    <n v="0.35"/>
    <n v="98.84"/>
    <x v="0"/>
    <x v="0"/>
    <x v="0"/>
  </r>
  <r>
    <x v="9"/>
    <x v="9"/>
    <x v="23"/>
    <n v="35428050.93"/>
    <x v="23"/>
    <n v="0.28000000000000003"/>
    <n v="99.12"/>
    <x v="0"/>
    <x v="0"/>
    <x v="0"/>
  </r>
  <r>
    <x v="9"/>
    <x v="9"/>
    <x v="24"/>
    <n v="26312133.379999999"/>
    <x v="24"/>
    <n v="0.21"/>
    <n v="99.33"/>
    <x v="0"/>
    <x v="0"/>
    <x v="0"/>
  </r>
  <r>
    <x v="9"/>
    <x v="9"/>
    <x v="26"/>
    <n v="23426167.039999999"/>
    <x v="25"/>
    <n v="0.19"/>
    <n v="99.52"/>
    <x v="0"/>
    <x v="0"/>
    <x v="0"/>
  </r>
  <r>
    <x v="9"/>
    <x v="9"/>
    <x v="27"/>
    <n v="21116260.990000002"/>
    <x v="26"/>
    <n v="0.17"/>
    <n v="99.69"/>
    <x v="0"/>
    <x v="0"/>
    <x v="0"/>
  </r>
  <r>
    <x v="9"/>
    <x v="9"/>
    <x v="25"/>
    <n v="16214896.33"/>
    <x v="27"/>
    <n v="0.13"/>
    <n v="99.82"/>
    <x v="0"/>
    <x v="0"/>
    <x v="0"/>
  </r>
  <r>
    <x v="9"/>
    <x v="9"/>
    <x v="28"/>
    <n v="10375970.43"/>
    <x v="28"/>
    <n v="0.08"/>
    <n v="99.9"/>
    <x v="0"/>
    <x v="0"/>
    <x v="0"/>
  </r>
  <r>
    <x v="9"/>
    <x v="9"/>
    <x v="30"/>
    <n v="5176109.4400000004"/>
    <x v="29"/>
    <n v="0.04"/>
    <n v="99.94"/>
    <x v="0"/>
    <x v="0"/>
    <x v="0"/>
  </r>
  <r>
    <x v="9"/>
    <x v="9"/>
    <x v="29"/>
    <n v="4381539.96"/>
    <x v="30"/>
    <n v="0.03"/>
    <n v="99.97"/>
    <x v="0"/>
    <x v="0"/>
    <x v="0"/>
  </r>
  <r>
    <x v="9"/>
    <x v="9"/>
    <x v="31"/>
    <n v="4356030.5199999996"/>
    <x v="31"/>
    <n v="0.03"/>
    <n v="100"/>
    <x v="0"/>
    <x v="0"/>
    <x v="0"/>
  </r>
  <r>
    <x v="9"/>
    <x v="9"/>
    <x v="32"/>
    <n v="1127651.19"/>
    <x v="32"/>
    <n v="0.01"/>
    <n v="100.01"/>
    <x v="0"/>
    <x v="0"/>
    <x v="0"/>
  </r>
  <r>
    <x v="9"/>
    <x v="9"/>
    <x v="34"/>
    <n v="0"/>
    <x v="33"/>
    <n v="0"/>
    <n v="100.01"/>
    <x v="0"/>
    <x v="0"/>
    <x v="0"/>
  </r>
  <r>
    <x v="9"/>
    <x v="9"/>
    <x v="35"/>
    <n v="12661650688.959997"/>
    <x v="35"/>
    <n v="100"/>
    <n v="999"/>
    <x v="0"/>
    <x v="0"/>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
  <r>
    <x v="0"/>
    <x v="0"/>
    <x v="0"/>
    <x v="0"/>
    <x v="0"/>
    <x v="0"/>
    <x v="0"/>
    <x v="0"/>
    <n v="3759972222.8699999"/>
    <n v="4096749382.8699999"/>
    <n v="1"/>
    <n v="1"/>
  </r>
  <r>
    <x v="0"/>
    <x v="0"/>
    <x v="0"/>
    <x v="0"/>
    <x v="0"/>
    <x v="0"/>
    <x v="0"/>
    <x v="1"/>
    <n v="1634615923.01"/>
    <n v="1833022570.3500004"/>
    <n v="3"/>
    <n v="2"/>
  </r>
  <r>
    <x v="0"/>
    <x v="0"/>
    <x v="0"/>
    <x v="0"/>
    <x v="0"/>
    <x v="0"/>
    <x v="0"/>
    <x v="2"/>
    <n v="1624277201.77"/>
    <n v="2070989994.3699999"/>
    <n v="2"/>
    <n v="3"/>
  </r>
  <r>
    <x v="0"/>
    <x v="0"/>
    <x v="0"/>
    <x v="0"/>
    <x v="0"/>
    <x v="0"/>
    <x v="0"/>
    <x v="3"/>
    <n v="1350133618.99"/>
    <n v="1572434549.4400001"/>
    <n v="4"/>
    <n v="4"/>
  </r>
  <r>
    <x v="0"/>
    <x v="0"/>
    <x v="0"/>
    <x v="0"/>
    <x v="0"/>
    <x v="0"/>
    <x v="0"/>
    <x v="4"/>
    <n v="949476069.81000006"/>
    <n v="1146115504.48"/>
    <n v="5"/>
    <n v="5"/>
  </r>
  <r>
    <x v="0"/>
    <x v="0"/>
    <x v="0"/>
    <x v="0"/>
    <x v="0"/>
    <x v="0"/>
    <x v="0"/>
    <x v="5"/>
    <n v="596000701.71000004"/>
    <n v="703448366.99000001"/>
    <n v="6"/>
    <n v="6"/>
  </r>
  <r>
    <x v="0"/>
    <x v="0"/>
    <x v="0"/>
    <x v="0"/>
    <x v="0"/>
    <x v="0"/>
    <x v="0"/>
    <x v="6"/>
    <n v="465831219.25000012"/>
    <n v="644481174.73999989"/>
    <n v="7"/>
    <n v="7"/>
  </r>
  <r>
    <x v="0"/>
    <x v="0"/>
    <x v="0"/>
    <x v="0"/>
    <x v="0"/>
    <x v="0"/>
    <x v="0"/>
    <x v="7"/>
    <n v="300975737.29000002"/>
    <n v="352096050.08999997"/>
    <n v="9"/>
    <n v="8"/>
  </r>
  <r>
    <x v="0"/>
    <x v="0"/>
    <x v="0"/>
    <x v="0"/>
    <x v="0"/>
    <x v="0"/>
    <x v="0"/>
    <x v="8"/>
    <n v="296394211.01999998"/>
    <n v="358755965.20999992"/>
    <n v="8"/>
    <n v="9"/>
  </r>
  <r>
    <x v="0"/>
    <x v="0"/>
    <x v="0"/>
    <x v="0"/>
    <x v="0"/>
    <x v="0"/>
    <x v="0"/>
    <x v="9"/>
    <n v="152145495.44999999"/>
    <n v="179419804.26000002"/>
    <n v="10"/>
    <n v="10"/>
  </r>
  <r>
    <x v="0"/>
    <x v="0"/>
    <x v="0"/>
    <x v="1"/>
    <x v="1"/>
    <x v="1"/>
    <x v="1"/>
    <x v="2"/>
    <n v="2650913786.7499995"/>
    <n v="3159711352.96"/>
    <n v="2"/>
    <n v="1"/>
  </r>
  <r>
    <x v="0"/>
    <x v="0"/>
    <x v="0"/>
    <x v="1"/>
    <x v="1"/>
    <x v="1"/>
    <x v="1"/>
    <x v="0"/>
    <n v="2132798511.8099999"/>
    <n v="3276600276.6499996"/>
    <n v="1"/>
    <n v="2"/>
  </r>
  <r>
    <x v="0"/>
    <x v="0"/>
    <x v="0"/>
    <x v="1"/>
    <x v="1"/>
    <x v="1"/>
    <x v="1"/>
    <x v="1"/>
    <n v="1960336184.0499997"/>
    <n v="2284713425.0100002"/>
    <n v="3"/>
    <n v="3"/>
  </r>
  <r>
    <x v="0"/>
    <x v="0"/>
    <x v="0"/>
    <x v="1"/>
    <x v="1"/>
    <x v="1"/>
    <x v="1"/>
    <x v="4"/>
    <n v="1149884163.8600001"/>
    <n v="1102185549.2"/>
    <n v="5"/>
    <n v="4"/>
  </r>
  <r>
    <x v="0"/>
    <x v="0"/>
    <x v="0"/>
    <x v="1"/>
    <x v="1"/>
    <x v="1"/>
    <x v="1"/>
    <x v="3"/>
    <n v="1074105376.5"/>
    <n v="1190867980.6399996"/>
    <n v="4"/>
    <n v="5"/>
  </r>
  <r>
    <x v="0"/>
    <x v="0"/>
    <x v="0"/>
    <x v="1"/>
    <x v="1"/>
    <x v="1"/>
    <x v="1"/>
    <x v="5"/>
    <n v="684377849.64999998"/>
    <n v="727293968.78999984"/>
    <n v="7"/>
    <n v="6"/>
  </r>
  <r>
    <x v="0"/>
    <x v="0"/>
    <x v="0"/>
    <x v="1"/>
    <x v="1"/>
    <x v="1"/>
    <x v="1"/>
    <x v="6"/>
    <n v="553642099.96000004"/>
    <n v="760479315.58999991"/>
    <n v="6"/>
    <n v="7"/>
  </r>
  <r>
    <x v="0"/>
    <x v="0"/>
    <x v="0"/>
    <x v="1"/>
    <x v="1"/>
    <x v="1"/>
    <x v="1"/>
    <x v="7"/>
    <n v="479211566.34999996"/>
    <n v="475665100.17000002"/>
    <n v="8"/>
    <n v="8"/>
  </r>
  <r>
    <x v="0"/>
    <x v="0"/>
    <x v="0"/>
    <x v="1"/>
    <x v="1"/>
    <x v="1"/>
    <x v="1"/>
    <x v="8"/>
    <n v="344930446.10000008"/>
    <n v="383474486.17999995"/>
    <n v="9"/>
    <n v="9"/>
  </r>
  <r>
    <x v="0"/>
    <x v="0"/>
    <x v="0"/>
    <x v="1"/>
    <x v="1"/>
    <x v="1"/>
    <x v="1"/>
    <x v="9"/>
    <n v="195845068.05999997"/>
    <n v="236153291.70000002"/>
    <n v="10"/>
    <n v="10"/>
  </r>
  <r>
    <x v="0"/>
    <x v="0"/>
    <x v="0"/>
    <x v="2"/>
    <x v="2"/>
    <x v="2"/>
    <x v="2"/>
    <x v="0"/>
    <n v="2166890598.6100006"/>
    <n v="2188978962.4200001"/>
    <n v="1"/>
    <n v="1"/>
  </r>
  <r>
    <x v="0"/>
    <x v="0"/>
    <x v="0"/>
    <x v="2"/>
    <x v="2"/>
    <x v="2"/>
    <x v="2"/>
    <x v="2"/>
    <n v="1963262754.2999997"/>
    <n v="1791465093.29"/>
    <n v="3"/>
    <n v="2"/>
  </r>
  <r>
    <x v="0"/>
    <x v="0"/>
    <x v="0"/>
    <x v="2"/>
    <x v="2"/>
    <x v="2"/>
    <x v="2"/>
    <x v="1"/>
    <n v="1793623392.8499999"/>
    <n v="2138549869.2299998"/>
    <n v="2"/>
    <n v="3"/>
  </r>
  <r>
    <x v="0"/>
    <x v="0"/>
    <x v="0"/>
    <x v="2"/>
    <x v="2"/>
    <x v="2"/>
    <x v="2"/>
    <x v="3"/>
    <n v="1078847355.3100002"/>
    <n v="1273841554.5"/>
    <n v="4"/>
    <n v="4"/>
  </r>
  <r>
    <x v="0"/>
    <x v="0"/>
    <x v="0"/>
    <x v="2"/>
    <x v="2"/>
    <x v="2"/>
    <x v="2"/>
    <x v="4"/>
    <n v="845054572.30999994"/>
    <n v="1065349110.7200001"/>
    <n v="5"/>
    <n v="5"/>
  </r>
  <r>
    <x v="0"/>
    <x v="0"/>
    <x v="0"/>
    <x v="2"/>
    <x v="2"/>
    <x v="2"/>
    <x v="2"/>
    <x v="5"/>
    <n v="712926605.37"/>
    <n v="755252539.38999999"/>
    <n v="6"/>
    <n v="6"/>
  </r>
  <r>
    <x v="0"/>
    <x v="0"/>
    <x v="0"/>
    <x v="2"/>
    <x v="2"/>
    <x v="2"/>
    <x v="2"/>
    <x v="6"/>
    <n v="552585467.08999991"/>
    <n v="639972741.2700001"/>
    <n v="7"/>
    <n v="7"/>
  </r>
  <r>
    <x v="0"/>
    <x v="0"/>
    <x v="0"/>
    <x v="2"/>
    <x v="2"/>
    <x v="2"/>
    <x v="2"/>
    <x v="7"/>
    <n v="371791919.25"/>
    <n v="352781188.55000001"/>
    <n v="8"/>
    <n v="8"/>
  </r>
  <r>
    <x v="0"/>
    <x v="0"/>
    <x v="0"/>
    <x v="2"/>
    <x v="2"/>
    <x v="2"/>
    <x v="2"/>
    <x v="8"/>
    <n v="291001682.47000003"/>
    <n v="337960976.25000006"/>
    <n v="9"/>
    <n v="9"/>
  </r>
  <r>
    <x v="0"/>
    <x v="0"/>
    <x v="0"/>
    <x v="2"/>
    <x v="2"/>
    <x v="2"/>
    <x v="2"/>
    <x v="9"/>
    <n v="196211528.72"/>
    <n v="202777149.28999999"/>
    <n v="10"/>
    <n v="10"/>
  </r>
  <r>
    <x v="0"/>
    <x v="0"/>
    <x v="0"/>
    <x v="3"/>
    <x v="3"/>
    <x v="3"/>
    <x v="3"/>
    <x v="2"/>
    <n v="2053172526.6199999"/>
    <n v="1848497552.5799999"/>
    <n v="3"/>
    <n v="1"/>
  </r>
  <r>
    <x v="0"/>
    <x v="0"/>
    <x v="0"/>
    <x v="3"/>
    <x v="3"/>
    <x v="3"/>
    <x v="3"/>
    <x v="1"/>
    <n v="1965186704.45"/>
    <n v="2021964878.75"/>
    <n v="2"/>
    <n v="2"/>
  </r>
  <r>
    <x v="0"/>
    <x v="0"/>
    <x v="0"/>
    <x v="3"/>
    <x v="3"/>
    <x v="3"/>
    <x v="3"/>
    <x v="0"/>
    <n v="1930469760.6699998"/>
    <n v="2542796493.5900002"/>
    <n v="1"/>
    <n v="3"/>
  </r>
  <r>
    <x v="0"/>
    <x v="0"/>
    <x v="0"/>
    <x v="3"/>
    <x v="3"/>
    <x v="3"/>
    <x v="3"/>
    <x v="3"/>
    <n v="1121677017.01"/>
    <n v="1099257337.4400001"/>
    <n v="4"/>
    <n v="4"/>
  </r>
  <r>
    <x v="0"/>
    <x v="0"/>
    <x v="0"/>
    <x v="3"/>
    <x v="3"/>
    <x v="3"/>
    <x v="3"/>
    <x v="4"/>
    <n v="942945147"/>
    <n v="1097886095.1000001"/>
    <n v="5"/>
    <n v="5"/>
  </r>
  <r>
    <x v="0"/>
    <x v="0"/>
    <x v="0"/>
    <x v="3"/>
    <x v="3"/>
    <x v="3"/>
    <x v="3"/>
    <x v="5"/>
    <n v="787423727.07999992"/>
    <n v="960905531.25"/>
    <n v="6"/>
    <n v="6"/>
  </r>
  <r>
    <x v="0"/>
    <x v="0"/>
    <x v="0"/>
    <x v="3"/>
    <x v="3"/>
    <x v="3"/>
    <x v="3"/>
    <x v="6"/>
    <n v="537102484.70000005"/>
    <n v="761201941.10000014"/>
    <n v="7"/>
    <n v="7"/>
  </r>
  <r>
    <x v="0"/>
    <x v="0"/>
    <x v="0"/>
    <x v="3"/>
    <x v="3"/>
    <x v="3"/>
    <x v="3"/>
    <x v="7"/>
    <n v="346830747.52999997"/>
    <n v="316220537.43000001"/>
    <n v="8"/>
    <n v="8"/>
  </r>
  <r>
    <x v="0"/>
    <x v="0"/>
    <x v="0"/>
    <x v="3"/>
    <x v="3"/>
    <x v="3"/>
    <x v="3"/>
    <x v="8"/>
    <n v="338657894.96999997"/>
    <n v="264294773.66999999"/>
    <n v="9"/>
    <n v="9"/>
  </r>
  <r>
    <x v="0"/>
    <x v="0"/>
    <x v="0"/>
    <x v="3"/>
    <x v="3"/>
    <x v="3"/>
    <x v="3"/>
    <x v="9"/>
    <n v="163621592.31999999"/>
    <n v="191301128.08999997"/>
    <n v="10"/>
    <n v="10"/>
  </r>
  <r>
    <x v="0"/>
    <x v="0"/>
    <x v="0"/>
    <x v="4"/>
    <x v="4"/>
    <x v="4"/>
    <x v="4"/>
    <x v="0"/>
    <n v="2206830872.48"/>
    <n v="2545699200.8500004"/>
    <n v="1"/>
    <n v="1"/>
  </r>
  <r>
    <x v="0"/>
    <x v="0"/>
    <x v="0"/>
    <x v="4"/>
    <x v="4"/>
    <x v="4"/>
    <x v="4"/>
    <x v="2"/>
    <n v="1909277674.6699996"/>
    <n v="2060635076.1200004"/>
    <n v="2"/>
    <n v="2"/>
  </r>
  <r>
    <x v="0"/>
    <x v="0"/>
    <x v="0"/>
    <x v="4"/>
    <x v="4"/>
    <x v="4"/>
    <x v="4"/>
    <x v="1"/>
    <n v="1691475401.6200004"/>
    <n v="1871427754.6700003"/>
    <n v="3"/>
    <n v="3"/>
  </r>
  <r>
    <x v="0"/>
    <x v="0"/>
    <x v="0"/>
    <x v="4"/>
    <x v="4"/>
    <x v="4"/>
    <x v="4"/>
    <x v="3"/>
    <n v="1165235291.4099998"/>
    <n v="1242947420.1100001"/>
    <n v="5"/>
    <n v="4"/>
  </r>
  <r>
    <x v="0"/>
    <x v="0"/>
    <x v="0"/>
    <x v="4"/>
    <x v="4"/>
    <x v="4"/>
    <x v="4"/>
    <x v="4"/>
    <n v="988938466.66999984"/>
    <n v="1291750162.21"/>
    <n v="4"/>
    <n v="5"/>
  </r>
  <r>
    <x v="0"/>
    <x v="0"/>
    <x v="0"/>
    <x v="4"/>
    <x v="4"/>
    <x v="4"/>
    <x v="4"/>
    <x v="5"/>
    <n v="704580173.43000007"/>
    <n v="782032587.31000006"/>
    <n v="6"/>
    <n v="6"/>
  </r>
  <r>
    <x v="0"/>
    <x v="0"/>
    <x v="0"/>
    <x v="4"/>
    <x v="4"/>
    <x v="4"/>
    <x v="4"/>
    <x v="6"/>
    <n v="562692263.56999993"/>
    <n v="661495858.47000003"/>
    <n v="7"/>
    <n v="7"/>
  </r>
  <r>
    <x v="0"/>
    <x v="0"/>
    <x v="0"/>
    <x v="4"/>
    <x v="4"/>
    <x v="4"/>
    <x v="4"/>
    <x v="8"/>
    <n v="317354756.02999997"/>
    <n v="295477712.72999996"/>
    <n v="9"/>
    <n v="8"/>
  </r>
  <r>
    <x v="0"/>
    <x v="0"/>
    <x v="0"/>
    <x v="4"/>
    <x v="4"/>
    <x v="4"/>
    <x v="4"/>
    <x v="7"/>
    <n v="268919016.15999997"/>
    <n v="355740102.88"/>
    <n v="8"/>
    <n v="9"/>
  </r>
  <r>
    <x v="0"/>
    <x v="0"/>
    <x v="0"/>
    <x v="4"/>
    <x v="4"/>
    <x v="4"/>
    <x v="4"/>
    <x v="9"/>
    <n v="171995115.75000003"/>
    <n v="179835453.28999999"/>
    <n v="10"/>
    <n v="10"/>
  </r>
  <r>
    <x v="0"/>
    <x v="0"/>
    <x v="0"/>
    <x v="5"/>
    <x v="5"/>
    <x v="5"/>
    <x v="5"/>
    <x v="0"/>
    <n v="2394367146.4800005"/>
    <n v="2844438579.4099998"/>
    <n v="1"/>
    <n v="1"/>
  </r>
  <r>
    <x v="0"/>
    <x v="0"/>
    <x v="0"/>
    <x v="5"/>
    <x v="5"/>
    <x v="5"/>
    <x v="5"/>
    <x v="2"/>
    <n v="2150522380.9000001"/>
    <n v="2249224305.0100002"/>
    <n v="2"/>
    <n v="2"/>
  </r>
  <r>
    <x v="0"/>
    <x v="0"/>
    <x v="0"/>
    <x v="5"/>
    <x v="5"/>
    <x v="5"/>
    <x v="5"/>
    <x v="1"/>
    <n v="1666740763.1500001"/>
    <n v="1901521013.2199998"/>
    <n v="3"/>
    <n v="3"/>
  </r>
  <r>
    <x v="0"/>
    <x v="0"/>
    <x v="0"/>
    <x v="5"/>
    <x v="5"/>
    <x v="5"/>
    <x v="5"/>
    <x v="3"/>
    <n v="1291893327.77"/>
    <n v="1420775604.8"/>
    <n v="4"/>
    <n v="4"/>
  </r>
  <r>
    <x v="0"/>
    <x v="0"/>
    <x v="0"/>
    <x v="5"/>
    <x v="5"/>
    <x v="5"/>
    <x v="5"/>
    <x v="4"/>
    <n v="860261878.70000017"/>
    <n v="1199525057.9699998"/>
    <n v="5"/>
    <n v="5"/>
  </r>
  <r>
    <x v="0"/>
    <x v="0"/>
    <x v="0"/>
    <x v="5"/>
    <x v="5"/>
    <x v="5"/>
    <x v="5"/>
    <x v="5"/>
    <n v="790657491.12999988"/>
    <n v="1041753443.74"/>
    <n v="6"/>
    <n v="6"/>
  </r>
  <r>
    <x v="0"/>
    <x v="0"/>
    <x v="0"/>
    <x v="5"/>
    <x v="5"/>
    <x v="5"/>
    <x v="5"/>
    <x v="6"/>
    <n v="501611435.25"/>
    <n v="733283085.75000012"/>
    <n v="7"/>
    <n v="7"/>
  </r>
  <r>
    <x v="0"/>
    <x v="0"/>
    <x v="0"/>
    <x v="5"/>
    <x v="5"/>
    <x v="5"/>
    <x v="5"/>
    <x v="7"/>
    <n v="327246004.13"/>
    <n v="427474109.5"/>
    <n v="8"/>
    <n v="8"/>
  </r>
  <r>
    <x v="0"/>
    <x v="0"/>
    <x v="0"/>
    <x v="5"/>
    <x v="5"/>
    <x v="5"/>
    <x v="5"/>
    <x v="8"/>
    <n v="277270847.99999994"/>
    <n v="377481364.85000002"/>
    <n v="9"/>
    <n v="9"/>
  </r>
  <r>
    <x v="0"/>
    <x v="0"/>
    <x v="0"/>
    <x v="5"/>
    <x v="5"/>
    <x v="5"/>
    <x v="5"/>
    <x v="9"/>
    <n v="153857063.48999998"/>
    <n v="187407070.89000002"/>
    <n v="10"/>
    <n v="10"/>
  </r>
  <r>
    <x v="0"/>
    <x v="0"/>
    <x v="0"/>
    <x v="6"/>
    <x v="6"/>
    <x v="6"/>
    <x v="6"/>
    <x v="0"/>
    <n v="2178567698.1699996"/>
    <n v="2619114487.71"/>
    <n v="1"/>
    <n v="1"/>
  </r>
  <r>
    <x v="0"/>
    <x v="0"/>
    <x v="0"/>
    <x v="6"/>
    <x v="6"/>
    <x v="6"/>
    <x v="6"/>
    <x v="2"/>
    <n v="1922853416.0899999"/>
    <n v="2156983537.54"/>
    <n v="2"/>
    <n v="2"/>
  </r>
  <r>
    <x v="0"/>
    <x v="0"/>
    <x v="0"/>
    <x v="6"/>
    <x v="6"/>
    <x v="6"/>
    <x v="6"/>
    <x v="1"/>
    <n v="1749049825"/>
    <n v="1914200742.75"/>
    <n v="3"/>
    <n v="3"/>
  </r>
  <r>
    <x v="0"/>
    <x v="0"/>
    <x v="0"/>
    <x v="6"/>
    <x v="6"/>
    <x v="6"/>
    <x v="6"/>
    <x v="3"/>
    <n v="1400895336.26"/>
    <n v="1366266725.3599999"/>
    <n v="4"/>
    <n v="4"/>
  </r>
  <r>
    <x v="0"/>
    <x v="0"/>
    <x v="0"/>
    <x v="6"/>
    <x v="6"/>
    <x v="6"/>
    <x v="6"/>
    <x v="4"/>
    <n v="1064328640.5500001"/>
    <n v="1195900129.5900002"/>
    <n v="5"/>
    <n v="5"/>
  </r>
  <r>
    <x v="0"/>
    <x v="0"/>
    <x v="0"/>
    <x v="6"/>
    <x v="6"/>
    <x v="6"/>
    <x v="6"/>
    <x v="5"/>
    <n v="644815388.09000003"/>
    <n v="724001830.92000008"/>
    <n v="6"/>
    <n v="6"/>
  </r>
  <r>
    <x v="0"/>
    <x v="0"/>
    <x v="0"/>
    <x v="6"/>
    <x v="6"/>
    <x v="6"/>
    <x v="6"/>
    <x v="6"/>
    <n v="522580883.54000008"/>
    <n v="679569932.38"/>
    <n v="7"/>
    <n v="7"/>
  </r>
  <r>
    <x v="0"/>
    <x v="0"/>
    <x v="0"/>
    <x v="6"/>
    <x v="6"/>
    <x v="6"/>
    <x v="6"/>
    <x v="7"/>
    <n v="399036302.55000001"/>
    <n v="298875310.37"/>
    <n v="9"/>
    <n v="8"/>
  </r>
  <r>
    <x v="0"/>
    <x v="0"/>
    <x v="0"/>
    <x v="6"/>
    <x v="6"/>
    <x v="6"/>
    <x v="6"/>
    <x v="8"/>
    <n v="250668876.37000003"/>
    <n v="334651148.98000002"/>
    <n v="8"/>
    <n v="9"/>
  </r>
  <r>
    <x v="0"/>
    <x v="0"/>
    <x v="0"/>
    <x v="6"/>
    <x v="6"/>
    <x v="6"/>
    <x v="6"/>
    <x v="9"/>
    <n v="163288458.58999997"/>
    <n v="172743756.70999998"/>
    <n v="10"/>
    <n v="10"/>
  </r>
  <r>
    <x v="0"/>
    <x v="0"/>
    <x v="0"/>
    <x v="7"/>
    <x v="7"/>
    <x v="7"/>
    <x v="7"/>
    <x v="2"/>
    <n v="2501855680.9300003"/>
    <n v="2242624631.3400002"/>
    <n v="1"/>
    <n v="1"/>
  </r>
  <r>
    <x v="0"/>
    <x v="0"/>
    <x v="0"/>
    <x v="7"/>
    <x v="7"/>
    <x v="7"/>
    <x v="7"/>
    <x v="0"/>
    <n v="1886934285.46"/>
    <n v="1981281641.3699999"/>
    <n v="3"/>
    <n v="2"/>
  </r>
  <r>
    <x v="0"/>
    <x v="0"/>
    <x v="0"/>
    <x v="7"/>
    <x v="7"/>
    <x v="7"/>
    <x v="7"/>
    <x v="1"/>
    <n v="1854770714.3900003"/>
    <n v="2135395845.3399999"/>
    <n v="2"/>
    <n v="3"/>
  </r>
  <r>
    <x v="0"/>
    <x v="0"/>
    <x v="0"/>
    <x v="7"/>
    <x v="7"/>
    <x v="7"/>
    <x v="7"/>
    <x v="3"/>
    <n v="1246283777.0899999"/>
    <n v="1335753886.8299999"/>
    <n v="4"/>
    <n v="4"/>
  </r>
  <r>
    <x v="0"/>
    <x v="0"/>
    <x v="0"/>
    <x v="7"/>
    <x v="7"/>
    <x v="7"/>
    <x v="7"/>
    <x v="4"/>
    <n v="953995457.13"/>
    <n v="1111531003.03"/>
    <n v="5"/>
    <n v="5"/>
  </r>
  <r>
    <x v="0"/>
    <x v="0"/>
    <x v="0"/>
    <x v="7"/>
    <x v="7"/>
    <x v="7"/>
    <x v="7"/>
    <x v="6"/>
    <n v="640437085.45999992"/>
    <n v="704536609.23000014"/>
    <n v="6"/>
    <n v="6"/>
  </r>
  <r>
    <x v="0"/>
    <x v="0"/>
    <x v="0"/>
    <x v="7"/>
    <x v="7"/>
    <x v="7"/>
    <x v="7"/>
    <x v="5"/>
    <n v="587339936.69999993"/>
    <n v="684328461.88000011"/>
    <n v="7"/>
    <n v="7"/>
  </r>
  <r>
    <x v="0"/>
    <x v="0"/>
    <x v="0"/>
    <x v="7"/>
    <x v="7"/>
    <x v="7"/>
    <x v="7"/>
    <x v="8"/>
    <n v="393128176.33000004"/>
    <n v="358454698.26999998"/>
    <n v="9"/>
    <n v="8"/>
  </r>
  <r>
    <x v="0"/>
    <x v="0"/>
    <x v="0"/>
    <x v="7"/>
    <x v="7"/>
    <x v="7"/>
    <x v="7"/>
    <x v="7"/>
    <n v="341388453.08999997"/>
    <n v="383174590.34000003"/>
    <n v="8"/>
    <n v="9"/>
  </r>
  <r>
    <x v="0"/>
    <x v="0"/>
    <x v="0"/>
    <x v="7"/>
    <x v="7"/>
    <x v="7"/>
    <x v="7"/>
    <x v="9"/>
    <n v="191563924.84999999"/>
    <n v="181998723.96000001"/>
    <n v="10"/>
    <n v="10"/>
  </r>
  <r>
    <x v="0"/>
    <x v="0"/>
    <x v="0"/>
    <x v="8"/>
    <x v="8"/>
    <x v="8"/>
    <x v="8"/>
    <x v="2"/>
    <n v="2014565080.8399999"/>
    <n v="2285628258.48"/>
    <n v="1"/>
    <n v="1"/>
  </r>
  <r>
    <x v="0"/>
    <x v="0"/>
    <x v="0"/>
    <x v="8"/>
    <x v="8"/>
    <x v="8"/>
    <x v="8"/>
    <x v="0"/>
    <n v="1817385190.23"/>
    <n v="2263760248.4200001"/>
    <n v="2"/>
    <n v="2"/>
  </r>
  <r>
    <x v="0"/>
    <x v="0"/>
    <x v="0"/>
    <x v="8"/>
    <x v="8"/>
    <x v="8"/>
    <x v="8"/>
    <x v="1"/>
    <n v="1737716008.0599997"/>
    <n v="2027026168.8499999"/>
    <n v="3"/>
    <n v="3"/>
  </r>
  <r>
    <x v="0"/>
    <x v="0"/>
    <x v="0"/>
    <x v="8"/>
    <x v="8"/>
    <x v="8"/>
    <x v="8"/>
    <x v="3"/>
    <n v="1093037691.99"/>
    <n v="1058683075.3"/>
    <n v="5"/>
    <n v="4"/>
  </r>
  <r>
    <x v="0"/>
    <x v="0"/>
    <x v="0"/>
    <x v="8"/>
    <x v="8"/>
    <x v="8"/>
    <x v="8"/>
    <x v="4"/>
    <n v="1052152202.05"/>
    <n v="1277271547.6699998"/>
    <n v="4"/>
    <n v="5"/>
  </r>
  <r>
    <x v="0"/>
    <x v="0"/>
    <x v="0"/>
    <x v="8"/>
    <x v="8"/>
    <x v="8"/>
    <x v="8"/>
    <x v="5"/>
    <n v="606173078.56000006"/>
    <n v="684777211.77999997"/>
    <n v="7"/>
    <n v="6"/>
  </r>
  <r>
    <x v="0"/>
    <x v="0"/>
    <x v="0"/>
    <x v="8"/>
    <x v="8"/>
    <x v="8"/>
    <x v="8"/>
    <x v="6"/>
    <n v="512102118.13999993"/>
    <n v="765035624.16000009"/>
    <n v="6"/>
    <n v="7"/>
  </r>
  <r>
    <x v="0"/>
    <x v="0"/>
    <x v="0"/>
    <x v="8"/>
    <x v="8"/>
    <x v="8"/>
    <x v="8"/>
    <x v="7"/>
    <n v="400415404.09999996"/>
    <n v="410033610.33999997"/>
    <n v="8"/>
    <n v="8"/>
  </r>
  <r>
    <x v="0"/>
    <x v="0"/>
    <x v="0"/>
    <x v="8"/>
    <x v="8"/>
    <x v="8"/>
    <x v="8"/>
    <x v="8"/>
    <n v="264880591.26000005"/>
    <n v="207157870.5"/>
    <n v="9"/>
    <n v="9"/>
  </r>
  <r>
    <x v="0"/>
    <x v="0"/>
    <x v="0"/>
    <x v="8"/>
    <x v="8"/>
    <x v="8"/>
    <x v="8"/>
    <x v="9"/>
    <n v="144805038.44"/>
    <n v="170887690.53999999"/>
    <n v="10"/>
    <n v="11"/>
  </r>
  <r>
    <x v="0"/>
    <x v="0"/>
    <x v="0"/>
    <x v="9"/>
    <x v="9"/>
    <x v="9"/>
    <x v="9"/>
    <x v="0"/>
    <n v="3029604226.9099998"/>
    <n v="3020901861.3500004"/>
    <n v="1"/>
    <n v="1"/>
  </r>
  <r>
    <x v="0"/>
    <x v="0"/>
    <x v="0"/>
    <x v="9"/>
    <x v="9"/>
    <x v="9"/>
    <x v="9"/>
    <x v="2"/>
    <n v="2537110923.8099999"/>
    <n v="2278415756.9099998"/>
    <n v="2"/>
    <n v="2"/>
  </r>
  <r>
    <x v="0"/>
    <x v="0"/>
    <x v="0"/>
    <x v="9"/>
    <x v="9"/>
    <x v="9"/>
    <x v="9"/>
    <x v="1"/>
    <n v="1789327233.1600001"/>
    <n v="2012969736.72"/>
    <n v="3"/>
    <n v="3"/>
  </r>
  <r>
    <x v="0"/>
    <x v="0"/>
    <x v="0"/>
    <x v="9"/>
    <x v="9"/>
    <x v="9"/>
    <x v="9"/>
    <x v="4"/>
    <n v="1228492233.6299999"/>
    <n v="1206098039.4100001"/>
    <n v="5"/>
    <n v="4"/>
  </r>
  <r>
    <x v="0"/>
    <x v="0"/>
    <x v="0"/>
    <x v="9"/>
    <x v="9"/>
    <x v="9"/>
    <x v="9"/>
    <x v="3"/>
    <n v="1226651315.8699999"/>
    <n v="1386535868.6700003"/>
    <n v="4"/>
    <n v="5"/>
  </r>
  <r>
    <x v="0"/>
    <x v="0"/>
    <x v="0"/>
    <x v="9"/>
    <x v="9"/>
    <x v="9"/>
    <x v="9"/>
    <x v="5"/>
    <n v="802309219.49999988"/>
    <n v="846638019.18000007"/>
    <n v="6"/>
    <n v="6"/>
  </r>
  <r>
    <x v="0"/>
    <x v="0"/>
    <x v="0"/>
    <x v="9"/>
    <x v="9"/>
    <x v="9"/>
    <x v="9"/>
    <x v="6"/>
    <n v="510425408.64999998"/>
    <n v="763177823.16999996"/>
    <n v="7"/>
    <n v="7"/>
  </r>
  <r>
    <x v="0"/>
    <x v="0"/>
    <x v="0"/>
    <x v="9"/>
    <x v="9"/>
    <x v="9"/>
    <x v="9"/>
    <x v="8"/>
    <n v="354446467.84000003"/>
    <n v="376918293.32000005"/>
    <n v="8"/>
    <n v="8"/>
  </r>
  <r>
    <x v="0"/>
    <x v="0"/>
    <x v="0"/>
    <x v="9"/>
    <x v="9"/>
    <x v="9"/>
    <x v="9"/>
    <x v="7"/>
    <n v="270729699.16000003"/>
    <n v="310783457.44999999"/>
    <n v="9"/>
    <n v="9"/>
  </r>
  <r>
    <x v="0"/>
    <x v="0"/>
    <x v="0"/>
    <x v="9"/>
    <x v="9"/>
    <x v="9"/>
    <x v="9"/>
    <x v="9"/>
    <n v="174017045.94999999"/>
    <n v="198295041.53"/>
    <n v="10"/>
    <n v="10"/>
  </r>
  <r>
    <x v="0"/>
    <x v="0"/>
    <x v="0"/>
    <x v="10"/>
    <x v="10"/>
    <x v="10"/>
    <x v="10"/>
    <x v="0"/>
    <n v="2479276355.5"/>
    <n v="2463095182.9299998"/>
    <n v="2"/>
    <n v="1"/>
  </r>
  <r>
    <x v="0"/>
    <x v="0"/>
    <x v="0"/>
    <x v="10"/>
    <x v="10"/>
    <x v="10"/>
    <x v="10"/>
    <x v="2"/>
    <n v="1930902205.2999997"/>
    <n v="2799386331.0699997"/>
    <n v="1"/>
    <n v="2"/>
  </r>
  <r>
    <x v="0"/>
    <x v="0"/>
    <x v="0"/>
    <x v="10"/>
    <x v="10"/>
    <x v="10"/>
    <x v="10"/>
    <x v="1"/>
    <n v="1665008614.8199997"/>
    <n v="1818638158.8099997"/>
    <n v="3"/>
    <n v="3"/>
  </r>
  <r>
    <x v="0"/>
    <x v="0"/>
    <x v="0"/>
    <x v="10"/>
    <x v="10"/>
    <x v="10"/>
    <x v="10"/>
    <x v="3"/>
    <n v="1520130422.8499999"/>
    <n v="1717333304.9400001"/>
    <n v="4"/>
    <n v="4"/>
  </r>
  <r>
    <x v="0"/>
    <x v="0"/>
    <x v="0"/>
    <x v="10"/>
    <x v="10"/>
    <x v="10"/>
    <x v="10"/>
    <x v="4"/>
    <n v="922138096.47000015"/>
    <n v="936977050.71000016"/>
    <n v="5"/>
    <n v="5"/>
  </r>
  <r>
    <x v="0"/>
    <x v="0"/>
    <x v="0"/>
    <x v="10"/>
    <x v="10"/>
    <x v="10"/>
    <x v="10"/>
    <x v="5"/>
    <n v="509535639.40000004"/>
    <n v="646571861.69999993"/>
    <n v="7"/>
    <n v="6"/>
  </r>
  <r>
    <x v="0"/>
    <x v="0"/>
    <x v="0"/>
    <x v="10"/>
    <x v="10"/>
    <x v="10"/>
    <x v="10"/>
    <x v="6"/>
    <n v="507735144.56999999"/>
    <n v="648983253.29000008"/>
    <n v="6"/>
    <n v="7"/>
  </r>
  <r>
    <x v="0"/>
    <x v="0"/>
    <x v="0"/>
    <x v="10"/>
    <x v="10"/>
    <x v="10"/>
    <x v="10"/>
    <x v="8"/>
    <n v="283719788.94000006"/>
    <n v="284548719.50999993"/>
    <n v="9"/>
    <n v="8"/>
  </r>
  <r>
    <x v="0"/>
    <x v="0"/>
    <x v="0"/>
    <x v="10"/>
    <x v="10"/>
    <x v="10"/>
    <x v="10"/>
    <x v="7"/>
    <n v="244346083.59999999"/>
    <n v="293158652.53999996"/>
    <n v="8"/>
    <n v="9"/>
  </r>
  <r>
    <x v="0"/>
    <x v="0"/>
    <x v="0"/>
    <x v="10"/>
    <x v="10"/>
    <x v="10"/>
    <x v="10"/>
    <x v="9"/>
    <n v="159175764.19"/>
    <n v="168628290.03000003"/>
    <n v="10"/>
    <n v="10"/>
  </r>
  <r>
    <x v="0"/>
    <x v="0"/>
    <x v="0"/>
    <x v="11"/>
    <x v="11"/>
    <x v="11"/>
    <x v="11"/>
    <x v="0"/>
    <n v="27964122047.709999"/>
    <n v="31915895188.59"/>
    <n v="1"/>
    <n v="1"/>
  </r>
  <r>
    <x v="0"/>
    <x v="0"/>
    <x v="0"/>
    <x v="11"/>
    <x v="11"/>
    <x v="11"/>
    <x v="11"/>
    <x v="2"/>
    <n v="25326384847.059998"/>
    <n v="26820987862.409996"/>
    <n v="2"/>
    <n v="2"/>
  </r>
  <r>
    <x v="0"/>
    <x v="0"/>
    <x v="0"/>
    <x v="11"/>
    <x v="11"/>
    <x v="11"/>
    <x v="11"/>
    <x v="1"/>
    <n v="21304689321.810001"/>
    <n v="23918484454.399998"/>
    <n v="3"/>
    <n v="3"/>
  </r>
  <r>
    <x v="0"/>
    <x v="0"/>
    <x v="0"/>
    <x v="11"/>
    <x v="11"/>
    <x v="11"/>
    <x v="11"/>
    <x v="3"/>
    <n v="14700236998.209999"/>
    <n v="15857090981.77"/>
    <n v="4"/>
    <n v="4"/>
  </r>
  <r>
    <x v="0"/>
    <x v="0"/>
    <x v="0"/>
    <x v="11"/>
    <x v="11"/>
    <x v="11"/>
    <x v="11"/>
    <x v="4"/>
    <n v="11794439072.810001"/>
    <n v="13583941314.129999"/>
    <n v="5"/>
    <n v="5"/>
  </r>
  <r>
    <x v="0"/>
    <x v="0"/>
    <x v="0"/>
    <x v="11"/>
    <x v="11"/>
    <x v="11"/>
    <x v="11"/>
    <x v="5"/>
    <n v="7961557556.7200003"/>
    <n v="9189658377.7199993"/>
    <n v="6"/>
    <n v="6"/>
  </r>
  <r>
    <x v="0"/>
    <x v="0"/>
    <x v="0"/>
    <x v="11"/>
    <x v="11"/>
    <x v="11"/>
    <x v="11"/>
    <x v="6"/>
    <n v="6358203513.9699993"/>
    <n v="8500662432.7600002"/>
    <n v="7"/>
    <n v="7"/>
  </r>
  <r>
    <x v="0"/>
    <x v="0"/>
    <x v="0"/>
    <x v="11"/>
    <x v="11"/>
    <x v="11"/>
    <x v="11"/>
    <x v="7"/>
    <n v="4044595842.0699997"/>
    <n v="4331963016.25"/>
    <n v="8"/>
    <n v="8"/>
  </r>
  <r>
    <x v="0"/>
    <x v="0"/>
    <x v="0"/>
    <x v="11"/>
    <x v="11"/>
    <x v="11"/>
    <x v="11"/>
    <x v="8"/>
    <n v="3738082502.8800001"/>
    <n v="3937356967.1099997"/>
    <n v="9"/>
    <n v="9"/>
  </r>
  <r>
    <x v="0"/>
    <x v="0"/>
    <x v="0"/>
    <x v="11"/>
    <x v="11"/>
    <x v="11"/>
    <x v="11"/>
    <x v="9"/>
    <n v="2017961587.0999997"/>
    <n v="2235594909.25"/>
    <n v="10"/>
    <n v="10"/>
  </r>
  <r>
    <x v="0"/>
    <x v="0"/>
    <x v="0"/>
    <x v="12"/>
    <x v="12"/>
    <x v="12"/>
    <x v="12"/>
    <x v="2"/>
    <n v="2067671215.0799999"/>
    <n v="1877425972.74"/>
    <n v="3"/>
    <n v="1"/>
  </r>
  <r>
    <x v="0"/>
    <x v="0"/>
    <x v="0"/>
    <x v="12"/>
    <x v="12"/>
    <x v="12"/>
    <x v="12"/>
    <x v="0"/>
    <n v="1981025178.5199997"/>
    <n v="2072478871.0200002"/>
    <n v="1"/>
    <n v="2"/>
  </r>
  <r>
    <x v="0"/>
    <x v="0"/>
    <x v="0"/>
    <x v="12"/>
    <x v="12"/>
    <x v="12"/>
    <x v="12"/>
    <x v="1"/>
    <n v="1796838557.2500002"/>
    <n v="1959054290.7"/>
    <n v="2"/>
    <n v="3"/>
  </r>
  <r>
    <x v="0"/>
    <x v="0"/>
    <x v="0"/>
    <x v="12"/>
    <x v="12"/>
    <x v="12"/>
    <x v="12"/>
    <x v="3"/>
    <n v="1131346467.1600001"/>
    <n v="1192393673.74"/>
    <n v="4"/>
    <n v="4"/>
  </r>
  <r>
    <x v="0"/>
    <x v="0"/>
    <x v="0"/>
    <x v="12"/>
    <x v="12"/>
    <x v="12"/>
    <x v="12"/>
    <x v="4"/>
    <n v="836772144.63"/>
    <n v="953352064.03999996"/>
    <n v="5"/>
    <n v="5"/>
  </r>
  <r>
    <x v="0"/>
    <x v="0"/>
    <x v="0"/>
    <x v="12"/>
    <x v="12"/>
    <x v="12"/>
    <x v="12"/>
    <x v="5"/>
    <n v="535417746.10000002"/>
    <n v="632654554.78999996"/>
    <n v="7"/>
    <n v="6"/>
  </r>
  <r>
    <x v="0"/>
    <x v="0"/>
    <x v="0"/>
    <x v="12"/>
    <x v="12"/>
    <x v="12"/>
    <x v="12"/>
    <x v="6"/>
    <n v="491457903.79000002"/>
    <n v="738445073.61000013"/>
    <n v="6"/>
    <n v="7"/>
  </r>
  <r>
    <x v="0"/>
    <x v="0"/>
    <x v="0"/>
    <x v="12"/>
    <x v="12"/>
    <x v="12"/>
    <x v="12"/>
    <x v="8"/>
    <n v="325628763.54999989"/>
    <n v="358180957.63999993"/>
    <n v="8"/>
    <n v="8"/>
  </r>
  <r>
    <x v="0"/>
    <x v="0"/>
    <x v="0"/>
    <x v="12"/>
    <x v="12"/>
    <x v="12"/>
    <x v="12"/>
    <x v="7"/>
    <n v="293704908.86000001"/>
    <n v="355960306.58999997"/>
    <n v="9"/>
    <n v="9"/>
  </r>
  <r>
    <x v="0"/>
    <x v="0"/>
    <x v="0"/>
    <x v="12"/>
    <x v="12"/>
    <x v="12"/>
    <x v="12"/>
    <x v="9"/>
    <n v="151435491.28999999"/>
    <n v="166147508.96000001"/>
    <n v="10"/>
    <n v="11"/>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x v="0"/>
    <x v="0"/>
    <x v="0"/>
    <x v="0"/>
    <x v="0"/>
    <x v="0"/>
    <x v="0"/>
    <x v="0"/>
    <n v="7677208281.289999"/>
    <n v="4748825633.3500004"/>
    <n v="12426033914.640005"/>
    <n v="38.216744505703204"/>
    <n v="100.00000000000003"/>
    <n v="54497708.939999998"/>
    <n v="113005876.71000001"/>
    <n v="167503585.65000001"/>
    <n v="67.464750841887422"/>
    <n v="100.00000000000001"/>
    <n v="977590288.25000012"/>
    <n v="1213816322.3799999"/>
    <n v="2191406610.6300001"/>
    <n v="55.38982662971177"/>
    <n v="100"/>
    <n v="2083151.82"/>
    <n v="2913735102.2400007"/>
    <n v="2915818254.0600004"/>
    <n v="99.92855687019933"/>
    <n v="100.00000000000003"/>
    <n v="110787403.63000001"/>
    <n v="14122945.039999999"/>
    <n v="124910348.66999999"/>
    <n v="11.30646514910573"/>
    <n v="50.000000000000007"/>
    <n v="2433054767.46"/>
    <n v="377102428.15999997"/>
    <n v="2810157195.6200008"/>
    <n v="13.41926454319935"/>
    <n v="100.00000000000001"/>
    <n v="316190950.02000004"/>
    <n v="0"/>
    <n v="316190950.02000004"/>
    <n v="0"/>
    <n v="100.00000000000001"/>
    <n v="123843020.24000001"/>
    <n v="3698040.88"/>
    <n v="127541061.12"/>
    <n v="2.8994904445091696"/>
    <n v="100.00000000000001"/>
    <n v="2764594219.25"/>
    <n v="4718178.87"/>
    <n v="2769312398.1199999"/>
    <n v="0.17037365929546355"/>
    <n v="99.999999999999957"/>
    <n v="0"/>
    <n v="51182538.350000001"/>
    <n v="51182538.350000001"/>
    <n v="100"/>
    <n v="100"/>
    <n v="254528536.97999999"/>
    <n v="1590874.1"/>
    <n v="256119411.07999998"/>
    <n v="0.6211454623027709"/>
    <n v="100"/>
    <n v="640038234.69999993"/>
    <n v="55853326.620000005"/>
    <n v="695891561.31999993"/>
    <n v="8.0261537464335362"/>
    <n v="100.00000000000001"/>
    <n v="999"/>
  </r>
  <r>
    <x v="1"/>
    <x v="0"/>
    <x v="0"/>
    <x v="0"/>
    <x v="0"/>
    <x v="0"/>
    <x v="0"/>
    <x v="1"/>
    <n v="1416434120.21"/>
    <n v="1126362373.3799999"/>
    <n v="2542796493.5900002"/>
    <n v="44.296206016462058"/>
    <n v="20.463460111710699"/>
    <n v="4306846.82"/>
    <n v="277584.03000000003"/>
    <n v="4584430.8500000006"/>
    <n v="6.0549289340900412"/>
    <n v="2.736915053018151"/>
    <n v="216710723.61000001"/>
    <n v="277438046.32999998"/>
    <n v="494148769.94"/>
    <n v="56.144639672721794"/>
    <n v="22.549387573396924"/>
    <n v="0"/>
    <n v="582214779.07000005"/>
    <n v="582214779.07000005"/>
    <n v="100"/>
    <n v="19.967457788540877"/>
    <n v="20109461.629999999"/>
    <n v="744.15"/>
    <n v="20110205.779999997"/>
    <n v="3.7003599472864275E-3"/>
    <n v="8.0498557541973756"/>
    <n v="596726392.89999998"/>
    <n v="261627784.31999999"/>
    <n v="858354177.22000003"/>
    <n v="30.480166726437872"/>
    <n v="30.54470328413862"/>
    <n v="3448631.87"/>
    <n v="0"/>
    <n v="3448631.87"/>
    <n v="0"/>
    <n v="1.090680131667862"/>
    <n v="45881005.630000003"/>
    <n v="0"/>
    <n v="45881005.630000003"/>
    <n v="0"/>
    <n v="35.973517255616827"/>
    <n v="326985644.83999997"/>
    <n v="1107403.3"/>
    <n v="328093048.13999999"/>
    <n v="0.33752720646719159"/>
    <n v="11.847455287555569"/>
    <n v="0"/>
    <n v="0"/>
    <n v="0"/>
    <m/>
    <n v="0"/>
    <n v="20707523.420000002"/>
    <n v="491777.15"/>
    <n v="21199300.57"/>
    <n v="2.3197800718762109"/>
    <n v="8.2771159283113871"/>
    <n v="181557889.49000001"/>
    <n v="3204255.03"/>
    <n v="184762144.52000001"/>
    <n v="1.7342594925624215"/>
    <n v="26.550421759610714"/>
    <n v="1"/>
  </r>
  <r>
    <x v="2"/>
    <x v="0"/>
    <x v="0"/>
    <x v="0"/>
    <x v="0"/>
    <x v="0"/>
    <x v="0"/>
    <x v="2"/>
    <n v="343249670.20999998"/>
    <n v="1678715208.54"/>
    <n v="2021964878.75"/>
    <n v="83.02395487590266"/>
    <n v="16.272005151762688"/>
    <n v="5631598.4299999997"/>
    <n v="281582.34999999998"/>
    <n v="5913180.7799999993"/>
    <n v="4.7619438754923369"/>
    <n v="3.5301816119659883"/>
    <n v="29764180.899999999"/>
    <n v="16806.060000000001"/>
    <n v="29780986.959999997"/>
    <n v="5.6432179439092719E-2"/>
    <n v="1.3589895556369778"/>
    <n v="0"/>
    <n v="1675761043.51"/>
    <n v="1675761043.51"/>
    <n v="100"/>
    <n v="57.471381872881203"/>
    <n v="3490271.05"/>
    <n v="0.02"/>
    <n v="3490271.07"/>
    <n v="5.7302139572786829E-7"/>
    <n v="1.39711045048034"/>
    <n v="84965051.590000004"/>
    <n v="2323943.09"/>
    <n v="87288994.680000007"/>
    <n v="2.6623552012708318"/>
    <n v="3.1061961521601491"/>
    <n v="80053.2"/>
    <n v="0"/>
    <n v="80053.2"/>
    <n v="0"/>
    <n v="2.5317992180021728E-2"/>
    <n v="978175.64"/>
    <n v="6696.27"/>
    <n v="984871.91"/>
    <n v="0.67991278175453296"/>
    <n v="0.77219987143854807"/>
    <n v="191864887.36000001"/>
    <n v="236269.65"/>
    <n v="192101157.01000002"/>
    <n v="0.12299230971716675"/>
    <n v="6.9367817491595183"/>
    <n v="0"/>
    <n v="0"/>
    <n v="0"/>
    <m/>
    <n v="0"/>
    <n v="8091443.2699999996"/>
    <n v="16000"/>
    <n v="8107443.2699999996"/>
    <n v="0.19734951534233802"/>
    <n v="3.1654934843917806"/>
    <n v="18384008.77"/>
    <n v="72867.59"/>
    <n v="18456876.359999999"/>
    <n v="0.39479914465873361"/>
    <n v="2.6522632815075564"/>
    <n v="2"/>
  </r>
  <r>
    <x v="3"/>
    <x v="0"/>
    <x v="0"/>
    <x v="0"/>
    <x v="0"/>
    <x v="0"/>
    <x v="0"/>
    <x v="3"/>
    <n v="1606312817.1399999"/>
    <n v="242184735.44"/>
    <n v="1848497552.5799999"/>
    <n v="13.101707118950522"/>
    <n v="14.876006015098289"/>
    <n v="18191634.25"/>
    <n v="0.1"/>
    <n v="18191634.350000001"/>
    <n v="5.4970322114021597E-7"/>
    <n v="10.860444735799007"/>
    <n v="301651883.00999999"/>
    <n v="123988976.43000001"/>
    <n v="425640859.44"/>
    <n v="29.1299516200413"/>
    <n v="19.423180407292552"/>
    <n v="0"/>
    <n v="59054231.149999999"/>
    <n v="59054231.149999999"/>
    <n v="100"/>
    <n v="2.0253056262259346"/>
    <n v="1375861.66"/>
    <n v="0"/>
    <n v="1375861.66"/>
    <n v="0"/>
    <n v="0.55073966034426902"/>
    <n v="429581445.94999999"/>
    <n v="9933897.5700000003"/>
    <n v="439515343.51999998"/>
    <n v="2.2601935783267968"/>
    <n v="15.640240489216849"/>
    <n v="272507790.52999997"/>
    <n v="0"/>
    <n v="272507790.52999997"/>
    <n v="0"/>
    <n v="86.184563635601549"/>
    <n v="15091240.99"/>
    <n v="120.8"/>
    <n v="15091361.790000001"/>
    <n v="8.0045791546821032E-4"/>
    <n v="11.832551538677366"/>
    <n v="453635439.32999998"/>
    <n v="1081813.19"/>
    <n v="454717252.51999998"/>
    <n v="0.23790898278099054"/>
    <n v="16.419861220015957"/>
    <n v="0"/>
    <n v="0"/>
    <n v="0"/>
    <m/>
    <n v="0"/>
    <n v="8446567.3599999994"/>
    <n v="0"/>
    <n v="8446567.3599999994"/>
    <n v="0"/>
    <n v="3.2979020701252817"/>
    <n v="105830954.06"/>
    <n v="48125696.200000003"/>
    <n v="153956650.25999999"/>
    <n v="31.259251301405914"/>
    <n v="22.123655295944065"/>
    <n v="3"/>
  </r>
  <r>
    <x v="4"/>
    <x v="0"/>
    <x v="0"/>
    <x v="0"/>
    <x v="0"/>
    <x v="0"/>
    <x v="0"/>
    <x v="4"/>
    <n v="851901713.45000005"/>
    <n v="247355623.99000001"/>
    <n v="1099257337.4400001"/>
    <n v="22.502067128890211"/>
    <n v="8.8464054177808595"/>
    <n v="5376794.4100000001"/>
    <n v="0"/>
    <n v="5376794.4100000001"/>
    <n v="0"/>
    <n v="3.2099577982974363"/>
    <n v="161288150.25999999"/>
    <n v="161883032.34999999"/>
    <n v="323171182.61000001"/>
    <n v="50.092038232678355"/>
    <n v="14.747203054073685"/>
    <n v="0"/>
    <n v="25560311.289999999"/>
    <n v="25560311.289999999"/>
    <n v="100"/>
    <n v="0.87660852161857805"/>
    <n v="25863774.440000001"/>
    <n v="588358.07999999996"/>
    <n v="26452132.52"/>
    <n v="2.2242368533242169"/>
    <n v="10.588447154960617"/>
    <n v="324748116.73000002"/>
    <n v="56279961.369999997"/>
    <n v="381028078.10000002"/>
    <n v="14.770554876333666"/>
    <n v="13.558959573289437"/>
    <n v="287148.23"/>
    <n v="0"/>
    <n v="287148.23"/>
    <n v="0"/>
    <n v="9.081481616783689E-2"/>
    <n v="14710710.369999999"/>
    <n v="0"/>
    <n v="14710710.369999999"/>
    <n v="0"/>
    <n v="11.534097521863242"/>
    <n v="255699907.28"/>
    <n v="1310314.3799999999"/>
    <n v="257010221.66"/>
    <n v="0.509829675853679"/>
    <n v="9.2806511043851945"/>
    <n v="0"/>
    <n v="0"/>
    <n v="0"/>
    <m/>
    <n v="0"/>
    <n v="15234754.84"/>
    <n v="147260.82999999999"/>
    <n v="15382015.67"/>
    <n v="0.9573571706028563"/>
    <n v="6.0057984692130031"/>
    <n v="48692356.890000001"/>
    <n v="1586385.69"/>
    <n v="50278742.579999998"/>
    <n v="3.1551817101946309"/>
    <n v="7.2250829546817483"/>
    <n v="4"/>
  </r>
  <r>
    <x v="5"/>
    <x v="0"/>
    <x v="0"/>
    <x v="0"/>
    <x v="0"/>
    <x v="0"/>
    <x v="0"/>
    <x v="5"/>
    <n v="935516000.22000015"/>
    <n v="162370094.88000003"/>
    <n v="1097886095.1000001"/>
    <n v="14.789338858072581"/>
    <n v="8.8353701803960298"/>
    <n v="212644.81"/>
    <n v="0"/>
    <n v="212644.81"/>
    <n v="0"/>
    <n v="0.12694940778421482"/>
    <n v="43235171.149999999"/>
    <n v="2373354.87"/>
    <n v="45608526.019999996"/>
    <n v="5.2037526250228954"/>
    <n v="2.0812443386254165"/>
    <n v="753088.45"/>
    <n v="130019541.88"/>
    <n v="130772630.33"/>
    <n v="99.424123803199791"/>
    <n v="4.4849376379310177"/>
    <n v="914660.77"/>
    <n v="0"/>
    <n v="914660.77"/>
    <n v="0"/>
    <n v="0.36612689810691257"/>
    <n v="388687055.06999999"/>
    <n v="26720058.120000001"/>
    <n v="415407113.19"/>
    <n v="6.4322582044421344"/>
    <n v="14.782344341358078"/>
    <n v="12296027.93"/>
    <n v="0"/>
    <n v="12296027.93"/>
    <n v="0"/>
    <n v="3.8887981864193901"/>
    <n v="20781234.620000001"/>
    <n v="229418.09"/>
    <n v="21010652.710000001"/>
    <n v="1.0919131983501336"/>
    <n v="16.473637999790228"/>
    <n v="385217094.38"/>
    <n v="15887.72"/>
    <n v="385232982.10000002"/>
    <n v="4.1241847760262167E-3"/>
    <n v="13.910780970811473"/>
    <n v="0"/>
    <n v="0"/>
    <n v="0"/>
    <m/>
    <n v="0"/>
    <n v="16685817.82"/>
    <n v="235910.9"/>
    <n v="16921728.719999999"/>
    <n v="1.394130020068068"/>
    <n v="6.6069684639070267"/>
    <n v="66733205.219999999"/>
    <n v="2775923.3"/>
    <n v="69509128.519999996"/>
    <n v="3.9936097014959384"/>
    <n v="9.9884999881521495"/>
    <n v="5"/>
  </r>
  <r>
    <x v="6"/>
    <x v="0"/>
    <x v="0"/>
    <x v="0"/>
    <x v="0"/>
    <x v="0"/>
    <x v="0"/>
    <x v="6"/>
    <n v="931686003.01999998"/>
    <n v="29219528.23"/>
    <n v="960905531.25"/>
    <n v="3.0408325563481347"/>
    <n v="7.7330026446965379"/>
    <n v="1188631.6000000001"/>
    <n v="0"/>
    <n v="1188631.6000000001"/>
    <n v="0"/>
    <n v="0.70961561532399375"/>
    <n v="34056530.770000003"/>
    <n v="528403.15"/>
    <n v="34584933.920000002"/>
    <n v="1.5278420112707851"/>
    <n v="1.5782070635470655"/>
    <n v="1330063.3700000001"/>
    <n v="22341167.620000001"/>
    <n v="23671230.990000002"/>
    <n v="94.381097583974864"/>
    <n v="0.81182120857635964"/>
    <n v="6766516.0899999999"/>
    <n v="0"/>
    <n v="6766516.0899999999"/>
    <n v="0"/>
    <n v="2.708549036187716"/>
    <n v="451699528.41000003"/>
    <n v="1201514.1200000001"/>
    <n v="452901042.53000003"/>
    <n v="0.26529285807956871"/>
    <n v="16.116573237821211"/>
    <n v="14984898.25"/>
    <n v="0"/>
    <n v="14984898.25"/>
    <n v="0"/>
    <n v="4.7391926457895659"/>
    <n v="15168695.84"/>
    <n v="3461805.72"/>
    <n v="18630501.559999999"/>
    <n v="18.581387671454618"/>
    <n v="14.607453784997958"/>
    <n v="243129904.78999999"/>
    <n v="902368.12"/>
    <n v="244032272.91"/>
    <n v="0.36977409145092738"/>
    <n v="8.8120167690602837"/>
    <n v="0"/>
    <n v="0"/>
    <n v="0"/>
    <m/>
    <n v="0"/>
    <n v="42481776.159999996"/>
    <n v="697006.26"/>
    <n v="43178782.419999994"/>
    <n v="1.6142332435876039"/>
    <n v="16.858848081027684"/>
    <n v="120879457.73999999"/>
    <n v="87263.24"/>
    <n v="120966720.97999999"/>
    <n v="7.2138220572604966E-2"/>
    <n v="17.382984318784466"/>
    <n v="6"/>
  </r>
  <r>
    <x v="7"/>
    <x v="0"/>
    <x v="0"/>
    <x v="0"/>
    <x v="0"/>
    <x v="0"/>
    <x v="0"/>
    <x v="7"/>
    <n v="304667114.02000004"/>
    <n v="456534827.07999992"/>
    <n v="761201941.10000014"/>
    <n v="59.975520611556654"/>
    <n v="6.1258640233000943"/>
    <n v="376206.85"/>
    <n v="73915.63"/>
    <n v="450122.48"/>
    <n v="16.421226062737414"/>
    <n v="0.26872408626555278"/>
    <n v="37420134.350000001"/>
    <n v="424129450.26999998"/>
    <n v="461549584.62"/>
    <n v="91.892499615007026"/>
    <n v="21.061795760820065"/>
    <n v="0"/>
    <n v="0"/>
    <n v="0"/>
    <m/>
    <n v="0"/>
    <n v="51217836.32"/>
    <n v="13465867.59"/>
    <n v="64683703.909999996"/>
    <n v="20.818021813865546"/>
    <n v="25.892051618912518"/>
    <n v="89086959.700000003"/>
    <n v="18610467.73"/>
    <n v="107697427.43000001"/>
    <n v="17.280327092396174"/>
    <n v="3.8324342708607406"/>
    <n v="3589259.87"/>
    <n v="0"/>
    <n v="3589259.87"/>
    <n v="0"/>
    <n v="1.1351557879101122"/>
    <n v="763304.13"/>
    <n v="0"/>
    <n v="763304.13"/>
    <n v="0"/>
    <n v="0.59847716750751156"/>
    <n v="68954538"/>
    <n v="0"/>
    <n v="68954538"/>
    <n v="0"/>
    <n v="2.4899515867841799"/>
    <n v="0"/>
    <n v="0"/>
    <n v="0"/>
    <m/>
    <n v="0"/>
    <n v="27684272.879999999"/>
    <n v="2918.96"/>
    <n v="27687191.84"/>
    <n v="1.0542636526189504E-2"/>
    <n v="10.81026686858646"/>
    <n v="25574601.920000002"/>
    <n v="252206.9"/>
    <n v="25826808.82"/>
    <n v="0.97653140873019406"/>
    <n v="3.7113266283917126"/>
    <n v="7"/>
  </r>
  <r>
    <x v="8"/>
    <x v="0"/>
    <x v="0"/>
    <x v="0"/>
    <x v="0"/>
    <x v="0"/>
    <x v="0"/>
    <x v="8"/>
    <n v="23253229.82"/>
    <n v="292967307.61000001"/>
    <n v="316220537.43000001"/>
    <n v="92.646514989511886"/>
    <n v="2.5448227455538963"/>
    <n v="17440325.18"/>
    <n v="0"/>
    <n v="17440325.18"/>
    <n v="0"/>
    <n v="10.411911549428973"/>
    <n v="5812904.6399999997"/>
    <n v="237429.95"/>
    <n v="6050334.5899999999"/>
    <n v="3.9242449565090913"/>
    <n v="0.27609365421511661"/>
    <n v="0"/>
    <n v="292729877.66000003"/>
    <n v="292729877.66000003"/>
    <n v="100"/>
    <n v="10.039373244625295"/>
    <n v="0"/>
    <n v="0"/>
    <n v="0"/>
    <m/>
    <n v="0"/>
    <n v="0"/>
    <n v="0"/>
    <n v="0"/>
    <m/>
    <n v="0"/>
    <n v="0"/>
    <n v="0"/>
    <n v="0"/>
    <m/>
    <n v="0"/>
    <n v="0"/>
    <n v="0"/>
    <n v="0"/>
    <m/>
    <n v="0"/>
    <n v="0"/>
    <n v="0"/>
    <n v="0"/>
    <m/>
    <n v="0"/>
    <n v="0"/>
    <n v="0"/>
    <n v="0"/>
    <m/>
    <n v="0"/>
    <n v="0"/>
    <n v="0"/>
    <n v="0"/>
    <m/>
    <n v="0"/>
    <n v="0"/>
    <n v="0"/>
    <n v="0"/>
    <m/>
    <n v="0"/>
    <n v="8"/>
  </r>
  <r>
    <x v="9"/>
    <x v="0"/>
    <x v="0"/>
    <x v="0"/>
    <x v="0"/>
    <x v="0"/>
    <x v="0"/>
    <x v="9"/>
    <n v="43951322.050000004"/>
    <n v="220343451.61999997"/>
    <n v="264294773.66999999"/>
    <n v="83.370340079112609"/>
    <n v="2.1269439266427188"/>
    <n v="1332093.1599999999"/>
    <n v="65576878.780000001"/>
    <n v="66908971.939999998"/>
    <n v="98.009096356771792"/>
    <n v="39.944799796588718"/>
    <n v="2541881.9300000002"/>
    <n v="154667761.63"/>
    <n v="157209643.56"/>
    <n v="98.383125950521048"/>
    <n v="7.1739148178805729"/>
    <n v="0"/>
    <n v="30836.01"/>
    <n v="30836.01"/>
    <n v="100"/>
    <n v="1.0575422510324087E-3"/>
    <n v="56859.02"/>
    <n v="67975.199999999997"/>
    <n v="124834.22"/>
    <n v="54.452376920366866"/>
    <n v="4.9969526676207951E-2"/>
    <n v="6788838.0999999996"/>
    <n v="0"/>
    <n v="6788838.0999999996"/>
    <n v="0"/>
    <n v="0.24158214745357651"/>
    <n v="5664444.8700000001"/>
    <n v="0"/>
    <n v="5664444.8700000001"/>
    <n v="0"/>
    <n v="1.79146331343187"/>
    <n v="50329.279999999999"/>
    <n v="0"/>
    <n v="50329.279999999999"/>
    <n v="0"/>
    <n v="3.9461236685687066E-2"/>
    <n v="11955080.630000001"/>
    <n v="0"/>
    <n v="11955080.630000001"/>
    <n v="0"/>
    <n v="0.43169851975226509"/>
    <n v="0"/>
    <n v="0"/>
    <n v="0"/>
    <m/>
    <n v="0"/>
    <n v="11815184.789999999"/>
    <n v="0"/>
    <n v="11815184.789999999"/>
    <n v="0"/>
    <n v="4.6131547547208269"/>
    <n v="3746610.27"/>
    <n v="0"/>
    <n v="3746610.27"/>
    <n v="0"/>
    <n v="0.53838995588526073"/>
    <n v="9"/>
  </r>
  <r>
    <x v="10"/>
    <x v="0"/>
    <x v="0"/>
    <x v="0"/>
    <x v="0"/>
    <x v="0"/>
    <x v="0"/>
    <x v="10"/>
    <n v="191289805.60999998"/>
    <n v="11322.48"/>
    <n v="191301128.08999997"/>
    <n v="5.918668704699535E-3"/>
    <n v="1.5395187990322028"/>
    <n v="102910.29"/>
    <n v="0"/>
    <n v="102910.29"/>
    <n v="0"/>
    <n v="6.1437663916658974E-2"/>
    <n v="574581.59"/>
    <n v="0"/>
    <n v="574581.59"/>
    <n v="0"/>
    <n v="2.6219761645914514E-2"/>
    <n v="0"/>
    <n v="0"/>
    <n v="0"/>
    <m/>
    <n v="0"/>
    <n v="131684.66"/>
    <n v="0"/>
    <n v="131684.66"/>
    <n v="0"/>
    <n v="5.2711669370124427E-2"/>
    <n v="280349.38"/>
    <n v="0"/>
    <n v="280349.38"/>
    <n v="0"/>
    <n v="9.9762881748025126E-3"/>
    <n v="118575.86"/>
    <n v="0"/>
    <n v="118575.86"/>
    <n v="0"/>
    <n v="3.7501345308111993E-2"/>
    <n v="7869190.6600000001"/>
    <n v="0"/>
    <n v="7869190.6600000001"/>
    <n v="0"/>
    <n v="6.1699272304125552"/>
    <n v="181300965.12"/>
    <n v="11322.48"/>
    <n v="181312287.59999999"/>
    <n v="6.2447394767744359E-3"/>
    <n v="6.5471951710138292"/>
    <n v="0"/>
    <n v="0"/>
    <n v="0"/>
    <m/>
    <n v="0"/>
    <n v="554566.13"/>
    <n v="0"/>
    <n v="554566.13"/>
    <n v="0"/>
    <n v="0.21652639589538134"/>
    <n v="356981.92"/>
    <n v="0"/>
    <n v="356981.92"/>
    <n v="0"/>
    <n v="5.1298498191709618E-2"/>
    <n v="10"/>
  </r>
  <r>
    <x v="11"/>
    <x v="0"/>
    <x v="0"/>
    <x v="0"/>
    <x v="0"/>
    <x v="0"/>
    <x v="0"/>
    <x v="11"/>
    <n v="105949942.61"/>
    <n v="46792915.82"/>
    <n v="152742858.43000001"/>
    <n v="30.635092403645544"/>
    <n v="1.2292164940097474"/>
    <n v="155729.57999999999"/>
    <n v="46792915.82"/>
    <n v="46948645.399999999"/>
    <n v="99.668298033578623"/>
    <n v="28.028442028757254"/>
    <n v="0"/>
    <n v="0"/>
    <n v="0"/>
    <m/>
    <n v="0"/>
    <n v="0"/>
    <n v="0"/>
    <n v="0"/>
    <m/>
    <n v="0"/>
    <n v="411129.89"/>
    <n v="0"/>
    <n v="411129.89"/>
    <n v="0"/>
    <n v="0.16456998734594921"/>
    <n v="4652663.68"/>
    <n v="0"/>
    <n v="4652663.68"/>
    <n v="0"/>
    <n v="0.165565957920496"/>
    <n v="7508.41"/>
    <n v="0"/>
    <n v="7508.41"/>
    <n v="0"/>
    <n v="2.3746441824236499E-3"/>
    <n v="0"/>
    <n v="0"/>
    <n v="0"/>
    <m/>
    <n v="0"/>
    <n v="41980809.590000004"/>
    <n v="0"/>
    <n v="41980809.590000004"/>
    <n v="0"/>
    <n v="1.5159289944500105"/>
    <n v="0"/>
    <n v="0"/>
    <n v="0"/>
    <m/>
    <n v="0"/>
    <n v="28866884.02"/>
    <n v="0"/>
    <n v="28866884.02"/>
    <n v="0"/>
    <n v="11.270869278620706"/>
    <n v="29875217.440000001"/>
    <n v="0"/>
    <n v="29875217.440000001"/>
    <n v="0"/>
    <n v="4.2930851731168111"/>
    <n v="11"/>
  </r>
  <r>
    <x v="12"/>
    <x v="0"/>
    <x v="0"/>
    <x v="0"/>
    <x v="0"/>
    <x v="0"/>
    <x v="0"/>
    <x v="12"/>
    <n v="131806185.09"/>
    <n v="209132.58000000002"/>
    <n v="132015317.67"/>
    <n v="0.15841538973740213"/>
    <n v="1.0624091208576478"/>
    <n v="0"/>
    <n v="0"/>
    <n v="0"/>
    <m/>
    <n v="0"/>
    <n v="2664516.14"/>
    <n v="0"/>
    <n v="2664516.14"/>
    <n v="0"/>
    <n v="0.12158930830431269"/>
    <n v="0"/>
    <n v="42049.599999999999"/>
    <n v="42049.599999999999"/>
    <n v="100"/>
    <n v="1.4421200615453288E-3"/>
    <n v="10335.67"/>
    <n v="0"/>
    <n v="10335.67"/>
    <n v="0"/>
    <n v="4.1372352691552219E-3"/>
    <n v="12329534.68"/>
    <n v="141700.98000000001"/>
    <n v="12471235.66"/>
    <n v="1.1362224551211793"/>
    <n v="0.44379138930156864"/>
    <n v="1059418.24"/>
    <n v="0"/>
    <n v="1059418.24"/>
    <n v="0"/>
    <n v="0.33505647139267863"/>
    <n v="43800.81"/>
    <n v="0"/>
    <n v="43800.81"/>
    <n v="0"/>
    <n v="3.4342516531824199E-2"/>
    <n v="105134756.94"/>
    <n v="0"/>
    <n v="105134756.94"/>
    <n v="0"/>
    <n v="3.796420982023287"/>
    <n v="0"/>
    <n v="0"/>
    <n v="0"/>
    <m/>
    <n v="0"/>
    <n v="4182994.81"/>
    <n v="0"/>
    <n v="4182994.81"/>
    <n v="0"/>
    <n v="1.6332205327043421"/>
    <n v="6380827.7999999998"/>
    <n v="25382"/>
    <n v="6406209.7999999998"/>
    <n v="0.39620931553006583"/>
    <n v="0.92057587073600933"/>
    <n v="12"/>
  </r>
  <r>
    <x v="13"/>
    <x v="0"/>
    <x v="0"/>
    <x v="0"/>
    <x v="0"/>
    <x v="0"/>
    <x v="0"/>
    <x v="13"/>
    <n v="116879454.47"/>
    <n v="0"/>
    <n v="116879454.47"/>
    <n v="0"/>
    <n v="0.94060144429749171"/>
    <n v="0"/>
    <n v="0"/>
    <n v="0"/>
    <m/>
    <n v="0"/>
    <n v="12962.94"/>
    <n v="0"/>
    <n v="12962.94"/>
    <n v="0"/>
    <n v="5.9153513260021284E-4"/>
    <n v="0"/>
    <n v="0"/>
    <n v="0"/>
    <m/>
    <n v="0"/>
    <n v="0"/>
    <n v="0"/>
    <n v="0"/>
    <m/>
    <n v="0"/>
    <n v="506806.24"/>
    <n v="0"/>
    <n v="506806.24"/>
    <n v="0"/>
    <n v="1.803480035885267E-2"/>
    <n v="0"/>
    <n v="0"/>
    <n v="0"/>
    <m/>
    <n v="0"/>
    <n v="897036.63"/>
    <n v="0"/>
    <n v="897036.63"/>
    <n v="0"/>
    <n v="0.70333163463020121"/>
    <n v="110293683.88"/>
    <n v="0"/>
    <n v="110293683.88"/>
    <n v="0"/>
    <n v="3.9827100747057247"/>
    <n v="0"/>
    <n v="0"/>
    <n v="0"/>
    <m/>
    <n v="0"/>
    <n v="2350025.5099999998"/>
    <n v="0"/>
    <n v="2350025.5099999998"/>
    <n v="0"/>
    <n v="0.91755072373876378"/>
    <n v="2818939.27"/>
    <n v="0"/>
    <n v="2818939.27"/>
    <n v="0"/>
    <n v="0.40508312310224065"/>
    <n v="13"/>
  </r>
  <r>
    <x v="14"/>
    <x v="0"/>
    <x v="0"/>
    <x v="0"/>
    <x v="0"/>
    <x v="0"/>
    <x v="0"/>
    <x v="14"/>
    <n v="105316188.35999998"/>
    <n v="70544.479999999996"/>
    <n v="105386732.84"/>
    <n v="6.6938672543442324E-2"/>
    <n v="0.8481123869767998"/>
    <n v="0"/>
    <n v="0"/>
    <n v="0"/>
    <m/>
    <n v="0"/>
    <n v="29452544.530000001"/>
    <n v="70544.479999999996"/>
    <n v="29523089.010000002"/>
    <n v="0.23894681202263529"/>
    <n v="1.3472209523686938"/>
    <n v="0"/>
    <n v="0"/>
    <n v="0"/>
    <m/>
    <n v="0"/>
    <n v="0"/>
    <n v="0"/>
    <n v="0"/>
    <m/>
    <n v="0"/>
    <n v="14938811.470000001"/>
    <n v="0"/>
    <n v="14938811.470000001"/>
    <n v="0"/>
    <n v="0.53160056288965263"/>
    <n v="0"/>
    <n v="0"/>
    <n v="0"/>
    <m/>
    <n v="0"/>
    <n v="186567.22"/>
    <n v="0"/>
    <n v="186567.22"/>
    <n v="0"/>
    <n v="0.1462801221517703"/>
    <n v="56731381.600000001"/>
    <n v="0"/>
    <n v="56731381.600000001"/>
    <n v="0"/>
    <n v="2.048572838460303"/>
    <n v="0"/>
    <n v="0"/>
    <n v="0"/>
    <m/>
    <n v="0"/>
    <n v="2930955.71"/>
    <n v="0"/>
    <n v="2930955.71"/>
    <n v="0"/>
    <n v="1.1443707830034417"/>
    <n v="1075927.83"/>
    <n v="0"/>
    <n v="1075927.83"/>
    <n v="0"/>
    <n v="0.15461142077353682"/>
    <n v="14"/>
  </r>
  <r>
    <x v="15"/>
    <x v="0"/>
    <x v="0"/>
    <x v="0"/>
    <x v="0"/>
    <x v="0"/>
    <x v="0"/>
    <x v="15"/>
    <n v="101451282.2"/>
    <n v="0"/>
    <n v="101451282.2"/>
    <n v="0"/>
    <n v="0.81644137539712469"/>
    <n v="1530.3"/>
    <n v="0"/>
    <n v="1530.3"/>
    <n v="0"/>
    <n v="9.1359238314908285E-4"/>
    <n v="3169.83"/>
    <n v="0"/>
    <n v="3169.83"/>
    <n v="0"/>
    <n v="1.4464819009963269E-4"/>
    <n v="0"/>
    <n v="0"/>
    <n v="0"/>
    <m/>
    <n v="0"/>
    <n v="0"/>
    <n v="0"/>
    <n v="0"/>
    <m/>
    <n v="0"/>
    <n v="415956.02"/>
    <n v="0"/>
    <n v="415956.02"/>
    <n v="0"/>
    <n v="1.480187729883304E-2"/>
    <n v="0"/>
    <n v="0"/>
    <n v="0"/>
    <m/>
    <n v="0"/>
    <n v="0"/>
    <n v="0"/>
    <n v="0"/>
    <m/>
    <n v="0"/>
    <n v="100775752.66"/>
    <n v="0"/>
    <n v="100775752.66"/>
    <n v="0"/>
    <n v="3.6390171339431938"/>
    <n v="0"/>
    <n v="0"/>
    <n v="0"/>
    <m/>
    <n v="0"/>
    <n v="171468.35"/>
    <n v="0"/>
    <n v="171468.35"/>
    <n v="0"/>
    <n v="6.6948596077491804E-2"/>
    <n v="83405.039999999994"/>
    <n v="0"/>
    <n v="83405.039999999994"/>
    <n v="0"/>
    <n v="1.1985350108541822E-2"/>
    <n v="15"/>
  </r>
  <r>
    <x v="16"/>
    <x v="0"/>
    <x v="0"/>
    <x v="0"/>
    <x v="0"/>
    <x v="0"/>
    <x v="0"/>
    <x v="16"/>
    <n v="30511679.190000001"/>
    <n v="63889719.299999997"/>
    <n v="94401398.489999995"/>
    <n v="67.678784765850565"/>
    <n v="0.75970658971708538"/>
    <n v="0"/>
    <n v="0"/>
    <n v="0"/>
    <m/>
    <n v="0"/>
    <n v="664130.9"/>
    <n v="63889719.299999997"/>
    <n v="64553850.199999996"/>
    <n v="98.971198622634603"/>
    <n v="2.9457723585784761"/>
    <n v="0"/>
    <n v="0"/>
    <n v="0"/>
    <m/>
    <n v="0"/>
    <n v="0"/>
    <n v="0"/>
    <n v="0"/>
    <m/>
    <n v="0"/>
    <n v="52500"/>
    <n v="0"/>
    <n v="52500"/>
    <n v="0"/>
    <n v="1.8682228909410532E-3"/>
    <n v="0"/>
    <n v="0"/>
    <n v="0"/>
    <m/>
    <n v="0"/>
    <n v="10164.219999999999"/>
    <n v="0"/>
    <n v="10164.219999999999"/>
    <n v="0"/>
    <n v="7.9693707349954967E-3"/>
    <n v="9955228.5600000005"/>
    <n v="0"/>
    <n v="9955228.5600000005"/>
    <n v="0"/>
    <n v="0.35948376812808441"/>
    <n v="0"/>
    <n v="0"/>
    <n v="0"/>
    <m/>
    <n v="0"/>
    <n v="18821819.73"/>
    <n v="0"/>
    <n v="18821819.73"/>
    <n v="0"/>
    <n v="7.3488454665081679"/>
    <n v="1007835.78"/>
    <n v="0"/>
    <n v="1007835.78"/>
    <n v="0"/>
    <n v="0.14482655574789405"/>
    <n v="16"/>
  </r>
  <r>
    <x v="17"/>
    <x v="0"/>
    <x v="0"/>
    <x v="0"/>
    <x v="0"/>
    <x v="0"/>
    <x v="0"/>
    <x v="17"/>
    <n v="78658618.069999993"/>
    <n v="1038719.87"/>
    <n v="79697337.939999998"/>
    <n v="1.3033306969198877"/>
    <n v="0.64137389683206036"/>
    <n v="12177.64"/>
    <n v="3000"/>
    <n v="15177.64"/>
    <n v="19.765918812147344"/>
    <n v="9.0610836425399251E-3"/>
    <n v="397701.96"/>
    <n v="0"/>
    <n v="397701.96"/>
    <n v="0"/>
    <n v="1.8148250446578054E-2"/>
    <n v="0"/>
    <n v="981179.84"/>
    <n v="981179.84"/>
    <n v="100"/>
    <n v="3.3650239984395473E-2"/>
    <n v="388108.54"/>
    <n v="0"/>
    <n v="388108.54"/>
    <n v="0"/>
    <n v="0.15535483814289158"/>
    <n v="9403051.6999999993"/>
    <n v="0"/>
    <n v="9403051.6999999993"/>
    <n v="0"/>
    <n v="0.33460945582175589"/>
    <n v="1380598.88"/>
    <n v="0"/>
    <n v="1380598.88"/>
    <n v="0"/>
    <n v="0.43663453362997051"/>
    <n v="721131.91"/>
    <n v="0"/>
    <n v="721131.91"/>
    <n v="0"/>
    <n v="0.56541156523819902"/>
    <n v="39189904.299999997"/>
    <n v="52800.03"/>
    <n v="39242704.329999998"/>
    <n v="0.134547378682146"/>
    <n v="1.4170558856646376"/>
    <n v="0"/>
    <n v="0"/>
    <n v="0"/>
    <m/>
    <n v="0"/>
    <n v="20272191.879999999"/>
    <n v="0"/>
    <n v="20272191.879999999"/>
    <n v="0"/>
    <n v="7.915132943073921"/>
    <n v="6893751.2599999998"/>
    <n v="1740"/>
    <n v="6895491.2599999998"/>
    <n v="2.5233880145618517E-2"/>
    <n v="0.99088588557106616"/>
    <n v="17"/>
  </r>
  <r>
    <x v="18"/>
    <x v="0"/>
    <x v="0"/>
    <x v="0"/>
    <x v="0"/>
    <x v="0"/>
    <x v="0"/>
    <x v="18"/>
    <n v="68260632.930000007"/>
    <n v="0"/>
    <n v="68260632.930000007"/>
    <n v="0"/>
    <n v="0.54933563998708601"/>
    <n v="9211.69"/>
    <n v="0"/>
    <n v="9211.69"/>
    <n v="0"/>
    <n v="5.4993986930213521E-3"/>
    <n v="3517782.54"/>
    <n v="0"/>
    <n v="3517782.54"/>
    <n v="0"/>
    <n v="0.16052623565777618"/>
    <n v="0"/>
    <n v="0"/>
    <n v="0"/>
    <m/>
    <n v="0"/>
    <n v="0"/>
    <n v="0"/>
    <n v="0"/>
    <m/>
    <n v="0"/>
    <n v="6035549.5099999998"/>
    <n v="0"/>
    <n v="6035549.5099999998"/>
    <n v="0"/>
    <n v="0.21477622388552489"/>
    <n v="154446.94"/>
    <n v="0"/>
    <n v="154446.94"/>
    <n v="0"/>
    <n v="4.8846097584459895E-2"/>
    <n v="62400.32"/>
    <n v="0"/>
    <n v="62400.32"/>
    <n v="0"/>
    <n v="4.8925671036474438E-2"/>
    <n v="44239781.390000001"/>
    <n v="0"/>
    <n v="44239781.390000001"/>
    <n v="0"/>
    <n v="1.59750057162323"/>
    <n v="0"/>
    <n v="0"/>
    <n v="0"/>
    <m/>
    <n v="0"/>
    <n v="931042.11"/>
    <n v="0"/>
    <n v="931042.11"/>
    <n v="0"/>
    <n v="0.36351876106305153"/>
    <n v="13310418.43"/>
    <n v="0"/>
    <n v="13310418.43"/>
    <n v="0"/>
    <n v="1.9127144471693507"/>
    <n v="18"/>
  </r>
  <r>
    <x v="19"/>
    <x v="0"/>
    <x v="0"/>
    <x v="0"/>
    <x v="0"/>
    <x v="0"/>
    <x v="0"/>
    <x v="19"/>
    <n v="67105054.299999997"/>
    <n v="0"/>
    <n v="67105054.299999997"/>
    <n v="0"/>
    <n v="0.54003598220457716"/>
    <n v="0"/>
    <n v="0"/>
    <n v="0"/>
    <m/>
    <n v="0"/>
    <n v="0"/>
    <n v="0"/>
    <n v="0"/>
    <m/>
    <n v="0"/>
    <n v="0"/>
    <n v="0"/>
    <n v="0"/>
    <m/>
    <n v="0"/>
    <n v="0"/>
    <n v="0"/>
    <n v="0"/>
    <m/>
    <n v="0"/>
    <n v="0"/>
    <n v="0"/>
    <n v="0"/>
    <m/>
    <n v="0"/>
    <n v="0"/>
    <n v="0"/>
    <n v="0"/>
    <m/>
    <n v="0"/>
    <n v="20689.66"/>
    <n v="0"/>
    <n v="20689.66"/>
    <n v="0"/>
    <n v="1.6221960063930823E-2"/>
    <n v="67084364.640000001"/>
    <n v="0"/>
    <n v="67084364.640000001"/>
    <n v="0"/>
    <n v="2.4224195394330179"/>
    <n v="0"/>
    <n v="0"/>
    <n v="0"/>
    <m/>
    <n v="0"/>
    <n v="0"/>
    <n v="0"/>
    <n v="0"/>
    <m/>
    <n v="0"/>
    <n v="0"/>
    <n v="0"/>
    <n v="0"/>
    <m/>
    <n v="0"/>
    <n v="19"/>
  </r>
  <r>
    <x v="20"/>
    <x v="0"/>
    <x v="0"/>
    <x v="0"/>
    <x v="0"/>
    <x v="0"/>
    <x v="0"/>
    <x v="20"/>
    <n v="1358327.91"/>
    <n v="60702557.409999996"/>
    <n v="62060885.319999993"/>
    <n v="97.81129788433384"/>
    <n v="0.49944242665297744"/>
    <n v="0"/>
    <n v="0"/>
    <n v="0"/>
    <m/>
    <n v="0"/>
    <n v="1358327.91"/>
    <n v="0"/>
    <n v="1358327.91"/>
    <n v="0"/>
    <n v="6.1984293713958402E-2"/>
    <n v="0"/>
    <n v="60702557.409999996"/>
    <n v="60702557.409999996"/>
    <n v="100"/>
    <n v="2.0818361132583436"/>
    <n v="0"/>
    <n v="0"/>
    <n v="0"/>
    <m/>
    <n v="0"/>
    <n v="0"/>
    <n v="0"/>
    <n v="0"/>
    <m/>
    <n v="0"/>
    <n v="0"/>
    <n v="0"/>
    <n v="0"/>
    <m/>
    <n v="0"/>
    <n v="0"/>
    <n v="0"/>
    <n v="0"/>
    <m/>
    <n v="0"/>
    <n v="0"/>
    <n v="0"/>
    <n v="0"/>
    <m/>
    <n v="0"/>
    <n v="0"/>
    <n v="0"/>
    <n v="0"/>
    <m/>
    <n v="0"/>
    <n v="0"/>
    <n v="0"/>
    <n v="0"/>
    <m/>
    <n v="0"/>
    <n v="0"/>
    <n v="0"/>
    <n v="0"/>
    <m/>
    <n v="0"/>
    <n v="20"/>
  </r>
  <r>
    <x v="21"/>
    <x v="0"/>
    <x v="0"/>
    <x v="0"/>
    <x v="0"/>
    <x v="0"/>
    <x v="0"/>
    <x v="21"/>
    <n v="0"/>
    <n v="56872825.990000002"/>
    <n v="56872825.990000002"/>
    <n v="100"/>
    <n v="0.45769089623193487"/>
    <n v="0"/>
    <n v="0"/>
    <n v="0"/>
    <m/>
    <n v="0"/>
    <n v="0"/>
    <n v="0"/>
    <n v="0"/>
    <m/>
    <n v="0"/>
    <n v="0"/>
    <n v="56872825.990000002"/>
    <n v="56872825.990000002"/>
    <n v="100"/>
    <n v="1.9504928302993505"/>
    <n v="0"/>
    <n v="0"/>
    <n v="0"/>
    <m/>
    <n v="0"/>
    <n v="0"/>
    <n v="0"/>
    <n v="0"/>
    <m/>
    <n v="0"/>
    <n v="0"/>
    <n v="0"/>
    <n v="0"/>
    <m/>
    <n v="0"/>
    <n v="0"/>
    <n v="0"/>
    <n v="0"/>
    <m/>
    <n v="0"/>
    <n v="0"/>
    <n v="0"/>
    <n v="0"/>
    <m/>
    <n v="0"/>
    <n v="0"/>
    <n v="0"/>
    <n v="0"/>
    <m/>
    <n v="0"/>
    <n v="0"/>
    <n v="0"/>
    <n v="0"/>
    <m/>
    <n v="0"/>
    <n v="0"/>
    <n v="0"/>
    <n v="0"/>
    <m/>
    <n v="0"/>
    <n v="21"/>
  </r>
  <r>
    <x v="22"/>
    <x v="0"/>
    <x v="0"/>
    <x v="0"/>
    <x v="0"/>
    <x v="0"/>
    <x v="0"/>
    <x v="22"/>
    <n v="1804528.4500000002"/>
    <n v="51182538.350000001"/>
    <n v="52987066.800000004"/>
    <n v="96.594398295698824"/>
    <n v="0.42641978256289914"/>
    <n v="0"/>
    <n v="0"/>
    <n v="0"/>
    <m/>
    <n v="0"/>
    <n v="1661903.6"/>
    <n v="0"/>
    <n v="1661903.6"/>
    <n v="0"/>
    <n v="7.583729974795618E-2"/>
    <n v="0"/>
    <n v="0"/>
    <n v="0"/>
    <m/>
    <n v="0"/>
    <n v="0"/>
    <n v="0"/>
    <n v="0"/>
    <m/>
    <n v="0"/>
    <n v="0"/>
    <n v="0"/>
    <n v="0"/>
    <m/>
    <n v="0"/>
    <n v="0"/>
    <n v="0"/>
    <n v="0"/>
    <m/>
    <n v="0"/>
    <n v="0"/>
    <n v="0"/>
    <n v="0"/>
    <m/>
    <n v="0"/>
    <n v="0"/>
    <n v="0"/>
    <n v="0"/>
    <m/>
    <n v="0"/>
    <n v="0"/>
    <n v="51182538.350000001"/>
    <n v="51182538.350000001"/>
    <n v="100"/>
    <n v="100"/>
    <n v="0"/>
    <n v="0"/>
    <n v="0"/>
    <m/>
    <n v="0"/>
    <n v="142624.85"/>
    <n v="0"/>
    <n v="142624.85"/>
    <n v="0"/>
    <n v="2.0495269367753571E-2"/>
    <n v="22"/>
  </r>
  <r>
    <x v="23"/>
    <x v="0"/>
    <x v="0"/>
    <x v="0"/>
    <x v="0"/>
    <x v="0"/>
    <x v="0"/>
    <x v="23"/>
    <n v="52899214.260000005"/>
    <n v="0"/>
    <n v="52899214.260000005"/>
    <n v="0"/>
    <n v="0.42571277869824298"/>
    <n v="0"/>
    <n v="0"/>
    <n v="0"/>
    <m/>
    <n v="0"/>
    <n v="48295793.060000002"/>
    <n v="0"/>
    <n v="48295793.060000002"/>
    <n v="0"/>
    <n v="2.2038718339959558"/>
    <n v="0"/>
    <n v="0"/>
    <n v="0"/>
    <m/>
    <n v="0"/>
    <n v="0"/>
    <n v="0"/>
    <n v="0"/>
    <m/>
    <n v="0"/>
    <n v="0"/>
    <n v="0"/>
    <n v="0"/>
    <m/>
    <n v="0"/>
    <n v="0"/>
    <n v="0"/>
    <n v="0"/>
    <m/>
    <n v="0"/>
    <n v="0"/>
    <n v="0"/>
    <n v="0"/>
    <m/>
    <n v="0"/>
    <n v="0"/>
    <n v="0"/>
    <n v="0"/>
    <m/>
    <n v="0"/>
    <n v="0"/>
    <n v="0"/>
    <n v="0"/>
    <m/>
    <n v="0"/>
    <n v="4603421.2"/>
    <n v="0"/>
    <n v="4603421.2"/>
    <n v="0"/>
    <n v="1.7973730224461986"/>
    <n v="0"/>
    <n v="0"/>
    <n v="0"/>
    <m/>
    <n v="0"/>
    <n v="23"/>
  </r>
  <r>
    <x v="24"/>
    <x v="0"/>
    <x v="0"/>
    <x v="0"/>
    <x v="0"/>
    <x v="0"/>
    <x v="0"/>
    <x v="24"/>
    <n v="34109957.130000003"/>
    <n v="4314404.2299999995"/>
    <n v="38424361.359999999"/>
    <n v="11.228304329063803"/>
    <n v="0.309224661898995"/>
    <n v="0"/>
    <n v="0"/>
    <n v="0"/>
    <m/>
    <n v="0"/>
    <n v="26852519.190000001"/>
    <n v="4592797.5599999996"/>
    <n v="31445316.75"/>
    <n v="14.605664800625675"/>
    <n v="1.4349375692062867"/>
    <n v="0"/>
    <n v="0"/>
    <n v="0"/>
    <m/>
    <n v="0"/>
    <n v="0"/>
    <n v="0"/>
    <n v="0"/>
    <m/>
    <n v="0"/>
    <n v="190709.86"/>
    <n v="0"/>
    <n v="190709.86"/>
    <n v="0"/>
    <n v="6.7864481139078767E-3"/>
    <n v="0"/>
    <n v="0"/>
    <n v="0"/>
    <m/>
    <n v="0"/>
    <n v="23869.98"/>
    <n v="0"/>
    <n v="23869.98"/>
    <n v="0"/>
    <n v="1.871552564357401E-2"/>
    <n v="2371876.7200000002"/>
    <n v="0"/>
    <n v="2371876.7200000002"/>
    <n v="0"/>
    <n v="8.5648579106141737E-2"/>
    <n v="0"/>
    <n v="0"/>
    <n v="0"/>
    <m/>
    <n v="0"/>
    <n v="4505891.04"/>
    <n v="0"/>
    <n v="4505891.04"/>
    <n v="0"/>
    <n v="1.7592930660739983"/>
    <n v="165090.34"/>
    <n v="-278393.33"/>
    <n v="-113302.99000000002"/>
    <n v="245.7069579540663"/>
    <n v="-1.628170196303021E-2"/>
    <n v="24"/>
  </r>
  <r>
    <x v="25"/>
    <x v="0"/>
    <x v="0"/>
    <x v="0"/>
    <x v="0"/>
    <x v="0"/>
    <x v="0"/>
    <x v="25"/>
    <n v="33632012.82"/>
    <n v="1092072.76"/>
    <n v="34724085.579999998"/>
    <n v="3.1450007732644232"/>
    <n v="0.27944624824409231"/>
    <n v="0"/>
    <n v="0"/>
    <n v="0"/>
    <m/>
    <n v="0"/>
    <n v="28050263.34"/>
    <n v="0"/>
    <n v="28050263.34"/>
    <n v="0"/>
    <n v="1.2800118062953147"/>
    <n v="0"/>
    <n v="828971.9"/>
    <n v="828971.9"/>
    <n v="100"/>
    <n v="2.8430163603157893E-2"/>
    <n v="0"/>
    <n v="0"/>
    <n v="0"/>
    <m/>
    <n v="0"/>
    <n v="5033317.54"/>
    <n v="263100.86"/>
    <n v="5296418.4000000004"/>
    <n v="4.9675240913746537"/>
    <n v="0.18847409704535978"/>
    <n v="0"/>
    <n v="0"/>
    <n v="0"/>
    <m/>
    <n v="0"/>
    <n v="1125"/>
    <n v="0"/>
    <n v="1125"/>
    <n v="0"/>
    <n v="8.8206887266016815E-4"/>
    <n v="0"/>
    <n v="0"/>
    <n v="0"/>
    <m/>
    <n v="0"/>
    <n v="0"/>
    <n v="0"/>
    <n v="0"/>
    <m/>
    <n v="0"/>
    <n v="8250"/>
    <n v="0"/>
    <n v="8250"/>
    <n v="0"/>
    <n v="3.2211537443458654E-3"/>
    <n v="539056.93999999994"/>
    <n v="0"/>
    <n v="539056.93999999994"/>
    <n v="0"/>
    <n v="7.7462778680271863E-2"/>
    <n v="25"/>
  </r>
  <r>
    <x v="26"/>
    <x v="0"/>
    <x v="0"/>
    <x v="0"/>
    <x v="0"/>
    <x v="0"/>
    <x v="0"/>
    <x v="26"/>
    <n v="33432705.510000002"/>
    <n v="0"/>
    <n v="33432705.510000002"/>
    <n v="0"/>
    <n v="0.26905371206665174"/>
    <n v="0"/>
    <n v="0"/>
    <n v="0"/>
    <m/>
    <n v="0"/>
    <n v="1422.41"/>
    <n v="0"/>
    <n v="1422.41"/>
    <n v="0"/>
    <n v="6.4908538337897788E-5"/>
    <n v="0"/>
    <n v="0"/>
    <n v="0"/>
    <m/>
    <n v="0"/>
    <n v="31821.31"/>
    <n v="0"/>
    <n v="31821.31"/>
    <n v="0"/>
    <n v="1.273765958498305E-2"/>
    <n v="1442738.45"/>
    <n v="0"/>
    <n v="1442738.45"/>
    <n v="0"/>
    <n v="5.1340133293920273E-2"/>
    <n v="265164.18"/>
    <n v="0"/>
    <n v="265164.18"/>
    <n v="0"/>
    <n v="8.3862039689379983E-2"/>
    <n v="459565.22"/>
    <n v="0"/>
    <n v="459565.22"/>
    <n v="0"/>
    <n v="0.36032726712819751"/>
    <n v="21211211.93"/>
    <n v="0"/>
    <n v="21211211.93"/>
    <n v="0"/>
    <n v="0.7659378531797143"/>
    <n v="0"/>
    <n v="0"/>
    <n v="0"/>
    <m/>
    <n v="0"/>
    <n v="9087653.3000000007"/>
    <n v="0"/>
    <n v="9087653.3000000007"/>
    <n v="0"/>
    <n v="3.5482095096499471"/>
    <n v="933128.71"/>
    <n v="0"/>
    <n v="933128.71"/>
    <n v="0"/>
    <n v="0.13409110871096028"/>
    <n v="26"/>
  </r>
  <r>
    <x v="27"/>
    <x v="0"/>
    <x v="0"/>
    <x v="0"/>
    <x v="0"/>
    <x v="0"/>
    <x v="0"/>
    <x v="27"/>
    <n v="26366073.469999999"/>
    <n v="43923"/>
    <n v="26409996.469999999"/>
    <n v="0.16631202525866903"/>
    <n v="0.21253761780647074"/>
    <n v="82628.460000000006"/>
    <n v="0"/>
    <n v="82628.460000000006"/>
    <n v="0"/>
    <n v="4.9329367893444866E-2"/>
    <n v="784503.62"/>
    <n v="0"/>
    <n v="784503.62"/>
    <n v="0"/>
    <n v="3.5799089780716949E-2"/>
    <n v="0"/>
    <n v="43923"/>
    <n v="43923"/>
    <n v="100"/>
    <n v="1.5063696078739268E-3"/>
    <n v="11372.23"/>
    <n v="0"/>
    <n v="11372.23"/>
    <n v="0"/>
    <n v="4.5521568553315937E-3"/>
    <n v="0"/>
    <n v="0"/>
    <n v="0"/>
    <m/>
    <n v="0"/>
    <n v="0"/>
    <n v="0"/>
    <n v="0"/>
    <m/>
    <n v="0"/>
    <n v="0"/>
    <n v="0"/>
    <n v="0"/>
    <m/>
    <n v="0"/>
    <n v="21422868.129999999"/>
    <n v="0"/>
    <n v="21422868.129999999"/>
    <n v="0"/>
    <n v="0.77358076844430079"/>
    <n v="0"/>
    <n v="0"/>
    <n v="0"/>
    <m/>
    <n v="0"/>
    <n v="0"/>
    <n v="0"/>
    <n v="0"/>
    <m/>
    <n v="0"/>
    <n v="4064701.03"/>
    <n v="0"/>
    <n v="4064701.03"/>
    <n v="0"/>
    <n v="0.58409977300053517"/>
    <n v="27"/>
  </r>
  <r>
    <x v="28"/>
    <x v="0"/>
    <x v="0"/>
    <x v="0"/>
    <x v="0"/>
    <x v="0"/>
    <x v="0"/>
    <x v="28"/>
    <n v="13963116.17"/>
    <n v="3473616"/>
    <n v="17436732.169999998"/>
    <n v="19.921255692487936"/>
    <n v="0.14032419587601908"/>
    <n v="63859.11"/>
    <n v="0"/>
    <n v="63859.11"/>
    <n v="0"/>
    <n v="3.812402567514829E-2"/>
    <n v="664330.56999999995"/>
    <n v="0"/>
    <n v="664330.56999999995"/>
    <n v="0"/>
    <n v="3.0315258098496552E-2"/>
    <n v="0"/>
    <n v="3473616"/>
    <n v="3473616"/>
    <n v="100"/>
    <n v="0.119130058780698"/>
    <n v="0"/>
    <n v="0"/>
    <n v="0"/>
    <m/>
    <n v="0"/>
    <n v="736965.03"/>
    <n v="0"/>
    <n v="736965.03"/>
    <n v="0"/>
    <n v="2.6225046454648761E-2"/>
    <n v="0"/>
    <n v="0"/>
    <n v="0"/>
    <m/>
    <n v="0"/>
    <n v="0"/>
    <n v="0"/>
    <n v="0"/>
    <m/>
    <n v="0"/>
    <n v="8419775.9199999999"/>
    <n v="0"/>
    <n v="8419775.9199999999"/>
    <n v="0"/>
    <n v="0.30403850160479978"/>
    <n v="0"/>
    <n v="0"/>
    <n v="0"/>
    <m/>
    <n v="0"/>
    <n v="3907439.47"/>
    <n v="0"/>
    <n v="3907439.47"/>
    <n v="0"/>
    <n v="1.5256319126782212"/>
    <n v="170746.07"/>
    <n v="0"/>
    <n v="170746.07"/>
    <n v="0"/>
    <n v="2.453630414430099E-2"/>
    <n v="28"/>
  </r>
  <r>
    <x v="29"/>
    <x v="0"/>
    <x v="0"/>
    <x v="0"/>
    <x v="0"/>
    <x v="0"/>
    <x v="0"/>
    <x v="29"/>
    <n v="9405833.3899999987"/>
    <n v="0"/>
    <n v="9405833.3899999987"/>
    <n v="0"/>
    <n v="7.5694573623514033E-2"/>
    <n v="12886.36"/>
    <n v="0"/>
    <n v="12886.36"/>
    <n v="0"/>
    <n v="7.6931845667627362E-3"/>
    <n v="0"/>
    <n v="0"/>
    <n v="0"/>
    <m/>
    <n v="0"/>
    <n v="0"/>
    <n v="0"/>
    <n v="0"/>
    <m/>
    <n v="0"/>
    <n v="7710.35"/>
    <n v="0"/>
    <n v="7710.35"/>
    <n v="0"/>
    <n v="3.0863535656160627E-3"/>
    <n v="4550533.91"/>
    <n v="0"/>
    <n v="4550533.91"/>
    <n v="0"/>
    <n v="0.16193164984124753"/>
    <n v="346982.76"/>
    <n v="0"/>
    <n v="346982.76"/>
    <n v="0"/>
    <n v="0.10973835904476467"/>
    <n v="122782.11"/>
    <n v="0"/>
    <n v="122782.11"/>
    <n v="0"/>
    <n v="9.6268690978254898E-2"/>
    <n v="3396532.68"/>
    <n v="0"/>
    <n v="3396532.68"/>
    <n v="0"/>
    <n v="0.12264895366466415"/>
    <n v="0"/>
    <n v="0"/>
    <n v="0"/>
    <m/>
    <n v="0"/>
    <n v="164871.79"/>
    <n v="0"/>
    <n v="164871.79"/>
    <n v="0"/>
    <n v="6.437301620551579E-2"/>
    <n v="803533.43"/>
    <n v="0"/>
    <n v="803533.43"/>
    <n v="0"/>
    <n v="0.11546819571655961"/>
    <n v="29"/>
  </r>
  <r>
    <x v="30"/>
    <x v="0"/>
    <x v="0"/>
    <x v="0"/>
    <x v="0"/>
    <x v="0"/>
    <x v="0"/>
    <x v="30"/>
    <n v="8381924.4699999997"/>
    <n v="0"/>
    <n v="8381924.4699999997"/>
    <n v="0"/>
    <n v="6.7454543642639295E-2"/>
    <n v="0"/>
    <n v="0"/>
    <n v="0"/>
    <m/>
    <n v="0"/>
    <n v="0"/>
    <n v="0"/>
    <n v="0"/>
    <m/>
    <n v="0"/>
    <n v="0"/>
    <n v="0"/>
    <n v="0"/>
    <m/>
    <n v="0"/>
    <n v="0"/>
    <n v="0"/>
    <n v="0"/>
    <m/>
    <n v="0"/>
    <n v="33963.79"/>
    <n v="0"/>
    <n v="33963.79"/>
    <n v="0"/>
    <n v="1.2086081893545684E-3"/>
    <n v="0"/>
    <n v="0"/>
    <n v="0"/>
    <m/>
    <n v="0"/>
    <n v="0"/>
    <n v="0"/>
    <n v="0"/>
    <m/>
    <n v="0"/>
    <n v="6309275.0899999999"/>
    <n v="0"/>
    <n v="6309275.0899999999"/>
    <n v="0"/>
    <n v="0.2278282180906411"/>
    <n v="0"/>
    <n v="0"/>
    <n v="0"/>
    <m/>
    <n v="0"/>
    <n v="2021721.39"/>
    <n v="0"/>
    <n v="2021721.39"/>
    <n v="0"/>
    <n v="0.78936671823304583"/>
    <n v="16964.2"/>
    <n v="0"/>
    <n v="16964.2"/>
    <n v="0"/>
    <n v="2.4377648678224383E-3"/>
    <n v="30"/>
  </r>
  <r>
    <x v="31"/>
    <x v="0"/>
    <x v="0"/>
    <x v="0"/>
    <x v="0"/>
    <x v="0"/>
    <x v="0"/>
    <x v="31"/>
    <n v="7333553.4900000002"/>
    <n v="0"/>
    <n v="7333553.4900000002"/>
    <n v="0"/>
    <n v="5.9017652296601372E-2"/>
    <n v="0"/>
    <n v="0"/>
    <n v="0"/>
    <m/>
    <n v="0"/>
    <n v="0"/>
    <n v="0"/>
    <n v="0"/>
    <m/>
    <n v="0"/>
    <n v="0"/>
    <n v="0"/>
    <n v="0"/>
    <m/>
    <n v="0"/>
    <n v="0"/>
    <n v="0"/>
    <n v="0"/>
    <m/>
    <n v="0"/>
    <n v="0"/>
    <n v="0"/>
    <n v="0"/>
    <m/>
    <n v="0"/>
    <n v="0"/>
    <n v="0"/>
    <n v="0"/>
    <m/>
    <n v="0"/>
    <n v="0"/>
    <n v="0"/>
    <n v="0"/>
    <m/>
    <n v="0"/>
    <n v="7333553.4900000002"/>
    <n v="0"/>
    <n v="7333553.4900000002"/>
    <n v="0"/>
    <n v="0.26481495893993462"/>
    <n v="0"/>
    <n v="0"/>
    <n v="0"/>
    <m/>
    <n v="0"/>
    <n v="0"/>
    <n v="0"/>
    <n v="0"/>
    <m/>
    <n v="0"/>
    <n v="0"/>
    <n v="0"/>
    <n v="0"/>
    <m/>
    <n v="0"/>
    <n v="31"/>
  </r>
  <r>
    <x v="32"/>
    <x v="0"/>
    <x v="0"/>
    <x v="0"/>
    <x v="0"/>
    <x v="0"/>
    <x v="0"/>
    <x v="32"/>
    <n v="0"/>
    <n v="3078190.31"/>
    <n v="3078190.31"/>
    <n v="100"/>
    <n v="2.4772106137368282E-2"/>
    <n v="0"/>
    <n v="0"/>
    <n v="0"/>
    <m/>
    <n v="0"/>
    <n v="0"/>
    <n v="0"/>
    <n v="0"/>
    <m/>
    <n v="0"/>
    <n v="0"/>
    <n v="3078190.31"/>
    <n v="3078190.31"/>
    <n v="100"/>
    <n v="0.1055686617543433"/>
    <n v="0"/>
    <n v="0"/>
    <n v="0"/>
    <m/>
    <n v="0"/>
    <n v="0"/>
    <n v="0"/>
    <n v="0"/>
    <m/>
    <n v="0"/>
    <n v="0"/>
    <n v="0"/>
    <n v="0"/>
    <m/>
    <n v="0"/>
    <n v="0"/>
    <n v="0"/>
    <n v="0"/>
    <m/>
    <n v="0"/>
    <n v="0"/>
    <n v="0"/>
    <n v="0"/>
    <m/>
    <n v="0"/>
    <n v="0"/>
    <n v="0"/>
    <n v="0"/>
    <m/>
    <n v="0"/>
    <n v="0"/>
    <n v="0"/>
    <n v="0"/>
    <m/>
    <n v="0"/>
    <n v="0"/>
    <n v="0"/>
    <n v="0"/>
    <m/>
    <n v="0"/>
    <n v="32"/>
  </r>
  <r>
    <x v="33"/>
    <x v="0"/>
    <x v="0"/>
    <x v="0"/>
    <x v="0"/>
    <x v="0"/>
    <x v="0"/>
    <x v="33"/>
    <n v="320201.25"/>
    <n v="0"/>
    <n v="320201.25"/>
    <n v="0"/>
    <n v="2.576858007950131E-3"/>
    <n v="0"/>
    <n v="0"/>
    <n v="0"/>
    <m/>
    <n v="0"/>
    <n v="152273.5"/>
    <n v="0"/>
    <n v="152273.5"/>
    <n v="0"/>
    <n v="6.9486648101432626E-3"/>
    <n v="0"/>
    <n v="0"/>
    <n v="0"/>
    <m/>
    <n v="0"/>
    <n v="0"/>
    <n v="0"/>
    <n v="0"/>
    <m/>
    <n v="0"/>
    <n v="167927.75"/>
    <n v="0"/>
    <n v="167927.75"/>
    <n v="0"/>
    <n v="5.9757422204614564E-3"/>
    <n v="0"/>
    <n v="0"/>
    <n v="0"/>
    <m/>
    <n v="0"/>
    <n v="0"/>
    <n v="0"/>
    <n v="0"/>
    <m/>
    <n v="0"/>
    <n v="0"/>
    <n v="0"/>
    <n v="0"/>
    <m/>
    <n v="0"/>
    <n v="0"/>
    <n v="0"/>
    <n v="0"/>
    <m/>
    <n v="0"/>
    <n v="0"/>
    <n v="0"/>
    <n v="0"/>
    <m/>
    <n v="0"/>
    <n v="0"/>
    <n v="0"/>
    <n v="0"/>
    <m/>
    <n v="0"/>
    <n v="33"/>
  </r>
  <r>
    <x v="34"/>
    <x v="0"/>
    <x v="0"/>
    <x v="0"/>
    <x v="0"/>
    <x v="0"/>
    <x v="0"/>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35"/>
    <x v="0"/>
    <x v="0"/>
    <x v="0"/>
    <x v="0"/>
    <x v="0"/>
    <x v="0"/>
    <x v="35"/>
    <n v="0"/>
    <n v="0"/>
    <n v="0"/>
    <m/>
    <n v="0"/>
    <n v="0"/>
    <n v="0"/>
    <n v="0"/>
    <m/>
    <n v="0"/>
    <n v="0"/>
    <n v="0"/>
    <n v="0"/>
    <m/>
    <n v="0"/>
    <n v="0"/>
    <n v="0"/>
    <n v="0"/>
    <m/>
    <n v="0"/>
    <n v="0"/>
    <n v="0"/>
    <n v="0"/>
    <m/>
    <n v="0"/>
    <n v="0"/>
    <n v="0"/>
    <n v="0"/>
    <m/>
    <n v="0"/>
    <n v="0"/>
    <n v="0"/>
    <n v="0"/>
    <m/>
    <n v="0"/>
    <n v="0"/>
    <n v="0"/>
    <n v="0"/>
    <m/>
    <n v="0"/>
    <n v="0"/>
    <n v="0"/>
    <n v="0"/>
    <m/>
    <n v="0"/>
    <n v="0"/>
    <n v="0"/>
    <n v="0"/>
    <m/>
    <n v="0"/>
    <n v="0"/>
    <n v="0"/>
    <n v="0"/>
    <m/>
    <n v="0"/>
    <n v="0"/>
    <n v="0"/>
    <n v="0"/>
    <m/>
    <n v="0"/>
    <n v="35"/>
  </r>
  <r>
    <x v="0"/>
    <x v="0"/>
    <x v="0"/>
    <x v="0"/>
    <x v="1"/>
    <x v="1"/>
    <x v="1"/>
    <x v="0"/>
    <n v="7326153058.8200016"/>
    <n v="4744819166.8900003"/>
    <n v="12070972225.710003"/>
    <n v="39.307680261114299"/>
    <n v="100.00000000000003"/>
    <n v="40373231.280000001"/>
    <n v="198377131.13"/>
    <n v="238750362.41000006"/>
    <n v="83.089771729574124"/>
    <n v="100"/>
    <n v="931345395.22000003"/>
    <n v="1141974943.23"/>
    <n v="2073320338.4500003"/>
    <n v="55.079522544197509"/>
    <n v="99.999999999999986"/>
    <n v="2358617.5300000003"/>
    <n v="3119922081.8300004"/>
    <n v="3122280699.3600001"/>
    <n v="99.924458504628262"/>
    <n v="100.00000000000003"/>
    <n v="109780872.28999999"/>
    <n v="12589604.84"/>
    <n v="122370477.12999998"/>
    <n v="10.288106359694474"/>
    <n v="50"/>
    <n v="2463524141.9699998"/>
    <n v="153854472.23999998"/>
    <n v="2617378614.2099996"/>
    <n v="5.8781893992985692"/>
    <n v="100.00000000000003"/>
    <n v="110775009.63"/>
    <n v="484556.62"/>
    <n v="111259566.25"/>
    <n v="0.43551906261363843"/>
    <n v="99.999999999999957"/>
    <n v="120740527.13999999"/>
    <n v="985868.01"/>
    <n v="121726395.14999998"/>
    <n v="0.80990487624737661"/>
    <n v="99.999999999999986"/>
    <n v="2801666811.4200001"/>
    <n v="17766364.170000002"/>
    <n v="2819433175.5899997"/>
    <n v="0.63013957286936517"/>
    <n v="99.999999999999986"/>
    <n v="0"/>
    <n v="25278124.539999999"/>
    <n v="25278124.539999999"/>
    <n v="100"/>
    <n v="100"/>
    <n v="271994308.18999994"/>
    <n v="814688.88"/>
    <n v="272808997.06999999"/>
    <n v="0.29862976982058959"/>
    <n v="100"/>
    <n v="473594144.1500001"/>
    <n v="72771331.400000006"/>
    <n v="546365475.55000007"/>
    <n v="13.319167234486143"/>
    <n v="100"/>
    <n v="999"/>
  </r>
  <r>
    <x v="1"/>
    <x v="0"/>
    <x v="0"/>
    <x v="0"/>
    <x v="1"/>
    <x v="1"/>
    <x v="1"/>
    <x v="1"/>
    <n v="1253764747.8600004"/>
    <n v="935214214.55999994"/>
    <n v="2188978962.4200001"/>
    <n v="42.723764394980066"/>
    <n v="18.134239077757858"/>
    <n v="6158761.5700000003"/>
    <n v="0"/>
    <n v="6158761.5700000003"/>
    <n v="0"/>
    <n v="2.5795820822352149"/>
    <n v="184027956.02000001"/>
    <n v="307535177.19"/>
    <n v="491563133.21000004"/>
    <n v="62.562701800221923"/>
    <n v="23.708981390569345"/>
    <n v="0"/>
    <n v="598946000.25999999"/>
    <n v="598946000.25999999"/>
    <n v="100"/>
    <n v="19.182964567624275"/>
    <n v="19459046.600000001"/>
    <n v="1718.28"/>
    <n v="19460764.880000003"/>
    <n v="8.8294576836796968E-3"/>
    <n v="7.9515767758778555"/>
    <n v="560919566.21000004"/>
    <n v="12303835.67"/>
    <n v="573223401.88"/>
    <n v="2.1464294077400061"/>
    <n v="21.900668048860613"/>
    <n v="4356268.95"/>
    <n v="0"/>
    <n v="4356268.95"/>
    <n v="0"/>
    <n v="3.9154106894606002"/>
    <n v="33249430.140000001"/>
    <n v="62068.32"/>
    <n v="33311498.460000001"/>
    <n v="0.18632701280169309"/>
    <n v="27.365879371479934"/>
    <n v="333817632.80000001"/>
    <n v="992187.26"/>
    <n v="334809820.06"/>
    <n v="0.2963435361072127"/>
    <n v="11.875075563368764"/>
    <n v="0"/>
    <n v="0"/>
    <n v="0"/>
    <m/>
    <n v="0"/>
    <n v="19639098.629999999"/>
    <n v="242148.9"/>
    <n v="19881247.529999997"/>
    <n v="1.2179763852072518"/>
    <n v="7.2876069863995996"/>
    <n v="92136986.939999998"/>
    <n v="15131078.68"/>
    <n v="107268065.62"/>
    <n v="14.105855822554171"/>
    <n v="19.633024124011193"/>
    <n v="1"/>
  </r>
  <r>
    <x v="2"/>
    <x v="0"/>
    <x v="0"/>
    <x v="0"/>
    <x v="1"/>
    <x v="1"/>
    <x v="1"/>
    <x v="2"/>
    <n v="313288746.87000006"/>
    <n v="1825261122.3600001"/>
    <n v="2138549869.2299998"/>
    <n v="85.350411913340054"/>
    <n v="17.716467482835359"/>
    <n v="5256538.5"/>
    <n v="242000.81"/>
    <n v="5498539.3099999996"/>
    <n v="4.4011835936115187"/>
    <n v="2.3030496182273836"/>
    <n v="37674721.390000001"/>
    <n v="18834.63"/>
    <n v="37693556.020000003"/>
    <n v="4.9967771653081618E-2"/>
    <n v="1.8180285661105047"/>
    <n v="0"/>
    <n v="1818337435.1900001"/>
    <n v="1818337435.1900001"/>
    <n v="100"/>
    <n v="58.237474790870671"/>
    <n v="1480616.02"/>
    <n v="0.09"/>
    <n v="1480616.11"/>
    <n v="6.078550637950305E-6"/>
    <n v="0.60497276170095793"/>
    <n v="82654941.959999993"/>
    <n v="63862.31"/>
    <n v="82718804.269999996"/>
    <n v="7.7204101973656347E-2"/>
    <n v="3.1603683097627409"/>
    <n v="172561.54"/>
    <n v="0"/>
    <n v="172561.54"/>
    <n v="0"/>
    <n v="0.15509815993013537"/>
    <n v="916538.76"/>
    <n v="0.02"/>
    <n v="916538.78"/>
    <n v="2.1821226156955409E-6"/>
    <n v="0.75294990775876935"/>
    <n v="166887590.06999999"/>
    <n v="6577287.7599999998"/>
    <n v="173464877.82999998"/>
    <n v="3.7917115224016187"/>
    <n v="6.1524734592690047"/>
    <n v="0"/>
    <n v="0"/>
    <n v="0"/>
    <m/>
    <n v="0"/>
    <n v="3281938.22"/>
    <n v="0.64"/>
    <n v="3281938.8600000003"/>
    <n v="1.9500667967958424E-5"/>
    <n v="1.2030170908028699"/>
    <n v="14963300.41"/>
    <n v="21700.91"/>
    <n v="14985001.32"/>
    <n v="0.14481753812751749"/>
    <n v="2.7426698776886136"/>
    <n v="2"/>
  </r>
  <r>
    <x v="3"/>
    <x v="0"/>
    <x v="0"/>
    <x v="0"/>
    <x v="1"/>
    <x v="1"/>
    <x v="1"/>
    <x v="3"/>
    <n v="1538454321.78"/>
    <n v="253010771.50999999"/>
    <n v="1791465093.29"/>
    <n v="14.123120369895087"/>
    <n v="14.841100284154024"/>
    <n v="8368930.4800000004"/>
    <n v="38857.89"/>
    <n v="8407788.370000001"/>
    <n v="0.46216541485094487"/>
    <n v="3.5215814062562623"/>
    <n v="285704600.93000001"/>
    <n v="135434801.18000001"/>
    <n v="421139402.11000001"/>
    <n v="32.159137924744677"/>
    <n v="20.312317122439499"/>
    <n v="218"/>
    <n v="56752087.439999998"/>
    <n v="56752305.439999998"/>
    <n v="99.999615874635737"/>
    <n v="1.8176554546051227"/>
    <n v="3733312.05"/>
    <n v="0"/>
    <n v="3733312.05"/>
    <n v="0"/>
    <n v="1.5254137017190532"/>
    <n v="481202224.95999998"/>
    <n v="30134313.309999999"/>
    <n v="511336538.26999998"/>
    <n v="5.893244674427752"/>
    <n v="19.536208307575563"/>
    <n v="79595895.489999995"/>
    <n v="0"/>
    <n v="79595895.489999995"/>
    <n v="0"/>
    <n v="71.540720652413981"/>
    <n v="19727940.300000001"/>
    <n v="292837.15000000002"/>
    <n v="20020777.449999999"/>
    <n v="1.4626662262808383"/>
    <n v="16.447359198741541"/>
    <n v="541517743.49000001"/>
    <n v="8049624.7800000003"/>
    <n v="549567368.26999998"/>
    <n v="1.4647202954097622"/>
    <n v="19.492122495685557"/>
    <n v="0"/>
    <n v="0"/>
    <n v="0"/>
    <m/>
    <n v="0"/>
    <n v="33207961.5"/>
    <n v="0"/>
    <n v="33207961.5"/>
    <n v="0"/>
    <n v="12.172604956822292"/>
    <n v="85395494.579999998"/>
    <n v="22308249.760000002"/>
    <n v="107703744.34"/>
    <n v="20.712603723021129"/>
    <n v="19.712765385034583"/>
    <n v="3"/>
  </r>
  <r>
    <x v="4"/>
    <x v="0"/>
    <x v="0"/>
    <x v="0"/>
    <x v="1"/>
    <x v="1"/>
    <x v="1"/>
    <x v="4"/>
    <n v="987953035.40999997"/>
    <n v="285888519.08999997"/>
    <n v="1273841554.5"/>
    <n v="22.443020333263902"/>
    <n v="10.552932528391054"/>
    <n v="3687443.68"/>
    <n v="0"/>
    <n v="3687443.68"/>
    <n v="0"/>
    <n v="1.5444766838375077"/>
    <n v="137012174.66999999"/>
    <n v="159070269.88999999"/>
    <n v="296082444.55999994"/>
    <n v="53.724992079955967"/>
    <n v="14.28059326236818"/>
    <n v="0"/>
    <n v="41140446.630000003"/>
    <n v="41140446.630000003"/>
    <n v="100"/>
    <n v="1.3176408718931938"/>
    <n v="24695659.93"/>
    <n v="354387.98"/>
    <n v="25050047.91"/>
    <n v="1.4147197692924491"/>
    <n v="10.235331469447546"/>
    <n v="469047319.20999998"/>
    <n v="79651343.799999997"/>
    <n v="548698663.00999999"/>
    <n v="14.516409309812435"/>
    <n v="20.963671821534049"/>
    <n v="1122087.02"/>
    <n v="0"/>
    <n v="1122087.02"/>
    <n v="0"/>
    <n v="1.0085308237483799"/>
    <n v="4553514.1900000004"/>
    <n v="509063.17"/>
    <n v="5062577.3600000003"/>
    <n v="10.055415133448943"/>
    <n v="4.158980764822231"/>
    <n v="268604380.33999997"/>
    <n v="1337220.1399999999"/>
    <n v="269941600.47999996"/>
    <n v="0.49537386517017218"/>
    <n v="9.574321633762839"/>
    <n v="0"/>
    <n v="0"/>
    <n v="0"/>
    <m/>
    <n v="0"/>
    <n v="26799548.98"/>
    <n v="77855.740000000005"/>
    <n v="26877404.719999999"/>
    <n v="0.2896698576781338"/>
    <n v="9.8520961583622313"/>
    <n v="52430907.390000001"/>
    <n v="3747931.74"/>
    <n v="56178839.130000003"/>
    <n v="6.6714296664748467"/>
    <n v="10.282282033550425"/>
    <n v="4"/>
  </r>
  <r>
    <x v="5"/>
    <x v="0"/>
    <x v="0"/>
    <x v="0"/>
    <x v="1"/>
    <x v="1"/>
    <x v="1"/>
    <x v="5"/>
    <n v="915333812.54999995"/>
    <n v="150015298.16999999"/>
    <n v="1065349110.7200001"/>
    <n v="14.081327581774053"/>
    <n v="8.8257108938657804"/>
    <n v="123459.18"/>
    <n v="0"/>
    <n v="123459.18"/>
    <n v="0"/>
    <n v="5.1710572814958347E-2"/>
    <n v="49876123.990000002"/>
    <n v="2302624.04"/>
    <n v="52178748.030000001"/>
    <n v="4.4129537923679463"/>
    <n v="2.5166756464178834"/>
    <n v="758106.72"/>
    <n v="115797308.34999999"/>
    <n v="116555415.06999999"/>
    <n v="99.34957400345175"/>
    <n v="3.7330216688682527"/>
    <n v="976916.23"/>
    <n v="0"/>
    <n v="976916.23"/>
    <n v="0"/>
    <n v="0.39916336558946952"/>
    <n v="362528935.51999998"/>
    <n v="16621724.93"/>
    <n v="379150660.44999999"/>
    <n v="4.383936694260874"/>
    <n v="14.485892808612203"/>
    <n v="7642267.1600000001"/>
    <n v="0"/>
    <n v="7642267.1600000001"/>
    <n v="0"/>
    <n v="6.8688629819280793"/>
    <n v="36697400.259999998"/>
    <n v="0"/>
    <n v="36697400.259999998"/>
    <n v="0"/>
    <n v="30.14744683335018"/>
    <n v="334924168.47000003"/>
    <n v="134151.22"/>
    <n v="335058319.69000006"/>
    <n v="4.0038170108451059E-2"/>
    <n v="11.883889378576429"/>
    <n v="0"/>
    <n v="0"/>
    <n v="0"/>
    <m/>
    <n v="0"/>
    <n v="36147736.340000004"/>
    <n v="494683.6"/>
    <n v="36642419.940000005"/>
    <n v="1.3500298310264929"/>
    <n v="13.431529140733558"/>
    <n v="85658698.680000007"/>
    <n v="14664806.029999999"/>
    <n v="100323504.71000001"/>
    <n v="14.617517671846493"/>
    <n v="18.361977320951532"/>
    <n v="5"/>
  </r>
  <r>
    <x v="6"/>
    <x v="0"/>
    <x v="0"/>
    <x v="0"/>
    <x v="1"/>
    <x v="1"/>
    <x v="1"/>
    <x v="6"/>
    <n v="721328008.58000004"/>
    <n v="33924530.810000002"/>
    <n v="755252539.38999999"/>
    <n v="4.4918128759156586"/>
    <n v="6.2567664415744852"/>
    <n v="1528601.19"/>
    <n v="0"/>
    <n v="1528601.19"/>
    <n v="0"/>
    <n v="0.64025083546259565"/>
    <n v="30724759"/>
    <n v="176228.98"/>
    <n v="30900987.98"/>
    <n v="0.57030208909197466"/>
    <n v="1.4904106908583821"/>
    <n v="1600292.81"/>
    <n v="20267606.850000001"/>
    <n v="21867899.66"/>
    <n v="92.682000398386691"/>
    <n v="0.70038224508393665"/>
    <n v="3292242.76"/>
    <n v="0"/>
    <n v="3292242.76"/>
    <n v="0"/>
    <n v="1.3451948693893274"/>
    <n v="319029610.07999998"/>
    <n v="12522133.939999999"/>
    <n v="331551744.01999998"/>
    <n v="3.7768264428868861"/>
    <n v="12.667320739153817"/>
    <n v="5786070.1799999997"/>
    <n v="0"/>
    <n v="5786070.1799999997"/>
    <n v="0"/>
    <n v="5.2005147737127704"/>
    <n v="17088129.32"/>
    <n v="28613.040000000001"/>
    <n v="17116742.359999999"/>
    <n v="0.16716405141941976"/>
    <n v="14.061652231553824"/>
    <n v="228149444.12"/>
    <n v="472264"/>
    <n v="228621708.12"/>
    <n v="0.2065700601589924"/>
    <n v="8.1087826482058123"/>
    <n v="0"/>
    <n v="0"/>
    <n v="0"/>
    <m/>
    <n v="0"/>
    <n v="33936841.140000001"/>
    <n v="0"/>
    <n v="33936841.140000001"/>
    <n v="0"/>
    <n v="12.439780764009097"/>
    <n v="80192017.980000004"/>
    <n v="457684"/>
    <n v="80649701.980000004"/>
    <n v="0.56749620738028173"/>
    <n v="14.761127045740544"/>
    <n v="6"/>
  </r>
  <r>
    <x v="7"/>
    <x v="0"/>
    <x v="0"/>
    <x v="0"/>
    <x v="1"/>
    <x v="1"/>
    <x v="1"/>
    <x v="7"/>
    <n v="283700137.89000005"/>
    <n v="356272603.37999994"/>
    <n v="639972741.2700001"/>
    <n v="55.669965360241953"/>
    <n v="5.3017497621850236"/>
    <n v="71648.210000000006"/>
    <n v="0"/>
    <n v="71648.210000000006"/>
    <n v="0"/>
    <n v="3.0009675912851738E-2"/>
    <n v="37812659.840000004"/>
    <n v="343899611.35000002"/>
    <n v="381712271.19000006"/>
    <n v="90.093936534416912"/>
    <n v="18.41067509497184"/>
    <n v="0"/>
    <n v="0"/>
    <n v="0"/>
    <m/>
    <n v="0"/>
    <n v="55273539.780000001"/>
    <n v="12164990.49"/>
    <n v="67438530.269999996"/>
    <n v="18.038635245008582"/>
    <n v="27.555065507490358"/>
    <n v="104675850.73"/>
    <n v="111066.96"/>
    <n v="104786917.69"/>
    <n v="0.10599315491708496"/>
    <n v="4.003506299054397"/>
    <n v="2609329.5099999998"/>
    <n v="0"/>
    <n v="2609329.5099999998"/>
    <n v="0"/>
    <n v="2.3452630618178403"/>
    <n v="838011.83"/>
    <n v="85432.53"/>
    <n v="923444.36"/>
    <n v="9.2515081255139187"/>
    <n v="0.75862294193635293"/>
    <n v="59660703"/>
    <n v="1251.3399999999999"/>
    <n v="59661954.340000004"/>
    <n v="2.0973835232900614E-3"/>
    <n v="2.1160974786187308"/>
    <n v="0"/>
    <n v="0"/>
    <n v="0"/>
    <m/>
    <n v="0"/>
    <n v="7441654.8300000001"/>
    <n v="0"/>
    <n v="7441654.8300000001"/>
    <n v="0"/>
    <n v="2.7277893727568476"/>
    <n v="15316740.16"/>
    <n v="10250.709999999999"/>
    <n v="15326990.870000001"/>
    <n v="6.6880120742187132E-2"/>
    <n v="2.8052634282155271"/>
    <n v="7"/>
  </r>
  <r>
    <x v="8"/>
    <x v="0"/>
    <x v="0"/>
    <x v="0"/>
    <x v="1"/>
    <x v="1"/>
    <x v="1"/>
    <x v="8"/>
    <n v="14685729.32"/>
    <n v="338095459.23000002"/>
    <n v="352781188.55000001"/>
    <n v="95.837156346016855"/>
    <n v="2.9225581995674741"/>
    <n v="13503663.76"/>
    <n v="0"/>
    <n v="13503663.76"/>
    <n v="0"/>
    <n v="5.655976235466607"/>
    <n v="1182065.56"/>
    <n v="241484.18"/>
    <n v="1423549.74"/>
    <n v="16.963522468839059"/>
    <n v="6.8660385643264155E-2"/>
    <n v="0"/>
    <n v="337853975.05000001"/>
    <n v="337853975.05000001"/>
    <n v="100"/>
    <n v="10.820743154811572"/>
    <n v="0"/>
    <n v="0"/>
    <n v="0"/>
    <m/>
    <n v="0"/>
    <n v="0"/>
    <n v="0"/>
    <n v="0"/>
    <m/>
    <n v="0"/>
    <n v="0"/>
    <n v="0"/>
    <n v="0"/>
    <m/>
    <n v="0"/>
    <n v="0"/>
    <n v="0"/>
    <n v="0"/>
    <m/>
    <n v="0"/>
    <n v="0"/>
    <n v="0"/>
    <n v="0"/>
    <m/>
    <n v="0"/>
    <n v="0"/>
    <n v="0"/>
    <n v="0"/>
    <m/>
    <n v="0"/>
    <n v="0"/>
    <n v="0"/>
    <n v="0"/>
    <m/>
    <n v="0"/>
    <n v="0"/>
    <n v="0"/>
    <n v="0"/>
    <m/>
    <n v="0"/>
    <n v="8"/>
  </r>
  <r>
    <x v="9"/>
    <x v="0"/>
    <x v="0"/>
    <x v="0"/>
    <x v="1"/>
    <x v="1"/>
    <x v="1"/>
    <x v="9"/>
    <n v="35166124.479999997"/>
    <n v="302794851.77000004"/>
    <n v="337960976.25000006"/>
    <n v="89.594619807824628"/>
    <n v="2.7997825687161804"/>
    <n v="1197757.3"/>
    <n v="169763219.34"/>
    <n v="170960976.64000002"/>
    <n v="99.299397252203235"/>
    <n v="71.606583091343339"/>
    <n v="2831311.9"/>
    <n v="116078028.75"/>
    <n v="118909340.65000001"/>
    <n v="97.618932302102536"/>
    <n v="5.7352131479545401"/>
    <n v="0"/>
    <n v="16223.73"/>
    <n v="16223.73"/>
    <n v="100"/>
    <n v="5.1961151357485312E-4"/>
    <n v="10573.5"/>
    <n v="68508"/>
    <n v="79081.5"/>
    <n v="86.62961628193699"/>
    <n v="3.2312328044609956E-2"/>
    <n v="7912129.4199999999"/>
    <n v="86130"/>
    <n v="7998259.4199999999"/>
    <n v="1.0768592949689546"/>
    <n v="0.30558282155194072"/>
    <n v="3787219.19"/>
    <n v="484556.62"/>
    <n v="4271775.8099999996"/>
    <n v="11.343212789062543"/>
    <n v="3.8394683297626084"/>
    <n v="3700"/>
    <n v="0"/>
    <n v="3700"/>
    <n v="0"/>
    <n v="3.0396036910816217E-3"/>
    <n v="12596918.279999999"/>
    <n v="11055.76"/>
    <n v="12607974.039999999"/>
    <n v="8.7688632328433963E-2"/>
    <n v="0.4471811621270872"/>
    <n v="0"/>
    <n v="0"/>
    <n v="0"/>
    <m/>
    <n v="0"/>
    <n v="3882470.7"/>
    <n v="0"/>
    <n v="3882470.7"/>
    <n v="0"/>
    <n v="1.4231461358306294"/>
    <n v="2944044.19"/>
    <n v="16287129.57"/>
    <n v="19231173.760000002"/>
    <n v="84.691292238628279"/>
    <n v="3.5198369261236531"/>
    <n v="9"/>
  </r>
  <r>
    <x v="10"/>
    <x v="0"/>
    <x v="0"/>
    <x v="0"/>
    <x v="1"/>
    <x v="1"/>
    <x v="1"/>
    <x v="10"/>
    <n v="202713935.13"/>
    <n v="63214.16"/>
    <n v="202777149.28999999"/>
    <n v="3.1174202922438176E-2"/>
    <n v="1.6798742097848951"/>
    <n v="110199.5"/>
    <n v="0"/>
    <n v="110199.5"/>
    <n v="0"/>
    <n v="4.6156788575154976E-2"/>
    <n v="275440.71999999997"/>
    <n v="0"/>
    <n v="275440.71999999997"/>
    <n v="0"/>
    <n v="1.3285005451975524E-2"/>
    <n v="0"/>
    <n v="0"/>
    <n v="0"/>
    <m/>
    <n v="0"/>
    <n v="143551.47"/>
    <n v="0"/>
    <n v="143551.47"/>
    <n v="0"/>
    <n v="5.8654453822018872E-2"/>
    <n v="271982.89"/>
    <n v="0"/>
    <n v="271982.89"/>
    <n v="0"/>
    <n v="1.0391423255442634E-2"/>
    <n v="271143.96999999997"/>
    <n v="0"/>
    <n v="271143.96999999997"/>
    <n v="0"/>
    <n v="0.24370396105152878"/>
    <n v="5724942.7300000004"/>
    <n v="0"/>
    <n v="5724942.7300000004"/>
    <n v="0"/>
    <n v="4.7031235279294314"/>
    <n v="195243249.84999999"/>
    <n v="63214.16"/>
    <n v="195306464.00999999"/>
    <n v="3.236665018765756E-2"/>
    <n v="6.9271535037935354"/>
    <n v="0"/>
    <n v="0"/>
    <n v="0"/>
    <m/>
    <n v="0"/>
    <n v="375403.02"/>
    <n v="0"/>
    <n v="375403.02"/>
    <n v="0"/>
    <n v="0.13760653938538378"/>
    <n v="298020.98"/>
    <n v="0"/>
    <n v="298020.98"/>
    <n v="0"/>
    <n v="5.4546085603230418E-2"/>
    <n v="10"/>
  </r>
  <r>
    <x v="11"/>
    <x v="0"/>
    <x v="0"/>
    <x v="0"/>
    <x v="1"/>
    <x v="1"/>
    <x v="1"/>
    <x v="12"/>
    <n v="146452330.40000001"/>
    <n v="986266.61"/>
    <n v="147438597.00999999"/>
    <n v="0.66893380024031746"/>
    <n v="1.2214310020196228"/>
    <n v="0"/>
    <n v="0"/>
    <n v="0"/>
    <m/>
    <n v="0"/>
    <n v="2788607.04"/>
    <n v="0"/>
    <n v="2788607.04"/>
    <n v="0"/>
    <n v="0.13449957482618161"/>
    <n v="0"/>
    <n v="9807.2999999999993"/>
    <n v="9807.2999999999993"/>
    <n v="100"/>
    <n v="3.1410692837483467E-4"/>
    <n v="0"/>
    <n v="0"/>
    <n v="0"/>
    <m/>
    <n v="0"/>
    <n v="22654349.079999998"/>
    <n v="950953.32"/>
    <n v="23605302.399999999"/>
    <n v="4.0285580921005275"/>
    <n v="0.90186808556639664"/>
    <n v="219906.36"/>
    <n v="0"/>
    <n v="219906.36"/>
    <n v="0"/>
    <n v="0.19765164238180724"/>
    <n v="77153.11"/>
    <n v="0"/>
    <n v="77153.11"/>
    <n v="0"/>
    <n v="6.3382399441736861E-2"/>
    <n v="109690143.53"/>
    <n v="25505.99"/>
    <n v="109715649.52"/>
    <n v="2.3247358158646758E-2"/>
    <n v="3.8914080486068165"/>
    <n v="0"/>
    <n v="0"/>
    <n v="0"/>
    <m/>
    <n v="0"/>
    <n v="4309786.66"/>
    <n v="0"/>
    <n v="4309786.66"/>
    <n v="0"/>
    <n v="1.579781717717379"/>
    <n v="6712384.6200000001"/>
    <n v="0"/>
    <n v="6712384.6200000001"/>
    <n v="0"/>
    <n v="1.2285521176540231"/>
    <n v="11"/>
  </r>
  <r>
    <x v="12"/>
    <x v="0"/>
    <x v="0"/>
    <x v="0"/>
    <x v="1"/>
    <x v="1"/>
    <x v="1"/>
    <x v="13"/>
    <n v="127676602.42"/>
    <n v="0"/>
    <n v="127676602.42"/>
    <n v="0"/>
    <n v="1.0577159820487469"/>
    <n v="0"/>
    <n v="0"/>
    <n v="0"/>
    <m/>
    <n v="0"/>
    <n v="12945.69"/>
    <n v="0"/>
    <n v="12945.69"/>
    <n v="0"/>
    <n v="6.2439410639641459E-4"/>
    <n v="0"/>
    <n v="0"/>
    <n v="0"/>
    <m/>
    <n v="0"/>
    <n v="0"/>
    <n v="0"/>
    <n v="0"/>
    <m/>
    <n v="0"/>
    <n v="76183.62"/>
    <n v="0"/>
    <n v="76183.62"/>
    <n v="0"/>
    <n v="2.9106839792451818E-3"/>
    <n v="3375"/>
    <n v="0"/>
    <n v="3375"/>
    <n v="0"/>
    <n v="3.0334470228082508E-3"/>
    <n v="896290.44"/>
    <n v="0"/>
    <n v="896290.44"/>
    <n v="0"/>
    <n v="0.73631560262301921"/>
    <n v="124015233.48"/>
    <n v="0"/>
    <n v="124015233.48"/>
    <n v="0"/>
    <n v="4.3985874378472669"/>
    <n v="0"/>
    <n v="0"/>
    <n v="0"/>
    <m/>
    <n v="0"/>
    <n v="2258197.21"/>
    <n v="0"/>
    <n v="2258197.21"/>
    <n v="0"/>
    <n v="0.82775760119838337"/>
    <n v="414376.98"/>
    <n v="0"/>
    <n v="414376.98"/>
    <n v="0"/>
    <n v="7.5842453182618549E-2"/>
    <n v="12"/>
  </r>
  <r>
    <x v="13"/>
    <x v="0"/>
    <x v="0"/>
    <x v="0"/>
    <x v="1"/>
    <x v="1"/>
    <x v="1"/>
    <x v="11"/>
    <n v="94388451.100000009"/>
    <n v="28333053.09"/>
    <n v="122721504.19000001"/>
    <n v="23.087276575533309"/>
    <n v="1.0166662791967587"/>
    <n v="148956.29999999999"/>
    <n v="28333053.09"/>
    <n v="28482009.390000001"/>
    <n v="99.477016182529951"/>
    <n v="11.929619332300136"/>
    <n v="0"/>
    <n v="0"/>
    <n v="0"/>
    <m/>
    <n v="0"/>
    <n v="0"/>
    <n v="0"/>
    <n v="0"/>
    <m/>
    <n v="0"/>
    <n v="497013.92"/>
    <n v="0"/>
    <n v="497013.92"/>
    <n v="0"/>
    <n v="0.20307754437861611"/>
    <n v="221378.56"/>
    <n v="0"/>
    <n v="221378.56"/>
    <n v="0"/>
    <n v="8.4580258583192586E-3"/>
    <n v="18455.8"/>
    <n v="0"/>
    <n v="18455.8"/>
    <n v="0"/>
    <n v="1.6588056759568745E-2"/>
    <n v="0"/>
    <n v="0"/>
    <n v="0"/>
    <m/>
    <n v="0"/>
    <n v="51550858"/>
    <n v="0"/>
    <n v="51550858"/>
    <n v="0"/>
    <n v="1.8284121236252522"/>
    <n v="0"/>
    <n v="0"/>
    <n v="0"/>
    <m/>
    <n v="0"/>
    <n v="39113147.539999999"/>
    <n v="0"/>
    <n v="39113147.539999999"/>
    <n v="0"/>
    <n v="14.337191207064174"/>
    <n v="2838640.98"/>
    <n v="0"/>
    <n v="2838640.98"/>
    <n v="0"/>
    <n v="0.51954984475226507"/>
    <n v="13"/>
  </r>
  <r>
    <x v="14"/>
    <x v="0"/>
    <x v="0"/>
    <x v="0"/>
    <x v="1"/>
    <x v="1"/>
    <x v="1"/>
    <x v="15"/>
    <n v="106765772.08000001"/>
    <n v="0"/>
    <n v="106765772.08000001"/>
    <n v="0"/>
    <n v="0.88448361974190681"/>
    <n v="1530.3"/>
    <n v="0"/>
    <n v="1530.3"/>
    <n v="0"/>
    <n v="6.4096237783800895E-4"/>
    <n v="0"/>
    <n v="0"/>
    <n v="0"/>
    <m/>
    <n v="0"/>
    <n v="0"/>
    <n v="0"/>
    <n v="0"/>
    <m/>
    <n v="0"/>
    <n v="0"/>
    <n v="0"/>
    <n v="0"/>
    <m/>
    <n v="0"/>
    <n v="350303.87"/>
    <n v="0"/>
    <n v="350303.87"/>
    <n v="0"/>
    <n v="1.3383767564163884E-2"/>
    <n v="0"/>
    <n v="0"/>
    <n v="0"/>
    <m/>
    <n v="0"/>
    <n v="10565.1"/>
    <n v="0"/>
    <n v="10565.1"/>
    <n v="0"/>
    <n v="8.6793829612557948E-3"/>
    <n v="106261591.51000001"/>
    <n v="0"/>
    <n v="106261591.51000001"/>
    <n v="0"/>
    <n v="3.76889909752032"/>
    <n v="0"/>
    <n v="0"/>
    <n v="0"/>
    <m/>
    <n v="0"/>
    <n v="45953.68"/>
    <n v="0"/>
    <n v="45953.68"/>
    <n v="0"/>
    <n v="1.6844635071990955E-2"/>
    <n v="95827.62"/>
    <n v="0"/>
    <n v="95827.62"/>
    <n v="0"/>
    <n v="1.7539106017548951E-2"/>
    <n v="14"/>
  </r>
  <r>
    <x v="15"/>
    <x v="0"/>
    <x v="0"/>
    <x v="0"/>
    <x v="1"/>
    <x v="1"/>
    <x v="1"/>
    <x v="16"/>
    <n v="21642381.280000001"/>
    <n v="73277759.560000002"/>
    <n v="94920140.840000004"/>
    <n v="77.199379300878832"/>
    <n v="0.78635042037317682"/>
    <n v="0"/>
    <n v="0"/>
    <n v="0"/>
    <m/>
    <n v="0"/>
    <n v="665067.44999999995"/>
    <n v="73277759.560000002"/>
    <n v="73942827.010000005"/>
    <n v="99.100565292276343"/>
    <n v="3.5663966459364951"/>
    <n v="0"/>
    <n v="0"/>
    <n v="0"/>
    <m/>
    <n v="0"/>
    <n v="0"/>
    <n v="0"/>
    <n v="0"/>
    <m/>
    <n v="0"/>
    <n v="212441.2"/>
    <n v="0"/>
    <n v="212441.2"/>
    <n v="0"/>
    <n v="8.1165636047699167E-3"/>
    <n v="0"/>
    <n v="0"/>
    <n v="0"/>
    <m/>
    <n v="0"/>
    <n v="42311.14"/>
    <n v="0"/>
    <n v="42311.14"/>
    <n v="0"/>
    <n v="3.4759215491316553E-2"/>
    <n v="968160.24"/>
    <n v="0"/>
    <n v="968160.24"/>
    <n v="0"/>
    <n v="3.4338825561893341E-2"/>
    <n v="0"/>
    <n v="0"/>
    <n v="0"/>
    <m/>
    <n v="0"/>
    <n v="19582088.690000001"/>
    <n v="0"/>
    <n v="19582088.690000001"/>
    <n v="0"/>
    <n v="7.1779482716163647"/>
    <n v="172312.56"/>
    <n v="0"/>
    <n v="172312.56"/>
    <n v="0"/>
    <n v="3.1537966381668087E-2"/>
    <n v="15"/>
  </r>
  <r>
    <x v="16"/>
    <x v="0"/>
    <x v="0"/>
    <x v="0"/>
    <x v="1"/>
    <x v="1"/>
    <x v="1"/>
    <x v="14"/>
    <n v="92618234.75"/>
    <n v="142733.71"/>
    <n v="92760968.459999993"/>
    <n v="0.15387259573680395"/>
    <n v="0.76846310906447235"/>
    <n v="0"/>
    <n v="0"/>
    <n v="0"/>
    <m/>
    <n v="0"/>
    <n v="23359203.050000001"/>
    <n v="66407.009999999995"/>
    <n v="23425610.060000002"/>
    <n v="0.28348038676436493"/>
    <n v="1.1298596567818757"/>
    <n v="0"/>
    <n v="0"/>
    <n v="0"/>
    <m/>
    <n v="0"/>
    <n v="0"/>
    <n v="0"/>
    <n v="0"/>
    <m/>
    <n v="0"/>
    <n v="9671173.7599999998"/>
    <n v="0"/>
    <n v="9671173.7599999998"/>
    <n v="0"/>
    <n v="0.36949846336690734"/>
    <n v="0"/>
    <n v="0"/>
    <n v="0"/>
    <m/>
    <n v="0"/>
    <n v="71307.460000000006"/>
    <n v="0"/>
    <n v="71307.460000000006"/>
    <n v="0"/>
    <n v="5.8580113139906791E-2"/>
    <n v="54373006.93"/>
    <n v="76326.7"/>
    <n v="54449333.630000003"/>
    <n v="0.14017930966550196"/>
    <n v="1.9312156110458563"/>
    <n v="0"/>
    <n v="0"/>
    <n v="0"/>
    <m/>
    <n v="0"/>
    <n v="4042899.21"/>
    <n v="0"/>
    <n v="4042899.21"/>
    <n v="0"/>
    <n v="1.4819523012148434"/>
    <n v="1100644.3400000001"/>
    <n v="0"/>
    <n v="1100644.3400000001"/>
    <n v="0"/>
    <n v="0.20144836913277397"/>
    <n v="16"/>
  </r>
  <r>
    <x v="17"/>
    <x v="0"/>
    <x v="0"/>
    <x v="0"/>
    <x v="1"/>
    <x v="1"/>
    <x v="1"/>
    <x v="17"/>
    <n v="89040591.550000012"/>
    <n v="1649821.52"/>
    <n v="90690413.069999993"/>
    <n v="1.8191796289719999"/>
    <n v="0.75130993075137908"/>
    <n v="0"/>
    <n v="0"/>
    <n v="0"/>
    <m/>
    <n v="0"/>
    <n v="243731.04"/>
    <n v="0"/>
    <n v="243731.04"/>
    <n v="0"/>
    <n v="1.1755590078386613E-2"/>
    <n v="0"/>
    <n v="1042071.61"/>
    <n v="1042071.61"/>
    <n v="100"/>
    <n v="3.3375333941423092E-2"/>
    <n v="170599.46"/>
    <n v="0"/>
    <n v="170599.46"/>
    <n v="0"/>
    <n v="6.9706135009494186E-2"/>
    <n v="9418331.2699999996"/>
    <n v="431121.07"/>
    <n v="9849452.3399999999"/>
    <n v="4.3771070219727566"/>
    <n v="0.376309804264709"/>
    <n v="2786035.36"/>
    <n v="0"/>
    <n v="2786035.36"/>
    <n v="0"/>
    <n v="2.5040861239201524"/>
    <n v="503985.36"/>
    <n v="7853.78"/>
    <n v="511839.14"/>
    <n v="1.5344234909428771"/>
    <n v="0.42048328086055214"/>
    <n v="45716495.210000001"/>
    <n v="26275.06"/>
    <n v="45742770.270000003"/>
    <n v="5.7440902343495075E-2"/>
    <n v="1.6224101591068136"/>
    <n v="0"/>
    <n v="0"/>
    <n v="0"/>
    <m/>
    <n v="0"/>
    <n v="7968401.0599999996"/>
    <n v="0"/>
    <n v="7968401.0599999996"/>
    <n v="0"/>
    <n v="2.9208717987975263"/>
    <n v="22233012.789999999"/>
    <n v="142500"/>
    <n v="22375512.789999999"/>
    <n v="0.63685691290027413"/>
    <n v="4.09533797271426"/>
    <n v="17"/>
  </r>
  <r>
    <x v="18"/>
    <x v="0"/>
    <x v="0"/>
    <x v="0"/>
    <x v="1"/>
    <x v="1"/>
    <x v="1"/>
    <x v="18"/>
    <n v="79467318.920000002"/>
    <n v="0"/>
    <n v="79467318.920000002"/>
    <n v="0"/>
    <n v="0.65833403833655024"/>
    <n v="11889.63"/>
    <n v="0"/>
    <n v="11889.63"/>
    <n v="0"/>
    <n v="4.9799421789283975E-3"/>
    <n v="3173087.07"/>
    <n v="0"/>
    <n v="3173087.07"/>
    <n v="0"/>
    <n v="0.15304374394803735"/>
    <n v="0"/>
    <n v="0"/>
    <n v="0"/>
    <m/>
    <n v="0"/>
    <n v="0"/>
    <n v="0"/>
    <n v="0"/>
    <m/>
    <n v="0"/>
    <n v="16809963.48"/>
    <n v="0"/>
    <n v="16809963.48"/>
    <n v="0"/>
    <n v="0.64224424348610087"/>
    <n v="975765.24"/>
    <n v="0"/>
    <n v="975765.24"/>
    <n v="0"/>
    <n v="0.8770169369593418"/>
    <n v="16293.97"/>
    <n v="0"/>
    <n v="16293.97"/>
    <n v="0"/>
    <n v="1.3385732798479247E-2"/>
    <n v="47102613.979999997"/>
    <n v="0"/>
    <n v="47102613.979999997"/>
    <n v="0"/>
    <n v="1.6706412617899065"/>
    <n v="0"/>
    <n v="0"/>
    <n v="0"/>
    <m/>
    <n v="0"/>
    <n v="7478492.8700000001"/>
    <n v="0"/>
    <n v="7478492.8700000001"/>
    <n v="0"/>
    <n v="2.7412926077658266"/>
    <n v="3899212.68"/>
    <n v="0"/>
    <n v="3899212.68"/>
    <n v="0"/>
    <n v="0.7136638119520361"/>
    <n v="18"/>
  </r>
  <r>
    <x v="19"/>
    <x v="0"/>
    <x v="0"/>
    <x v="0"/>
    <x v="1"/>
    <x v="1"/>
    <x v="1"/>
    <x v="23"/>
    <n v="66708094.890000001"/>
    <n v="0"/>
    <n v="66708094.890000001"/>
    <n v="0"/>
    <n v="0.55263232855360422"/>
    <n v="0"/>
    <n v="0"/>
    <n v="0"/>
    <m/>
    <n v="0"/>
    <n v="63084937.100000001"/>
    <n v="0"/>
    <n v="63084937.100000001"/>
    <n v="0"/>
    <n v="3.0427009242171352"/>
    <n v="0"/>
    <n v="0"/>
    <n v="0"/>
    <m/>
    <n v="0"/>
    <n v="0"/>
    <n v="0"/>
    <n v="0"/>
    <m/>
    <n v="0"/>
    <n v="0"/>
    <n v="0"/>
    <n v="0"/>
    <m/>
    <n v="0"/>
    <n v="0"/>
    <n v="0"/>
    <n v="0"/>
    <m/>
    <n v="0"/>
    <n v="0"/>
    <n v="0"/>
    <n v="0"/>
    <m/>
    <n v="0"/>
    <n v="0"/>
    <n v="0"/>
    <n v="0"/>
    <m/>
    <n v="0"/>
    <n v="0"/>
    <n v="0"/>
    <n v="0"/>
    <m/>
    <n v="0"/>
    <n v="3623157.79"/>
    <n v="0"/>
    <n v="3623157.79"/>
    <n v="0"/>
    <n v="1.3280932186669543"/>
    <n v="0"/>
    <n v="0"/>
    <n v="0"/>
    <m/>
    <n v="0"/>
    <n v="19"/>
  </r>
  <r>
    <x v="20"/>
    <x v="0"/>
    <x v="0"/>
    <x v="0"/>
    <x v="1"/>
    <x v="1"/>
    <x v="1"/>
    <x v="21"/>
    <n v="0"/>
    <n v="63205484.840000004"/>
    <n v="63205484.840000004"/>
    <n v="100"/>
    <n v="0.52361552705239811"/>
    <n v="0"/>
    <n v="0"/>
    <n v="0"/>
    <m/>
    <n v="0"/>
    <n v="0"/>
    <n v="0"/>
    <n v="0"/>
    <m/>
    <n v="0"/>
    <n v="0"/>
    <n v="63205484.840000004"/>
    <n v="63205484.840000004"/>
    <n v="100"/>
    <n v="2.0243370448068867"/>
    <n v="0"/>
    <n v="0"/>
    <n v="0"/>
    <m/>
    <n v="0"/>
    <n v="0"/>
    <n v="0"/>
    <n v="0"/>
    <m/>
    <n v="0"/>
    <n v="0"/>
    <n v="0"/>
    <n v="0"/>
    <m/>
    <n v="0"/>
    <n v="0"/>
    <n v="0"/>
    <n v="0"/>
    <m/>
    <n v="0"/>
    <n v="0"/>
    <n v="0"/>
    <n v="0"/>
    <m/>
    <n v="0"/>
    <n v="0"/>
    <n v="0"/>
    <n v="0"/>
    <m/>
    <n v="0"/>
    <n v="0"/>
    <n v="0"/>
    <n v="0"/>
    <m/>
    <n v="0"/>
    <n v="0"/>
    <n v="0"/>
    <n v="0"/>
    <m/>
    <n v="0"/>
    <n v="20"/>
  </r>
  <r>
    <x v="21"/>
    <x v="0"/>
    <x v="0"/>
    <x v="0"/>
    <x v="1"/>
    <x v="1"/>
    <x v="1"/>
    <x v="20"/>
    <n v="562565.98"/>
    <n v="59737331.07"/>
    <n v="60299897.049999997"/>
    <n v="99.067053166718466"/>
    <n v="0.49954465905875478"/>
    <n v="0"/>
    <n v="0"/>
    <n v="0"/>
    <m/>
    <n v="0"/>
    <n v="562565.98"/>
    <n v="0"/>
    <n v="562565.98"/>
    <n v="0"/>
    <n v="2.7133577458684957E-2"/>
    <n v="0"/>
    <n v="59737331.07"/>
    <n v="59737331.07"/>
    <n v="100"/>
    <n v="1.913259467101881"/>
    <n v="0"/>
    <n v="0"/>
    <n v="0"/>
    <m/>
    <n v="0"/>
    <n v="0"/>
    <n v="0"/>
    <n v="0"/>
    <m/>
    <n v="0"/>
    <n v="0"/>
    <n v="0"/>
    <n v="0"/>
    <m/>
    <n v="0"/>
    <n v="0"/>
    <n v="0"/>
    <n v="0"/>
    <m/>
    <n v="0"/>
    <n v="0"/>
    <n v="0"/>
    <n v="0"/>
    <m/>
    <n v="0"/>
    <n v="0"/>
    <n v="0"/>
    <n v="0"/>
    <m/>
    <n v="0"/>
    <n v="0"/>
    <n v="0"/>
    <n v="0"/>
    <m/>
    <n v="0"/>
    <n v="0"/>
    <n v="0"/>
    <n v="0"/>
    <m/>
    <n v="0"/>
    <n v="21"/>
  </r>
  <r>
    <x v="22"/>
    <x v="0"/>
    <x v="0"/>
    <x v="0"/>
    <x v="1"/>
    <x v="1"/>
    <x v="1"/>
    <x v="19"/>
    <n v="56442436.329999998"/>
    <n v="0"/>
    <n v="56442436.329999998"/>
    <n v="0"/>
    <n v="0.46758815507654877"/>
    <n v="0"/>
    <n v="0"/>
    <n v="0"/>
    <m/>
    <n v="0"/>
    <n v="0"/>
    <n v="0"/>
    <n v="0"/>
    <m/>
    <n v="0"/>
    <n v="0"/>
    <n v="0"/>
    <n v="0"/>
    <m/>
    <n v="0"/>
    <n v="0"/>
    <n v="0"/>
    <n v="0"/>
    <m/>
    <n v="0"/>
    <n v="0"/>
    <n v="0"/>
    <n v="0"/>
    <m/>
    <n v="0"/>
    <n v="0"/>
    <n v="0"/>
    <n v="0"/>
    <m/>
    <n v="0"/>
    <n v="0"/>
    <n v="0"/>
    <n v="0"/>
    <m/>
    <n v="0"/>
    <n v="56442436.329999998"/>
    <n v="0"/>
    <n v="56442436.329999998"/>
    <n v="0"/>
    <n v="2.0019072208792021"/>
    <n v="0"/>
    <n v="0"/>
    <n v="0"/>
    <m/>
    <n v="0"/>
    <n v="0"/>
    <n v="0"/>
    <n v="0"/>
    <m/>
    <n v="0"/>
    <n v="0"/>
    <n v="0"/>
    <n v="0"/>
    <m/>
    <n v="0"/>
    <n v="22"/>
  </r>
  <r>
    <x v="23"/>
    <x v="0"/>
    <x v="0"/>
    <x v="0"/>
    <x v="1"/>
    <x v="1"/>
    <x v="1"/>
    <x v="24"/>
    <n v="46805213.440000005"/>
    <n v="3873716.47"/>
    <n v="50678929.910000004"/>
    <n v="7.6436429831475889"/>
    <n v="0.41984132646796085"/>
    <n v="0"/>
    <n v="0"/>
    <n v="0"/>
    <m/>
    <n v="0"/>
    <n v="37503723.829999998"/>
    <n v="3873716.47"/>
    <n v="41377440.299999997"/>
    <n v="9.3619045593789441"/>
    <n v="1.9957089858547123"/>
    <n v="0"/>
    <n v="0"/>
    <n v="0"/>
    <m/>
    <n v="0"/>
    <n v="2586.21"/>
    <n v="0"/>
    <n v="2586.21"/>
    <n v="0"/>
    <n v="1.0567132124738494E-3"/>
    <n v="384814.78"/>
    <n v="0"/>
    <n v="384814.78"/>
    <n v="0"/>
    <n v="1.4702297096446182E-2"/>
    <n v="8750"/>
    <n v="0"/>
    <n v="8750"/>
    <n v="0"/>
    <n v="7.8644922813547249E-3"/>
    <n v="0"/>
    <n v="0"/>
    <n v="0"/>
    <m/>
    <n v="0"/>
    <n v="3072098.21"/>
    <n v="0"/>
    <n v="3072098.21"/>
    <n v="0"/>
    <n v="0.10896155427968698"/>
    <n v="0"/>
    <n v="0"/>
    <n v="0"/>
    <m/>
    <n v="0"/>
    <n v="5666014.8200000003"/>
    <n v="0"/>
    <n v="5666014.8200000003"/>
    <n v="0"/>
    <n v="2.0769164070296986"/>
    <n v="167225.59"/>
    <n v="0"/>
    <n v="167225.59"/>
    <n v="0"/>
    <n v="3.0606910114820481E-2"/>
    <n v="23"/>
  </r>
  <r>
    <x v="24"/>
    <x v="0"/>
    <x v="0"/>
    <x v="0"/>
    <x v="1"/>
    <x v="1"/>
    <x v="1"/>
    <x v="25"/>
    <n v="38218557.519999996"/>
    <n v="1488470.34"/>
    <n v="39707027.859999999"/>
    <n v="3.7486319682452307"/>
    <n v="0.32894639402307535"/>
    <n v="0"/>
    <n v="0"/>
    <n v="0"/>
    <m/>
    <n v="0"/>
    <n v="27786092.23"/>
    <n v="0"/>
    <n v="27786092.23"/>
    <n v="0"/>
    <n v="1.3401736198069945"/>
    <n v="0"/>
    <n v="510483.41"/>
    <n v="510483.41"/>
    <n v="100"/>
    <n v="1.6349696236620821E-2"/>
    <n v="0"/>
    <n v="0"/>
    <n v="0"/>
    <m/>
    <n v="0"/>
    <n v="9820525.4900000002"/>
    <n v="977986.93"/>
    <n v="10798512.42"/>
    <n v="9.0566819943519583"/>
    <n v="0.4125697505654643"/>
    <n v="0"/>
    <n v="0"/>
    <n v="0"/>
    <m/>
    <n v="0"/>
    <n v="0"/>
    <n v="0"/>
    <n v="0"/>
    <m/>
    <n v="0"/>
    <n v="0"/>
    <n v="0"/>
    <n v="0"/>
    <m/>
    <n v="0"/>
    <n v="0"/>
    <n v="0"/>
    <n v="0"/>
    <m/>
    <n v="0"/>
    <n v="0"/>
    <n v="0"/>
    <n v="0"/>
    <m/>
    <n v="0"/>
    <n v="611939.80000000005"/>
    <n v="0"/>
    <n v="611939.80000000005"/>
    <n v="0"/>
    <n v="0.11200191582090531"/>
    <n v="24"/>
  </r>
  <r>
    <x v="25"/>
    <x v="0"/>
    <x v="0"/>
    <x v="0"/>
    <x v="1"/>
    <x v="1"/>
    <x v="1"/>
    <x v="26"/>
    <n v="33251186.139999997"/>
    <n v="0"/>
    <n v="33251186.139999997"/>
    <n v="0"/>
    <n v="0.27546402657756264"/>
    <n v="0"/>
    <n v="0"/>
    <n v="0"/>
    <m/>
    <n v="0"/>
    <n v="2844.82"/>
    <n v="0"/>
    <n v="2844.82"/>
    <n v="0"/>
    <n v="1.3721082783217027E-4"/>
    <n v="0"/>
    <n v="0"/>
    <n v="0"/>
    <m/>
    <n v="0"/>
    <n v="17031"/>
    <n v="0"/>
    <n v="17031"/>
    <n v="0"/>
    <n v="6.9587863018247282E-3"/>
    <n v="1171247.01"/>
    <n v="0"/>
    <n v="1171247.01"/>
    <n v="0"/>
    <n v="4.4748856876922115E-2"/>
    <n v="378930.58"/>
    <n v="0"/>
    <n v="378930.58"/>
    <n v="0"/>
    <n v="0.34058247103763073"/>
    <n v="160321.63"/>
    <n v="0"/>
    <n v="160321.63"/>
    <n v="0"/>
    <n v="0.13170654548870867"/>
    <n v="19604281.899999999"/>
    <n v="0"/>
    <n v="19604281.899999999"/>
    <n v="0"/>
    <n v="0.69532706324552529"/>
    <n v="0"/>
    <n v="0"/>
    <n v="0"/>
    <m/>
    <n v="0"/>
    <n v="11101723.449999999"/>
    <n v="0"/>
    <n v="11101723.449999999"/>
    <n v="0"/>
    <n v="4.0694125081041266"/>
    <n v="814805.75"/>
    <n v="0"/>
    <n v="814805.75"/>
    <n v="0"/>
    <n v="0.14913199798720334"/>
    <n v="25"/>
  </r>
  <r>
    <x v="26"/>
    <x v="0"/>
    <x v="0"/>
    <x v="0"/>
    <x v="1"/>
    <x v="1"/>
    <x v="1"/>
    <x v="22"/>
    <n v="2862208.32"/>
    <n v="25278124.539999999"/>
    <n v="28140332.859999999"/>
    <n v="89.828804320689187"/>
    <n v="0.23312399642560541"/>
    <n v="0"/>
    <n v="0"/>
    <n v="0"/>
    <m/>
    <n v="0"/>
    <n v="2862208.32"/>
    <n v="0"/>
    <n v="2862208.32"/>
    <n v="0"/>
    <n v="0.13804949804041214"/>
    <n v="0"/>
    <n v="0"/>
    <n v="0"/>
    <m/>
    <n v="0"/>
    <n v="0"/>
    <n v="0"/>
    <n v="0"/>
    <m/>
    <n v="0"/>
    <n v="0"/>
    <n v="0"/>
    <n v="0"/>
    <m/>
    <n v="0"/>
    <n v="0"/>
    <n v="0"/>
    <n v="0"/>
    <m/>
    <n v="0"/>
    <n v="0"/>
    <n v="0"/>
    <n v="0"/>
    <m/>
    <n v="0"/>
    <n v="0"/>
    <n v="0"/>
    <n v="0"/>
    <m/>
    <n v="0"/>
    <n v="0"/>
    <n v="25278124.539999999"/>
    <n v="25278124.539999999"/>
    <n v="100"/>
    <n v="100"/>
    <n v="0"/>
    <n v="0"/>
    <n v="0"/>
    <m/>
    <n v="0"/>
    <n v="0"/>
    <n v="0"/>
    <n v="0"/>
    <m/>
    <n v="0"/>
    <n v="26"/>
  </r>
  <r>
    <x v="27"/>
    <x v="0"/>
    <x v="0"/>
    <x v="0"/>
    <x v="1"/>
    <x v="1"/>
    <x v="1"/>
    <x v="27"/>
    <n v="21817184.640000001"/>
    <n v="37382"/>
    <n v="21854566.640000001"/>
    <n v="0.17104891904642222"/>
    <n v="0.18105059171167584"/>
    <n v="109725.02"/>
    <n v="0"/>
    <n v="109725.02"/>
    <n v="0"/>
    <n v="4.5958053798289933E-2"/>
    <n v="1289520.42"/>
    <n v="0"/>
    <n v="1289520.42"/>
    <n v="0"/>
    <n v="6.2195908470373484E-2"/>
    <n v="0"/>
    <n v="37382"/>
    <n v="37382"/>
    <n v="100"/>
    <n v="1.197265832238034E-3"/>
    <n v="15402.39"/>
    <n v="0"/>
    <n v="15402.39"/>
    <n v="0"/>
    <n v="6.2933439344349815E-3"/>
    <n v="0"/>
    <n v="0"/>
    <n v="0"/>
    <m/>
    <n v="0"/>
    <n v="0"/>
    <n v="0"/>
    <n v="0"/>
    <m/>
    <n v="0"/>
    <n v="0"/>
    <n v="0"/>
    <n v="0"/>
    <m/>
    <n v="0"/>
    <n v="16174979.880000001"/>
    <n v="0"/>
    <n v="16174979.880000001"/>
    <n v="0"/>
    <n v="0.57369616063396123"/>
    <n v="0"/>
    <n v="0"/>
    <n v="0"/>
    <m/>
    <n v="0"/>
    <n v="0"/>
    <n v="0"/>
    <n v="0"/>
    <m/>
    <n v="0"/>
    <n v="4227556.93"/>
    <n v="0"/>
    <n v="4227556.93"/>
    <n v="0"/>
    <n v="0.77375989501245845"/>
    <n v="27"/>
  </r>
  <r>
    <x v="28"/>
    <x v="0"/>
    <x v="0"/>
    <x v="0"/>
    <x v="1"/>
    <x v="1"/>
    <x v="1"/>
    <x v="28"/>
    <n v="11294436.550000001"/>
    <n v="3473616"/>
    <n v="14768052.550000001"/>
    <n v="23.52115140597871"/>
    <n v="0.1223435219123898"/>
    <n v="75930.97"/>
    <n v="0"/>
    <n v="75930.97"/>
    <n v="0"/>
    <n v="3.1803499367932121E-2"/>
    <n v="666107.69999999995"/>
    <n v="0"/>
    <n v="666107.69999999995"/>
    <n v="0"/>
    <n v="3.2127582392693706E-2"/>
    <n v="0"/>
    <n v="3473616"/>
    <n v="3473616"/>
    <n v="100"/>
    <n v="0.11125252129675647"/>
    <n v="0"/>
    <n v="0"/>
    <n v="0"/>
    <m/>
    <n v="0"/>
    <n v="102609.94"/>
    <n v="0"/>
    <n v="102609.94"/>
    <n v="0"/>
    <n v="3.9203323295651923E-3"/>
    <n v="0"/>
    <n v="0"/>
    <n v="0"/>
    <m/>
    <n v="0"/>
    <n v="0"/>
    <n v="0"/>
    <n v="0"/>
    <m/>
    <n v="0"/>
    <n v="8982980.7300000004"/>
    <n v="0"/>
    <n v="8982980.7300000004"/>
    <n v="0"/>
    <n v="0.31860945695654608"/>
    <n v="0"/>
    <n v="0"/>
    <n v="0"/>
    <m/>
    <n v="0"/>
    <n v="1466807.21"/>
    <n v="0"/>
    <n v="1466807.21"/>
    <n v="0"/>
    <n v="0.53766819487395145"/>
    <n v="0"/>
    <n v="0"/>
    <n v="0"/>
    <m/>
    <n v="0"/>
    <n v="28"/>
  </r>
  <r>
    <x v="29"/>
    <x v="0"/>
    <x v="0"/>
    <x v="0"/>
    <x v="1"/>
    <x v="1"/>
    <x v="1"/>
    <x v="29"/>
    <n v="10148455.01"/>
    <n v="0"/>
    <n v="10148455.01"/>
    <n v="0"/>
    <n v="8.407321978908025E-2"/>
    <n v="18195.689999999999"/>
    <n v="0"/>
    <n v="18195.689999999999"/>
    <n v="0"/>
    <n v="7.6212198449998559E-3"/>
    <n v="6574.4"/>
    <n v="0"/>
    <n v="6574.4"/>
    <n v="0"/>
    <n v="3.1709523502359383E-4"/>
    <n v="0"/>
    <n v="0"/>
    <n v="0"/>
    <m/>
    <n v="0"/>
    <n v="12318.1"/>
    <n v="0"/>
    <n v="12318.1"/>
    <n v="0"/>
    <n v="5.0331175823208956E-3"/>
    <n v="4388258.93"/>
    <n v="0"/>
    <n v="4388258.93"/>
    <n v="0"/>
    <n v="0.16765854608025457"/>
    <n v="1040948.28"/>
    <n v="0"/>
    <n v="1040948.28"/>
    <n v="0"/>
    <n v="0.93560339581136875"/>
    <n v="162691.4"/>
    <n v="0"/>
    <n v="162691.4"/>
    <n v="0"/>
    <n v="0.13365334593168557"/>
    <n v="3479670.38"/>
    <n v="0"/>
    <n v="3479670.38"/>
    <n v="0"/>
    <n v="0.12341737375179455"/>
    <n v="0"/>
    <n v="0"/>
    <n v="0"/>
    <m/>
    <n v="0"/>
    <n v="255914"/>
    <n v="0"/>
    <n v="255914"/>
    <n v="0"/>
    <n v="9.3807023503090364E-2"/>
    <n v="783883.83"/>
    <n v="0"/>
    <n v="783883.83"/>
    <n v="0"/>
    <n v="0.1434724310153202"/>
    <n v="29"/>
  </r>
  <r>
    <x v="30"/>
    <x v="0"/>
    <x v="0"/>
    <x v="0"/>
    <x v="1"/>
    <x v="1"/>
    <x v="1"/>
    <x v="31"/>
    <n v="6989725.6600000001"/>
    <n v="0"/>
    <n v="6989725.6600000001"/>
    <n v="0"/>
    <n v="5.7905241842182049E-2"/>
    <n v="0"/>
    <n v="0"/>
    <n v="0"/>
    <m/>
    <n v="0"/>
    <n v="0"/>
    <n v="0"/>
    <n v="0"/>
    <m/>
    <n v="0"/>
    <n v="0"/>
    <n v="0"/>
    <n v="0"/>
    <m/>
    <n v="0"/>
    <n v="0"/>
    <n v="0"/>
    <n v="0"/>
    <m/>
    <n v="0"/>
    <n v="0"/>
    <n v="0"/>
    <n v="0"/>
    <m/>
    <n v="0"/>
    <n v="0"/>
    <n v="0"/>
    <n v="0"/>
    <m/>
    <n v="0"/>
    <n v="0"/>
    <n v="0"/>
    <n v="0"/>
    <m/>
    <n v="0"/>
    <n v="6989725.6600000001"/>
    <n v="0"/>
    <n v="6989725.6600000001"/>
    <n v="0"/>
    <n v="0.24791244284544242"/>
    <n v="0"/>
    <n v="0"/>
    <n v="0"/>
    <m/>
    <n v="0"/>
    <n v="0"/>
    <n v="0"/>
    <n v="0"/>
    <m/>
    <n v="0"/>
    <n v="0"/>
    <n v="0"/>
    <n v="0"/>
    <m/>
    <n v="0"/>
    <n v="30"/>
  </r>
  <r>
    <x v="31"/>
    <x v="0"/>
    <x v="0"/>
    <x v="0"/>
    <x v="1"/>
    <x v="1"/>
    <x v="1"/>
    <x v="30"/>
    <n v="6395884.04"/>
    <n v="0"/>
    <n v="6395884.04"/>
    <n v="0"/>
    <n v="5.2985657827771218E-2"/>
    <n v="0"/>
    <n v="0"/>
    <n v="0"/>
    <m/>
    <n v="0"/>
    <n v="0"/>
    <n v="0"/>
    <n v="0"/>
    <m/>
    <n v="0"/>
    <n v="0"/>
    <n v="0"/>
    <n v="0"/>
    <m/>
    <n v="0"/>
    <n v="0"/>
    <n v="0"/>
    <n v="0"/>
    <m/>
    <n v="0"/>
    <n v="0"/>
    <n v="0"/>
    <n v="0"/>
    <m/>
    <n v="0"/>
    <n v="0"/>
    <n v="0"/>
    <n v="0"/>
    <m/>
    <n v="0"/>
    <n v="0"/>
    <n v="0"/>
    <n v="0"/>
    <m/>
    <n v="0"/>
    <n v="5840705.0300000003"/>
    <n v="0"/>
    <n v="5840705.0300000003"/>
    <n v="0"/>
    <n v="0.20715883889596934"/>
    <n v="0"/>
    <n v="0"/>
    <n v="0"/>
    <m/>
    <n v="0"/>
    <n v="369070.64"/>
    <n v="0"/>
    <n v="369070.64"/>
    <n v="0"/>
    <n v="0.13528536227318788"/>
    <n v="186108.37"/>
    <n v="0"/>
    <n v="186108.37"/>
    <n v="0"/>
    <n v="3.4062981342782239E-2"/>
    <n v="31"/>
  </r>
  <r>
    <x v="32"/>
    <x v="0"/>
    <x v="0"/>
    <x v="0"/>
    <x v="1"/>
    <x v="1"/>
    <x v="1"/>
    <x v="32"/>
    <n v="462.87"/>
    <n v="2794822.1"/>
    <n v="2795284.97"/>
    <n v="99.983441044295375"/>
    <n v="2.3157082277484777E-2"/>
    <n v="0"/>
    <n v="0"/>
    <n v="0"/>
    <m/>
    <n v="0"/>
    <n v="0"/>
    <n v="0"/>
    <n v="0"/>
    <m/>
    <n v="0"/>
    <n v="0"/>
    <n v="2794822.1"/>
    <n v="2794822.1"/>
    <n v="100"/>
    <n v="8.951219858524824E-2"/>
    <n v="462.87"/>
    <n v="0"/>
    <n v="462.87"/>
    <n v="0"/>
    <n v="1.8912649964920509E-4"/>
    <n v="0"/>
    <n v="0"/>
    <n v="0"/>
    <m/>
    <n v="0"/>
    <n v="0"/>
    <n v="0"/>
    <n v="0"/>
    <m/>
    <n v="0"/>
    <n v="0"/>
    <n v="0"/>
    <n v="0"/>
    <m/>
    <n v="0"/>
    <n v="0"/>
    <n v="0"/>
    <n v="0"/>
    <m/>
    <n v="0"/>
    <n v="0"/>
    <n v="0"/>
    <n v="0"/>
    <m/>
    <n v="0"/>
    <n v="0"/>
    <n v="0"/>
    <n v="0"/>
    <m/>
    <n v="0"/>
    <n v="0"/>
    <n v="0"/>
    <n v="0"/>
    <m/>
    <n v="0"/>
    <n v="32"/>
  </r>
  <r>
    <x v="33"/>
    <x v="0"/>
    <x v="0"/>
    <x v="0"/>
    <x v="1"/>
    <x v="1"/>
    <x v="1"/>
    <x v="33"/>
    <n v="216365.06"/>
    <n v="0"/>
    <n v="216365.06"/>
    <n v="0"/>
    <n v="1.7924410391663684E-3"/>
    <n v="0"/>
    <n v="0"/>
    <n v="0"/>
    <m/>
    <n v="0"/>
    <n v="216365.06"/>
    <n v="0"/>
    <n v="216365.06"/>
    <n v="0"/>
    <n v="1.0435679233328362E-2"/>
    <n v="0"/>
    <n v="0"/>
    <n v="0"/>
    <m/>
    <n v="0"/>
    <n v="0"/>
    <n v="0"/>
    <n v="0"/>
    <m/>
    <n v="0"/>
    <n v="0"/>
    <n v="0"/>
    <n v="0"/>
    <m/>
    <n v="0"/>
    <n v="0"/>
    <n v="0"/>
    <n v="0"/>
    <m/>
    <n v="0"/>
    <n v="0"/>
    <n v="0"/>
    <n v="0"/>
    <m/>
    <n v="0"/>
    <n v="0"/>
    <n v="0"/>
    <n v="0"/>
    <m/>
    <n v="0"/>
    <n v="0"/>
    <n v="0"/>
    <n v="0"/>
    <m/>
    <n v="0"/>
    <n v="0"/>
    <n v="0"/>
    <n v="0"/>
    <m/>
    <n v="0"/>
    <n v="0"/>
    <n v="0"/>
    <n v="0"/>
    <m/>
    <n v="0"/>
    <n v="33"/>
  </r>
  <r>
    <x v="34"/>
    <x v="0"/>
    <x v="0"/>
    <x v="0"/>
    <x v="1"/>
    <x v="1"/>
    <x v="1"/>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2"/>
    <x v="2"/>
    <x v="2"/>
    <x v="0"/>
    <n v="9871644605.6800041"/>
    <n v="5279746871.7000027"/>
    <n v="15151391477.379997"/>
    <n v="34.846613788458356"/>
    <n v="99.999999999999957"/>
    <n v="46287553.449999996"/>
    <n v="162770663.79000002"/>
    <n v="209058217.23999998"/>
    <n v="77.85901264198499"/>
    <n v="99.999999999999972"/>
    <n v="1013519378"/>
    <n v="1262703210.9000001"/>
    <n v="2276222588.9000001"/>
    <n v="55.473626219930011"/>
    <n v="100"/>
    <n v="4205716.6800000006"/>
    <n v="3415382857.7800007"/>
    <n v="3419588574.46"/>
    <n v="99.877011032513948"/>
    <n v="100"/>
    <n v="128255039.69"/>
    <n v="13369500.109999999"/>
    <n v="141624539.79999998"/>
    <n v="9.4401013615862084"/>
    <n v="49.999999999999986"/>
    <n v="2960711353.8400002"/>
    <n v="237321251.81999999"/>
    <n v="3198032605.6599998"/>
    <n v="7.4208515385359055"/>
    <n v="99.999999999999986"/>
    <n v="108090847.82000002"/>
    <n v="604738.59"/>
    <n v="108695586.41000003"/>
    <n v="0.55635983941328082"/>
    <n v="100"/>
    <n v="105421225.36999999"/>
    <n v="1204256.44"/>
    <n v="106625481.80999999"/>
    <n v="1.129426493139708"/>
    <n v="99.999999999999986"/>
    <n v="3912196218.2900004"/>
    <n v="5552567.4199999999"/>
    <n v="3917748785.71"/>
    <n v="0.14172852124293944"/>
    <n v="100"/>
    <n v="0"/>
    <n v="56619458.890000001"/>
    <n v="56619458.890000001"/>
    <n v="100"/>
    <n v="100"/>
    <n v="346648916.32999998"/>
    <n v="4524222.0199999996"/>
    <n v="351173138.35000002"/>
    <n v="1.2883166523661871"/>
    <n v="99.999999999999972"/>
    <n v="1246308356.2099998"/>
    <n v="119694143.94000001"/>
    <n v="1366002500.1500001"/>
    <n v="8.7623663885575951"/>
    <n v="99.999999999999986"/>
    <n v="999"/>
  </r>
  <r>
    <x v="1"/>
    <x v="0"/>
    <x v="0"/>
    <x v="0"/>
    <x v="2"/>
    <x v="2"/>
    <x v="2"/>
    <x v="1"/>
    <n v="2330671867.6100001"/>
    <n v="945928409.03999996"/>
    <n v="3276600276.6499996"/>
    <n v="28.869203722558385"/>
    <n v="21.625738345826129"/>
    <n v="6556669.5"/>
    <n v="265.27999999999997"/>
    <n v="6556934.7800000003"/>
    <n v="4.0457928727483843E-3"/>
    <n v="3.1364157154715433"/>
    <n v="184887335.81999999"/>
    <n v="292229193.77999997"/>
    <n v="477116529.59999996"/>
    <n v="61.249018981798024"/>
    <n v="20.960890728642219"/>
    <n v="0"/>
    <n v="530640032.61000001"/>
    <n v="530640032.61000001"/>
    <n v="100"/>
    <n v="15.517657199266884"/>
    <n v="23829607.390000001"/>
    <n v="0"/>
    <n v="23829607.390000001"/>
    <n v="0"/>
    <n v="8.4129513937527367"/>
    <n v="914349090.5"/>
    <n v="77827727.579999998"/>
    <n v="992176818.08000004"/>
    <n v="7.844138883491298"/>
    <n v="31.024599821903241"/>
    <n v="3266429.47"/>
    <n v="0"/>
    <n v="3266429.47"/>
    <n v="0"/>
    <n v="3.0051169305798857"/>
    <n v="36874159.560000002"/>
    <n v="0"/>
    <n v="36874159.560000002"/>
    <n v="0"/>
    <n v="34.582877314174738"/>
    <n v="386466228.31999999"/>
    <n v="789198.58"/>
    <n v="387255426.89999998"/>
    <n v="0.20379277478887153"/>
    <n v="9.8846416164434867"/>
    <n v="0"/>
    <n v="0"/>
    <n v="0"/>
    <m/>
    <n v="0"/>
    <n v="14000401.73"/>
    <n v="734736.68"/>
    <n v="14735138.41"/>
    <n v="4.9862896401527594"/>
    <n v="4.1959753753472118"/>
    <n v="760441945.32000005"/>
    <n v="43707254.530000001"/>
    <n v="804149199.85000002"/>
    <n v="5.4352170639668387"/>
    <n v="58.868794146547799"/>
    <n v="1"/>
  </r>
  <r>
    <x v="2"/>
    <x v="0"/>
    <x v="0"/>
    <x v="0"/>
    <x v="2"/>
    <x v="2"/>
    <x v="2"/>
    <x v="3"/>
    <n v="2890575178.5700002"/>
    <n v="269136174.39000005"/>
    <n v="3159711352.96"/>
    <n v="8.5177455889404197"/>
    <n v="20.854265152327653"/>
    <n v="16329872.27"/>
    <n v="243926.28"/>
    <n v="16573798.549999999"/>
    <n v="1.4717584461046802"/>
    <n v="7.9278388426000905"/>
    <n v="322133431.16000003"/>
    <n v="126260432.38"/>
    <n v="448393863.54000002"/>
    <n v="28.15837651817834"/>
    <n v="19.699034080699874"/>
    <n v="232.24"/>
    <n v="77051455.040000007"/>
    <n v="77051687.280000001"/>
    <n v="99.999698591934603"/>
    <n v="2.2532443772762201"/>
    <n v="4406453"/>
    <n v="0"/>
    <n v="4406453"/>
    <n v="0"/>
    <n v="1.5556813127946347"/>
    <n v="860798765.59000003"/>
    <n v="11978577.470000001"/>
    <n v="872777343.06000006"/>
    <n v="1.3724665935990641"/>
    <n v="27.291070813828643"/>
    <n v="44585205.780000001"/>
    <n v="604737.96"/>
    <n v="45189943.740000002"/>
    <n v="1.3382135713187766"/>
    <n v="41.574773394701985"/>
    <n v="18900769.829999998"/>
    <n v="2661.36"/>
    <n v="18903431.189999998"/>
    <n v="1.4078713928971115E-2"/>
    <n v="17.72881197731396"/>
    <n v="1459638478.6800001"/>
    <n v="2360487.5499999998"/>
    <n v="1461998966.23"/>
    <n v="0.16145617093607784"/>
    <n v="37.317322937158337"/>
    <n v="0"/>
    <n v="0"/>
    <n v="0"/>
    <m/>
    <n v="0"/>
    <n v="44468670.539999999"/>
    <n v="0"/>
    <n v="44468670.539999999"/>
    <n v="0"/>
    <n v="12.662890660982125"/>
    <n v="119313299.48"/>
    <n v="50633896.350000001"/>
    <n v="169947195.83000001"/>
    <n v="29.793899277190562"/>
    <n v="12.441206792179235"/>
    <n v="2"/>
  </r>
  <r>
    <x v="3"/>
    <x v="0"/>
    <x v="0"/>
    <x v="0"/>
    <x v="2"/>
    <x v="2"/>
    <x v="2"/>
    <x v="2"/>
    <n v="369935023.72000003"/>
    <n v="1914778401.2900002"/>
    <n v="2284713425.0100002"/>
    <n v="83.808252725683502"/>
    <n v="15.079231689187901"/>
    <n v="5151889.8"/>
    <n v="277954.46000000002"/>
    <n v="5429844.2599999998"/>
    <n v="5.1190134871382122"/>
    <n v="2.5972881294431533"/>
    <n v="49391201.590000004"/>
    <n v="19818.669999999998"/>
    <n v="49411020.260000005"/>
    <n v="4.0109817396431949E-2"/>
    <n v="2.1707464156165068"/>
    <n v="0"/>
    <n v="1901073774.1500001"/>
    <n v="1901073774.1500001"/>
    <n v="100"/>
    <n v="55.593640367985074"/>
    <n v="4329296.29"/>
    <n v="0.08"/>
    <n v="4329296.37"/>
    <n v="1.8478753396132128E-6"/>
    <n v="1.528441460820902"/>
    <n v="97442723.780000001"/>
    <n v="12238040.800000001"/>
    <n v="109680764.58"/>
    <n v="11.157873348953272"/>
    <n v="3.4296324679705514"/>
    <n v="126961.37"/>
    <n v="0.63"/>
    <n v="126962"/>
    <n v="4.9621146484774969E-4"/>
    <n v="0.11680511067036246"/>
    <n v="4256377.17"/>
    <n v="1168800.02"/>
    <n v="5425177.1899999995"/>
    <n v="21.543997164818872"/>
    <n v="5.0880681596049708"/>
    <n v="185063099.72999999"/>
    <n v="8.19"/>
    <n v="185063107.91999999"/>
    <n v="4.4255173773156427E-6"/>
    <n v="4.723710427657287"/>
    <n v="0"/>
    <n v="0"/>
    <n v="0"/>
    <m/>
    <n v="0"/>
    <n v="4514604.0599999996"/>
    <n v="0.67"/>
    <n v="4514604.7299999995"/>
    <n v="1.4840723387094844E-5"/>
    <n v="1.2855780345877352"/>
    <n v="19658869.93"/>
    <n v="3.62"/>
    <n v="19658873.550000001"/>
    <n v="1.8414076426062571E-5"/>
    <n v="1.4391535555638635"/>
    <n v="3"/>
  </r>
  <r>
    <x v="4"/>
    <x v="0"/>
    <x v="0"/>
    <x v="0"/>
    <x v="2"/>
    <x v="2"/>
    <x v="2"/>
    <x v="4"/>
    <n v="924906504.10000014"/>
    <n v="265961476.54000005"/>
    <n v="1190867980.6399996"/>
    <n v="22.333414019332878"/>
    <n v="7.859792827727305"/>
    <n v="7724869.9100000001"/>
    <n v="0"/>
    <n v="7724869.9100000001"/>
    <n v="0"/>
    <n v="3.6950807349188315"/>
    <n v="170312759.88"/>
    <n v="166620966.52000001"/>
    <n v="336933726.39999998"/>
    <n v="49.452148438886596"/>
    <n v="14.802318896361777"/>
    <n v="0"/>
    <n v="35356135.210000001"/>
    <n v="35356135.210000001"/>
    <n v="100"/>
    <n v="1.0339295046797616"/>
    <n v="25184714.800000001"/>
    <n v="430570.91"/>
    <n v="25615285.710000001"/>
    <n v="1.6809139467529288"/>
    <n v="9.0433782684037354"/>
    <n v="348125599.00999999"/>
    <n v="57858763.579999998"/>
    <n v="405984362.58999997"/>
    <n v="14.251475896974647"/>
    <n v="12.694816240193216"/>
    <n v="1725127.6799999999"/>
    <n v="0"/>
    <n v="1725127.6799999999"/>
    <n v="0"/>
    <n v="1.5871184258510866"/>
    <n v="4239699.34"/>
    <n v="9764.7199999999993"/>
    <n v="4249464.0599999996"/>
    <n v="0.22978709461070251"/>
    <n v="3.9854113555822246"/>
    <n v="261510265.72"/>
    <n v="428008.71"/>
    <n v="261938274.43000001"/>
    <n v="0.16340059921803463"/>
    <n v="6.6859385008406003"/>
    <n v="0"/>
    <n v="0"/>
    <n v="0"/>
    <m/>
    <n v="0"/>
    <n v="34618764.560000002"/>
    <n v="358554.03"/>
    <n v="34977318.590000004"/>
    <n v="1.0251043946590874"/>
    <n v="9.9601349790995464"/>
    <n v="71464703.200000003"/>
    <n v="4898712.8600000003"/>
    <n v="76363416.060000002"/>
    <n v="6.4149996330062038"/>
    <n v="5.5902837697306236"/>
    <n v="4"/>
  </r>
  <r>
    <x v="5"/>
    <x v="0"/>
    <x v="0"/>
    <x v="0"/>
    <x v="2"/>
    <x v="2"/>
    <x v="2"/>
    <x v="5"/>
    <n v="883214935.06000006"/>
    <n v="218970614.14000002"/>
    <n v="1102185549.2"/>
    <n v="19.866946568019838"/>
    <n v="7.2744840026441668"/>
    <n v="142191.34"/>
    <n v="0"/>
    <n v="142191.34"/>
    <n v="0"/>
    <n v="6.8015188246230734E-2"/>
    <n v="49000194.5"/>
    <n v="1148178.9099999999"/>
    <n v="50148373.409999996"/>
    <n v="2.2895636127871768"/>
    <n v="2.2031401346488937"/>
    <n v="1095131.6100000001"/>
    <n v="202444094.84999999"/>
    <n v="203539226.46000001"/>
    <n v="99.461955501626505"/>
    <n v="5.9521554136711208"/>
    <n v="1770978.21"/>
    <n v="0"/>
    <n v="1770978.21"/>
    <n v="0"/>
    <n v="0.62523705725750212"/>
    <n v="352596651.24000001"/>
    <n v="13408448.84"/>
    <n v="366005100.07999998"/>
    <n v="3.6634595630140763"/>
    <n v="11.444695699231778"/>
    <n v="28056314.879999999"/>
    <n v="0"/>
    <n v="28056314.879999999"/>
    <n v="0"/>
    <n v="25.811825306477036"/>
    <n v="7340727.9299999997"/>
    <n v="-47069.66"/>
    <n v="7293658.2699999996"/>
    <n v="-0.64535049844061321"/>
    <n v="6.8404457791776707"/>
    <n v="352165074.23000002"/>
    <n v="60054.13"/>
    <n v="352225128.36000001"/>
    <n v="1.7049927777617348E-2"/>
    <n v="8.9904980545139122"/>
    <n v="0"/>
    <n v="0"/>
    <n v="0"/>
    <m/>
    <n v="0"/>
    <n v="11567643.369999999"/>
    <n v="37894.49"/>
    <n v="11605537.859999999"/>
    <n v="0.32652075635898192"/>
    <n v="3.3047908830752393"/>
    <n v="79480027.75"/>
    <n v="1919012.58"/>
    <n v="81399040.329999998"/>
    <n v="2.3575371063591506"/>
    <n v="5.9589232319166028"/>
    <n v="5"/>
  </r>
  <r>
    <x v="6"/>
    <x v="0"/>
    <x v="0"/>
    <x v="0"/>
    <x v="2"/>
    <x v="2"/>
    <x v="2"/>
    <x v="7"/>
    <n v="322751030.74000001"/>
    <n v="437728284.8499999"/>
    <n v="760479315.58999991"/>
    <n v="57.559525404106324"/>
    <n v="5.0192044521148027"/>
    <n v="430795.52000000002"/>
    <n v="0"/>
    <n v="430795.52000000002"/>
    <n v="0"/>
    <n v="0.20606485872088171"/>
    <n v="38657014.770000003"/>
    <n v="415054237.98000002"/>
    <n v="453711252.75"/>
    <n v="91.479820142062806"/>
    <n v="19.932639934359802"/>
    <n v="0"/>
    <n v="0"/>
    <n v="0"/>
    <m/>
    <n v="0"/>
    <n v="63314065.280000001"/>
    <n v="12820048.029999999"/>
    <n v="76134113.310000002"/>
    <n v="16.838769734927908"/>
    <n v="26.878856382345678"/>
    <n v="81947558.780000001"/>
    <n v="9581566.8300000001"/>
    <n v="91529125.609999999"/>
    <n v="10.468325536973301"/>
    <n v="2.862044791163425"/>
    <n v="463322.31"/>
    <n v="0"/>
    <n v="463322.31"/>
    <n v="0"/>
    <n v="0.42625678309728887"/>
    <n v="1746166.62"/>
    <n v="0"/>
    <n v="1746166.62"/>
    <n v="0"/>
    <n v="1.6376635212880544"/>
    <n v="70836602.379999995"/>
    <n v="0.03"/>
    <n v="70836602.409999996"/>
    <n v="4.2350986607687584E-8"/>
    <n v="1.8080945533919048"/>
    <n v="0"/>
    <n v="0"/>
    <n v="0"/>
    <m/>
    <n v="0"/>
    <n v="16219054.109999999"/>
    <n v="3028.33"/>
    <n v="16222082.439999999"/>
    <n v="1.8667948527575109E-2"/>
    <n v="4.6193972910969361"/>
    <n v="49136450.969999999"/>
    <n v="269403.65000000002"/>
    <n v="49405854.619999997"/>
    <n v="0.54528689377421002"/>
    <n v="3.6168202191851595"/>
    <n v="6"/>
  </r>
  <r>
    <x v="7"/>
    <x v="0"/>
    <x v="0"/>
    <x v="0"/>
    <x v="2"/>
    <x v="2"/>
    <x v="2"/>
    <x v="6"/>
    <n v="651693405.82999992"/>
    <n v="75600562.959999993"/>
    <n v="727293968.78999984"/>
    <n v="10.394773805944901"/>
    <n v="4.8001793754441646"/>
    <n v="2154141.83"/>
    <n v="0"/>
    <n v="2154141.83"/>
    <n v="0"/>
    <n v="1.0304028506695975"/>
    <n v="45987475.049999997"/>
    <n v="1017184.43"/>
    <n v="47004659.479999997"/>
    <n v="2.1640076563745807"/>
    <n v="2.0650291280482951"/>
    <n v="3110352.83"/>
    <n v="28244713.140000001"/>
    <n v="31355065.969999999"/>
    <n v="90.080222337991785"/>
    <n v="0.91692510041069475"/>
    <n v="4579748.04"/>
    <n v="48877.89"/>
    <n v="4628625.93"/>
    <n v="1.0559913619980088"/>
    <n v="1.6341186126840992"/>
    <n v="214243457.15000001"/>
    <n v="43114914.729999997"/>
    <n v="257358371.88"/>
    <n v="16.752870487579649"/>
    <n v="8.0473967471287597"/>
    <n v="14080420.460000001"/>
    <n v="0"/>
    <n v="14080420.460000001"/>
    <n v="0"/>
    <n v="12.953994660729478"/>
    <n v="24472272.579999998"/>
    <n v="0"/>
    <n v="24472272.579999998"/>
    <n v="0"/>
    <n v="22.951617347538061"/>
    <n v="208717464.78"/>
    <n v="1576863.7"/>
    <n v="210294328.47999999"/>
    <n v="0.74983653215829227"/>
    <n v="5.3677338691814329"/>
    <n v="0"/>
    <n v="0"/>
    <n v="0"/>
    <m/>
    <n v="0"/>
    <n v="42333048.700000003"/>
    <n v="215840.44"/>
    <n v="42548889.140000001"/>
    <n v="0.50727632227909203"/>
    <n v="12.116214053249495"/>
    <n v="92015024.409999996"/>
    <n v="1382168.63"/>
    <n v="93397193.039999992"/>
    <n v="1.4798824086801485"/>
    <n v="6.8372636967900196"/>
    <n v="7"/>
  </r>
  <r>
    <x v="8"/>
    <x v="0"/>
    <x v="0"/>
    <x v="0"/>
    <x v="2"/>
    <x v="2"/>
    <x v="2"/>
    <x v="8"/>
    <n v="7824358.6499999994"/>
    <n v="467840741.52000004"/>
    <n v="475665100.17000002"/>
    <n v="98.355069849101071"/>
    <n v="3.1394152865770488"/>
    <n v="5804492.4699999997"/>
    <n v="0"/>
    <n v="5804492.4699999997"/>
    <n v="0"/>
    <n v="2.7764957276644191"/>
    <n v="2019866.18"/>
    <n v="236095.8"/>
    <n v="2255961.98"/>
    <n v="10.465415733646362"/>
    <n v="9.9109902124739427E-2"/>
    <n v="0"/>
    <n v="467604645.72000003"/>
    <n v="467604645.72000003"/>
    <n v="100"/>
    <n v="13.674295475555599"/>
    <n v="0"/>
    <n v="0"/>
    <n v="0"/>
    <m/>
    <n v="0"/>
    <n v="0"/>
    <n v="0"/>
    <n v="0"/>
    <m/>
    <n v="0"/>
    <n v="0"/>
    <n v="0"/>
    <n v="0"/>
    <m/>
    <n v="0"/>
    <n v="0"/>
    <n v="0"/>
    <n v="0"/>
    <m/>
    <n v="0"/>
    <n v="0"/>
    <n v="0"/>
    <n v="0"/>
    <m/>
    <n v="0"/>
    <n v="0"/>
    <n v="0"/>
    <n v="0"/>
    <m/>
    <n v="0"/>
    <n v="0"/>
    <n v="0"/>
    <n v="0"/>
    <m/>
    <n v="0"/>
    <n v="0"/>
    <n v="0"/>
    <n v="0"/>
    <m/>
    <n v="0"/>
    <n v="8"/>
  </r>
  <r>
    <x v="9"/>
    <x v="0"/>
    <x v="0"/>
    <x v="0"/>
    <x v="2"/>
    <x v="2"/>
    <x v="2"/>
    <x v="9"/>
    <n v="48737126.249999993"/>
    <n v="334737359.93000001"/>
    <n v="383474486.17999995"/>
    <n v="87.290646964418087"/>
    <n v="2.5309522676679648"/>
    <n v="1268435.42"/>
    <n v="120782912.53"/>
    <n v="122051347.95"/>
    <n v="98.960736246420126"/>
    <n v="58.381511887611843"/>
    <n v="2267566.2799999998"/>
    <n v="194261816.59999999"/>
    <n v="196529382.88"/>
    <n v="98.846194779238402"/>
    <n v="8.6340142584638055"/>
    <n v="0"/>
    <n v="37588.400000000001"/>
    <n v="37588.400000000001"/>
    <n v="100"/>
    <n v="1.0992082579974031E-3"/>
    <n v="64951.5"/>
    <n v="70003.199999999997"/>
    <n v="134954.70000000001"/>
    <n v="51.871628035185132"/>
    <n v="4.7645238667882332E-2"/>
    <n v="9339209.5399999991"/>
    <n v="336150.47"/>
    <n v="9675360.0099999998"/>
    <n v="3.4742941828786793"/>
    <n v="0.30254100576949022"/>
    <n v="10430918.24"/>
    <n v="0"/>
    <n v="10430918.24"/>
    <n v="0"/>
    <n v="9.5964505869213035"/>
    <n v="6173.25"/>
    <n v="0"/>
    <n v="6173.25"/>
    <n v="0"/>
    <n v="5.7896573081848753E-3"/>
    <n v="15424729.699999999"/>
    <n v="0"/>
    <n v="15424729.699999999"/>
    <n v="0"/>
    <n v="0.39371410837422111"/>
    <n v="0"/>
    <n v="0"/>
    <n v="0"/>
    <m/>
    <n v="0"/>
    <n v="6775382.8399999999"/>
    <n v="2961759.16"/>
    <n v="9737142"/>
    <n v="30.417130201038457"/>
    <n v="2.7727468125125743"/>
    <n v="3159759.48"/>
    <n v="16287129.57"/>
    <n v="19446889.050000001"/>
    <n v="83.751851147626098"/>
    <n v="1.4236349529275782"/>
    <n v="9"/>
  </r>
  <r>
    <x v="10"/>
    <x v="0"/>
    <x v="0"/>
    <x v="0"/>
    <x v="2"/>
    <x v="2"/>
    <x v="2"/>
    <x v="10"/>
    <n v="236051302.35000002"/>
    <n v="101989.35"/>
    <n v="236153291.70000002"/>
    <n v="4.3187774036858785E-2"/>
    <n v="1.5586244474810171"/>
    <n v="146694.84"/>
    <n v="0"/>
    <n v="146694.84"/>
    <n v="0"/>
    <n v="7.0169372884106004E-2"/>
    <n v="338383.05"/>
    <n v="0"/>
    <n v="338383.05"/>
    <n v="0"/>
    <n v="1.4865991210619076E-2"/>
    <n v="0"/>
    <n v="0"/>
    <n v="0"/>
    <m/>
    <n v="0"/>
    <n v="172066.07"/>
    <n v="0"/>
    <n v="172066.07"/>
    <n v="0"/>
    <n v="6.0747265354926853E-2"/>
    <n v="332922.90000000002"/>
    <n v="0"/>
    <n v="332922.90000000002"/>
    <n v="0"/>
    <n v="1.0410240952852713E-2"/>
    <n v="149331.75"/>
    <n v="0"/>
    <n v="149331.75"/>
    <n v="0"/>
    <n v="0.13738529312194908"/>
    <n v="5537203.2300000004"/>
    <n v="0"/>
    <n v="5537203.2300000004"/>
    <n v="0"/>
    <n v="5.1931331385371395"/>
    <n v="228394615.77000001"/>
    <n v="101989.35"/>
    <n v="228496605.12"/>
    <n v="4.4634951992585645E-2"/>
    <n v="5.8323444819494812"/>
    <n v="0"/>
    <n v="0"/>
    <n v="0"/>
    <m/>
    <n v="0"/>
    <n v="505502.68"/>
    <n v="0"/>
    <n v="505502.68"/>
    <n v="0"/>
    <n v="0.14394685264799095"/>
    <n v="474582.06"/>
    <n v="0"/>
    <n v="474582.06"/>
    <n v="0"/>
    <n v="3.4742400540839879E-2"/>
    <n v="10"/>
  </r>
  <r>
    <x v="11"/>
    <x v="0"/>
    <x v="0"/>
    <x v="0"/>
    <x v="2"/>
    <x v="2"/>
    <x v="2"/>
    <x v="12"/>
    <n v="170226593.88"/>
    <n v="11298319.729999999"/>
    <n v="181524913.61000001"/>
    <n v="6.2241151946085189"/>
    <n v="1.1980742090982492"/>
    <n v="0"/>
    <n v="0"/>
    <n v="0"/>
    <m/>
    <n v="0"/>
    <n v="1709835.84"/>
    <n v="0"/>
    <n v="1709835.84"/>
    <n v="0"/>
    <n v="7.5117251201091445E-2"/>
    <n v="0"/>
    <n v="33862.5"/>
    <n v="33862.5"/>
    <n v="100"/>
    <n v="9.9025070597410537E-4"/>
    <n v="2586.1999999999998"/>
    <n v="0"/>
    <n v="2586.1999999999998"/>
    <n v="0"/>
    <n v="9.1304798012130926E-4"/>
    <n v="23026382.34"/>
    <n v="10806051.619999999"/>
    <n v="33832433.960000001"/>
    <n v="31.939917869272922"/>
    <n v="1.0579139781164852"/>
    <n v="379456.5"/>
    <n v="0"/>
    <n v="379456.5"/>
    <n v="0"/>
    <n v="0.34910019121539043"/>
    <n v="228526.44"/>
    <n v="0"/>
    <n v="228526.44"/>
    <n v="0"/>
    <n v="0.2143262906021095"/>
    <n v="126982000.5"/>
    <n v="2703"/>
    <n v="126984703.5"/>
    <n v="2.128602836010087E-3"/>
    <n v="3.2412671267534323"/>
    <n v="0"/>
    <n v="0"/>
    <n v="0"/>
    <m/>
    <n v="0"/>
    <n v="4703384.59"/>
    <n v="0"/>
    <n v="4703384.59"/>
    <n v="0"/>
    <n v="1.3393349537208414"/>
    <n v="13194421.470000001"/>
    <n v="455702.61"/>
    <n v="13650124.08"/>
    <n v="3.3384503124604565"/>
    <n v="0.99927519008940935"/>
    <n v="11"/>
  </r>
  <r>
    <x v="12"/>
    <x v="0"/>
    <x v="0"/>
    <x v="0"/>
    <x v="2"/>
    <x v="2"/>
    <x v="2"/>
    <x v="11"/>
    <n v="137156487.78"/>
    <n v="41465605.240000002"/>
    <n v="178622093.02000001"/>
    <n v="23.214152593854763"/>
    <n v="1.178915436820906"/>
    <n v="178463.35999999999"/>
    <n v="41465605.240000002"/>
    <n v="41644068.600000001"/>
    <n v="99.571455513354906"/>
    <n v="19.919842974740561"/>
    <n v="0"/>
    <n v="0"/>
    <n v="0"/>
    <m/>
    <n v="0"/>
    <n v="0"/>
    <n v="0"/>
    <n v="0"/>
    <m/>
    <n v="0"/>
    <n v="261662.49"/>
    <n v="0"/>
    <n v="261662.49"/>
    <n v="0"/>
    <n v="9.2378937424797899E-2"/>
    <n v="1161171.8899999999"/>
    <n v="0"/>
    <n v="1161171.8899999999"/>
    <n v="0"/>
    <n v="3.6308944691336588E-2"/>
    <n v="18562.5"/>
    <n v="0"/>
    <n v="18562.5"/>
    <n v="0"/>
    <n v="1.7077510332371919E-2"/>
    <n v="0"/>
    <n v="0"/>
    <n v="0"/>
    <m/>
    <n v="0"/>
    <n v="50689823.219999999"/>
    <n v="0"/>
    <n v="50689823.219999999"/>
    <n v="0"/>
    <n v="1.2938507799400327"/>
    <n v="0"/>
    <n v="0"/>
    <n v="0"/>
    <m/>
    <n v="0"/>
    <n v="72646624.030000001"/>
    <n v="0"/>
    <n v="72646624.030000001"/>
    <n v="0"/>
    <n v="20.686839651612544"/>
    <n v="12200180.289999999"/>
    <n v="0"/>
    <n v="12200180.289999999"/>
    <n v="0"/>
    <n v="0.89313015815566232"/>
    <n v="12"/>
  </r>
  <r>
    <x v="13"/>
    <x v="0"/>
    <x v="0"/>
    <x v="0"/>
    <x v="2"/>
    <x v="2"/>
    <x v="2"/>
    <x v="14"/>
    <n v="141527836.66999999"/>
    <n v="191408.22"/>
    <n v="141719244.89000002"/>
    <n v="0.13506155790525676"/>
    <n v="0.93535465109971727"/>
    <n v="0"/>
    <n v="0"/>
    <n v="0"/>
    <m/>
    <n v="0"/>
    <n v="32019344.030000001"/>
    <n v="0"/>
    <n v="32019344.030000001"/>
    <n v="0"/>
    <n v="1.4066877372249242"/>
    <n v="0"/>
    <n v="0"/>
    <n v="0"/>
    <m/>
    <n v="0"/>
    <n v="0"/>
    <n v="0"/>
    <n v="0"/>
    <m/>
    <n v="0"/>
    <n v="25687311.469999999"/>
    <n v="0"/>
    <n v="25687311.469999999"/>
    <n v="0"/>
    <n v="0.80322231313519488"/>
    <n v="236865.94"/>
    <n v="0"/>
    <n v="236865.94"/>
    <n v="0"/>
    <n v="0.21791679664576358"/>
    <n v="220424.08"/>
    <n v="0"/>
    <n v="220424.08"/>
    <n v="0"/>
    <n v="0.20672739410714414"/>
    <n v="74721152.340000004"/>
    <n v="0"/>
    <n v="74721152.340000004"/>
    <n v="0"/>
    <n v="1.9072471571568248"/>
    <n v="0"/>
    <n v="0"/>
    <n v="0"/>
    <m/>
    <n v="0"/>
    <n v="6178107.0300000003"/>
    <n v="191408.22"/>
    <n v="6369515.25"/>
    <n v="3.0050673008436553"/>
    <n v="1.8137820221465122"/>
    <n v="2464631.7799999998"/>
    <n v="0"/>
    <n v="2464631.7799999998"/>
    <n v="0"/>
    <n v="0.18042659363576269"/>
    <n v="13"/>
  </r>
  <r>
    <x v="14"/>
    <x v="0"/>
    <x v="0"/>
    <x v="0"/>
    <x v="2"/>
    <x v="2"/>
    <x v="2"/>
    <x v="13"/>
    <n v="139473075.87"/>
    <n v="0"/>
    <n v="139473075.87"/>
    <n v="0"/>
    <n v="0.92052981456009386"/>
    <n v="0"/>
    <n v="0"/>
    <n v="0"/>
    <m/>
    <n v="0"/>
    <n v="12182.76"/>
    <n v="0"/>
    <n v="12182.76"/>
    <n v="0"/>
    <n v="5.3521830683032629E-4"/>
    <n v="0"/>
    <n v="0"/>
    <n v="0"/>
    <m/>
    <n v="0"/>
    <n v="0"/>
    <n v="0"/>
    <n v="0"/>
    <m/>
    <n v="0"/>
    <n v="249181.92"/>
    <n v="0"/>
    <n v="249181.92"/>
    <n v="0"/>
    <n v="7.7917254364132599E-3"/>
    <n v="3375"/>
    <n v="0"/>
    <n v="3375"/>
    <n v="0"/>
    <n v="3.105001878613076E-3"/>
    <n v="605774.01"/>
    <n v="0"/>
    <n v="605774.01"/>
    <n v="0"/>
    <n v="0.56813249489409268"/>
    <n v="133160026.56"/>
    <n v="0"/>
    <n v="133160026.56"/>
    <n v="0"/>
    <n v="3.39889140022713"/>
    <n v="0"/>
    <n v="0"/>
    <n v="0"/>
    <m/>
    <n v="0"/>
    <n v="5011248.1100000003"/>
    <n v="0"/>
    <n v="5011248.1100000003"/>
    <n v="0"/>
    <n v="1.4270021145539589"/>
    <n v="431287.51"/>
    <n v="0"/>
    <n v="431287.51"/>
    <n v="0"/>
    <n v="3.1572966371045473E-2"/>
    <n v="14"/>
  </r>
  <r>
    <x v="15"/>
    <x v="0"/>
    <x v="0"/>
    <x v="0"/>
    <x v="2"/>
    <x v="2"/>
    <x v="2"/>
    <x v="15"/>
    <n v="111256101.05"/>
    <n v="0"/>
    <n v="111256101.05"/>
    <n v="0"/>
    <n v="0.73429626061802833"/>
    <n v="3060.6"/>
    <n v="0"/>
    <n v="3060.6"/>
    <n v="0"/>
    <n v="1.463994116283128E-3"/>
    <n v="0"/>
    <n v="0"/>
    <n v="0"/>
    <m/>
    <n v="0"/>
    <n v="0"/>
    <n v="0"/>
    <n v="0"/>
    <m/>
    <n v="0"/>
    <n v="0"/>
    <n v="0"/>
    <n v="0"/>
    <m/>
    <n v="0"/>
    <n v="358604.57"/>
    <n v="0"/>
    <n v="358604.57"/>
    <n v="0"/>
    <n v="1.1213286861595092E-2"/>
    <n v="0"/>
    <n v="0"/>
    <n v="0"/>
    <m/>
    <n v="0"/>
    <n v="0"/>
    <n v="0"/>
    <n v="0"/>
    <m/>
    <n v="0"/>
    <n v="110770083.92"/>
    <n v="0"/>
    <n v="110770083.92"/>
    <n v="0"/>
    <n v="2.827391187613514"/>
    <n v="0"/>
    <n v="0"/>
    <n v="0"/>
    <m/>
    <n v="0"/>
    <n v="10693.16"/>
    <n v="0"/>
    <n v="10693.16"/>
    <n v="0"/>
    <n v="3.0449823270202857E-3"/>
    <n v="113658.8"/>
    <n v="0"/>
    <n v="113658.8"/>
    <n v="0"/>
    <n v="8.320541140116447E-3"/>
    <n v="15"/>
  </r>
  <r>
    <x v="16"/>
    <x v="0"/>
    <x v="0"/>
    <x v="0"/>
    <x v="2"/>
    <x v="2"/>
    <x v="2"/>
    <x v="17"/>
    <n v="94131325.590000004"/>
    <n v="2695735.2199999997"/>
    <n v="96827060.809999987"/>
    <n v="2.7840721358771154"/>
    <n v="0.63906381769988718"/>
    <n v="217156.39"/>
    <n v="0"/>
    <n v="217156.39"/>
    <n v="0"/>
    <n v="0.10387364479947862"/>
    <n v="306281.63"/>
    <n v="0"/>
    <n v="306281.63"/>
    <n v="0"/>
    <n v="1.3455697676210686E-2"/>
    <n v="0"/>
    <n v="2102907.2999999998"/>
    <n v="2102907.2999999998"/>
    <n v="100"/>
    <n v="6.1495915494222217E-2"/>
    <n v="294524.25"/>
    <n v="0"/>
    <n v="294524.25"/>
    <n v="0"/>
    <n v="0.10398065561798915"/>
    <n v="12881923.25"/>
    <n v="149907.29999999999"/>
    <n v="13031830.550000001"/>
    <n v="1.1503165224934571"/>
    <n v="0.40749523713222213"/>
    <n v="3398470.54"/>
    <n v="0"/>
    <n v="3398470.54"/>
    <n v="0"/>
    <n v="3.1265947884773908"/>
    <n v="442414.99"/>
    <n v="70100"/>
    <n v="512514.99"/>
    <n v="13.67764872594263"/>
    <n v="0.48066839305192538"/>
    <n v="52710890.340000004"/>
    <n v="231961.08"/>
    <n v="52942851.420000002"/>
    <n v="0.43813484498564997"/>
    <n v="1.3513590154914783"/>
    <n v="0"/>
    <n v="0"/>
    <n v="0"/>
    <m/>
    <n v="0"/>
    <n v="13800707.359999999"/>
    <n v="0"/>
    <n v="13800707.359999999"/>
    <n v="0"/>
    <n v="3.9298869568564188"/>
    <n v="10078956.84"/>
    <n v="140859.54"/>
    <n v="10219816.379999999"/>
    <n v="1.3782981490319106"/>
    <n v="0.7481550274525679"/>
    <n v="16"/>
  </r>
  <r>
    <x v="17"/>
    <x v="0"/>
    <x v="0"/>
    <x v="0"/>
    <x v="2"/>
    <x v="2"/>
    <x v="2"/>
    <x v="19"/>
    <n v="87755713.299999997"/>
    <n v="0"/>
    <n v="87755713.299999997"/>
    <n v="0"/>
    <n v="0.57919243543415344"/>
    <n v="0"/>
    <n v="0"/>
    <n v="0"/>
    <m/>
    <n v="0"/>
    <n v="0"/>
    <n v="0"/>
    <n v="0"/>
    <m/>
    <n v="0"/>
    <n v="0"/>
    <n v="0"/>
    <n v="0"/>
    <m/>
    <n v="0"/>
    <n v="0"/>
    <n v="0"/>
    <n v="0"/>
    <m/>
    <n v="0"/>
    <n v="0"/>
    <n v="0"/>
    <n v="0"/>
    <m/>
    <n v="0"/>
    <n v="0"/>
    <n v="0"/>
    <n v="0"/>
    <m/>
    <n v="0"/>
    <n v="12241.38"/>
    <n v="0"/>
    <n v="12241.38"/>
    <n v="0"/>
    <n v="1.1480726550725819E-2"/>
    <n v="87723471.920000002"/>
    <n v="0"/>
    <n v="87723471.920000002"/>
    <n v="0"/>
    <n v="2.239129579721181"/>
    <n v="0"/>
    <n v="0"/>
    <n v="0"/>
    <m/>
    <n v="0"/>
    <n v="0"/>
    <n v="0"/>
    <n v="0"/>
    <m/>
    <n v="0"/>
    <n v="20000"/>
    <n v="0"/>
    <n v="20000"/>
    <n v="0"/>
    <n v="1.4641261635907551E-3"/>
    <n v="17"/>
  </r>
  <r>
    <x v="18"/>
    <x v="0"/>
    <x v="0"/>
    <x v="0"/>
    <x v="2"/>
    <x v="2"/>
    <x v="2"/>
    <x v="16"/>
    <n v="26203223.850000001"/>
    <n v="61425565.200000003"/>
    <n v="87628789.049999997"/>
    <n v="70.097471237393535"/>
    <n v="0.57835472854637693"/>
    <n v="0"/>
    <n v="0"/>
    <n v="0"/>
    <m/>
    <n v="0"/>
    <n v="654497.80000000005"/>
    <n v="61425565.200000003"/>
    <n v="62080063"/>
    <n v="98.945719819904184"/>
    <n v="2.7273283071143148"/>
    <n v="0"/>
    <n v="0"/>
    <n v="0"/>
    <m/>
    <n v="0"/>
    <n v="4578.42"/>
    <n v="0"/>
    <n v="4578.42"/>
    <n v="0"/>
    <n v="1.6163936018664471E-3"/>
    <n v="626730.02"/>
    <n v="0"/>
    <n v="626730.02"/>
    <n v="0"/>
    <n v="1.9597361793334728E-2"/>
    <n v="0"/>
    <n v="0"/>
    <n v="0"/>
    <m/>
    <n v="0"/>
    <n v="45665.53"/>
    <n v="0"/>
    <n v="45665.53"/>
    <n v="0"/>
    <n v="4.2827970598410182E-2"/>
    <n v="1583705.1"/>
    <n v="0"/>
    <n v="1583705.1"/>
    <n v="0"/>
    <n v="4.0423855296096801E-2"/>
    <n v="0"/>
    <n v="0"/>
    <n v="0"/>
    <m/>
    <n v="0"/>
    <n v="22976130.129999999"/>
    <n v="0"/>
    <n v="22976130.129999999"/>
    <n v="0"/>
    <n v="6.5426787020084145"/>
    <n v="311916.84999999998"/>
    <n v="0"/>
    <n v="311916.84999999998"/>
    <n v="0"/>
    <n v="2.2834281047490648E-2"/>
    <n v="18"/>
  </r>
  <r>
    <x v="19"/>
    <x v="0"/>
    <x v="0"/>
    <x v="0"/>
    <x v="2"/>
    <x v="2"/>
    <x v="2"/>
    <x v="21"/>
    <n v="0"/>
    <n v="85669037.950000003"/>
    <n v="85669037.950000003"/>
    <n v="100"/>
    <n v="0.56542026570891557"/>
    <n v="0"/>
    <n v="0"/>
    <n v="0"/>
    <m/>
    <n v="0"/>
    <n v="0"/>
    <n v="0"/>
    <n v="0"/>
    <m/>
    <n v="0"/>
    <n v="0"/>
    <n v="85669037.950000003"/>
    <n v="85669037.950000003"/>
    <n v="100"/>
    <n v="2.5052440106344758"/>
    <n v="0"/>
    <n v="0"/>
    <n v="0"/>
    <m/>
    <n v="0"/>
    <n v="0"/>
    <n v="0"/>
    <n v="0"/>
    <m/>
    <n v="0"/>
    <n v="0"/>
    <n v="0"/>
    <n v="0"/>
    <m/>
    <n v="0"/>
    <n v="0"/>
    <n v="0"/>
    <n v="0"/>
    <m/>
    <n v="0"/>
    <n v="0"/>
    <n v="0"/>
    <n v="0"/>
    <m/>
    <n v="0"/>
    <n v="0"/>
    <n v="0"/>
    <n v="0"/>
    <m/>
    <n v="0"/>
    <n v="0"/>
    <n v="0"/>
    <n v="0"/>
    <m/>
    <n v="0"/>
    <n v="0"/>
    <n v="0"/>
    <n v="0"/>
    <m/>
    <n v="0"/>
    <n v="19"/>
  </r>
  <r>
    <x v="20"/>
    <x v="0"/>
    <x v="0"/>
    <x v="0"/>
    <x v="2"/>
    <x v="2"/>
    <x v="2"/>
    <x v="20"/>
    <n v="878090.06"/>
    <n v="74090348.930000007"/>
    <n v="74968438.99000001"/>
    <n v="98.828720363088891"/>
    <n v="0.49479573610069272"/>
    <n v="0"/>
    <n v="0"/>
    <n v="0"/>
    <m/>
    <n v="0"/>
    <n v="878090.06"/>
    <n v="0"/>
    <n v="878090.06"/>
    <n v="0"/>
    <n v="3.8576634125414899E-2"/>
    <n v="0"/>
    <n v="74090348.930000007"/>
    <n v="74090348.930000007"/>
    <n v="100"/>
    <n v="2.166645118753793"/>
    <n v="0"/>
    <n v="0"/>
    <n v="0"/>
    <m/>
    <n v="0"/>
    <n v="0"/>
    <n v="0"/>
    <n v="0"/>
    <m/>
    <n v="0"/>
    <n v="0"/>
    <n v="0"/>
    <n v="0"/>
    <m/>
    <n v="0"/>
    <n v="0"/>
    <n v="0"/>
    <n v="0"/>
    <m/>
    <n v="0"/>
    <n v="0"/>
    <n v="0"/>
    <n v="0"/>
    <m/>
    <n v="0"/>
    <n v="0"/>
    <n v="0"/>
    <n v="0"/>
    <m/>
    <n v="0"/>
    <n v="0"/>
    <n v="0"/>
    <n v="0"/>
    <m/>
    <n v="0"/>
    <n v="0"/>
    <n v="0"/>
    <n v="0"/>
    <m/>
    <n v="0"/>
    <n v="20"/>
  </r>
  <r>
    <x v="21"/>
    <x v="0"/>
    <x v="0"/>
    <x v="0"/>
    <x v="2"/>
    <x v="2"/>
    <x v="2"/>
    <x v="23"/>
    <n v="69725628.150000006"/>
    <n v="0"/>
    <n v="69725628.150000006"/>
    <n v="0"/>
    <n v="0.46019290211130531"/>
    <n v="0"/>
    <n v="0"/>
    <n v="0"/>
    <m/>
    <n v="0"/>
    <n v="69725628.150000006"/>
    <n v="0"/>
    <n v="69725628.150000006"/>
    <n v="0"/>
    <n v="3.0632165979731969"/>
    <n v="0"/>
    <n v="0"/>
    <n v="0"/>
    <m/>
    <n v="0"/>
    <n v="0"/>
    <n v="0"/>
    <n v="0"/>
    <m/>
    <n v="0"/>
    <n v="0"/>
    <n v="0"/>
    <n v="0"/>
    <m/>
    <n v="0"/>
    <n v="0"/>
    <n v="0"/>
    <n v="0"/>
    <m/>
    <n v="0"/>
    <n v="0"/>
    <n v="0"/>
    <n v="0"/>
    <m/>
    <n v="0"/>
    <n v="0"/>
    <n v="0"/>
    <n v="0"/>
    <m/>
    <n v="0"/>
    <n v="0"/>
    <n v="0"/>
    <n v="0"/>
    <m/>
    <n v="0"/>
    <n v="0"/>
    <n v="0"/>
    <n v="0"/>
    <m/>
    <n v="0"/>
    <n v="0"/>
    <n v="0"/>
    <n v="0"/>
    <m/>
    <n v="0"/>
    <n v="21"/>
  </r>
  <r>
    <x v="22"/>
    <x v="0"/>
    <x v="0"/>
    <x v="0"/>
    <x v="2"/>
    <x v="2"/>
    <x v="2"/>
    <x v="22"/>
    <n v="3570273.34"/>
    <n v="56619458.890000001"/>
    <n v="60189732.229999997"/>
    <n v="94.068301672522665"/>
    <n v="0.39725547531300459"/>
    <n v="0"/>
    <n v="0"/>
    <n v="0"/>
    <m/>
    <n v="0"/>
    <n v="3341776.79"/>
    <n v="0"/>
    <n v="3341776.79"/>
    <n v="0"/>
    <n v="0.14681239024233286"/>
    <n v="0"/>
    <n v="0"/>
    <n v="0"/>
    <m/>
    <n v="0"/>
    <n v="0"/>
    <n v="0"/>
    <n v="0"/>
    <m/>
    <n v="0"/>
    <n v="0"/>
    <n v="0"/>
    <n v="0"/>
    <m/>
    <n v="0"/>
    <n v="0"/>
    <n v="0"/>
    <n v="0"/>
    <m/>
    <n v="0"/>
    <n v="0"/>
    <n v="0"/>
    <n v="0"/>
    <m/>
    <n v="0"/>
    <n v="0"/>
    <n v="0"/>
    <n v="0"/>
    <m/>
    <n v="0"/>
    <n v="0"/>
    <n v="56619458.890000001"/>
    <n v="56619458.890000001"/>
    <n v="100"/>
    <n v="100"/>
    <n v="0"/>
    <n v="0"/>
    <n v="0"/>
    <m/>
    <n v="0"/>
    <n v="228496.55"/>
    <n v="0"/>
    <n v="228496.55"/>
    <n v="0"/>
    <n v="1.6727388857261157E-2"/>
    <n v="22"/>
  </r>
  <r>
    <x v="23"/>
    <x v="0"/>
    <x v="0"/>
    <x v="0"/>
    <x v="2"/>
    <x v="2"/>
    <x v="2"/>
    <x v="18"/>
    <n v="51145777.899999999"/>
    <n v="0"/>
    <n v="51145777.899999999"/>
    <n v="0"/>
    <n v="0.33756488951102059"/>
    <n v="7603.43"/>
    <n v="0"/>
    <n v="7603.43"/>
    <n v="0"/>
    <n v="3.6369916956056408E-3"/>
    <n v="3978162.72"/>
    <n v="0"/>
    <n v="3978162.72"/>
    <n v="0"/>
    <n v="0.17477037348629748"/>
    <n v="0"/>
    <n v="0"/>
    <n v="0"/>
    <m/>
    <n v="0"/>
    <n v="0"/>
    <n v="0"/>
    <n v="0"/>
    <m/>
    <n v="0"/>
    <n v="6611384.7599999998"/>
    <n v="0"/>
    <n v="6611384.7599999998"/>
    <n v="0"/>
    <n v="0.20673287534026133"/>
    <n v="153698.34"/>
    <n v="0"/>
    <n v="153698.34"/>
    <n v="0"/>
    <n v="0.14140255835250704"/>
    <n v="3567.7"/>
    <n v="0"/>
    <n v="3567.7"/>
    <n v="0"/>
    <n v="3.34601067159295E-3"/>
    <n v="34989696.969999999"/>
    <n v="0"/>
    <n v="34989696.969999999"/>
    <n v="0"/>
    <n v="0.89310721242834712"/>
    <n v="0"/>
    <n v="0"/>
    <n v="0"/>
    <m/>
    <n v="0"/>
    <n v="2441015.83"/>
    <n v="0"/>
    <n v="2441015.83"/>
    <n v="0"/>
    <n v="0.69510323069389723"/>
    <n v="2960648.15"/>
    <n v="0"/>
    <n v="2960648.15"/>
    <n v="0"/>
    <n v="0.21673812088007835"/>
    <n v="23"/>
  </r>
  <r>
    <x v="24"/>
    <x v="0"/>
    <x v="0"/>
    <x v="0"/>
    <x v="2"/>
    <x v="2"/>
    <x v="2"/>
    <x v="26"/>
    <n v="47692727"/>
    <n v="28000"/>
    <n v="47720727"/>
    <n v="5.8674713819846042E-2"/>
    <n v="0.31495936905361993"/>
    <n v="0"/>
    <n v="0"/>
    <n v="0"/>
    <m/>
    <n v="0"/>
    <n v="1422.41"/>
    <n v="0"/>
    <n v="1422.41"/>
    <n v="0"/>
    <n v="6.2489934285705744E-5"/>
    <n v="0"/>
    <n v="0"/>
    <n v="0"/>
    <m/>
    <n v="0"/>
    <n v="22067.41"/>
    <n v="0"/>
    <n v="22067.41"/>
    <n v="0"/>
    <n v="7.7908143712817199E-3"/>
    <n v="1926524.47"/>
    <n v="7000"/>
    <n v="1933524.47"/>
    <n v="0.36203317354447551"/>
    <n v="6.0459811028129432E-2"/>
    <n v="195881.48"/>
    <n v="0"/>
    <n v="195881.48"/>
    <n v="0"/>
    <n v="0.18021107063274361"/>
    <n v="381959.92"/>
    <n v="0"/>
    <n v="381959.92"/>
    <n v="0"/>
    <n v="0.35822573883476455"/>
    <n v="22211003.359999999"/>
    <n v="0"/>
    <n v="22211003.359999999"/>
    <n v="0"/>
    <n v="0.56693281205305202"/>
    <n v="0"/>
    <n v="0"/>
    <n v="0"/>
    <m/>
    <n v="0"/>
    <n v="20283173.34"/>
    <n v="21000"/>
    <n v="20304173.34"/>
    <n v="0.10342701300047116"/>
    <n v="5.7818127648942355"/>
    <n v="2670694.61"/>
    <n v="0"/>
    <n v="2670694.61"/>
    <n v="0"/>
    <n v="0.1955116926730904"/>
    <n v="24"/>
  </r>
  <r>
    <x v="25"/>
    <x v="0"/>
    <x v="0"/>
    <x v="0"/>
    <x v="2"/>
    <x v="2"/>
    <x v="2"/>
    <x v="25"/>
    <n v="35948607.370000005"/>
    <n v="431452.04"/>
    <n v="36380059.410000004"/>
    <n v="1.1859574915411055"/>
    <n v="0.24011035200504824"/>
    <n v="0"/>
    <n v="0"/>
    <n v="0"/>
    <m/>
    <n v="0"/>
    <n v="28239220.66"/>
    <n v="0"/>
    <n v="28239220.66"/>
    <n v="0"/>
    <n v="1.2406177145288235"/>
    <n v="0"/>
    <n v="417349.44"/>
    <n v="417349.44"/>
    <n v="100"/>
    <n v="1.2204668219945296E-2"/>
    <n v="0"/>
    <n v="0"/>
    <n v="0"/>
    <m/>
    <n v="0"/>
    <n v="6901717.2599999998"/>
    <n v="14102.6"/>
    <n v="6915819.8599999994"/>
    <n v="0.20391797770163436"/>
    <n v="0.21625232487499088"/>
    <n v="0"/>
    <n v="0"/>
    <n v="0"/>
    <m/>
    <n v="0"/>
    <n v="0"/>
    <n v="0"/>
    <n v="0"/>
    <m/>
    <n v="0"/>
    <n v="0"/>
    <n v="0"/>
    <n v="0"/>
    <m/>
    <n v="0"/>
    <n v="0"/>
    <n v="0"/>
    <n v="0"/>
    <m/>
    <n v="0"/>
    <n v="0"/>
    <n v="0"/>
    <n v="0"/>
    <m/>
    <n v="0"/>
    <n v="807669.45"/>
    <n v="0"/>
    <n v="807669.45"/>
    <n v="0"/>
    <n v="5.9126498663897763E-2"/>
    <n v="25"/>
  </r>
  <r>
    <x v="26"/>
    <x v="0"/>
    <x v="0"/>
    <x v="0"/>
    <x v="2"/>
    <x v="2"/>
    <x v="2"/>
    <x v="24"/>
    <n v="22681688.84"/>
    <n v="4431013.7299999995"/>
    <n v="27112702.57"/>
    <n v="16.342943749557755"/>
    <n v="0.1789452976017247"/>
    <n v="0"/>
    <n v="0"/>
    <n v="0"/>
    <m/>
    <n v="0"/>
    <n v="701836.45"/>
    <n v="4429720.63"/>
    <n v="5131557.08"/>
    <n v="86.323128846498179"/>
    <n v="0.22544179576391338"/>
    <n v="0"/>
    <n v="0"/>
    <n v="0"/>
    <m/>
    <n v="0"/>
    <n v="0"/>
    <n v="0"/>
    <n v="0"/>
    <m/>
    <n v="0"/>
    <n v="257991.1"/>
    <n v="0"/>
    <n v="257991.1"/>
    <n v="0"/>
    <n v="8.0671816648584978E-3"/>
    <n v="0"/>
    <n v="0"/>
    <n v="0"/>
    <m/>
    <n v="0"/>
    <n v="8620.69"/>
    <n v="0"/>
    <n v="8620.69"/>
    <n v="0"/>
    <n v="8.0850185656009838E-3"/>
    <n v="5082972.8099999996"/>
    <n v="1293.0999999999999"/>
    <n v="5084265.9099999992"/>
    <n v="2.5433366839776483E-2"/>
    <n v="0.12977518947985828"/>
    <n v="0"/>
    <n v="0"/>
    <n v="0"/>
    <m/>
    <n v="0"/>
    <n v="15646583.619999999"/>
    <n v="0"/>
    <n v="15646583.619999999"/>
    <n v="0"/>
    <n v="4.4555183501551543"/>
    <n v="983684.17"/>
    <n v="0"/>
    <n v="983684.17"/>
    <n v="0"/>
    <n v="7.2011886500352812E-2"/>
    <n v="26"/>
  </r>
  <r>
    <x v="27"/>
    <x v="0"/>
    <x v="0"/>
    <x v="0"/>
    <x v="2"/>
    <x v="2"/>
    <x v="2"/>
    <x v="27"/>
    <n v="23464703.32"/>
    <n v="54364"/>
    <n v="23519067.32"/>
    <n v="0.23114862192588001"/>
    <n v="0.15522711135219738"/>
    <n v="91294.84"/>
    <n v="0"/>
    <n v="91294.84"/>
    <n v="0"/>
    <n v="4.3669577405413829E-2"/>
    <n v="5757012.5"/>
    <n v="0"/>
    <n v="5757012.5"/>
    <n v="0"/>
    <n v="0.25291957509226348"/>
    <n v="0"/>
    <n v="54364"/>
    <n v="54364"/>
    <n v="100"/>
    <n v="1.5897818938228503E-3"/>
    <n v="7440.34"/>
    <n v="0"/>
    <n v="7440.34"/>
    <n v="0"/>
    <n v="2.6267834693433543E-3"/>
    <n v="0"/>
    <n v="0"/>
    <n v="0"/>
    <m/>
    <n v="0"/>
    <n v="0"/>
    <n v="0"/>
    <n v="0"/>
    <m/>
    <n v="0"/>
    <n v="0"/>
    <n v="0"/>
    <n v="0"/>
    <m/>
    <n v="0"/>
    <n v="13382123.67"/>
    <n v="0"/>
    <n v="13382123.67"/>
    <n v="0"/>
    <n v="0.34157686982920737"/>
    <n v="0"/>
    <n v="0"/>
    <n v="0"/>
    <m/>
    <n v="0"/>
    <n v="0"/>
    <n v="0"/>
    <n v="0"/>
    <m/>
    <n v="0"/>
    <n v="4226831.97"/>
    <n v="0"/>
    <n v="4226831.97"/>
    <n v="0"/>
    <n v="0.30943076381894269"/>
    <n v="27"/>
  </r>
  <r>
    <x v="28"/>
    <x v="0"/>
    <x v="0"/>
    <x v="0"/>
    <x v="2"/>
    <x v="2"/>
    <x v="2"/>
    <x v="28"/>
    <n v="15242378.49"/>
    <n v="5947232"/>
    <n v="21189610.490000002"/>
    <n v="28.066735831725993"/>
    <n v="0.13985257077961882"/>
    <n v="66409.429999999993"/>
    <n v="0"/>
    <n v="66409.429999999993"/>
    <n v="0"/>
    <n v="3.1765998427013081E-2"/>
    <n v="679902.71999999997"/>
    <n v="0"/>
    <n v="679902.71999999997"/>
    <n v="0"/>
    <n v="2.9869781774223038E-2"/>
    <n v="0"/>
    <n v="5947232"/>
    <n v="5947232"/>
    <n v="100"/>
    <n v="0.1739165946575649"/>
    <n v="0"/>
    <n v="0"/>
    <n v="0"/>
    <m/>
    <n v="0"/>
    <n v="99384.94"/>
    <n v="0"/>
    <n v="99384.94"/>
    <n v="0"/>
    <n v="3.1076900161713405E-3"/>
    <n v="820505.58"/>
    <n v="0"/>
    <n v="820505.58"/>
    <n v="0"/>
    <n v="0.75486559031481815"/>
    <n v="0"/>
    <n v="0"/>
    <n v="0"/>
    <m/>
    <n v="0"/>
    <n v="11345055.630000001"/>
    <n v="0"/>
    <n v="11345055.630000001"/>
    <n v="0"/>
    <n v="0.28958098771879204"/>
    <n v="0"/>
    <n v="0"/>
    <n v="0"/>
    <m/>
    <n v="0"/>
    <n v="2216465.02"/>
    <n v="0"/>
    <n v="2216465.02"/>
    <n v="0"/>
    <n v="0.63116018224347747"/>
    <n v="14655.17"/>
    <n v="0"/>
    <n v="14655.17"/>
    <n v="0"/>
    <n v="1.0728508914435164E-3"/>
    <n v="28"/>
  </r>
  <r>
    <x v="29"/>
    <x v="0"/>
    <x v="0"/>
    <x v="0"/>
    <x v="2"/>
    <x v="2"/>
    <x v="2"/>
    <x v="30"/>
    <n v="12347891.5"/>
    <n v="0"/>
    <n v="12347891.5"/>
    <n v="0"/>
    <n v="8.1496749116637651E-2"/>
    <n v="0"/>
    <n v="0"/>
    <n v="0"/>
    <m/>
    <n v="0"/>
    <n v="0"/>
    <n v="0"/>
    <n v="0"/>
    <m/>
    <n v="0"/>
    <n v="0"/>
    <n v="0"/>
    <n v="0"/>
    <m/>
    <n v="0"/>
    <n v="0"/>
    <n v="0"/>
    <n v="0"/>
    <m/>
    <n v="0"/>
    <n v="0"/>
    <n v="0"/>
    <n v="0"/>
    <m/>
    <n v="0"/>
    <n v="0"/>
    <n v="0"/>
    <n v="0"/>
    <m/>
    <n v="0"/>
    <n v="0"/>
    <n v="0"/>
    <n v="0"/>
    <m/>
    <n v="0"/>
    <n v="6620943.3600000003"/>
    <n v="0"/>
    <n v="6620943.3600000003"/>
    <n v="0"/>
    <n v="0.16899867046478095"/>
    <n v="0"/>
    <n v="0"/>
    <n v="0"/>
    <m/>
    <n v="0"/>
    <n v="5707600.5300000003"/>
    <n v="0"/>
    <n v="5707600.5300000003"/>
    <n v="0"/>
    <n v="1.6252953049932495"/>
    <n v="19347.61"/>
    <n v="0"/>
    <n v="19347.61"/>
    <n v="0"/>
    <n v="1.4163671001975065E-3"/>
    <n v="29"/>
  </r>
  <r>
    <x v="30"/>
    <x v="0"/>
    <x v="0"/>
    <x v="0"/>
    <x v="2"/>
    <x v="2"/>
    <x v="2"/>
    <x v="31"/>
    <n v="8131097.7300000004"/>
    <n v="0"/>
    <n v="8131097.7300000004"/>
    <n v="0"/>
    <n v="5.3665683063758046E-2"/>
    <n v="0"/>
    <n v="0"/>
    <n v="0"/>
    <m/>
    <n v="0"/>
    <n v="0"/>
    <n v="0"/>
    <n v="0"/>
    <m/>
    <n v="0"/>
    <n v="0"/>
    <n v="0"/>
    <n v="0"/>
    <m/>
    <n v="0"/>
    <n v="0"/>
    <n v="0"/>
    <n v="0"/>
    <m/>
    <n v="0"/>
    <n v="0"/>
    <n v="0"/>
    <n v="0"/>
    <m/>
    <n v="0"/>
    <n v="0"/>
    <n v="0"/>
    <n v="0"/>
    <m/>
    <n v="0"/>
    <n v="0"/>
    <n v="0"/>
    <n v="0"/>
    <m/>
    <n v="0"/>
    <n v="8131097.7300000004"/>
    <n v="0"/>
    <n v="8131097.7300000004"/>
    <n v="0"/>
    <n v="0.20754515347329575"/>
    <n v="0"/>
    <n v="0"/>
    <n v="0"/>
    <m/>
    <n v="0"/>
    <n v="0"/>
    <n v="0"/>
    <n v="0"/>
    <m/>
    <n v="0"/>
    <n v="0"/>
    <n v="0"/>
    <n v="0"/>
    <m/>
    <n v="0"/>
    <n v="30"/>
  </r>
  <r>
    <x v="31"/>
    <x v="0"/>
    <x v="0"/>
    <x v="0"/>
    <x v="2"/>
    <x v="2"/>
    <x v="2"/>
    <x v="29"/>
    <n v="6208983.1100000003"/>
    <n v="0"/>
    <n v="6208983.1100000003"/>
    <n v="0"/>
    <n v="4.0979623021882773E-2"/>
    <n v="13512.5"/>
    <n v="0"/>
    <n v="13512.5"/>
    <n v="0"/>
    <n v="6.4635105849427457E-3"/>
    <n v="3287.2"/>
    <n v="0"/>
    <n v="3287.2"/>
    <n v="0"/>
    <n v="1.4441469898550483E-4"/>
    <n v="0"/>
    <n v="0"/>
    <n v="0"/>
    <m/>
    <n v="0"/>
    <n v="10300"/>
    <n v="0"/>
    <n v="10300"/>
    <n v="0"/>
    <n v="3.636375452497675E-3"/>
    <n v="1747067.36"/>
    <n v="0"/>
    <n v="1747067.36"/>
    <n v="0"/>
    <n v="5.4629441767040571E-2"/>
    <n v="0"/>
    <n v="0"/>
    <n v="0"/>
    <m/>
    <n v="0"/>
    <n v="98481.12"/>
    <n v="0"/>
    <n v="98481.12"/>
    <n v="0"/>
    <n v="9.2361711598628229E-2"/>
    <n v="3875611.55"/>
    <n v="0"/>
    <n v="3875611.55"/>
    <n v="0"/>
    <n v="9.8924452842313534E-2"/>
    <n v="0"/>
    <n v="0"/>
    <n v="0"/>
    <m/>
    <n v="0"/>
    <n v="24110.99"/>
    <n v="0"/>
    <n v="24110.99"/>
    <n v="0"/>
    <n v="6.8658411953962011E-3"/>
    <n v="436612.39"/>
    <n v="0"/>
    <n v="436612.39"/>
    <n v="0"/>
    <n v="3.1962781177344531E-2"/>
    <n v="31"/>
  </r>
  <r>
    <x v="32"/>
    <x v="0"/>
    <x v="0"/>
    <x v="0"/>
    <x v="2"/>
    <x v="2"/>
    <x v="2"/>
    <x v="32"/>
    <n v="0"/>
    <n v="4615316.54"/>
    <n v="4615316.54"/>
    <n v="100"/>
    <n v="3.0461337804454158E-2"/>
    <n v="0"/>
    <n v="0"/>
    <n v="0"/>
    <m/>
    <n v="0"/>
    <n v="0"/>
    <n v="0"/>
    <n v="0"/>
    <m/>
    <n v="0"/>
    <n v="0"/>
    <n v="4615316.54"/>
    <n v="4615316.54"/>
    <n v="100"/>
    <n v="0.13496701253684654"/>
    <n v="0"/>
    <n v="0"/>
    <n v="0"/>
    <m/>
    <n v="0"/>
    <n v="0"/>
    <n v="0"/>
    <n v="0"/>
    <m/>
    <n v="0"/>
    <n v="0"/>
    <n v="0"/>
    <n v="0"/>
    <m/>
    <n v="0"/>
    <n v="0"/>
    <n v="0"/>
    <n v="0"/>
    <m/>
    <n v="0"/>
    <n v="0"/>
    <n v="0"/>
    <n v="0"/>
    <m/>
    <n v="0"/>
    <n v="0"/>
    <n v="0"/>
    <n v="0"/>
    <m/>
    <n v="0"/>
    <n v="0"/>
    <n v="0"/>
    <n v="0"/>
    <m/>
    <n v="0"/>
    <n v="0"/>
    <n v="0"/>
    <n v="0"/>
    <m/>
    <n v="0"/>
    <n v="32"/>
  </r>
  <r>
    <x v="33"/>
    <x v="0"/>
    <x v="0"/>
    <x v="0"/>
    <x v="2"/>
    <x v="2"/>
    <x v="2"/>
    <x v="33"/>
    <n v="515668"/>
    <n v="0"/>
    <n v="515668"/>
    <n v="0"/>
    <n v="3.4034365805269916E-3"/>
    <n v="0"/>
    <n v="0"/>
    <n v="0"/>
    <m/>
    <n v="0"/>
    <n v="515668"/>
    <n v="0"/>
    <n v="515668"/>
    <n v="0"/>
    <n v="2.265455068035328E-2"/>
    <n v="0"/>
    <n v="0"/>
    <n v="0"/>
    <m/>
    <n v="0"/>
    <n v="0"/>
    <n v="0"/>
    <n v="0"/>
    <m/>
    <n v="0"/>
    <n v="0"/>
    <n v="0"/>
    <n v="0"/>
    <m/>
    <n v="0"/>
    <n v="0"/>
    <n v="0"/>
    <n v="0"/>
    <m/>
    <n v="0"/>
    <n v="0"/>
    <n v="0"/>
    <n v="0"/>
    <m/>
    <n v="0"/>
    <n v="0"/>
    <n v="0"/>
    <n v="0"/>
    <m/>
    <n v="0"/>
    <n v="0"/>
    <n v="0"/>
    <n v="0"/>
    <m/>
    <n v="0"/>
    <n v="0"/>
    <n v="0"/>
    <n v="0"/>
    <m/>
    <n v="0"/>
    <n v="0"/>
    <n v="0"/>
    <n v="0"/>
    <m/>
    <n v="0"/>
    <n v="33"/>
  </r>
  <r>
    <x v="34"/>
    <x v="0"/>
    <x v="0"/>
    <x v="0"/>
    <x v="2"/>
    <x v="2"/>
    <x v="2"/>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3"/>
    <x v="3"/>
    <x v="3"/>
    <x v="0"/>
    <n v="6744965732.6600018"/>
    <n v="4780744219.2700024"/>
    <n v="11525709951.930006"/>
    <n v="41.478956517289902"/>
    <n v="99.999999999999986"/>
    <n v="58941804.740000002"/>
    <n v="127405226"/>
    <n v="186347030.74000001"/>
    <n v="68.369871789243405"/>
    <n v="100.00000000000001"/>
    <n v="901505257.68999982"/>
    <n v="1318212414.6300004"/>
    <n v="2219717672.3200002"/>
    <n v="59.386490050882628"/>
    <n v="100"/>
    <n v="2633182.4600000004"/>
    <n v="3011502434.2600002"/>
    <n v="3014135616.7200003"/>
    <n v="99.912638885742453"/>
    <n v="99.999999999999972"/>
    <n v="126613430.06000003"/>
    <n v="15233707.600000001"/>
    <n v="141847137.66"/>
    <n v="10.739524146419074"/>
    <n v="50"/>
    <n v="2054869594.9800003"/>
    <n v="261663853.70999998"/>
    <n v="2316533448.6899996"/>
    <n v="11.295492144003832"/>
    <n v="99.999999999999986"/>
    <n v="47967755.150000006"/>
    <n v="1978129.72"/>
    <n v="49945884.870000005"/>
    <n v="3.9605459491782145"/>
    <n v="99.999999999999972"/>
    <n v="124694399.63"/>
    <n v="286654.71999999997"/>
    <n v="124981054.35000001"/>
    <n v="0.22935853877280077"/>
    <n v="99.999999999999986"/>
    <n v="2557214247.8100004"/>
    <n v="2082844.75"/>
    <n v="2559297092.5600004"/>
    <n v="8.1383468767847619E-2"/>
    <n v="100.00000000000001"/>
    <n v="0"/>
    <n v="26024626.559999999"/>
    <n v="26024626.559999999"/>
    <n v="100"/>
    <n v="100"/>
    <n v="277268207.72999996"/>
    <n v="5147870.76"/>
    <n v="282416078.48999995"/>
    <n v="1.8227966295418554"/>
    <n v="99.999999999999986"/>
    <n v="593257852.40999985"/>
    <n v="11206456.560000001"/>
    <n v="604464308.96999979"/>
    <n v="1.8539484289975157"/>
    <n v="99.999999999999957"/>
    <n v="999"/>
  </r>
  <r>
    <x v="1"/>
    <x v="0"/>
    <x v="0"/>
    <x v="0"/>
    <x v="3"/>
    <x v="3"/>
    <x v="3"/>
    <x v="1"/>
    <n v="1185214972.8699999"/>
    <n v="887263898.14999998"/>
    <n v="2072478871.0200002"/>
    <n v="42.811722259601147"/>
    <n v="17.981355419003574"/>
    <n v="5161643.55"/>
    <n v="986177.38"/>
    <n v="6147820.9299999997"/>
    <n v="16.041088236446083"/>
    <n v="3.2991247059781301"/>
    <n v="171537120.22"/>
    <n v="289253629.63"/>
    <n v="460790749.85000002"/>
    <n v="62.773315159681474"/>
    <n v="20.758980098959686"/>
    <n v="0"/>
    <n v="532457838.63"/>
    <n v="532457838.63"/>
    <n v="100"/>
    <n v="17.665357712385337"/>
    <n v="17935088.620000001"/>
    <n v="0"/>
    <n v="17935088.620000001"/>
    <n v="0"/>
    <n v="6.3219776288293703"/>
    <n v="457493981.85000002"/>
    <n v="54534012.030000001"/>
    <n v="512027993.88"/>
    <n v="10.650591897672827"/>
    <n v="22.103198819319957"/>
    <n v="4550641.16"/>
    <n v="0"/>
    <n v="4550641.16"/>
    <n v="0"/>
    <n v="9.1111433341194878"/>
    <n v="25860183.239999998"/>
    <n v="0"/>
    <n v="25860183.239999998"/>
    <n v="0"/>
    <n v="20.691282670396191"/>
    <n v="290619051.25999999"/>
    <n v="158588.85"/>
    <n v="290777640.11000001"/>
    <n v="5.4539561549507891E-2"/>
    <n v="11.361621163690007"/>
    <n v="0"/>
    <n v="0"/>
    <n v="0"/>
    <m/>
    <n v="0"/>
    <n v="44130994.670000002"/>
    <n v="18812.490000000002"/>
    <n v="44149807.160000004"/>
    <n v="4.2610582492066312E-2"/>
    <n v="15.632894343713255"/>
    <n v="167926268.30000001"/>
    <n v="9854839.1400000006"/>
    <n v="177781107.44"/>
    <n v="5.5432431949080678"/>
    <n v="29.411348991462685"/>
    <n v="1"/>
  </r>
  <r>
    <x v="2"/>
    <x v="0"/>
    <x v="0"/>
    <x v="0"/>
    <x v="3"/>
    <x v="3"/>
    <x v="3"/>
    <x v="2"/>
    <n v="304958951.91000003"/>
    <n v="1654095338.7900002"/>
    <n v="1959054290.7"/>
    <n v="84.433358822279843"/>
    <n v="16.997254823091847"/>
    <n v="6261279.75"/>
    <n v="248700"/>
    <n v="6509979.75"/>
    <n v="3.8202883810813697"/>
    <n v="3.4934711458230989"/>
    <n v="36029080.960000001"/>
    <n v="1372581.84"/>
    <n v="37401662.800000004"/>
    <n v="3.6698417590139867"/>
    <n v="1.684973871515318"/>
    <n v="0"/>
    <n v="1647315600.4300001"/>
    <n v="1647315600.4300001"/>
    <n v="100"/>
    <n v="54.653002051135907"/>
    <n v="1347074.87"/>
    <n v="7.0000000000000007E-2"/>
    <n v="1347074.9400000002"/>
    <n v="5.1964443789593476E-6"/>
    <n v="0.47483331783150495"/>
    <n v="70052244.140000001"/>
    <n v="5037482.84"/>
    <n v="75089726.980000004"/>
    <n v="6.7086178663850031"/>
    <n v="3.241469576986391"/>
    <n v="94699.02"/>
    <n v="0"/>
    <n v="94699.02"/>
    <n v="0"/>
    <n v="0.18960324808837445"/>
    <n v="981626.06"/>
    <n v="0"/>
    <n v="981626.06"/>
    <n v="0"/>
    <n v="0.78541989032276061"/>
    <n v="166587277.24000001"/>
    <n v="119858.69"/>
    <n v="166707135.93000001"/>
    <n v="7.1897756104650754E-2"/>
    <n v="6.5137860084562158"/>
    <n v="0"/>
    <n v="0"/>
    <n v="0"/>
    <m/>
    <n v="0"/>
    <n v="8310501.1799999997"/>
    <n v="0.03"/>
    <n v="8310501.21"/>
    <n v="3.609890576022189E-7"/>
    <n v="2.9426445032570143"/>
    <n v="15295168.689999999"/>
    <n v="1114.8900000000001"/>
    <n v="15296283.58"/>
    <n v="7.2886331779160188E-3"/>
    <n v="2.5305519867772976"/>
    <n v="2"/>
  </r>
  <r>
    <x v="3"/>
    <x v="0"/>
    <x v="0"/>
    <x v="0"/>
    <x v="3"/>
    <x v="3"/>
    <x v="3"/>
    <x v="3"/>
    <n v="1679788281.3600001"/>
    <n v="197637691.38000003"/>
    <n v="1877425972.74"/>
    <n v="10.527056419250378"/>
    <n v="16.289026711327409"/>
    <n v="15874191.810000001"/>
    <n v="0"/>
    <n v="15874191.810000001"/>
    <n v="0"/>
    <n v="8.518618057375118"/>
    <n v="266739964.63999999"/>
    <n v="115824112.7"/>
    <n v="382564077.33999997"/>
    <n v="30.275741911089703"/>
    <n v="17.234807926728468"/>
    <n v="4550.49"/>
    <n v="67558462.400000006"/>
    <n v="67563012.890000001"/>
    <n v="99.993264820786777"/>
    <n v="2.2415385862273327"/>
    <n v="6632299.9199999999"/>
    <n v="-1447.92"/>
    <n v="6630852"/>
    <n v="-2.1836107939070273E-2"/>
    <n v="2.3373231597714006"/>
    <n v="517078236.89999998"/>
    <n v="11820735.74"/>
    <n v="528898972.63999999"/>
    <n v="2.2349704483252784"/>
    <n v="22.831484386253624"/>
    <n v="17594646.25"/>
    <n v="1978129.72"/>
    <n v="19572775.969999999"/>
    <n v="10.106536359645464"/>
    <n v="39.187965176599334"/>
    <n v="51967025.590000004"/>
    <n v="-105942.98"/>
    <n v="51861082.610000007"/>
    <n v="-0.20428223760136424"/>
    <n v="41.495155309513514"/>
    <n v="616772688.88999999"/>
    <n v="134395.37"/>
    <n v="616907084.25999999"/>
    <n v="2.1785350408353891E-2"/>
    <n v="24.10455144318253"/>
    <n v="0"/>
    <n v="0"/>
    <n v="0"/>
    <m/>
    <n v="0"/>
    <n v="37621145.450000003"/>
    <n v="0"/>
    <n v="37621145.450000003"/>
    <n v="0"/>
    <n v="13.321176914271232"/>
    <n v="149503531.41999999"/>
    <n v="429246.35"/>
    <n v="149932777.76999998"/>
    <n v="0.28629253481748529"/>
    <n v="24.804239976630488"/>
    <n v="3"/>
  </r>
  <r>
    <x v="4"/>
    <x v="0"/>
    <x v="0"/>
    <x v="0"/>
    <x v="3"/>
    <x v="3"/>
    <x v="3"/>
    <x v="4"/>
    <n v="924992670.43000007"/>
    <n v="267401003.30999997"/>
    <n v="1192393673.74"/>
    <n v="22.425563737795077"/>
    <n v="10.345511718697477"/>
    <n v="5114258.4800000004"/>
    <n v="0"/>
    <n v="5114258.4800000004"/>
    <n v="0"/>
    <n v="2.7444807999842249"/>
    <n v="155674799.93000001"/>
    <n v="150534185.78999999"/>
    <n v="306208985.72000003"/>
    <n v="49.160603643307084"/>
    <n v="13.794951922870315"/>
    <n v="0"/>
    <n v="31149453.52"/>
    <n v="31149453.52"/>
    <n v="100"/>
    <n v="1.033445653447306"/>
    <n v="25760100.739999998"/>
    <n v="634093"/>
    <n v="26394193.739999998"/>
    <n v="2.4023957929771567"/>
    <n v="9.3037456290677749"/>
    <n v="441588681.66000003"/>
    <n v="84357952.519999996"/>
    <n v="525946634.18000001"/>
    <n v="16.039260837085106"/>
    <n v="22.704037987339355"/>
    <n v="218113.37"/>
    <n v="0"/>
    <n v="218113.37"/>
    <n v="0"/>
    <n v="0.43669938087533966"/>
    <n v="6654044.1500000004"/>
    <n v="192869.38"/>
    <n v="6846913.5300000003"/>
    <n v="2.8168806156954633"/>
    <n v="5.478361152903811"/>
    <n v="224250576.49000001"/>
    <n v="444853.69"/>
    <n v="224695430.18000001"/>
    <n v="0.1979807464903201"/>
    <n v="8.7795758778142812"/>
    <n v="0"/>
    <n v="0"/>
    <n v="0"/>
    <m/>
    <n v="0"/>
    <n v="14854166.32"/>
    <n v="0"/>
    <n v="14854166.32"/>
    <n v="0"/>
    <n v="5.2596744489269467"/>
    <n v="50877929.289999999"/>
    <n v="87595.41"/>
    <n v="50965524.699999996"/>
    <n v="0.17187188892023711"/>
    <n v="8.4315192714760361"/>
    <n v="4"/>
  </r>
  <r>
    <x v="5"/>
    <x v="0"/>
    <x v="0"/>
    <x v="0"/>
    <x v="3"/>
    <x v="3"/>
    <x v="3"/>
    <x v="5"/>
    <n v="679989688.97000015"/>
    <n v="273362375.06999993"/>
    <n v="953352064.03999996"/>
    <n v="28.673811635921567"/>
    <n v="8.2715257282728949"/>
    <n v="293291.89"/>
    <n v="0"/>
    <n v="293291.89"/>
    <n v="0"/>
    <n v="0.157390160087506"/>
    <n v="60977253.399999999"/>
    <n v="1649261.99"/>
    <n v="62626515.390000001"/>
    <n v="2.6334883550991068"/>
    <n v="2.8213730138276611"/>
    <n v="775738.41"/>
    <n v="193845167.75999999"/>
    <n v="194620906.16999999"/>
    <n v="99.60141054459875"/>
    <n v="6.4569392661166178"/>
    <n v="823644.57"/>
    <n v="0"/>
    <n v="823644.57"/>
    <n v="0"/>
    <n v="0.29032823065285673"/>
    <n v="230453683.71000001"/>
    <n v="75776319.079999998"/>
    <n v="306230002.79000002"/>
    <n v="24.744903631132541"/>
    <n v="13.219321437520064"/>
    <n v="13356510.91"/>
    <n v="0"/>
    <n v="13356510.91"/>
    <n v="0"/>
    <n v="26.741964717943333"/>
    <n v="14214085.039999999"/>
    <n v="178003.65"/>
    <n v="14392088.689999999"/>
    <n v="1.2368159607276572"/>
    <n v="11.515416288372828"/>
    <n v="286558288.73000002"/>
    <n v="481661.95"/>
    <n v="287039950.68000001"/>
    <n v="0.16780310505869964"/>
    <n v="11.21557757067122"/>
    <n v="0"/>
    <n v="0"/>
    <n v="0"/>
    <m/>
    <n v="0"/>
    <n v="13567309.08"/>
    <n v="59912.26"/>
    <n v="13627221.34"/>
    <n v="0.43965133100274423"/>
    <n v="4.8252285821901326"/>
    <n v="58969883.229999997"/>
    <n v="1372048.38"/>
    <n v="60341931.609999999"/>
    <n v="2.2737892927720282"/>
    <n v="9.9827120831702914"/>
    <n v="5"/>
  </r>
  <r>
    <x v="6"/>
    <x v="0"/>
    <x v="0"/>
    <x v="0"/>
    <x v="3"/>
    <x v="3"/>
    <x v="3"/>
    <x v="7"/>
    <n v="282350751.03999996"/>
    <n v="456094322.56999999"/>
    <n v="738445073.61000013"/>
    <n v="61.764149950965766"/>
    <n v="6.4069378518964539"/>
    <n v="79498.44"/>
    <n v="0"/>
    <n v="79498.44"/>
    <n v="0"/>
    <n v="4.2661500794675879E-2"/>
    <n v="42876870.280000001"/>
    <n v="441292473.75"/>
    <n v="484169344.02999997"/>
    <n v="91.144240995699377"/>
    <n v="21.812203870231695"/>
    <n v="0"/>
    <n v="0"/>
    <n v="0"/>
    <m/>
    <n v="0"/>
    <n v="69550508.730000004"/>
    <n v="14530101.65"/>
    <n v="84080610.38000001"/>
    <n v="17.281156243195195"/>
    <n v="29.637753629381205"/>
    <n v="74736889.939999998"/>
    <n v="235200"/>
    <n v="74972089.939999998"/>
    <n v="0.31371674470890443"/>
    <n v="3.2363914271299095"/>
    <n v="1014067.7"/>
    <n v="0"/>
    <n v="1014067.7"/>
    <n v="0"/>
    <n v="2.0303328345056504"/>
    <n v="917141.66"/>
    <n v="21724.67"/>
    <n v="938866.33000000007"/>
    <n v="2.3139257747159809"/>
    <n v="0.75120692082719642"/>
    <n v="57750323.219999999"/>
    <n v="0"/>
    <n v="57750323.219999999"/>
    <n v="0"/>
    <n v="2.2564915729355133"/>
    <n v="0"/>
    <n v="0"/>
    <n v="0"/>
    <m/>
    <n v="0"/>
    <n v="2047461.19"/>
    <n v="0"/>
    <n v="2047461.19"/>
    <n v="0"/>
    <n v="0.72498039097037381"/>
    <n v="33377989.879999999"/>
    <n v="14822.5"/>
    <n v="33392812.379999999"/>
    <n v="4.4388294796270766E-2"/>
    <n v="5.5243646125113584"/>
    <n v="6"/>
  </r>
  <r>
    <x v="7"/>
    <x v="0"/>
    <x v="0"/>
    <x v="0"/>
    <x v="3"/>
    <x v="3"/>
    <x v="3"/>
    <x v="6"/>
    <n v="523077360.48000002"/>
    <n v="109577194.30999997"/>
    <n v="632654554.78999996"/>
    <n v="17.320225307849473"/>
    <n v="5.4890723211723769"/>
    <n v="1442021.18"/>
    <n v="0"/>
    <n v="1442021.18"/>
    <n v="0"/>
    <n v="0.77383641385301971"/>
    <n v="21612031.670000002"/>
    <n v="491820.07"/>
    <n v="22103851.740000002"/>
    <n v="2.2250423853051049"/>
    <n v="0.99579563723964681"/>
    <n v="1847540.11"/>
    <n v="81791337.879999995"/>
    <n v="83638877.989999995"/>
    <n v="97.79105105855092"/>
    <n v="2.7748876834220315"/>
    <n v="3975383.97"/>
    <n v="0"/>
    <n v="3975383.97"/>
    <n v="0"/>
    <n v="1.4012915718922658"/>
    <n v="190287285.65000001"/>
    <n v="27409669.969999999"/>
    <n v="217696955.62"/>
    <n v="12.590745650042454"/>
    <n v="9.397531287239028"/>
    <n v="5882371.5599999996"/>
    <n v="0"/>
    <n v="5882371.5599999996"/>
    <n v="0"/>
    <n v="11.777489927970514"/>
    <n v="15816508.99"/>
    <n v="0"/>
    <n v="15816508.99"/>
    <n v="0"/>
    <n v="12.655125268592357"/>
    <n v="166004065.78"/>
    <n v="475796.07"/>
    <n v="166479861.84999999"/>
    <n v="0.28579797262728207"/>
    <n v="6.5049056764048609"/>
    <n v="0"/>
    <n v="0"/>
    <n v="0"/>
    <m/>
    <n v="0"/>
    <n v="37658782.700000003"/>
    <n v="0"/>
    <n v="37658782.700000003"/>
    <n v="0"/>
    <n v="13.334503793605169"/>
    <n v="78551368.870000005"/>
    <n v="-591429.68000000005"/>
    <n v="77959939.189999998"/>
    <n v="-0.75863281339740107"/>
    <n v="12.897360196972226"/>
    <n v="7"/>
  </r>
  <r>
    <x v="8"/>
    <x v="0"/>
    <x v="0"/>
    <x v="0"/>
    <x v="3"/>
    <x v="3"/>
    <x v="3"/>
    <x v="9"/>
    <n v="41962121.409999996"/>
    <n v="316218836.23000002"/>
    <n v="358180957.63999993"/>
    <n v="88.284658769555477"/>
    <n v="3.10766936816783"/>
    <n v="1872903.19"/>
    <n v="123325573.58"/>
    <n v="125198476.77"/>
    <n v="98.504052734251175"/>
    <n v="67.185656928809735"/>
    <n v="2826654.81"/>
    <n v="192733456.86000001"/>
    <n v="195560111.67000002"/>
    <n v="98.554585193339491"/>
    <n v="8.8101344647855537"/>
    <n v="0"/>
    <n v="62738.83"/>
    <n v="62738.83"/>
    <n v="100"/>
    <n v="2.0814866342435097E-3"/>
    <n v="13727.09"/>
    <n v="70960.800000000003"/>
    <n v="84687.89"/>
    <n v="83.790964682199544"/>
    <n v="2.9851814917475579E-2"/>
    <n v="14495098.5"/>
    <n v="2151.9699999999998"/>
    <n v="14497250.470000001"/>
    <n v="1.4843987171589508E-2"/>
    <n v="0.62581658288587183"/>
    <n v="2240668.38"/>
    <n v="0"/>
    <n v="2240668.38"/>
    <n v="0"/>
    <n v="4.4861921774577613"/>
    <n v="123946.95"/>
    <n v="0"/>
    <n v="123946.95"/>
    <n v="0"/>
    <n v="9.9172591113606628E-2"/>
    <n v="13732709.699999999"/>
    <n v="23954.19"/>
    <n v="13756663.889999999"/>
    <n v="0.17412790042368334"/>
    <n v="0.53751727105037095"/>
    <n v="0"/>
    <n v="0"/>
    <n v="0"/>
    <m/>
    <n v="0"/>
    <n v="4670402.01"/>
    <n v="0"/>
    <n v="4670402.01"/>
    <n v="0"/>
    <n v="1.6537309189233618"/>
    <n v="1986010.78"/>
    <n v="0"/>
    <n v="1986010.78"/>
    <n v="0"/>
    <n v="0.32855716218946635"/>
    <n v="8"/>
  </r>
  <r>
    <x v="9"/>
    <x v="0"/>
    <x v="0"/>
    <x v="0"/>
    <x v="3"/>
    <x v="3"/>
    <x v="3"/>
    <x v="8"/>
    <n v="26924415.590000004"/>
    <n v="329035891"/>
    <n v="355960306.58999997"/>
    <n v="92.436118552675623"/>
    <n v="3.0884024331220798"/>
    <n v="22069961.760000002"/>
    <n v="0"/>
    <n v="22069961.760000002"/>
    <n v="0"/>
    <n v="11.84347379851361"/>
    <n v="4854453.83"/>
    <n v="252076.66"/>
    <n v="5106530.49"/>
    <n v="4.9363586586555366"/>
    <n v="0.23005315287068767"/>
    <n v="0"/>
    <n v="328783814.33999997"/>
    <n v="328783814.33999997"/>
    <n v="100"/>
    <n v="10.908063078388768"/>
    <n v="0"/>
    <n v="0"/>
    <n v="0"/>
    <m/>
    <n v="0"/>
    <n v="0"/>
    <n v="0"/>
    <n v="0"/>
    <m/>
    <n v="0"/>
    <n v="0"/>
    <n v="0"/>
    <n v="0"/>
    <m/>
    <n v="0"/>
    <n v="0"/>
    <n v="0"/>
    <n v="0"/>
    <m/>
    <n v="0"/>
    <n v="0"/>
    <n v="0"/>
    <n v="0"/>
    <m/>
    <n v="0"/>
    <n v="0"/>
    <n v="0"/>
    <n v="0"/>
    <m/>
    <n v="0"/>
    <n v="0"/>
    <n v="0"/>
    <n v="0"/>
    <m/>
    <n v="0"/>
    <n v="0"/>
    <n v="0"/>
    <n v="0"/>
    <m/>
    <n v="0"/>
    <n v="9"/>
  </r>
  <r>
    <x v="10"/>
    <x v="0"/>
    <x v="0"/>
    <x v="0"/>
    <x v="3"/>
    <x v="3"/>
    <x v="3"/>
    <x v="10"/>
    <n v="165950713.09999999"/>
    <n v="196795.86"/>
    <n v="166147508.96000001"/>
    <n v="0.11844647038757504"/>
    <n v="1.4415381755479473"/>
    <n v="133079.32"/>
    <n v="0"/>
    <n v="133079.32"/>
    <n v="0"/>
    <n v="7.1414778905534826E-2"/>
    <n v="375628.42"/>
    <n v="0"/>
    <n v="375628.42"/>
    <n v="0"/>
    <n v="1.6922351192861451E-2"/>
    <n v="0"/>
    <n v="0"/>
    <n v="0"/>
    <m/>
    <n v="0"/>
    <n v="147881.34"/>
    <n v="0"/>
    <n v="147881.34"/>
    <n v="0"/>
    <n v="5.2127008848942606E-2"/>
    <n v="241146.98"/>
    <n v="0"/>
    <n v="241146.98"/>
    <n v="0"/>
    <n v="1.0409820766299259E-2"/>
    <n v="269591.38"/>
    <n v="0"/>
    <n v="269591.38"/>
    <n v="0"/>
    <n v="0.53976695117465023"/>
    <n v="6181753.7300000004"/>
    <n v="0"/>
    <n v="6181753.7300000004"/>
    <n v="0"/>
    <n v="4.946152648615417"/>
    <n v="157956295.83000001"/>
    <n v="196795.86"/>
    <n v="158153091.69000003"/>
    <n v="0.12443377356526464"/>
    <n v="6.1795518835917367"/>
    <n v="0"/>
    <n v="0"/>
    <n v="0"/>
    <m/>
    <n v="0"/>
    <n v="442023.57"/>
    <n v="0"/>
    <n v="442023.57"/>
    <n v="0"/>
    <n v="0.15651501584590252"/>
    <n v="203312.53"/>
    <n v="0"/>
    <n v="203312.53"/>
    <n v="0"/>
    <n v="3.3635158765029836E-2"/>
    <n v="10"/>
  </r>
  <r>
    <x v="11"/>
    <x v="0"/>
    <x v="0"/>
    <x v="0"/>
    <x v="3"/>
    <x v="3"/>
    <x v="3"/>
    <x v="16"/>
    <n v="24162430.02"/>
    <n v="119863408.8"/>
    <n v="144025838.82000002"/>
    <n v="83.223545012504573"/>
    <n v="1.2496049216984033"/>
    <n v="0"/>
    <n v="0"/>
    <n v="0"/>
    <m/>
    <n v="0"/>
    <n v="654899.18000000005"/>
    <n v="119828402.91"/>
    <n v="120483302.09"/>
    <n v="99.456439881178895"/>
    <n v="5.4278660566806902"/>
    <n v="5353.45"/>
    <n v="0"/>
    <n v="5353.45"/>
    <n v="0"/>
    <n v="1.7761145086847997E-4"/>
    <n v="0"/>
    <n v="0"/>
    <n v="0"/>
    <m/>
    <n v="0"/>
    <n v="2062.5"/>
    <n v="0"/>
    <n v="2062.5"/>
    <n v="0"/>
    <n v="8.9033896798094755E-5"/>
    <n v="0"/>
    <n v="0"/>
    <n v="0"/>
    <m/>
    <n v="0"/>
    <n v="58909.25"/>
    <n v="0"/>
    <n v="58909.25"/>
    <n v="0"/>
    <n v="4.7134543956581676E-2"/>
    <n v="4473383.6500000004"/>
    <n v="0"/>
    <n v="4473383.6500000004"/>
    <n v="0"/>
    <n v="0.17478954135509872"/>
    <n v="0"/>
    <n v="0"/>
    <n v="0"/>
    <m/>
    <n v="0"/>
    <n v="18602624.809999999"/>
    <n v="35005.89"/>
    <n v="18637630.699999999"/>
    <n v="0.18782371302163425"/>
    <n v="6.599351849813301"/>
    <n v="365197.18"/>
    <n v="0"/>
    <n v="365197.18"/>
    <n v="0"/>
    <n v="6.0416665563313675E-2"/>
    <n v="11"/>
  </r>
  <r>
    <x v="12"/>
    <x v="0"/>
    <x v="0"/>
    <x v="0"/>
    <x v="3"/>
    <x v="3"/>
    <x v="3"/>
    <x v="12"/>
    <n v="127624977.03"/>
    <n v="1069460.6200000001"/>
    <n v="128694437.65000001"/>
    <n v="0.83100764844905484"/>
    <n v="1.1165857737765632"/>
    <n v="0"/>
    <n v="0"/>
    <n v="0"/>
    <m/>
    <n v="0"/>
    <n v="1620741.29"/>
    <n v="0"/>
    <n v="1620741.29"/>
    <n v="0"/>
    <n v="7.301565015275284E-2"/>
    <n v="0"/>
    <n v="42505.5"/>
    <n v="42505.5"/>
    <n v="100"/>
    <n v="1.4102052928280221E-3"/>
    <n v="6019.67"/>
    <n v="0"/>
    <n v="6019.67"/>
    <n v="0"/>
    <n v="2.1218863134301754E-3"/>
    <n v="20270309.59"/>
    <n v="979003.12"/>
    <n v="21249312.710000001"/>
    <n v="4.6072225175512509"/>
    <n v="0.91728926780731312"/>
    <n v="635046.15"/>
    <n v="0"/>
    <n v="635046.15"/>
    <n v="0"/>
    <n v="1.2714684135698242"/>
    <n v="70488.86"/>
    <n v="0"/>
    <n v="70488.86"/>
    <n v="0"/>
    <n v="5.6399636222143924E-2"/>
    <n v="99134198.170000002"/>
    <n v="2094"/>
    <n v="99136292.170000002"/>
    <n v="2.112243613478287E-3"/>
    <n v="3.87357499284448"/>
    <n v="0"/>
    <n v="0"/>
    <n v="0"/>
    <m/>
    <n v="0"/>
    <n v="1746012.11"/>
    <n v="7638.43"/>
    <n v="1753650.54"/>
    <n v="0.43557309884556589"/>
    <n v="0.62094571575962676"/>
    <n v="4142161.19"/>
    <n v="38219.57"/>
    <n v="4180380.76"/>
    <n v="0.91426049908429874"/>
    <n v="0.69158438272779399"/>
    <n v="12"/>
  </r>
  <r>
    <x v="13"/>
    <x v="0"/>
    <x v="0"/>
    <x v="0"/>
    <x v="3"/>
    <x v="3"/>
    <x v="3"/>
    <x v="13"/>
    <n v="104708804.17999999"/>
    <n v="0"/>
    <n v="104708804.17999999"/>
    <n v="0"/>
    <n v="0.90848029853871415"/>
    <n v="0"/>
    <n v="0"/>
    <n v="0"/>
    <m/>
    <n v="0"/>
    <n v="12582.76"/>
    <n v="0"/>
    <n v="12582.76"/>
    <n v="0"/>
    <n v="5.6686308159401076E-4"/>
    <n v="0"/>
    <n v="0"/>
    <n v="0"/>
    <m/>
    <n v="0"/>
    <n v="0"/>
    <n v="0"/>
    <n v="0"/>
    <m/>
    <n v="0"/>
    <n v="346244.01"/>
    <n v="0"/>
    <n v="346244.01"/>
    <n v="0"/>
    <n v="1.4946644098568964E-2"/>
    <n v="3375"/>
    <n v="0"/>
    <n v="3375"/>
    <n v="0"/>
    <n v="6.7573134579245247E-3"/>
    <n v="1014858.43"/>
    <n v="0"/>
    <n v="1014858.43"/>
    <n v="0"/>
    <n v="0.81200981643022907"/>
    <n v="97107503.569999993"/>
    <n v="0"/>
    <n v="97107503.569999993"/>
    <n v="0"/>
    <n v="3.794303672375364"/>
    <n v="0"/>
    <n v="0"/>
    <n v="0"/>
    <m/>
    <n v="0"/>
    <n v="5280673.55"/>
    <n v="0"/>
    <n v="5280673.55"/>
    <n v="0"/>
    <n v="1.8698204359448261"/>
    <n v="943566.86"/>
    <n v="0"/>
    <n v="943566.86"/>
    <n v="0"/>
    <n v="0.15609968132077587"/>
    <n v="13"/>
  </r>
  <r>
    <x v="14"/>
    <x v="0"/>
    <x v="0"/>
    <x v="0"/>
    <x v="3"/>
    <x v="3"/>
    <x v="3"/>
    <x v="14"/>
    <n v="102764194.38000001"/>
    <n v="91691.839999999997"/>
    <n v="102855886.22000001"/>
    <n v="8.9145933567553862E-2"/>
    <n v="0.8924039095984414"/>
    <n v="0"/>
    <n v="0"/>
    <n v="0"/>
    <m/>
    <n v="0"/>
    <n v="30439781.34"/>
    <n v="62945.760000000002"/>
    <n v="30502727.100000001"/>
    <n v="0.20636108959582172"/>
    <n v="1.3741714759660952"/>
    <n v="0"/>
    <n v="0"/>
    <n v="0"/>
    <m/>
    <n v="0"/>
    <n v="0"/>
    <n v="0"/>
    <n v="0"/>
    <m/>
    <n v="0"/>
    <n v="12383731.35"/>
    <n v="0"/>
    <n v="12383731.35"/>
    <n v="0"/>
    <n v="0.5345802952684755"/>
    <n v="0"/>
    <n v="0"/>
    <n v="0"/>
    <m/>
    <n v="0"/>
    <n v="85588.46"/>
    <n v="0"/>
    <n v="85588.46"/>
    <n v="0"/>
    <n v="6.8481147358795652E-2"/>
    <n v="55663627.409999996"/>
    <n v="28746.080000000002"/>
    <n v="55692373.489999995"/>
    <n v="5.1615828521227571E-2"/>
    <n v="2.1760808329716941"/>
    <n v="0"/>
    <n v="0"/>
    <n v="0"/>
    <m/>
    <n v="0"/>
    <n v="3016795.92"/>
    <n v="0"/>
    <n v="3016795.92"/>
    <n v="0"/>
    <n v="1.0682096912222443"/>
    <n v="1174669.8999999999"/>
    <n v="0"/>
    <n v="1174669.8999999999"/>
    <n v="0"/>
    <n v="0.19433238366076955"/>
    <n v="14"/>
  </r>
  <r>
    <x v="15"/>
    <x v="0"/>
    <x v="0"/>
    <x v="0"/>
    <x v="3"/>
    <x v="3"/>
    <x v="3"/>
    <x v="11"/>
    <n v="87252585.200000003"/>
    <n v="4346107.0999999996"/>
    <n v="91598692.300000012"/>
    <n v="4.7447261427770391"/>
    <n v="0.79473362319569396"/>
    <n v="467660.71"/>
    <n v="2844775.04"/>
    <n v="3312435.75"/>
    <n v="85.881666987804977"/>
    <n v="1.7775629355863813"/>
    <n v="0"/>
    <n v="0"/>
    <n v="0"/>
    <m/>
    <n v="0"/>
    <n v="0"/>
    <n v="0"/>
    <n v="0"/>
    <m/>
    <n v="0"/>
    <n v="26870.36"/>
    <n v="0"/>
    <n v="26870.36"/>
    <n v="0"/>
    <n v="9.4715904893360684E-3"/>
    <n v="454821.36"/>
    <n v="1501332.06"/>
    <n v="1956153.42"/>
    <n v="76.749197923340802"/>
    <n v="8.4443132953949146E-2"/>
    <n v="346837.04"/>
    <n v="0"/>
    <n v="346837.04"/>
    <n v="0"/>
    <n v="0.69442565869591311"/>
    <n v="0"/>
    <n v="0"/>
    <n v="0"/>
    <m/>
    <n v="0"/>
    <n v="39774469.509999998"/>
    <n v="0"/>
    <n v="39774469.509999998"/>
    <n v="0"/>
    <n v="1.5541169341232912"/>
    <n v="0"/>
    <n v="0"/>
    <n v="0"/>
    <m/>
    <n v="0"/>
    <n v="42265191.130000003"/>
    <n v="0"/>
    <n v="42265191.130000003"/>
    <n v="0"/>
    <n v="14.965575386493642"/>
    <n v="3916735.09"/>
    <n v="0"/>
    <n v="3916735.09"/>
    <n v="0"/>
    <n v="0.64796796632609621"/>
    <n v="15"/>
  </r>
  <r>
    <x v="16"/>
    <x v="0"/>
    <x v="0"/>
    <x v="0"/>
    <x v="3"/>
    <x v="3"/>
    <x v="3"/>
    <x v="15"/>
    <n v="88868093.269999996"/>
    <n v="0"/>
    <n v="88868093.269999996"/>
    <n v="0"/>
    <n v="0.77104224937674093"/>
    <n v="0"/>
    <n v="0"/>
    <n v="0"/>
    <m/>
    <n v="0"/>
    <n v="3135.79"/>
    <n v="0"/>
    <n v="3135.79"/>
    <n v="0"/>
    <n v="1.4126976773233242E-4"/>
    <n v="0"/>
    <n v="0"/>
    <n v="0"/>
    <m/>
    <n v="0"/>
    <n v="0"/>
    <n v="0"/>
    <n v="0"/>
    <m/>
    <n v="0"/>
    <n v="266386.42"/>
    <n v="0"/>
    <n v="266386.42"/>
    <n v="0"/>
    <n v="1.1499355649306145E-2"/>
    <n v="0"/>
    <n v="0"/>
    <n v="0"/>
    <m/>
    <n v="0"/>
    <n v="6999.09"/>
    <n v="0"/>
    <n v="6999.09"/>
    <n v="0"/>
    <n v="5.6001207834265633E-3"/>
    <n v="88520087.030000001"/>
    <n v="0"/>
    <n v="88520087.030000001"/>
    <n v="0"/>
    <n v="3.458765584008678"/>
    <n v="0"/>
    <n v="0"/>
    <n v="0"/>
    <m/>
    <n v="0"/>
    <n v="13524.14"/>
    <n v="0"/>
    <n v="13524.14"/>
    <n v="0"/>
    <n v="4.7887287693780768E-3"/>
    <n v="57960.800000000003"/>
    <n v="0"/>
    <n v="57960.800000000003"/>
    <n v="0"/>
    <n v="9.5887878142490359E-3"/>
    <n v="16"/>
  </r>
  <r>
    <x v="17"/>
    <x v="0"/>
    <x v="0"/>
    <x v="0"/>
    <x v="3"/>
    <x v="3"/>
    <x v="3"/>
    <x v="17"/>
    <n v="71133254.079999998"/>
    <n v="666446.88"/>
    <n v="71799700.960000008"/>
    <n v="0.92820286308891597"/>
    <n v="0.62295252318037886"/>
    <n v="3828.08"/>
    <n v="0"/>
    <n v="3828.08"/>
    <n v="0"/>
    <n v="2.0542747500716095E-3"/>
    <n v="115459.7"/>
    <n v="0"/>
    <n v="115459.7"/>
    <n v="0"/>
    <n v="5.2015488924464911E-3"/>
    <n v="0"/>
    <n v="650346.88"/>
    <n v="650346.88"/>
    <n v="100"/>
    <n v="2.1576563323574376E-2"/>
    <n v="233400.76"/>
    <n v="0"/>
    <n v="233400.76"/>
    <n v="0"/>
    <n v="8.2271931549105046E-2"/>
    <n v="8484761.6799999997"/>
    <n v="0"/>
    <n v="8484761.6799999997"/>
    <n v="0"/>
    <n v="0.36626976764778135"/>
    <n v="882228.6"/>
    <n v="0"/>
    <n v="882228.6"/>
    <n v="0"/>
    <n v="1.7663689457024927"/>
    <n v="498879.98"/>
    <n v="0"/>
    <n v="498879.98"/>
    <n v="0"/>
    <n v="0.39916448344476613"/>
    <n v="39791892.390000001"/>
    <n v="16100"/>
    <n v="39807992.390000001"/>
    <n v="4.0444139564406706E-2"/>
    <n v="1.5554267812722389"/>
    <n v="0"/>
    <n v="0"/>
    <n v="0"/>
    <m/>
    <n v="0"/>
    <n v="13908034.6"/>
    <n v="0"/>
    <n v="13908034.6"/>
    <n v="0"/>
    <n v="4.9246610442161725"/>
    <n v="7214768.29"/>
    <n v="0"/>
    <n v="7214768.29"/>
    <n v="0"/>
    <n v="1.1935805279047624"/>
    <n v="17"/>
  </r>
  <r>
    <x v="18"/>
    <x v="0"/>
    <x v="0"/>
    <x v="0"/>
    <x v="3"/>
    <x v="3"/>
    <x v="3"/>
    <x v="21"/>
    <n v="0"/>
    <n v="69832005.599999994"/>
    <n v="69832005.599999994"/>
    <n v="100"/>
    <n v="0.60588029623551709"/>
    <n v="0"/>
    <n v="0"/>
    <n v="0"/>
    <m/>
    <n v="0"/>
    <n v="0"/>
    <n v="0"/>
    <n v="0"/>
    <m/>
    <n v="0"/>
    <n v="0"/>
    <n v="69832005.599999994"/>
    <n v="69832005.599999994"/>
    <n v="100"/>
    <n v="2.3168169744131011"/>
    <n v="0"/>
    <n v="0"/>
    <n v="0"/>
    <m/>
    <n v="0"/>
    <n v="0"/>
    <n v="0"/>
    <n v="0"/>
    <m/>
    <n v="0"/>
    <n v="0"/>
    <n v="0"/>
    <n v="0"/>
    <m/>
    <n v="0"/>
    <n v="0"/>
    <n v="0"/>
    <n v="0"/>
    <m/>
    <n v="0"/>
    <n v="0"/>
    <n v="0"/>
    <n v="0"/>
    <m/>
    <n v="0"/>
    <n v="0"/>
    <n v="0"/>
    <n v="0"/>
    <m/>
    <n v="0"/>
    <n v="0"/>
    <n v="0"/>
    <n v="0"/>
    <m/>
    <n v="0"/>
    <n v="0"/>
    <n v="0"/>
    <n v="0"/>
    <m/>
    <n v="0"/>
    <n v="18"/>
  </r>
  <r>
    <x v="19"/>
    <x v="0"/>
    <x v="0"/>
    <x v="0"/>
    <x v="3"/>
    <x v="3"/>
    <x v="3"/>
    <x v="23"/>
    <n v="64336212.960000001"/>
    <n v="0"/>
    <n v="64336212.960000001"/>
    <n v="0"/>
    <n v="0.55819739719570816"/>
    <n v="0"/>
    <n v="0"/>
    <n v="0"/>
    <m/>
    <n v="0"/>
    <n v="64336212.960000001"/>
    <n v="0"/>
    <n v="64336212.960000001"/>
    <n v="0"/>
    <n v="2.8983962132786556"/>
    <n v="0"/>
    <n v="0"/>
    <n v="0"/>
    <m/>
    <n v="0"/>
    <n v="0"/>
    <n v="0"/>
    <n v="0"/>
    <m/>
    <n v="0"/>
    <n v="0"/>
    <n v="0"/>
    <n v="0"/>
    <m/>
    <n v="0"/>
    <n v="0"/>
    <n v="0"/>
    <n v="0"/>
    <m/>
    <n v="0"/>
    <n v="0"/>
    <n v="0"/>
    <n v="0"/>
    <m/>
    <n v="0"/>
    <n v="0"/>
    <n v="0"/>
    <n v="0"/>
    <m/>
    <n v="0"/>
    <n v="0"/>
    <n v="0"/>
    <n v="0"/>
    <m/>
    <n v="0"/>
    <n v="0"/>
    <n v="0"/>
    <n v="0"/>
    <m/>
    <n v="0"/>
    <n v="0"/>
    <n v="0"/>
    <n v="0"/>
    <m/>
    <n v="0"/>
    <n v="19"/>
  </r>
  <r>
    <x v="20"/>
    <x v="0"/>
    <x v="0"/>
    <x v="0"/>
    <x v="3"/>
    <x v="3"/>
    <x v="3"/>
    <x v="19"/>
    <n v="61724052.719999999"/>
    <n v="0"/>
    <n v="61724052.719999999"/>
    <n v="0"/>
    <n v="0.53553362853508357"/>
    <n v="0"/>
    <n v="0"/>
    <n v="0"/>
    <m/>
    <n v="0"/>
    <n v="0"/>
    <n v="0"/>
    <n v="0"/>
    <m/>
    <n v="0"/>
    <n v="0"/>
    <n v="0"/>
    <n v="0"/>
    <m/>
    <n v="0"/>
    <n v="0"/>
    <n v="0"/>
    <n v="0"/>
    <m/>
    <n v="0"/>
    <n v="0"/>
    <n v="0"/>
    <n v="0"/>
    <m/>
    <n v="0"/>
    <n v="0"/>
    <n v="0"/>
    <n v="0"/>
    <m/>
    <n v="0"/>
    <n v="21982.76"/>
    <n v="0"/>
    <n v="21982.76"/>
    <n v="0"/>
    <n v="1.7588873861184542E-2"/>
    <n v="61680069.960000001"/>
    <n v="0"/>
    <n v="61680069.960000001"/>
    <n v="0"/>
    <n v="2.4100394651057488"/>
    <n v="0"/>
    <n v="0"/>
    <n v="0"/>
    <m/>
    <n v="0"/>
    <n v="0"/>
    <n v="0"/>
    <n v="0"/>
    <m/>
    <n v="0"/>
    <n v="22000"/>
    <n v="0"/>
    <n v="22000"/>
    <n v="0"/>
    <n v="3.6395862706083901E-3"/>
    <n v="20"/>
  </r>
  <r>
    <x v="21"/>
    <x v="0"/>
    <x v="0"/>
    <x v="0"/>
    <x v="3"/>
    <x v="3"/>
    <x v="3"/>
    <x v="18"/>
    <n v="53029506.560000002"/>
    <n v="0"/>
    <n v="53029506.560000002"/>
    <n v="0"/>
    <n v="0.46009752788477981"/>
    <n v="6775.86"/>
    <n v="0"/>
    <n v="6775.86"/>
    <n v="0"/>
    <n v="3.6361513103227248E-3"/>
    <n v="3411005.66"/>
    <n v="0"/>
    <n v="3411005.66"/>
    <n v="0"/>
    <n v="0.15366844633150539"/>
    <n v="0"/>
    <n v="0"/>
    <n v="0"/>
    <m/>
    <n v="0"/>
    <n v="0"/>
    <n v="0"/>
    <n v="0"/>
    <m/>
    <n v="0"/>
    <n v="4625383.97"/>
    <n v="0"/>
    <n v="4625383.97"/>
    <n v="0"/>
    <n v="0.19966834377529299"/>
    <n v="90049.93"/>
    <n v="0"/>
    <n v="90049.93"/>
    <n v="0"/>
    <n v="0.18029499374049227"/>
    <n v="11504.08"/>
    <n v="0"/>
    <n v="11504.08"/>
    <n v="0"/>
    <n v="9.2046591059983304E-3"/>
    <n v="33670673.43"/>
    <n v="0"/>
    <n v="33670673.43"/>
    <n v="0"/>
    <n v="1.3156219154033453"/>
    <n v="0"/>
    <n v="0"/>
    <n v="0"/>
    <m/>
    <n v="0"/>
    <n v="1127709.22"/>
    <n v="0"/>
    <n v="1127709.22"/>
    <n v="0"/>
    <n v="0.39930772568953815"/>
    <n v="10086404.41"/>
    <n v="0"/>
    <n v="10086404.41"/>
    <n v="0"/>
    <n v="1.6686517732018145"/>
    <n v="21"/>
  </r>
  <r>
    <x v="22"/>
    <x v="0"/>
    <x v="0"/>
    <x v="0"/>
    <x v="3"/>
    <x v="3"/>
    <x v="3"/>
    <x v="20"/>
    <n v="174472.15"/>
    <n v="52853284.090000004"/>
    <n v="53027756.240000002"/>
    <n v="99.670979573017661"/>
    <n v="0.46008234166191542"/>
    <n v="0"/>
    <n v="0"/>
    <n v="0"/>
    <m/>
    <n v="0"/>
    <n v="174472.15"/>
    <n v="0"/>
    <n v="174472.15"/>
    <n v="0"/>
    <n v="7.8601054618646863E-3"/>
    <n v="0"/>
    <n v="52853284.090000004"/>
    <n v="52853284.090000004"/>
    <n v="100"/>
    <n v="1.7535138033210078"/>
    <n v="0"/>
    <n v="0"/>
    <n v="0"/>
    <m/>
    <n v="0"/>
    <n v="0"/>
    <n v="0"/>
    <n v="0"/>
    <m/>
    <n v="0"/>
    <n v="0"/>
    <n v="0"/>
    <n v="0"/>
    <m/>
    <n v="0"/>
    <n v="0"/>
    <n v="0"/>
    <n v="0"/>
    <m/>
    <n v="0"/>
    <n v="0"/>
    <n v="0"/>
    <n v="0"/>
    <m/>
    <n v="0"/>
    <n v="0"/>
    <n v="0"/>
    <n v="0"/>
    <m/>
    <n v="0"/>
    <n v="0"/>
    <n v="0"/>
    <n v="0"/>
    <m/>
    <n v="0"/>
    <n v="0"/>
    <n v="0"/>
    <n v="0"/>
    <m/>
    <n v="0"/>
    <n v="22"/>
  </r>
  <r>
    <x v="23"/>
    <x v="0"/>
    <x v="0"/>
    <x v="0"/>
    <x v="3"/>
    <x v="3"/>
    <x v="3"/>
    <x v="26"/>
    <n v="36858937.270000003"/>
    <n v="0"/>
    <n v="36858937.270000003"/>
    <n v="0"/>
    <n v="0.3197975432639435"/>
    <n v="0"/>
    <n v="0"/>
    <n v="0"/>
    <m/>
    <n v="0"/>
    <n v="0"/>
    <n v="0"/>
    <n v="0"/>
    <m/>
    <n v="0"/>
    <n v="0"/>
    <n v="0"/>
    <n v="0"/>
    <m/>
    <n v="0"/>
    <n v="28324.080000000002"/>
    <n v="0"/>
    <n v="28324.080000000002"/>
    <n v="0"/>
    <n v="9.9840153517553893E-3"/>
    <n v="1262196.9099999999"/>
    <n v="0"/>
    <n v="1262196.9099999999"/>
    <n v="0"/>
    <n v="5.4486453053970464E-2"/>
    <n v="780158.7"/>
    <n v="0"/>
    <n v="780158.7"/>
    <n v="0"/>
    <n v="1.5620079652820451"/>
    <n v="84249.18"/>
    <n v="0"/>
    <n v="84249.18"/>
    <n v="0"/>
    <n v="6.7409560943586314E-2"/>
    <n v="18400246.280000001"/>
    <n v="0"/>
    <n v="18400246.280000001"/>
    <n v="0"/>
    <n v="0.71895702665745231"/>
    <n v="0"/>
    <n v="0"/>
    <n v="0"/>
    <m/>
    <n v="0"/>
    <n v="14529118.65"/>
    <n v="0"/>
    <n v="14529118.65"/>
    <n v="0"/>
    <n v="5.1445791357500408"/>
    <n v="1774643.47"/>
    <n v="0"/>
    <n v="1774643.47"/>
    <n v="0"/>
    <n v="0.29358945493803784"/>
    <n v="23"/>
  </r>
  <r>
    <x v="24"/>
    <x v="0"/>
    <x v="0"/>
    <x v="0"/>
    <x v="3"/>
    <x v="3"/>
    <x v="3"/>
    <x v="25"/>
    <n v="34082923.82"/>
    <n v="661928.87"/>
    <n v="34744852.689999998"/>
    <n v="1.9051134736585353"/>
    <n v="0.3014552060993162"/>
    <n v="0"/>
    <n v="0"/>
    <n v="0"/>
    <m/>
    <n v="0"/>
    <n v="27676136.190000001"/>
    <n v="0"/>
    <n v="27676136.190000001"/>
    <n v="0"/>
    <n v="1.2468313666698663"/>
    <n v="0"/>
    <n v="651934.49"/>
    <n v="651934.49"/>
    <n v="100"/>
    <n v="2.16292354724715E-2"/>
    <n v="0"/>
    <n v="0"/>
    <n v="0"/>
    <m/>
    <n v="0"/>
    <n v="6047486.9000000004"/>
    <n v="9994.3799999999992"/>
    <n v="6057481.2800000003"/>
    <n v="0.16499233820166256"/>
    <n v="0.26148904879510831"/>
    <n v="0"/>
    <n v="0"/>
    <n v="0"/>
    <m/>
    <n v="0"/>
    <n v="0"/>
    <n v="0"/>
    <n v="0"/>
    <m/>
    <n v="0"/>
    <n v="0"/>
    <n v="0"/>
    <n v="0"/>
    <m/>
    <n v="0"/>
    <n v="0"/>
    <n v="0"/>
    <n v="0"/>
    <m/>
    <n v="0"/>
    <n v="0"/>
    <n v="0"/>
    <n v="0"/>
    <m/>
    <n v="0"/>
    <n v="359300.73"/>
    <n v="0"/>
    <n v="359300.73"/>
    <n v="0"/>
    <n v="5.9441181996707823E-2"/>
    <n v="24"/>
  </r>
  <r>
    <x v="25"/>
    <x v="0"/>
    <x v="0"/>
    <x v="0"/>
    <x v="3"/>
    <x v="3"/>
    <x v="3"/>
    <x v="22"/>
    <n v="2030011.21"/>
    <n v="26024626.559999999"/>
    <n v="28054637.77"/>
    <n v="92.764079769474776"/>
    <n v="0.24340919463535682"/>
    <n v="0"/>
    <n v="0"/>
    <n v="0"/>
    <m/>
    <n v="0"/>
    <n v="2030011.21"/>
    <n v="0"/>
    <n v="2030011.21"/>
    <n v="0"/>
    <n v="9.1453576971267561E-2"/>
    <n v="0"/>
    <n v="0"/>
    <n v="0"/>
    <m/>
    <n v="0"/>
    <n v="0"/>
    <n v="0"/>
    <n v="0"/>
    <m/>
    <n v="0"/>
    <n v="0"/>
    <n v="0"/>
    <n v="0"/>
    <m/>
    <n v="0"/>
    <n v="0"/>
    <n v="0"/>
    <n v="0"/>
    <m/>
    <n v="0"/>
    <n v="0"/>
    <n v="0"/>
    <n v="0"/>
    <m/>
    <n v="0"/>
    <n v="0"/>
    <n v="0"/>
    <n v="0"/>
    <m/>
    <n v="0"/>
    <n v="0"/>
    <n v="26024626.559999999"/>
    <n v="26024626.559999999"/>
    <n v="100"/>
    <n v="100"/>
    <n v="0"/>
    <n v="0"/>
    <n v="0"/>
    <m/>
    <n v="0"/>
    <n v="0"/>
    <n v="0"/>
    <n v="0"/>
    <m/>
    <n v="0"/>
    <n v="25"/>
  </r>
  <r>
    <x v="26"/>
    <x v="0"/>
    <x v="0"/>
    <x v="0"/>
    <x v="3"/>
    <x v="3"/>
    <x v="3"/>
    <x v="27"/>
    <n v="23464703.32"/>
    <n v="54364"/>
    <n v="23519067.32"/>
    <n v="0.23114862192588001"/>
    <n v="0.20405742828936693"/>
    <n v="91294.84"/>
    <n v="0"/>
    <n v="91294.84"/>
    <n v="0"/>
    <n v="4.899184045887954E-2"/>
    <n v="5757012.5"/>
    <n v="0"/>
    <n v="5757012.5"/>
    <n v="0"/>
    <n v="0.25935787112884934"/>
    <n v="0"/>
    <n v="54364"/>
    <n v="54364"/>
    <n v="100"/>
    <n v="1.8036348364165249E-3"/>
    <n v="7440.34"/>
    <n v="0"/>
    <n v="7440.34"/>
    <n v="0"/>
    <n v="2.6226613108803424E-3"/>
    <n v="0"/>
    <n v="0"/>
    <n v="0"/>
    <m/>
    <n v="0"/>
    <n v="0"/>
    <n v="0"/>
    <n v="0"/>
    <m/>
    <n v="0"/>
    <n v="0"/>
    <n v="0"/>
    <n v="0"/>
    <m/>
    <n v="0"/>
    <n v="13382123.67"/>
    <n v="0"/>
    <n v="13382123.67"/>
    <n v="0"/>
    <n v="0.52288277546606365"/>
    <n v="0"/>
    <n v="0"/>
    <n v="0"/>
    <m/>
    <n v="0"/>
    <n v="0"/>
    <n v="0"/>
    <n v="0"/>
    <m/>
    <n v="0"/>
    <n v="4226831.97"/>
    <n v="0"/>
    <n v="4226831.97"/>
    <n v="0"/>
    <n v="0.69926907300820973"/>
    <n v="26"/>
  </r>
  <r>
    <x v="27"/>
    <x v="0"/>
    <x v="0"/>
    <x v="0"/>
    <x v="3"/>
    <x v="3"/>
    <x v="3"/>
    <x v="24"/>
    <n v="13261589.310000001"/>
    <n v="9943968.3300000001"/>
    <n v="23205557.640000001"/>
    <n v="42.851667192256279"/>
    <n v="0.20133733832260958"/>
    <n v="0"/>
    <n v="0"/>
    <n v="0"/>
    <m/>
    <n v="0"/>
    <n v="338871.89"/>
    <n v="4917466.67"/>
    <n v="5256338.5599999996"/>
    <n v="93.553080987233827"/>
    <n v="0.2368021224296597"/>
    <n v="0"/>
    <n v="0"/>
    <n v="0"/>
    <m/>
    <n v="0"/>
    <n v="0"/>
    <n v="0"/>
    <n v="0"/>
    <m/>
    <n v="0"/>
    <n v="293577.27"/>
    <n v="0"/>
    <n v="293577.27"/>
    <n v="0"/>
    <n v="1.2673128901549769E-2"/>
    <n v="8750"/>
    <n v="0"/>
    <n v="8750"/>
    <n v="0"/>
    <n v="1.7518960816841362E-2"/>
    <n v="0"/>
    <n v="0"/>
    <n v="0"/>
    <m/>
    <n v="0"/>
    <n v="2803748.01"/>
    <n v="0"/>
    <n v="2803748.01"/>
    <n v="0"/>
    <n v="0.10955148654490449"/>
    <n v="0"/>
    <n v="0"/>
    <n v="0"/>
    <m/>
    <n v="0"/>
    <n v="8250265.4100000001"/>
    <n v="5026501.66"/>
    <n v="13276767.07"/>
    <n v="37.859379723229566"/>
    <n v="4.7011371098229144"/>
    <n v="1566376.73"/>
    <n v="0"/>
    <n v="1566376.73"/>
    <n v="0"/>
    <n v="0.25913469277765749"/>
    <n v="27"/>
  </r>
  <r>
    <x v="28"/>
    <x v="0"/>
    <x v="0"/>
    <x v="0"/>
    <x v="3"/>
    <x v="3"/>
    <x v="3"/>
    <x v="28"/>
    <n v="10597228.640000001"/>
    <n v="1000000"/>
    <n v="11597228.640000001"/>
    <n v="8.6227497192812095"/>
    <n v="0.10062051438365424"/>
    <n v="54478.38"/>
    <n v="0"/>
    <n v="54478.38"/>
    <n v="0"/>
    <n v="2.9234906391404091E-2"/>
    <n v="647543.78"/>
    <n v="0"/>
    <n v="647543.78"/>
    <n v="0"/>
    <n v="2.9172348721412011E-2"/>
    <n v="0"/>
    <n v="1000000"/>
    <n v="1000000"/>
    <n v="100"/>
    <n v="3.3177007512628302E-2"/>
    <n v="0"/>
    <n v="0"/>
    <n v="0"/>
    <m/>
    <n v="0"/>
    <n v="92304.94"/>
    <n v="0"/>
    <n v="92304.94"/>
    <n v="0"/>
    <n v="3.9846150312311899E-3"/>
    <n v="0"/>
    <n v="0"/>
    <n v="0"/>
    <m/>
    <n v="0"/>
    <n v="0"/>
    <n v="0"/>
    <n v="0"/>
    <m/>
    <n v="0"/>
    <n v="8264507.4100000001"/>
    <n v="0"/>
    <n v="8264507.4100000001"/>
    <n v="0"/>
    <n v="0.32292098615769627"/>
    <n v="0"/>
    <n v="0"/>
    <n v="0"/>
    <m/>
    <n v="0"/>
    <n v="1538394.13"/>
    <n v="0"/>
    <n v="1538394.13"/>
    <n v="0"/>
    <n v="0.54472611411693139"/>
    <n v="0"/>
    <n v="0"/>
    <n v="0"/>
    <m/>
    <n v="0"/>
    <n v="28"/>
  </r>
  <r>
    <x v="29"/>
    <x v="0"/>
    <x v="0"/>
    <x v="0"/>
    <x v="3"/>
    <x v="3"/>
    <x v="3"/>
    <x v="30"/>
    <n v="9380919.0599999987"/>
    <n v="0"/>
    <n v="9380919.0599999987"/>
    <n v="0"/>
    <n v="8.1391247039225928E-2"/>
    <n v="0"/>
    <n v="0"/>
    <n v="0"/>
    <m/>
    <n v="0"/>
    <n v="0"/>
    <n v="0"/>
    <n v="0"/>
    <m/>
    <n v="0"/>
    <n v="0"/>
    <n v="0"/>
    <n v="0"/>
    <m/>
    <n v="0"/>
    <n v="0"/>
    <n v="0"/>
    <n v="0"/>
    <m/>
    <n v="0"/>
    <n v="36767.68"/>
    <n v="0"/>
    <n v="36767.68"/>
    <n v="0"/>
    <n v="1.5871853704850292E-3"/>
    <n v="0"/>
    <n v="0"/>
    <n v="0"/>
    <m/>
    <n v="0"/>
    <n v="0"/>
    <n v="0"/>
    <n v="0"/>
    <m/>
    <n v="0"/>
    <n v="5684005.0599999996"/>
    <n v="0"/>
    <n v="5684005.0599999996"/>
    <n v="0"/>
    <n v="0.22209242828914535"/>
    <n v="0"/>
    <n v="0"/>
    <n v="0"/>
    <m/>
    <n v="0"/>
    <n v="3623234.14"/>
    <n v="0"/>
    <n v="3623234.14"/>
    <n v="0"/>
    <n v="1.2829418775915389"/>
    <n v="36912.18"/>
    <n v="0"/>
    <n v="36912.18"/>
    <n v="0"/>
    <n v="6.1065937975557094E-3"/>
    <n v="29"/>
  </r>
  <r>
    <x v="30"/>
    <x v="0"/>
    <x v="0"/>
    <x v="0"/>
    <x v="3"/>
    <x v="3"/>
    <x v="3"/>
    <x v="29"/>
    <n v="7853134.6100000003"/>
    <n v="0"/>
    <n v="7853134.6100000003"/>
    <n v="0"/>
    <n v="6.813579938028004E-2"/>
    <n v="15637.5"/>
    <n v="0"/>
    <n v="15637.5"/>
    <n v="0"/>
    <n v="8.3916013783005561E-3"/>
    <n v="980"/>
    <n v="0"/>
    <n v="980"/>
    <n v="0"/>
    <n v="4.4149758873421297E-5"/>
    <n v="0"/>
    <n v="0"/>
    <n v="0"/>
    <m/>
    <n v="0"/>
    <n v="9338.7900000000009"/>
    <n v="0"/>
    <n v="9338.7900000000009"/>
    <n v="0"/>
    <n v="3.2918499992522165E-3"/>
    <n v="3876311.07"/>
    <n v="0"/>
    <n v="3876311.07"/>
    <n v="0"/>
    <n v="0.16733240230966898"/>
    <n v="0"/>
    <n v="0"/>
    <n v="0"/>
    <m/>
    <n v="0"/>
    <n v="124624.13"/>
    <n v="0"/>
    <n v="124624.13"/>
    <n v="0"/>
    <n v="9.9714417235591171E-2"/>
    <n v="3083538.75"/>
    <n v="0"/>
    <n v="3083538.75"/>
    <n v="0"/>
    <n v="0.12048381405050612"/>
    <n v="0"/>
    <n v="0"/>
    <n v="0"/>
    <m/>
    <n v="0"/>
    <n v="63843.75"/>
    <n v="0"/>
    <n v="63843.75"/>
    <n v="0"/>
    <n v="2.260627310645864E-2"/>
    <n v="678860.62"/>
    <n v="0"/>
    <n v="678860.62"/>
    <n v="0"/>
    <n v="0.11230780873675907"/>
    <n v="30"/>
  </r>
  <r>
    <x v="31"/>
    <x v="0"/>
    <x v="0"/>
    <x v="0"/>
    <x v="3"/>
    <x v="3"/>
    <x v="3"/>
    <x v="31"/>
    <n v="5548896.3700000001"/>
    <n v="0"/>
    <n v="5548896.3700000001"/>
    <n v="0"/>
    <n v="4.8143640549195191E-2"/>
    <n v="0"/>
    <n v="0"/>
    <n v="0"/>
    <m/>
    <n v="0"/>
    <n v="0"/>
    <n v="0"/>
    <n v="0"/>
    <m/>
    <n v="0"/>
    <n v="0"/>
    <n v="0"/>
    <n v="0"/>
    <m/>
    <n v="0"/>
    <n v="0"/>
    <n v="0"/>
    <n v="0"/>
    <m/>
    <n v="0"/>
    <n v="0"/>
    <n v="0"/>
    <n v="0"/>
    <m/>
    <n v="0"/>
    <n v="0"/>
    <n v="0"/>
    <n v="0"/>
    <m/>
    <n v="0"/>
    <n v="0"/>
    <n v="0"/>
    <n v="0"/>
    <m/>
    <n v="0"/>
    <n v="5548896.3700000001"/>
    <n v="0"/>
    <n v="5548896.3700000001"/>
    <n v="0"/>
    <n v="0.21681329557755952"/>
    <n v="0"/>
    <n v="0"/>
    <n v="0"/>
    <m/>
    <n v="0"/>
    <n v="0"/>
    <n v="0"/>
    <n v="0"/>
    <m/>
    <n v="0"/>
    <n v="0"/>
    <n v="0"/>
    <n v="0"/>
    <m/>
    <n v="0"/>
    <n v="31"/>
  </r>
  <r>
    <x v="32"/>
    <x v="0"/>
    <x v="0"/>
    <x v="0"/>
    <x v="3"/>
    <x v="3"/>
    <x v="3"/>
    <x v="32"/>
    <n v="53946.96"/>
    <n v="3453579.91"/>
    <n v="3507526.87"/>
    <n v="98.461965880820173"/>
    <n v="3.0432197969832278E-2"/>
    <n v="0"/>
    <n v="0"/>
    <n v="0"/>
    <m/>
    <n v="0"/>
    <n v="0"/>
    <n v="0"/>
    <n v="0"/>
    <m/>
    <n v="0"/>
    <n v="0"/>
    <n v="3453579.91"/>
    <n v="3453579.91"/>
    <n v="100"/>
    <n v="0.11457944661953216"/>
    <n v="53946.96"/>
    <n v="0"/>
    <n v="53946.96"/>
    <n v="0"/>
    <n v="1.9015878956016714E-2"/>
    <n v="0"/>
    <n v="0"/>
    <n v="0"/>
    <m/>
    <n v="0"/>
    <n v="0"/>
    <n v="0"/>
    <n v="0"/>
    <m/>
    <n v="0"/>
    <n v="0"/>
    <n v="0"/>
    <n v="0"/>
    <m/>
    <n v="0"/>
    <n v="0"/>
    <n v="0"/>
    <n v="0"/>
    <m/>
    <n v="0"/>
    <n v="0"/>
    <n v="0"/>
    <n v="0"/>
    <m/>
    <n v="0"/>
    <n v="0"/>
    <n v="0"/>
    <n v="0"/>
    <m/>
    <n v="0"/>
    <n v="0"/>
    <n v="0"/>
    <n v="0"/>
    <m/>
    <n v="0"/>
    <n v="32"/>
  </r>
  <r>
    <x v="33"/>
    <x v="0"/>
    <x v="0"/>
    <x v="0"/>
    <x v="3"/>
    <x v="3"/>
    <x v="3"/>
    <x v="33"/>
    <n v="844932.38"/>
    <n v="0"/>
    <n v="844932.38"/>
    <n v="0"/>
    <n v="7.3308488893433776E-3"/>
    <n v="0"/>
    <n v="0"/>
    <n v="0"/>
    <m/>
    <n v="0"/>
    <n v="782553.13"/>
    <n v="0"/>
    <n v="782553.13"/>
    <n v="0"/>
    <n v="3.525462448483787E-2"/>
    <n v="0"/>
    <n v="0"/>
    <n v="0"/>
    <m/>
    <n v="0"/>
    <n v="62379.25"/>
    <n v="0"/>
    <n v="62379.25"/>
    <n v="0"/>
    <n v="2.1988194837431169E-2"/>
    <n v="0"/>
    <n v="0"/>
    <n v="0"/>
    <m/>
    <n v="0"/>
    <n v="0"/>
    <n v="0"/>
    <n v="0"/>
    <m/>
    <n v="0"/>
    <n v="0"/>
    <n v="0"/>
    <n v="0"/>
    <m/>
    <n v="0"/>
    <n v="0"/>
    <n v="0"/>
    <n v="0"/>
    <m/>
    <n v="0"/>
    <n v="0"/>
    <n v="0"/>
    <n v="0"/>
    <m/>
    <n v="0"/>
    <n v="0"/>
    <n v="0"/>
    <n v="0"/>
    <m/>
    <n v="0"/>
    <n v="0"/>
    <n v="0"/>
    <n v="0"/>
    <m/>
    <n v="0"/>
    <n v="33"/>
  </r>
  <r>
    <x v="34"/>
    <x v="0"/>
    <x v="0"/>
    <x v="0"/>
    <x v="3"/>
    <x v="3"/>
    <x v="3"/>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4"/>
    <x v="4"/>
    <x v="4"/>
    <x v="0"/>
    <n v="7519429190.9499989"/>
    <n v="4873015841.7999983"/>
    <n v="12392445032.750002"/>
    <n v="39.322472917345102"/>
    <n v="100"/>
    <n v="62685494.609999999"/>
    <n v="127887205.17999999"/>
    <n v="190572699.78999999"/>
    <n v="67.106781464986454"/>
    <n v="100"/>
    <n v="928786787.98999989"/>
    <n v="1288153144.4000001"/>
    <n v="2216939932.3899999"/>
    <n v="58.105008871904367"/>
    <n v="100.00000000000003"/>
    <n v="3243565.74"/>
    <n v="3248000628.6799998"/>
    <n v="3251244194.4199996"/>
    <n v="99.900236169723385"/>
    <n v="100"/>
    <n v="119254085.95"/>
    <n v="15544257.649999999"/>
    <n v="134798343.59999999"/>
    <n v="11.531490102078671"/>
    <n v="49.999999999999993"/>
    <n v="2501759152.5799999"/>
    <n v="84924745.819999993"/>
    <n v="2586683898.3999996"/>
    <n v="3.2831512916027514"/>
    <n v="100"/>
    <n v="48388195.719999999"/>
    <n v="0"/>
    <n v="48388195.719999999"/>
    <n v="0"/>
    <n v="99.999999999999986"/>
    <n v="92801801.119999975"/>
    <n v="2222941.29"/>
    <n v="95024742.409999982"/>
    <n v="2.3393289301524773"/>
    <n v="99.999999999999986"/>
    <n v="2914870085.8000002"/>
    <n v="6038602.5499999998"/>
    <n v="2920908688.3500004"/>
    <n v="0.20673712170753142"/>
    <n v="100.00000000000004"/>
    <n v="0"/>
    <n v="30206891.43"/>
    <n v="30206891.43"/>
    <n v="100"/>
    <n v="100"/>
    <n v="192520976.33000004"/>
    <n v="307564.23"/>
    <n v="192828540.56000003"/>
    <n v="0.15950140425623308"/>
    <n v="100"/>
    <n v="655119045.11000013"/>
    <n v="69729860.570000008"/>
    <n v="724848905.68000019"/>
    <n v="9.6199166507100617"/>
    <n v="100.00000000000003"/>
    <n v="999"/>
  </r>
  <r>
    <x v="1"/>
    <x v="0"/>
    <x v="0"/>
    <x v="0"/>
    <x v="4"/>
    <x v="4"/>
    <x v="4"/>
    <x v="3"/>
    <n v="1979973706.6800001"/>
    <n v="262650924.66"/>
    <n v="2242624631.3400002"/>
    <n v="11.711764911057021"/>
    <n v="18.096708320378486"/>
    <n v="16865489.82"/>
    <n v="0"/>
    <n v="16865489.82"/>
    <n v="0"/>
    <n v="8.8498981431153503"/>
    <n v="330442769.87"/>
    <n v="116498704.04000001"/>
    <n v="446941473.91000003"/>
    <n v="26.065762709562097"/>
    <n v="20.160287943759002"/>
    <n v="1467.47"/>
    <n v="77412258.709999993"/>
    <n v="77413726.179999992"/>
    <n v="99.998104380098454"/>
    <n v="2.3810492707026607"/>
    <n v="6963334.5199999996"/>
    <n v="113098.64"/>
    <n v="7076433.1599999992"/>
    <n v="1.59824359875675"/>
    <n v="2.6248220011510579"/>
    <n v="683719945.60000002"/>
    <n v="8130999.0899999999"/>
    <n v="691850944.69000006"/>
    <n v="1.1752530154661107"/>
    <n v="26.746636692560166"/>
    <n v="13705203.85"/>
    <n v="0"/>
    <n v="13705203.85"/>
    <n v="0"/>
    <n v="28.323444687430882"/>
    <n v="11874155.689999999"/>
    <n v="417543.65"/>
    <n v="12291699.34"/>
    <n v="3.396956258450103"/>
    <n v="12.935261941532476"/>
    <n v="792351595.63"/>
    <n v="157698.26"/>
    <n v="792509293.88999999"/>
    <n v="1.9898600712421232E-2"/>
    <n v="27.132285820878668"/>
    <n v="0"/>
    <n v="0"/>
    <n v="0"/>
    <m/>
    <n v="0"/>
    <n v="16641656.99"/>
    <n v="0"/>
    <n v="16641656.99"/>
    <n v="0"/>
    <n v="8.6302872705826577"/>
    <n v="107408087.23999999"/>
    <n v="59920622.270000003"/>
    <n v="167328709.50999999"/>
    <n v="35.810126334846913"/>
    <n v="23.084632976444176"/>
    <n v="1"/>
  </r>
  <r>
    <x v="2"/>
    <x v="0"/>
    <x v="0"/>
    <x v="0"/>
    <x v="4"/>
    <x v="4"/>
    <x v="4"/>
    <x v="2"/>
    <n v="337965236.63"/>
    <n v="1797430608.71"/>
    <n v="2135395845.3399999"/>
    <n v="84.17318094125126"/>
    <n v="17.231432858460984"/>
    <n v="5692789.7800000003"/>
    <n v="208950.05"/>
    <n v="5901739.8300000001"/>
    <n v="3.5404822309830624"/>
    <n v="3.0968443205681471"/>
    <n v="35146320.659999996"/>
    <n v="1524331.06"/>
    <n v="36670651.719999999"/>
    <n v="4.1568147510414635"/>
    <n v="1.6541112000480207"/>
    <n v="0"/>
    <n v="1791277372.01"/>
    <n v="1791277372.01"/>
    <n v="100"/>
    <n v="55.09513481282977"/>
    <n v="3604716.19"/>
    <n v="0.09"/>
    <n v="3604716.28"/>
    <n v="2.4967290907011413E-6"/>
    <n v="1.3370773645025706"/>
    <n v="98502405.099999994"/>
    <n v="4356140.13"/>
    <n v="102858545.22999999"/>
    <n v="4.2350784956751237"/>
    <n v="3.9764636604272914"/>
    <n v="747761.88"/>
    <n v="0"/>
    <n v="747761.88"/>
    <n v="0"/>
    <n v="1.5453394549508528"/>
    <n v="1451328.51"/>
    <n v="0.02"/>
    <n v="1451328.53"/>
    <n v="1.3780477394735704E-6"/>
    <n v="1.5273164579999623"/>
    <n v="174172736.47"/>
    <n v="46791.14"/>
    <n v="174219527.60999998"/>
    <n v="2.6857574832107538E-2"/>
    <n v="5.96456603744143"/>
    <n v="0"/>
    <n v="0"/>
    <n v="0"/>
    <m/>
    <n v="0"/>
    <n v="3962261.97"/>
    <n v="11851.87"/>
    <n v="3974113.8400000003"/>
    <n v="0.29822673625272894"/>
    <n v="2.0609572776201279"/>
    <n v="14684916.07"/>
    <n v="5172.34"/>
    <n v="14690088.41"/>
    <n v="3.520972682832206E-2"/>
    <n v="2.0266414551897323"/>
    <n v="2"/>
  </r>
  <r>
    <x v="3"/>
    <x v="0"/>
    <x v="0"/>
    <x v="0"/>
    <x v="4"/>
    <x v="4"/>
    <x v="4"/>
    <x v="1"/>
    <n v="1057022864.2600001"/>
    <n v="924258777.1099999"/>
    <n v="1981281641.3699999"/>
    <n v="46.649540267828918"/>
    <n v="15.987818676088448"/>
    <n v="6923447.25"/>
    <n v="3324.72"/>
    <n v="6926771.9699999997"/>
    <n v="4.7998115347227172E-2"/>
    <n v="3.6347136697086722"/>
    <n v="143472542.91999999"/>
    <n v="311392646.56"/>
    <n v="454865189.48000002"/>
    <n v="68.458227571993973"/>
    <n v="20.517704734995998"/>
    <n v="0"/>
    <n v="586346612.77999997"/>
    <n v="586346612.77999997"/>
    <n v="100"/>
    <n v="18.034530097318648"/>
    <n v="26012874.140000001"/>
    <n v="300"/>
    <n v="26013174.140000001"/>
    <n v="1.1532617987540985E-3"/>
    <n v="9.6489220287421968"/>
    <n v="405298484.13"/>
    <n v="15747164.74"/>
    <n v="421045648.87"/>
    <n v="3.7400136498885939"/>
    <n v="16.277429535570192"/>
    <n v="5103346.6399999997"/>
    <n v="0"/>
    <n v="5103346.6399999997"/>
    <n v="0"/>
    <n v="10.546676857989691"/>
    <n v="28059883.57"/>
    <n v="1706585.52"/>
    <n v="29766469.09"/>
    <n v="5.7332480881090619"/>
    <n v="31.324966882380629"/>
    <n v="270929453.45999998"/>
    <n v="3962845.25"/>
    <n v="274892298.70999998"/>
    <n v="1.4415992258046626"/>
    <n v="9.4111911066033596"/>
    <n v="0"/>
    <n v="0"/>
    <n v="0"/>
    <m/>
    <n v="0"/>
    <n v="8566913.9000000004"/>
    <n v="18812.490000000002"/>
    <n v="8585726.3900000006"/>
    <n v="0.21911355132294172"/>
    <n v="4.4525184731813532"/>
    <n v="162655918.25"/>
    <n v="5080485.05"/>
    <n v="167736403.30000001"/>
    <n v="3.0288505953674516"/>
    <n v="23.140878324516756"/>
    <n v="3"/>
  </r>
  <r>
    <x v="4"/>
    <x v="0"/>
    <x v="0"/>
    <x v="0"/>
    <x v="4"/>
    <x v="4"/>
    <x v="4"/>
    <x v="4"/>
    <n v="1137494884.48"/>
    <n v="198259002.34999999"/>
    <n v="1335753886.8299999"/>
    <n v="14.84247991375916"/>
    <n v="10.778775966324245"/>
    <n v="7079673.2800000003"/>
    <n v="0"/>
    <n v="7079673.2800000003"/>
    <n v="0"/>
    <n v="3.7149462057269416"/>
    <n v="130655275.89"/>
    <n v="154519802.87"/>
    <n v="285175078.75999999"/>
    <n v="54.18418872430366"/>
    <n v="12.863455368976258"/>
    <n v="0"/>
    <n v="37313111.539999999"/>
    <n v="37313111.539999999"/>
    <n v="100"/>
    <n v="1.1476563834866427"/>
    <n v="26324335.789999999"/>
    <n v="784875.26"/>
    <n v="27109211.050000001"/>
    <n v="2.8952346069842561"/>
    <n v="10.055468904886453"/>
    <n v="580142057.35000002"/>
    <n v="5387900.9800000004"/>
    <n v="585529958.33000004"/>
    <n v="0.92017511714804889"/>
    <n v="22.63631666367047"/>
    <n v="1942060.12"/>
    <n v="0"/>
    <n v="1942060.12"/>
    <n v="0"/>
    <n v="4.0134997618795278"/>
    <n v="9999662.5500000007"/>
    <n v="79185.56"/>
    <n v="10078848.110000001"/>
    <n v="0.78566081297954982"/>
    <n v="10.606551361658147"/>
    <n v="296195327.79000002"/>
    <n v="10638.53"/>
    <n v="296205966.31999999"/>
    <n v="3.5915988229983471E-3"/>
    <n v="10.140884153668106"/>
    <n v="0"/>
    <n v="0"/>
    <n v="0"/>
    <m/>
    <n v="0"/>
    <n v="16480076.99"/>
    <n v="0"/>
    <n v="16480076.99"/>
    <n v="0"/>
    <n v="8.5464926209261538"/>
    <n v="68676414.719999999"/>
    <n v="163487.60999999999"/>
    <n v="68839902.329999998"/>
    <n v="0.23748960191181606"/>
    <n v="9.497138202260162"/>
    <n v="4"/>
  </r>
  <r>
    <x v="5"/>
    <x v="0"/>
    <x v="0"/>
    <x v="0"/>
    <x v="4"/>
    <x v="4"/>
    <x v="4"/>
    <x v="5"/>
    <n v="823705188.39999998"/>
    <n v="287825814.63000005"/>
    <n v="1111531003.03"/>
    <n v="25.894537700288662"/>
    <n v="8.9694245170546516"/>
    <n v="327374.67"/>
    <n v="0"/>
    <n v="327374.67"/>
    <n v="0"/>
    <n v="0.17178466294529479"/>
    <n v="77536420.760000005"/>
    <n v="1765563.21"/>
    <n v="79301983.969999999"/>
    <n v="2.2263796208023168"/>
    <n v="3.5770921354872938"/>
    <n v="808328.02"/>
    <n v="248859481.56"/>
    <n v="249667809.58000001"/>
    <n v="99.676238590245248"/>
    <n v="7.67914664818153"/>
    <n v="1643478.99"/>
    <n v="0"/>
    <n v="1643478.99"/>
    <n v="0"/>
    <n v="0.60960652264276027"/>
    <n v="251296236.56999999"/>
    <n v="35928590.439999998"/>
    <n v="287224827.00999999"/>
    <n v="12.508873558743275"/>
    <n v="11.103978618634605"/>
    <n v="8380924.0599999996"/>
    <n v="0"/>
    <n v="8380924.0599999996"/>
    <n v="0"/>
    <n v="17.320183022521672"/>
    <n v="12310562.300000001"/>
    <n v="0"/>
    <n v="12310562.300000001"/>
    <n v="0"/>
    <n v="12.955112518889068"/>
    <n v="326674078.42000002"/>
    <n v="100244.1"/>
    <n v="326774322.52000004"/>
    <n v="3.067685956073388E-2"/>
    <n v="11.187419991023154"/>
    <n v="0"/>
    <n v="0"/>
    <n v="0"/>
    <m/>
    <n v="0"/>
    <n v="10620116.75"/>
    <n v="230382.01"/>
    <n v="10850498.76"/>
    <n v="2.1232388952413466"/>
    <n v="5.6270190753343314"/>
    <n v="134107667.86"/>
    <n v="941553.31"/>
    <n v="135049221.16999999"/>
    <n v="0.69719269896030911"/>
    <n v="18.63136166885797"/>
    <n v="5"/>
  </r>
  <r>
    <x v="6"/>
    <x v="0"/>
    <x v="0"/>
    <x v="0"/>
    <x v="4"/>
    <x v="4"/>
    <x v="4"/>
    <x v="7"/>
    <n v="281596419.48000002"/>
    <n v="422940189.75000006"/>
    <n v="704536609.23000014"/>
    <n v="60.030974147991898"/>
    <n v="5.6852106857693823"/>
    <n v="143654.68"/>
    <n v="0"/>
    <n v="143654.68"/>
    <n v="0"/>
    <n v="7.5380513661347653E-2"/>
    <n v="30063149.280000001"/>
    <n v="408042535.17000002"/>
    <n v="438105684.45000005"/>
    <n v="93.13792302929339"/>
    <n v="19.761730033781063"/>
    <n v="0"/>
    <n v="0"/>
    <n v="0"/>
    <m/>
    <n v="0"/>
    <n v="47607640.969999999"/>
    <n v="14575022.859999999"/>
    <n v="62182663.829999998"/>
    <n v="23.439045486771647"/>
    <n v="23.065069706835772"/>
    <n v="100217074.84"/>
    <n v="277401.87"/>
    <n v="100494476.71000001"/>
    <n v="0.2760369316619331"/>
    <n v="3.8850698677237343"/>
    <n v="4381084.4400000004"/>
    <n v="0"/>
    <n v="4381084.4400000004"/>
    <n v="0"/>
    <n v="9.0540355448492011"/>
    <n v="1933013.4"/>
    <n v="19626.54"/>
    <n v="1952639.94"/>
    <n v="1.005128472379808"/>
    <n v="2.0548752782459663"/>
    <n v="65999787.030000001"/>
    <n v="1.27"/>
    <n v="65999788.300000004"/>
    <n v="1.9242485964155737E-6"/>
    <n v="2.2595635585336566"/>
    <n v="0"/>
    <n v="0"/>
    <n v="0"/>
    <m/>
    <n v="0"/>
    <n v="7399905.7599999998"/>
    <n v="0"/>
    <n v="7399905.7599999998"/>
    <n v="0"/>
    <n v="3.83755731309778"/>
    <n v="23851109.079999998"/>
    <n v="25602.04"/>
    <n v="23876711.119999997"/>
    <n v="0.10722599051154413"/>
    <n v="3.2940259594653898"/>
    <n v="6"/>
  </r>
  <r>
    <x v="7"/>
    <x v="0"/>
    <x v="0"/>
    <x v="0"/>
    <x v="4"/>
    <x v="4"/>
    <x v="4"/>
    <x v="6"/>
    <n v="643322719.09000003"/>
    <n v="41005742.789999999"/>
    <n v="684328461.88000011"/>
    <n v="5.9921141782336873"/>
    <n v="5.5221424026614478"/>
    <n v="1921364.85"/>
    <n v="0"/>
    <n v="1921364.85"/>
    <n v="0"/>
    <n v="1.0082057147310355"/>
    <n v="30975601.329999998"/>
    <n v="323044.18"/>
    <n v="31298645.509999998"/>
    <n v="1.0321346970008225"/>
    <n v="1.4117949274456936"/>
    <n v="2401416.4700000002"/>
    <n v="22010364.77"/>
    <n v="24411781.239999998"/>
    <n v="90.162878954260208"/>
    <n v="0.75084428545530701"/>
    <n v="6384111.0999999996"/>
    <n v="0"/>
    <n v="6384111.0999999996"/>
    <n v="0"/>
    <n v="2.3680228293250329"/>
    <n v="290788420.13"/>
    <n v="13576320.66"/>
    <n v="304364740.79000002"/>
    <n v="4.4605431709210821"/>
    <n v="11.766599737148621"/>
    <n v="8312509.6500000004"/>
    <n v="0"/>
    <n v="8312509.6500000004"/>
    <n v="0"/>
    <n v="17.178796452962679"/>
    <n v="18642930.129999999"/>
    <n v="0"/>
    <n v="18642930.129999999"/>
    <n v="0"/>
    <n v="19.619027273509449"/>
    <n v="183273393.96000001"/>
    <n v="1536918.49"/>
    <n v="184810312.45000002"/>
    <n v="0.83161944245714625"/>
    <n v="6.3271513138056372"/>
    <n v="0"/>
    <n v="0"/>
    <n v="0"/>
    <m/>
    <n v="0"/>
    <n v="20350683.739999998"/>
    <n v="46517.86"/>
    <n v="20397201.599999998"/>
    <n v="0.22806000995744438"/>
    <n v="10.577895544281867"/>
    <n v="80272287.730000004"/>
    <n v="3512576.83"/>
    <n v="83784864.560000002"/>
    <n v="4.1923763300763879"/>
    <n v="11.55894199514576"/>
    <n v="7"/>
  </r>
  <r>
    <x v="8"/>
    <x v="0"/>
    <x v="0"/>
    <x v="0"/>
    <x v="4"/>
    <x v="4"/>
    <x v="4"/>
    <x v="8"/>
    <n v="38109716.340000004"/>
    <n v="345064874"/>
    <n v="383174590.34000003"/>
    <n v="90.054216197847467"/>
    <n v="3.0920015326061114"/>
    <n v="21122038.18"/>
    <n v="0"/>
    <n v="21122038.18"/>
    <n v="0"/>
    <n v="11.083454347487995"/>
    <n v="16987678.16"/>
    <n v="233717.84"/>
    <n v="17221396"/>
    <n v="1.3571364365583372"/>
    <n v="0.77680931938621633"/>
    <n v="0"/>
    <n v="344831156.16000003"/>
    <n v="344831156.16000003"/>
    <n v="99.999999999999986"/>
    <n v="10.606129085961062"/>
    <n v="0"/>
    <n v="0"/>
    <n v="0"/>
    <m/>
    <n v="0"/>
    <n v="0"/>
    <n v="0"/>
    <n v="0"/>
    <m/>
    <n v="0"/>
    <n v="0"/>
    <n v="0"/>
    <n v="0"/>
    <m/>
    <n v="0"/>
    <n v="0"/>
    <n v="0"/>
    <n v="0"/>
    <m/>
    <n v="0"/>
    <n v="0"/>
    <n v="0"/>
    <n v="0"/>
    <m/>
    <n v="0"/>
    <n v="0"/>
    <n v="0"/>
    <n v="0"/>
    <m/>
    <n v="0"/>
    <n v="0"/>
    <n v="0"/>
    <n v="0"/>
    <m/>
    <n v="0"/>
    <n v="0"/>
    <n v="0"/>
    <n v="0"/>
    <m/>
    <n v="0"/>
    <n v="8"/>
  </r>
  <r>
    <x v="9"/>
    <x v="0"/>
    <x v="0"/>
    <x v="0"/>
    <x v="4"/>
    <x v="4"/>
    <x v="4"/>
    <x v="9"/>
    <n v="42222311.289999992"/>
    <n v="316232386.98000002"/>
    <n v="358454698.26999998"/>
    <n v="88.221018864091789"/>
    <n v="2.8925260295502433"/>
    <n v="1872903.19"/>
    <n v="123325573.58"/>
    <n v="125198476.77"/>
    <n v="98.504052734251175"/>
    <n v="65.695913899504717"/>
    <n v="2848972.78"/>
    <n v="192733456.86000001"/>
    <n v="195582429.64000002"/>
    <n v="98.543339099916082"/>
    <n v="8.8221799238895002"/>
    <n v="0"/>
    <n v="76289.58"/>
    <n v="76289.58"/>
    <n v="100"/>
    <n v="2.3464733941219555E-3"/>
    <n v="13727.09"/>
    <n v="70960.800000000003"/>
    <n v="84687.89"/>
    <n v="83.790964682199544"/>
    <n v="3.1412808102190951E-2"/>
    <n v="14655609.27"/>
    <n v="2151.9699999999998"/>
    <n v="14657761.24"/>
    <n v="1.4681437122385545E-2"/>
    <n v="0.56666225235586765"/>
    <n v="2240668.38"/>
    <n v="0"/>
    <n v="2240668.38"/>
    <n v="0"/>
    <n v="4.630609483696615"/>
    <n v="123946.95"/>
    <n v="0"/>
    <n v="123946.95"/>
    <n v="0"/>
    <n v="0.13043650196409937"/>
    <n v="13784834.119999999"/>
    <n v="23954.19"/>
    <n v="13808788.309999999"/>
    <n v="0.1734706149608575"/>
    <n v="0.47275658992957031"/>
    <n v="0"/>
    <n v="0"/>
    <n v="0"/>
    <m/>
    <n v="0"/>
    <n v="4690240.8"/>
    <n v="0"/>
    <n v="4690240.8"/>
    <n v="0"/>
    <n v="2.4323374467176433"/>
    <n v="1991408.71"/>
    <n v="0"/>
    <n v="1991408.71"/>
    <n v="0"/>
    <n v="0.27473431971754264"/>
    <n v="9"/>
  </r>
  <r>
    <x v="10"/>
    <x v="0"/>
    <x v="0"/>
    <x v="0"/>
    <x v="4"/>
    <x v="4"/>
    <x v="4"/>
    <x v="10"/>
    <n v="181910854.71000001"/>
    <n v="87869.25"/>
    <n v="181998723.96000001"/>
    <n v="4.8280146194493133E-2"/>
    <n v="1.4686264371479947"/>
    <n v="148416.24"/>
    <n v="0"/>
    <n v="148416.24"/>
    <n v="0"/>
    <n v="7.7879066709736516E-2"/>
    <n v="371803.75"/>
    <n v="0"/>
    <n v="371803.75"/>
    <n v="0"/>
    <n v="1.6771034008087552E-2"/>
    <n v="0"/>
    <n v="0"/>
    <n v="0"/>
    <m/>
    <n v="0"/>
    <n v="142013.49"/>
    <n v="0"/>
    <n v="142013.49"/>
    <n v="0"/>
    <n v="5.2676274131902602E-2"/>
    <n v="487404.55"/>
    <n v="0"/>
    <n v="487404.55"/>
    <n v="0"/>
    <n v="1.8842833880919327E-2"/>
    <n v="275301.71999999997"/>
    <n v="0"/>
    <n v="275301.71999999997"/>
    <n v="0"/>
    <n v="0.56894396640255618"/>
    <n v="6327808.1500000004"/>
    <n v="0"/>
    <n v="6327808.1500000004"/>
    <n v="0"/>
    <n v="6.6591163411920897"/>
    <n v="173429054.59999999"/>
    <n v="87869.25"/>
    <n v="173516923.84999999"/>
    <n v="5.064016123058996E-2"/>
    <n v="5.9405117504038953"/>
    <n v="0"/>
    <n v="0"/>
    <n v="0"/>
    <m/>
    <n v="0"/>
    <n v="530727.57999999996"/>
    <n v="0"/>
    <n v="530727.57999999996"/>
    <n v="0"/>
    <n v="0.27523289781621313"/>
    <n v="198324.63"/>
    <n v="0"/>
    <n v="198324.63"/>
    <n v="0"/>
    <n v="2.736082353796843E-2"/>
    <n v="10"/>
  </r>
  <r>
    <x v="11"/>
    <x v="0"/>
    <x v="0"/>
    <x v="0"/>
    <x v="4"/>
    <x v="4"/>
    <x v="4"/>
    <x v="12"/>
    <n v="160744305.02000001"/>
    <n v="1055789.1200000001"/>
    <n v="161800094.13999999"/>
    <n v="0.65252688857304531"/>
    <n v="1.3056349551069584"/>
    <n v="0"/>
    <n v="0"/>
    <n v="0"/>
    <m/>
    <n v="0"/>
    <n v="1713795.32"/>
    <n v="0"/>
    <n v="1713795.32"/>
    <n v="0"/>
    <n v="7.7304544654596116E-2"/>
    <n v="0"/>
    <n v="59998.1"/>
    <n v="59998.1"/>
    <n v="100"/>
    <n v="1.8453889161254855E-3"/>
    <n v="9198.5300000000007"/>
    <n v="0"/>
    <n v="9198.5300000000007"/>
    <n v="0"/>
    <n v="3.4119595813787134E-3"/>
    <n v="25633295.559999999"/>
    <n v="899815.73"/>
    <n v="26533111.289999999"/>
    <n v="3.3912936940008591"/>
    <n v="1.0257577783822804"/>
    <n v="432649.09"/>
    <n v="0"/>
    <n v="432649.09"/>
    <n v="0"/>
    <n v="0.89412114579253821"/>
    <n v="121735.14"/>
    <n v="0"/>
    <n v="121735.14"/>
    <n v="0"/>
    <n v="0.12810888713042079"/>
    <n v="106226806.94"/>
    <n v="77721.42"/>
    <n v="106304528.36"/>
    <n v="7.311205006883302E-2"/>
    <n v="3.6394334675367985"/>
    <n v="0"/>
    <n v="0"/>
    <n v="0"/>
    <m/>
    <n v="0"/>
    <n v="2633775.19"/>
    <n v="0"/>
    <n v="2633775.19"/>
    <n v="0"/>
    <n v="1.3658637784381722"/>
    <n v="23973049.25"/>
    <n v="18253.87"/>
    <n v="23991303.120000001"/>
    <n v="7.6085362719555349E-2"/>
    <n v="3.3098350472769389"/>
    <n v="11"/>
  </r>
  <r>
    <x v="12"/>
    <x v="0"/>
    <x v="0"/>
    <x v="0"/>
    <x v="4"/>
    <x v="4"/>
    <x v="4"/>
    <x v="16"/>
    <n v="19021867"/>
    <n v="95757937.769999996"/>
    <n v="114779804.77000001"/>
    <n v="83.427514066506106"/>
    <n v="0.92620789897931288"/>
    <n v="0"/>
    <n v="0"/>
    <n v="0"/>
    <m/>
    <n v="0"/>
    <n v="654765.42000000004"/>
    <n v="95757937.769999996"/>
    <n v="96412703.189999998"/>
    <n v="99.32087225195869"/>
    <n v="4.3489091328722242"/>
    <n v="32353.78"/>
    <n v="0"/>
    <n v="32353.78"/>
    <n v="0"/>
    <n v="9.9511996224484461E-4"/>
    <n v="0"/>
    <n v="0"/>
    <n v="0"/>
    <m/>
    <n v="0"/>
    <n v="1124448.3899999999"/>
    <n v="0"/>
    <n v="1124448.3899999999"/>
    <n v="0"/>
    <n v="4.3470653321634328E-2"/>
    <n v="0"/>
    <n v="0"/>
    <n v="0"/>
    <m/>
    <n v="0"/>
    <n v="77478.429999999993"/>
    <n v="0"/>
    <n v="77478.429999999993"/>
    <n v="0"/>
    <n v="8.1535006604602486E-2"/>
    <n v="2569471.65"/>
    <n v="0"/>
    <n v="2569471.65"/>
    <n v="0"/>
    <n v="8.7968229210598034E-2"/>
    <n v="0"/>
    <n v="0"/>
    <n v="0"/>
    <m/>
    <n v="0"/>
    <n v="14112420.560000001"/>
    <n v="0"/>
    <n v="14112420.560000001"/>
    <n v="0"/>
    <n v="7.3186368153882366"/>
    <n v="450928.77"/>
    <n v="0"/>
    <n v="450928.77"/>
    <n v="0"/>
    <n v="6.221003666646524E-2"/>
    <n v="12"/>
  </r>
  <r>
    <x v="13"/>
    <x v="0"/>
    <x v="0"/>
    <x v="0"/>
    <x v="4"/>
    <x v="4"/>
    <x v="4"/>
    <x v="13"/>
    <n v="108662203.16"/>
    <n v="0"/>
    <n v="108662203.16"/>
    <n v="0"/>
    <n v="0.87684232508463122"/>
    <n v="0"/>
    <n v="0"/>
    <n v="0"/>
    <m/>
    <n v="0"/>
    <n v="12582.76"/>
    <n v="0"/>
    <n v="12582.76"/>
    <n v="0"/>
    <n v="5.6757333909516442E-4"/>
    <n v="0"/>
    <n v="0"/>
    <n v="0"/>
    <m/>
    <n v="0"/>
    <n v="0"/>
    <n v="0"/>
    <n v="0"/>
    <m/>
    <n v="0"/>
    <n v="387135.24"/>
    <n v="0"/>
    <n v="387135.24"/>
    <n v="0"/>
    <n v="1.4966468853788573E-2"/>
    <n v="3375"/>
    <n v="0"/>
    <n v="3375"/>
    <n v="0"/>
    <n v="6.9748415905597225E-3"/>
    <n v="678449.24"/>
    <n v="0"/>
    <n v="678449.24"/>
    <n v="0"/>
    <n v="0.71397114350778068"/>
    <n v="103709859.37"/>
    <n v="0"/>
    <n v="103709859.37"/>
    <n v="0"/>
    <n v="3.5506025841768083"/>
    <n v="0"/>
    <n v="0"/>
    <n v="0"/>
    <m/>
    <n v="0"/>
    <n v="2317477.31"/>
    <n v="0"/>
    <n v="2317477.31"/>
    <n v="0"/>
    <n v="1.2018331432005522"/>
    <n v="1553324.24"/>
    <n v="0"/>
    <n v="1553324.24"/>
    <n v="0"/>
    <n v="0.21429627993199291"/>
    <n v="13"/>
  </r>
  <r>
    <x v="14"/>
    <x v="0"/>
    <x v="0"/>
    <x v="0"/>
    <x v="4"/>
    <x v="4"/>
    <x v="4"/>
    <x v="14"/>
    <n v="101857077.8"/>
    <n v="98762.81"/>
    <n v="101955840.61"/>
    <n v="9.6868221976400617E-2"/>
    <n v="0.822725784464303"/>
    <n v="0"/>
    <n v="0"/>
    <n v="0"/>
    <m/>
    <n v="0"/>
    <n v="33359926.210000001"/>
    <n v="64842.16"/>
    <n v="33424768.370000001"/>
    <n v="0.19399434360238768"/>
    <n v="1.5076984216692788"/>
    <n v="0"/>
    <n v="0"/>
    <n v="0"/>
    <m/>
    <n v="0"/>
    <n v="0"/>
    <n v="0"/>
    <n v="0"/>
    <m/>
    <n v="0"/>
    <n v="9604721.1699999999"/>
    <n v="0"/>
    <n v="9604721.1699999999"/>
    <n v="0"/>
    <n v="0.3713140664748803"/>
    <n v="0"/>
    <n v="0"/>
    <n v="0"/>
    <m/>
    <n v="0"/>
    <n v="82372.11"/>
    <n v="0"/>
    <n v="82372.11"/>
    <n v="0"/>
    <n v="8.6684907436625172E-2"/>
    <n v="55529132.630000003"/>
    <n v="33920.65"/>
    <n v="55563053.280000001"/>
    <n v="6.1048930894893397E-2"/>
    <n v="1.9022523196843641"/>
    <n v="0"/>
    <n v="0"/>
    <n v="0"/>
    <m/>
    <n v="0"/>
    <n v="2039905.21"/>
    <n v="0"/>
    <n v="2039905.21"/>
    <n v="0"/>
    <n v="1.0578855205125968"/>
    <n v="1241020.47"/>
    <n v="0"/>
    <n v="1241020.47"/>
    <n v="0"/>
    <n v="0.17121091861700002"/>
    <n v="14"/>
  </r>
  <r>
    <x v="15"/>
    <x v="0"/>
    <x v="0"/>
    <x v="0"/>
    <x v="4"/>
    <x v="4"/>
    <x v="4"/>
    <x v="11"/>
    <n v="95663793.159999996"/>
    <n v="4346107.1100000003"/>
    <n v="100009900.27"/>
    <n v="4.3456768762559239"/>
    <n v="0.80702315003778435"/>
    <n v="362484.87"/>
    <n v="4346107.1100000003"/>
    <n v="4708591.9800000004"/>
    <n v="92.301629201687589"/>
    <n v="2.4707589204479943"/>
    <n v="0"/>
    <n v="0"/>
    <n v="0"/>
    <m/>
    <n v="0"/>
    <n v="0"/>
    <n v="0"/>
    <n v="0"/>
    <m/>
    <n v="0"/>
    <n v="245133.23"/>
    <n v="0"/>
    <n v="245133.23"/>
    <n v="0"/>
    <n v="9.0925905858089476E-2"/>
    <n v="5990210.4100000001"/>
    <n v="0"/>
    <n v="5990210.4100000001"/>
    <n v="0"/>
    <n v="0.23157875663529126"/>
    <n v="20512.57"/>
    <n v="0"/>
    <n v="20512.57"/>
    <n v="0"/>
    <n v="4.2391681886005228E-2"/>
    <n v="0"/>
    <n v="0"/>
    <n v="0"/>
    <m/>
    <n v="0"/>
    <n v="46012239.200000003"/>
    <n v="0"/>
    <n v="46012239.200000003"/>
    <n v="0"/>
    <n v="1.5752714004213526"/>
    <n v="0"/>
    <n v="0"/>
    <n v="0"/>
    <m/>
    <n v="0"/>
    <n v="37606899.439999998"/>
    <n v="0"/>
    <n v="37606899.439999998"/>
    <n v="0"/>
    <n v="19.502766203998902"/>
    <n v="5426313.4400000004"/>
    <n v="0"/>
    <n v="5426313.4400000004"/>
    <n v="0"/>
    <n v="0.74861304162547249"/>
    <n v="15"/>
  </r>
  <r>
    <x v="16"/>
    <x v="0"/>
    <x v="0"/>
    <x v="0"/>
    <x v="4"/>
    <x v="4"/>
    <x v="4"/>
    <x v="15"/>
    <n v="96871341.810000002"/>
    <n v="0"/>
    <n v="96871341.810000002"/>
    <n v="0"/>
    <n v="0.78169676406870714"/>
    <n v="1530.3"/>
    <n v="0"/>
    <n v="1530.3"/>
    <n v="0"/>
    <n v="8.0300064053576473E-4"/>
    <n v="39843.629999999997"/>
    <n v="0"/>
    <n v="39843.629999999997"/>
    <n v="0"/>
    <n v="1.7972354333049556E-3"/>
    <n v="0"/>
    <n v="0"/>
    <n v="0"/>
    <m/>
    <n v="0"/>
    <n v="0"/>
    <n v="0"/>
    <n v="0"/>
    <m/>
    <n v="0"/>
    <n v="666260.30000000005"/>
    <n v="0"/>
    <n v="666260.30000000005"/>
    <n v="0"/>
    <n v="2.5757314235887778E-2"/>
    <n v="0"/>
    <n v="0"/>
    <n v="0"/>
    <m/>
    <n v="0"/>
    <n v="0"/>
    <n v="0"/>
    <n v="0"/>
    <m/>
    <n v="0"/>
    <n v="96124024.569999993"/>
    <n v="0"/>
    <n v="96124024.569999993"/>
    <n v="0"/>
    <n v="3.2908945409142447"/>
    <n v="0"/>
    <n v="0"/>
    <n v="0"/>
    <m/>
    <n v="0"/>
    <n v="11400"/>
    <n v="0"/>
    <n v="11400"/>
    <n v="0"/>
    <n v="5.9119879074398772E-3"/>
    <n v="28283.01"/>
    <n v="0"/>
    <n v="28283.01"/>
    <n v="0"/>
    <n v="3.9019180105496552E-3"/>
    <n v="16"/>
  </r>
  <r>
    <x v="17"/>
    <x v="0"/>
    <x v="0"/>
    <x v="0"/>
    <x v="4"/>
    <x v="4"/>
    <x v="4"/>
    <x v="17"/>
    <n v="79044667.730000004"/>
    <n v="760413.71"/>
    <n v="79805081.440000013"/>
    <n v="0.95283871187037517"/>
    <n v="0.64398172619766303"/>
    <n v="0"/>
    <n v="0"/>
    <n v="0"/>
    <m/>
    <n v="0"/>
    <n v="886881.98"/>
    <n v="0"/>
    <n v="886881.98"/>
    <n v="0"/>
    <n v="4.0004781683186427E-2"/>
    <n v="0"/>
    <n v="404474.94"/>
    <n v="404474.94"/>
    <n v="100"/>
    <n v="1.2440620138413062E-2"/>
    <n v="246193.72"/>
    <n v="0"/>
    <n v="246193.72"/>
    <n v="0"/>
    <n v="9.1319267516577984E-2"/>
    <n v="11780022.439999999"/>
    <n v="293831.52"/>
    <n v="12073853.959999999"/>
    <n v="2.4336183042585025"/>
    <n v="0.46676959513562194"/>
    <n v="2408304.84"/>
    <n v="0"/>
    <n v="2408304.84"/>
    <n v="0"/>
    <n v="4.9770502994898598"/>
    <n v="461556.21"/>
    <n v="0"/>
    <n v="461556.21"/>
    <n v="0"/>
    <n v="0.48572213751292193"/>
    <n v="43247991.450000003"/>
    <n v="0"/>
    <n v="43247991.450000003"/>
    <n v="0"/>
    <n v="1.4806348319786224"/>
    <n v="0"/>
    <n v="0"/>
    <n v="0"/>
    <m/>
    <n v="0"/>
    <n v="7794334.8600000003"/>
    <n v="0"/>
    <n v="7794334.8600000003"/>
    <n v="0"/>
    <n v="4.0421064420050072"/>
    <n v="12219382.23"/>
    <n v="62107.25"/>
    <n v="12281489.48"/>
    <n v="0.50569802710933065"/>
    <n v="1.6943516619478662"/>
    <n v="17"/>
  </r>
  <r>
    <x v="18"/>
    <x v="0"/>
    <x v="0"/>
    <x v="0"/>
    <x v="4"/>
    <x v="4"/>
    <x v="4"/>
    <x v="19"/>
    <n v="69209511.960000008"/>
    <n v="0"/>
    <n v="69209511.960000008"/>
    <n v="0"/>
    <n v="0.55848149236972455"/>
    <n v="0"/>
    <n v="0"/>
    <n v="0"/>
    <m/>
    <n v="0"/>
    <n v="0"/>
    <n v="0"/>
    <n v="0"/>
    <m/>
    <n v="0"/>
    <n v="0"/>
    <n v="0"/>
    <n v="0"/>
    <m/>
    <n v="0"/>
    <n v="0"/>
    <n v="0"/>
    <n v="0"/>
    <m/>
    <n v="0"/>
    <n v="3000"/>
    <n v="0"/>
    <n v="3000"/>
    <n v="0"/>
    <n v="1.1597860882250275E-4"/>
    <n v="0"/>
    <n v="0"/>
    <n v="0"/>
    <m/>
    <n v="0"/>
    <n v="12557.76"/>
    <n v="0"/>
    <n v="12557.76"/>
    <n v="0"/>
    <n v="1.321525287152841E-2"/>
    <n v="69193954.200000003"/>
    <n v="0"/>
    <n v="69193954.200000003"/>
    <n v="0"/>
    <n v="2.3689187709283432"/>
    <n v="0"/>
    <n v="0"/>
    <n v="0"/>
    <m/>
    <n v="0"/>
    <n v="0"/>
    <n v="0"/>
    <n v="0"/>
    <m/>
    <n v="0"/>
    <n v="0"/>
    <n v="0"/>
    <n v="0"/>
    <m/>
    <n v="0"/>
    <n v="18"/>
  </r>
  <r>
    <x v="19"/>
    <x v="0"/>
    <x v="0"/>
    <x v="0"/>
    <x v="4"/>
    <x v="4"/>
    <x v="4"/>
    <x v="21"/>
    <n v="0"/>
    <n v="67655931.209999993"/>
    <n v="67655931.209999993"/>
    <n v="100"/>
    <n v="0.545944977211543"/>
    <n v="0"/>
    <n v="0"/>
    <n v="0"/>
    <m/>
    <n v="0"/>
    <n v="0"/>
    <n v="0"/>
    <n v="0"/>
    <m/>
    <n v="0"/>
    <n v="0"/>
    <n v="67655931.209999993"/>
    <n v="67655931.209999993"/>
    <n v="100"/>
    <n v="2.0809243220215685"/>
    <n v="0"/>
    <n v="0"/>
    <n v="0"/>
    <m/>
    <n v="0"/>
    <n v="0"/>
    <n v="0"/>
    <n v="0"/>
    <m/>
    <n v="0"/>
    <n v="0"/>
    <n v="0"/>
    <n v="0"/>
    <m/>
    <n v="0"/>
    <n v="0"/>
    <n v="0"/>
    <n v="0"/>
    <m/>
    <n v="0"/>
    <n v="0"/>
    <n v="0"/>
    <n v="0"/>
    <m/>
    <n v="0"/>
    <n v="0"/>
    <n v="0"/>
    <n v="0"/>
    <m/>
    <n v="0"/>
    <n v="0"/>
    <n v="0"/>
    <n v="0"/>
    <m/>
    <n v="0"/>
    <n v="0"/>
    <n v="0"/>
    <n v="0"/>
    <m/>
    <n v="0"/>
    <n v="19"/>
  </r>
  <r>
    <x v="20"/>
    <x v="0"/>
    <x v="0"/>
    <x v="0"/>
    <x v="4"/>
    <x v="4"/>
    <x v="4"/>
    <x v="20"/>
    <n v="1007408.4"/>
    <n v="60408618.090000004"/>
    <n v="61416026.490000002"/>
    <n v="98.359697854819643"/>
    <n v="0.49559248661336364"/>
    <n v="0"/>
    <n v="0"/>
    <n v="0"/>
    <m/>
    <n v="0"/>
    <n v="1007408.4"/>
    <n v="0"/>
    <n v="1007408.4"/>
    <n v="0"/>
    <n v="4.5441393575059608E-2"/>
    <n v="0"/>
    <n v="60408618.090000004"/>
    <n v="60408618.090000004"/>
    <n v="100"/>
    <n v="1.8580154081836506"/>
    <n v="0"/>
    <n v="0"/>
    <n v="0"/>
    <m/>
    <n v="0"/>
    <n v="0"/>
    <n v="0"/>
    <n v="0"/>
    <m/>
    <n v="0"/>
    <n v="0"/>
    <n v="0"/>
    <n v="0"/>
    <m/>
    <n v="0"/>
    <n v="0"/>
    <n v="0"/>
    <n v="0"/>
    <m/>
    <n v="0"/>
    <n v="0"/>
    <n v="0"/>
    <n v="0"/>
    <m/>
    <n v="0"/>
    <n v="0"/>
    <n v="0"/>
    <n v="0"/>
    <m/>
    <n v="0"/>
    <n v="0"/>
    <n v="0"/>
    <n v="0"/>
    <m/>
    <n v="0"/>
    <n v="0"/>
    <n v="0"/>
    <n v="0"/>
    <m/>
    <n v="0"/>
    <n v="20"/>
  </r>
  <r>
    <x v="21"/>
    <x v="0"/>
    <x v="0"/>
    <x v="0"/>
    <x v="4"/>
    <x v="4"/>
    <x v="4"/>
    <x v="18"/>
    <n v="54677170.679999992"/>
    <n v="0"/>
    <n v="54677170.679999992"/>
    <n v="0"/>
    <n v="0.44121374382135631"/>
    <n v="6913.79"/>
    <n v="0"/>
    <n v="6913.79"/>
    <n v="0"/>
    <n v="3.627901586963187E-3"/>
    <n v="2721813.69"/>
    <n v="0"/>
    <n v="2721813.69"/>
    <n v="0"/>
    <n v="0.1227734522813938"/>
    <n v="0"/>
    <n v="0"/>
    <n v="0"/>
    <m/>
    <n v="0"/>
    <n v="0"/>
    <n v="0"/>
    <n v="0"/>
    <m/>
    <n v="0"/>
    <n v="5870518.8600000003"/>
    <n v="0"/>
    <n v="5870518.8600000003"/>
    <n v="0"/>
    <n v="0.22695153681635494"/>
    <n v="93103.2"/>
    <n v="0"/>
    <n v="93103.2"/>
    <n v="0"/>
    <n v="0.19240891009605923"/>
    <n v="138208.69"/>
    <n v="0"/>
    <n v="138208.69"/>
    <n v="0"/>
    <n v="0.14544495096200916"/>
    <n v="36393097.219999999"/>
    <n v="0"/>
    <n v="36393097.219999999"/>
    <n v="0"/>
    <n v="1.2459512125508518"/>
    <n v="0"/>
    <n v="0"/>
    <n v="0"/>
    <m/>
    <n v="0"/>
    <n v="1409676.66"/>
    <n v="0"/>
    <n v="1409676.66"/>
    <n v="0"/>
    <n v="0.73105187432633634"/>
    <n v="8043838.5700000003"/>
    <n v="0"/>
    <n v="8043838.5700000003"/>
    <n v="0"/>
    <n v="1.1097262487350881"/>
    <n v="21"/>
  </r>
  <r>
    <x v="22"/>
    <x v="0"/>
    <x v="0"/>
    <x v="0"/>
    <x v="4"/>
    <x v="4"/>
    <x v="4"/>
    <x v="23"/>
    <n v="52934408.960000001"/>
    <n v="0"/>
    <n v="52934408.960000001"/>
    <n v="0"/>
    <n v="0.42715064557565641"/>
    <n v="0"/>
    <n v="0"/>
    <n v="0"/>
    <m/>
    <n v="0"/>
    <n v="52934408.960000001"/>
    <n v="0"/>
    <n v="52934408.960000001"/>
    <n v="0"/>
    <n v="2.3877240960215556"/>
    <n v="0"/>
    <n v="0"/>
    <n v="0"/>
    <m/>
    <n v="0"/>
    <n v="0"/>
    <n v="0"/>
    <n v="0"/>
    <m/>
    <n v="0"/>
    <n v="0"/>
    <n v="0"/>
    <n v="0"/>
    <m/>
    <n v="0"/>
    <n v="0"/>
    <n v="0"/>
    <n v="0"/>
    <m/>
    <n v="0"/>
    <n v="0"/>
    <n v="0"/>
    <n v="0"/>
    <m/>
    <n v="0"/>
    <n v="0"/>
    <n v="0"/>
    <n v="0"/>
    <m/>
    <n v="0"/>
    <n v="0"/>
    <n v="0"/>
    <n v="0"/>
    <m/>
    <n v="0"/>
    <n v="0"/>
    <n v="0"/>
    <n v="0"/>
    <m/>
    <n v="0"/>
    <n v="0"/>
    <n v="0"/>
    <n v="0"/>
    <m/>
    <n v="0"/>
    <n v="22"/>
  </r>
  <r>
    <x v="23"/>
    <x v="0"/>
    <x v="0"/>
    <x v="0"/>
    <x v="4"/>
    <x v="4"/>
    <x v="4"/>
    <x v="26"/>
    <n v="44786343.859999999"/>
    <n v="0"/>
    <n v="44786343.859999999"/>
    <n v="0"/>
    <n v="0.36140038339198899"/>
    <n v="4821.55"/>
    <n v="0"/>
    <n v="4821.55"/>
    <n v="0"/>
    <n v="2.5300318489023177E-3"/>
    <n v="0"/>
    <n v="0"/>
    <n v="0"/>
    <m/>
    <n v="0"/>
    <n v="0"/>
    <n v="0"/>
    <n v="0"/>
    <m/>
    <n v="0"/>
    <n v="0"/>
    <n v="0"/>
    <n v="0"/>
    <m/>
    <n v="0"/>
    <n v="5041995.7"/>
    <n v="0"/>
    <n v="5041995.7"/>
    <n v="0"/>
    <n v="0.19492121565834697"/>
    <n v="341390.28"/>
    <n v="0"/>
    <n v="341390.28"/>
    <n v="0"/>
    <n v="0.70552388846128267"/>
    <n v="100945.16"/>
    <n v="0"/>
    <n v="100945.16"/>
    <n v="0"/>
    <n v="0.10623039583149342"/>
    <n v="18764746.190000001"/>
    <n v="0"/>
    <n v="18764746.190000001"/>
    <n v="0"/>
    <n v="0.64242837391127328"/>
    <n v="0"/>
    <n v="0"/>
    <n v="0"/>
    <m/>
    <n v="0"/>
    <n v="18832437.82"/>
    <n v="0"/>
    <n v="18832437.82"/>
    <n v="0"/>
    <n v="9.7664161981976658"/>
    <n v="1700007.16"/>
    <n v="0"/>
    <n v="1700007.16"/>
    <n v="0"/>
    <n v="0.23453262420327148"/>
    <n v="23"/>
  </r>
  <r>
    <x v="24"/>
    <x v="0"/>
    <x v="0"/>
    <x v="0"/>
    <x v="4"/>
    <x v="4"/>
    <x v="4"/>
    <x v="25"/>
    <n v="35256373.649999999"/>
    <n v="599203.83000000007"/>
    <n v="35855577.480000004"/>
    <n v="1.6711593345114351"/>
    <n v="0.28933416597970019"/>
    <n v="0"/>
    <n v="0"/>
    <n v="0"/>
    <m/>
    <n v="0"/>
    <n v="28058136.850000001"/>
    <n v="0"/>
    <n v="28058136.850000001"/>
    <n v="0"/>
    <n v="1.2656245863978632"/>
    <n v="0"/>
    <n v="274775.14"/>
    <n v="274775.14"/>
    <n v="100"/>
    <n v="8.4513842568819438E-3"/>
    <n v="0"/>
    <n v="0"/>
    <n v="0"/>
    <m/>
    <n v="0"/>
    <n v="6956760.2199999997"/>
    <n v="324428.69"/>
    <n v="7281188.9100000001"/>
    <n v="4.455710379309469"/>
    <n v="0.28148738678521174"/>
    <n v="0"/>
    <n v="0"/>
    <n v="0"/>
    <m/>
    <n v="0"/>
    <n v="2280.66"/>
    <n v="0"/>
    <n v="2280.66"/>
    <n v="0"/>
    <n v="2.4000696472921911E-3"/>
    <n v="0"/>
    <n v="0"/>
    <n v="0"/>
    <m/>
    <n v="0"/>
    <n v="0"/>
    <n v="0"/>
    <n v="0"/>
    <m/>
    <n v="0"/>
    <n v="0"/>
    <n v="0"/>
    <n v="0"/>
    <m/>
    <n v="0"/>
    <n v="239195.92"/>
    <n v="0"/>
    <n v="239195.92"/>
    <n v="0"/>
    <n v="3.2999417964990091E-2"/>
    <n v="24"/>
  </r>
  <r>
    <x v="25"/>
    <x v="0"/>
    <x v="0"/>
    <x v="0"/>
    <x v="4"/>
    <x v="4"/>
    <x v="4"/>
    <x v="22"/>
    <n v="1840700.56"/>
    <n v="30206891.43"/>
    <n v="32047591.990000002"/>
    <n v="94.256352987224858"/>
    <n v="0.25860588370823168"/>
    <n v="0"/>
    <n v="0"/>
    <n v="0"/>
    <m/>
    <n v="0"/>
    <n v="1557331.26"/>
    <n v="0"/>
    <n v="1557331.26"/>
    <n v="0"/>
    <n v="7.0246885684498439E-2"/>
    <n v="0"/>
    <n v="0"/>
    <n v="0"/>
    <m/>
    <n v="0"/>
    <n v="0"/>
    <n v="0"/>
    <n v="0"/>
    <m/>
    <n v="0"/>
    <n v="0"/>
    <n v="0"/>
    <n v="0"/>
    <m/>
    <n v="0"/>
    <n v="0"/>
    <n v="0"/>
    <n v="0"/>
    <m/>
    <n v="0"/>
    <n v="0"/>
    <n v="0"/>
    <n v="0"/>
    <m/>
    <n v="0"/>
    <n v="0"/>
    <n v="0"/>
    <n v="0"/>
    <m/>
    <n v="0"/>
    <n v="0"/>
    <n v="30206891.43"/>
    <n v="30206891.43"/>
    <n v="100"/>
    <n v="100"/>
    <n v="0"/>
    <n v="0"/>
    <n v="0"/>
    <m/>
    <n v="0"/>
    <n v="283369.3"/>
    <n v="0"/>
    <n v="283369.3"/>
    <n v="0"/>
    <n v="3.9093568022174736E-2"/>
    <n v="25"/>
  </r>
  <r>
    <x v="26"/>
    <x v="0"/>
    <x v="0"/>
    <x v="0"/>
    <x v="4"/>
    <x v="4"/>
    <x v="4"/>
    <x v="27"/>
    <n v="23174057.719999999"/>
    <n v="40641"/>
    <n v="23214698.719999999"/>
    <n v="0.17506580847843112"/>
    <n v="0.18732944676090638"/>
    <n v="111881.89"/>
    <n v="0"/>
    <n v="111881.89"/>
    <n v="0"/>
    <n v="5.8708246314024687E-2"/>
    <n v="5413705.04"/>
    <n v="0"/>
    <n v="5413705.04"/>
    <n v="0"/>
    <n v="0.24419719095247153"/>
    <n v="0"/>
    <n v="40641"/>
    <n v="40641"/>
    <n v="100"/>
    <n v="1.2500137661068575E-3"/>
    <n v="19063.61"/>
    <n v="0"/>
    <n v="19063.61"/>
    <n v="0"/>
    <n v="7.0711588476818632E-3"/>
    <n v="0"/>
    <n v="0"/>
    <n v="0"/>
    <m/>
    <n v="0"/>
    <n v="0"/>
    <n v="0"/>
    <n v="0"/>
    <m/>
    <n v="0"/>
    <n v="0"/>
    <n v="0"/>
    <n v="0"/>
    <m/>
    <n v="0"/>
    <n v="13319715.82"/>
    <n v="0"/>
    <n v="13319715.82"/>
    <n v="0"/>
    <n v="0.45601274264839181"/>
    <n v="0"/>
    <n v="0"/>
    <n v="0"/>
    <m/>
    <n v="0"/>
    <n v="0"/>
    <n v="0"/>
    <n v="0"/>
    <m/>
    <n v="0"/>
    <n v="4309691.3600000003"/>
    <n v="0"/>
    <n v="4309691.3600000003"/>
    <n v="0"/>
    <n v="0.59456409828707202"/>
    <n v="26"/>
  </r>
  <r>
    <x v="27"/>
    <x v="0"/>
    <x v="0"/>
    <x v="0"/>
    <x v="4"/>
    <x v="4"/>
    <x v="4"/>
    <x v="24"/>
    <n v="15780223.290000001"/>
    <n v="5296562.68"/>
    <n v="21076785.969999999"/>
    <n v="25.129840420351339"/>
    <n v="0.17007770390991889"/>
    <n v="0"/>
    <n v="0"/>
    <n v="0"/>
    <m/>
    <n v="0"/>
    <n v="778810.59"/>
    <n v="5296562.68"/>
    <n v="6075373.2699999996"/>
    <n v="87.180860246962254"/>
    <n v="0.27404320618873823"/>
    <n v="0"/>
    <n v="0"/>
    <n v="0"/>
    <m/>
    <n v="0"/>
    <n v="0"/>
    <n v="0"/>
    <n v="0"/>
    <m/>
    <n v="0"/>
    <n v="351691"/>
    <n v="0"/>
    <n v="351691"/>
    <n v="0"/>
    <n v="1.3596210971798271E-2"/>
    <n v="0"/>
    <n v="0"/>
    <n v="0"/>
    <m/>
    <n v="0"/>
    <n v="38446.6"/>
    <n v="0"/>
    <n v="38446.6"/>
    <n v="0"/>
    <n v="4.0459567713549568E-2"/>
    <n v="4147617.79"/>
    <n v="0"/>
    <n v="4147617.79"/>
    <n v="0"/>
    <n v="0.14199751627097112"/>
    <n v="0"/>
    <n v="0"/>
    <n v="0"/>
    <m/>
    <n v="0"/>
    <n v="10369164.68"/>
    <n v="0"/>
    <n v="10369164.68"/>
    <n v="0"/>
    <n v="5.3774014209133929"/>
    <n v="94492.63"/>
    <n v="0"/>
    <n v="94492.63"/>
    <n v="0"/>
    <n v="1.3036183025116657E-2"/>
    <n v="27"/>
  </r>
  <r>
    <x v="28"/>
    <x v="0"/>
    <x v="0"/>
    <x v="0"/>
    <x v="4"/>
    <x v="4"/>
    <x v="4"/>
    <x v="28"/>
    <n v="11909794.210000001"/>
    <n v="6950481.7199999997"/>
    <n v="18860275.93"/>
    <n v="36.852492221199441"/>
    <n v="0.15219172552435944"/>
    <n v="66699.929999999993"/>
    <n v="3249.72"/>
    <n v="69949.649999999994"/>
    <n v="4.6457987995651164"/>
    <n v="3.6704968800400285E-2"/>
    <n v="1066131.6499999999"/>
    <n v="0"/>
    <n v="1066131.6499999999"/>
    <n v="0"/>
    <n v="4.8090236204579681E-2"/>
    <n v="0"/>
    <n v="6947232"/>
    <n v="6947232"/>
    <n v="100"/>
    <n v="0.21367918201663533"/>
    <n v="0"/>
    <n v="0"/>
    <n v="0"/>
    <m/>
    <n v="0"/>
    <n v="87914.44"/>
    <n v="0"/>
    <n v="87914.44"/>
    <n v="0"/>
    <n v="3.3987314822031293E-3"/>
    <n v="0"/>
    <n v="0"/>
    <n v="0"/>
    <m/>
    <n v="0"/>
    <n v="0"/>
    <n v="0"/>
    <n v="0"/>
    <m/>
    <n v="0"/>
    <n v="8259229.1200000001"/>
    <n v="0"/>
    <n v="8259229.1200000001"/>
    <n v="0"/>
    <n v="0.28276231821082981"/>
    <n v="0"/>
    <n v="0"/>
    <n v="0"/>
    <m/>
    <n v="0"/>
    <n v="2407836.31"/>
    <n v="0"/>
    <n v="2407836.31"/>
    <n v="0"/>
    <n v="1.24869290770304"/>
    <n v="21982.76"/>
    <n v="0"/>
    <n v="21982.76"/>
    <n v="0"/>
    <n v="3.0327368680204314E-3"/>
    <n v="28"/>
  </r>
  <r>
    <x v="29"/>
    <x v="0"/>
    <x v="0"/>
    <x v="0"/>
    <x v="4"/>
    <x v="4"/>
    <x v="4"/>
    <x v="29"/>
    <n v="10275884.920000002"/>
    <n v="0"/>
    <n v="10275884.920000002"/>
    <n v="0"/>
    <n v="8.2920560816235347E-2"/>
    <n v="34010.339999999997"/>
    <n v="0"/>
    <n v="34010.339999999997"/>
    <n v="0"/>
    <n v="1.7846386201946767E-2"/>
    <n v="4267.2"/>
    <n v="0"/>
    <n v="4267.2"/>
    <n v="0"/>
    <n v="1.9248153446357441E-4"/>
    <n v="0"/>
    <n v="0"/>
    <n v="0"/>
    <m/>
    <n v="0"/>
    <n v="14870.69"/>
    <n v="0"/>
    <n v="14870.69"/>
    <n v="0"/>
    <n v="5.5159023482244029E-3"/>
    <n v="3153541.31"/>
    <n v="0"/>
    <n v="3153541.31"/>
    <n v="0"/>
    <n v="0.12191444466603096"/>
    <n v="0"/>
    <n v="0"/>
    <n v="0"/>
    <m/>
    <n v="0"/>
    <n v="364479.87"/>
    <n v="0"/>
    <n v="364479.87"/>
    <n v="0"/>
    <n v="0.38356312340989174"/>
    <n v="4115353.21"/>
    <n v="0"/>
    <n v="4115353.21"/>
    <n v="0"/>
    <n v="0.1408929086490798"/>
    <n v="0"/>
    <n v="0"/>
    <n v="0"/>
    <m/>
    <n v="0"/>
    <n v="1585856.25"/>
    <n v="0"/>
    <n v="1585856.25"/>
    <n v="0"/>
    <n v="0.82241780464367986"/>
    <n v="1003506.05"/>
    <n v="0"/>
    <n v="1003506.05"/>
    <n v="0"/>
    <n v="0.13844348003237783"/>
    <n v="29"/>
  </r>
  <r>
    <x v="30"/>
    <x v="0"/>
    <x v="0"/>
    <x v="0"/>
    <x v="4"/>
    <x v="4"/>
    <x v="4"/>
    <x v="30"/>
    <n v="7136175.9199999999"/>
    <n v="0"/>
    <n v="7136175.9199999999"/>
    <n v="0"/>
    <n v="5.7584890642169054E-2"/>
    <n v="0"/>
    <n v="0"/>
    <n v="0"/>
    <m/>
    <n v="0"/>
    <n v="0"/>
    <n v="0"/>
    <n v="0"/>
    <m/>
    <n v="0"/>
    <n v="0"/>
    <n v="0"/>
    <n v="0"/>
    <m/>
    <n v="0"/>
    <n v="0"/>
    <n v="0"/>
    <n v="0"/>
    <m/>
    <n v="0"/>
    <n v="0"/>
    <n v="0"/>
    <n v="0"/>
    <m/>
    <n v="0"/>
    <n v="0"/>
    <n v="0"/>
    <n v="0"/>
    <m/>
    <n v="0"/>
    <n v="0"/>
    <n v="0"/>
    <n v="0"/>
    <m/>
    <n v="0"/>
    <n v="4359950.76"/>
    <n v="0"/>
    <n v="4359950.76"/>
    <n v="0"/>
    <n v="0.14926693112282483"/>
    <n v="0"/>
    <n v="0"/>
    <n v="0"/>
    <m/>
    <n v="0"/>
    <n v="2157207.56"/>
    <n v="0"/>
    <n v="2157207.56"/>
    <n v="0"/>
    <n v="1.1187179832068317"/>
    <n v="619017.6"/>
    <n v="0"/>
    <n v="619017.6"/>
    <n v="0"/>
    <n v="8.5399535703138463E-2"/>
    <n v="30"/>
  </r>
  <r>
    <x v="31"/>
    <x v="0"/>
    <x v="0"/>
    <x v="0"/>
    <x v="4"/>
    <x v="4"/>
    <x v="4"/>
    <x v="31"/>
    <n v="6086634.2000000002"/>
    <n v="0"/>
    <n v="6086634.2000000002"/>
    <n v="0"/>
    <n v="4.911568446674254E-2"/>
    <n v="0"/>
    <n v="0"/>
    <n v="0"/>
    <m/>
    <n v="0"/>
    <n v="0"/>
    <n v="0"/>
    <n v="0"/>
    <m/>
    <n v="0"/>
    <n v="0"/>
    <n v="0"/>
    <n v="0"/>
    <m/>
    <n v="0"/>
    <n v="0"/>
    <n v="0"/>
    <n v="0"/>
    <m/>
    <n v="0"/>
    <n v="0"/>
    <n v="0"/>
    <n v="0"/>
    <m/>
    <n v="0"/>
    <n v="0"/>
    <n v="0"/>
    <n v="0"/>
    <m/>
    <n v="0"/>
    <n v="0"/>
    <n v="0"/>
    <n v="0"/>
    <m/>
    <n v="0"/>
    <n v="6086634.2000000002"/>
    <n v="0"/>
    <n v="6086634.2000000002"/>
    <n v="0"/>
    <n v="0.20838152949718863"/>
    <n v="0"/>
    <n v="0"/>
    <n v="0"/>
    <m/>
    <n v="0"/>
    <n v="0"/>
    <n v="0"/>
    <n v="0"/>
    <m/>
    <n v="0"/>
    <n v="0"/>
    <n v="0"/>
    <n v="0"/>
    <m/>
    <n v="0"/>
    <n v="31"/>
  </r>
  <r>
    <x v="32"/>
    <x v="0"/>
    <x v="0"/>
    <x v="0"/>
    <x v="4"/>
    <x v="4"/>
    <x v="4"/>
    <x v="32"/>
    <n v="23393.89"/>
    <n v="4082311.09"/>
    <n v="4105704.98"/>
    <n v="99.430210156015647"/>
    <n v="3.3130709631147781E-2"/>
    <n v="0"/>
    <n v="0"/>
    <n v="0"/>
    <m/>
    <n v="0"/>
    <n v="0"/>
    <n v="0"/>
    <n v="0"/>
    <m/>
    <n v="0"/>
    <n v="0"/>
    <n v="4082311.09"/>
    <n v="4082311.09"/>
    <n v="100"/>
    <n v="0.12556150340864375"/>
    <n v="23393.89"/>
    <n v="0"/>
    <n v="23393.89"/>
    <n v="0"/>
    <n v="8.677365528102823E-3"/>
    <n v="0"/>
    <n v="0"/>
    <n v="0"/>
    <m/>
    <n v="0"/>
    <n v="0"/>
    <n v="0"/>
    <n v="0"/>
    <m/>
    <n v="0"/>
    <n v="0"/>
    <n v="0"/>
    <n v="0"/>
    <m/>
    <n v="0"/>
    <n v="0"/>
    <n v="0"/>
    <n v="0"/>
    <m/>
    <n v="0"/>
    <n v="0"/>
    <n v="0"/>
    <n v="0"/>
    <m/>
    <n v="0"/>
    <n v="0"/>
    <n v="0"/>
    <n v="0"/>
    <m/>
    <n v="0"/>
    <n v="0"/>
    <n v="0"/>
    <n v="0"/>
    <m/>
    <n v="0"/>
    <n v="32"/>
  </r>
  <r>
    <x v="33"/>
    <x v="0"/>
    <x v="0"/>
    <x v="0"/>
    <x v="4"/>
    <x v="4"/>
    <x v="4"/>
    <x v="33"/>
    <n v="141951.69"/>
    <n v="0"/>
    <n v="141951.69"/>
    <n v="0"/>
    <n v="1.1454695955871394E-3"/>
    <n v="0"/>
    <n v="0"/>
    <n v="0"/>
    <m/>
    <n v="0"/>
    <n v="76443.63"/>
    <n v="0"/>
    <n v="76443.63"/>
    <n v="0"/>
    <n v="3.4481597305881448E-3"/>
    <n v="0"/>
    <n v="0"/>
    <n v="0"/>
    <m/>
    <n v="0"/>
    <n v="0"/>
    <n v="0"/>
    <n v="0"/>
    <m/>
    <n v="0"/>
    <n v="0"/>
    <n v="0"/>
    <n v="0"/>
    <m/>
    <n v="0"/>
    <n v="0"/>
    <n v="0"/>
    <n v="0"/>
    <m/>
    <n v="0"/>
    <n v="0"/>
    <n v="0"/>
    <n v="0"/>
    <m/>
    <n v="0"/>
    <n v="0"/>
    <n v="0"/>
    <n v="0"/>
    <m/>
    <n v="0"/>
    <n v="0"/>
    <n v="0"/>
    <n v="0"/>
    <m/>
    <n v="0"/>
    <n v="0"/>
    <n v="0"/>
    <n v="0"/>
    <m/>
    <n v="0"/>
    <n v="65508.06"/>
    <n v="0"/>
    <n v="65508.06"/>
    <n v="0"/>
    <n v="9.0374779470136814E-3"/>
    <n v="33"/>
  </r>
  <r>
    <x v="34"/>
    <x v="0"/>
    <x v="0"/>
    <x v="0"/>
    <x v="4"/>
    <x v="4"/>
    <x v="4"/>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5"/>
    <x v="5"/>
    <x v="5"/>
    <x v="0"/>
    <n v="7407935160.029995"/>
    <n v="4867060675.4900007"/>
    <n v="12274995835.519995"/>
    <n v="39.65020225429528"/>
    <n v="100"/>
    <n v="62761643.989999987"/>
    <n v="48339506.100000001"/>
    <n v="111101150.09000002"/>
    <n v="43.509456077494683"/>
    <n v="100.00000000000001"/>
    <n v="810514853.72000015"/>
    <n v="1207176844.1599998"/>
    <n v="2017691697.8800001"/>
    <n v="59.82959861649762"/>
    <n v="99.999999999999986"/>
    <n v="3394201.5100000002"/>
    <n v="3303609993.79"/>
    <n v="3307004195.3000002"/>
    <n v="99.897363253580863"/>
    <n v="100"/>
    <n v="130533176.67"/>
    <n v="15056682.160000002"/>
    <n v="145589858.82999998"/>
    <n v="10.341848176102118"/>
    <n v="49.999999999999986"/>
    <n v="2728728577.7200003"/>
    <n v="222799326.20999998"/>
    <n v="2951527903.9299998"/>
    <n v="7.5486098543516942"/>
    <n v="99.999999999999986"/>
    <n v="62819300.339999996"/>
    <n v="0"/>
    <n v="62819300.339999996"/>
    <n v="0"/>
    <n v="100.00000000000001"/>
    <n v="114716489.68000001"/>
    <n v="9749239.2800000012"/>
    <n v="124465728.96000001"/>
    <n v="7.8328704306493462"/>
    <n v="99.999999999999986"/>
    <n v="2625757498.5599999"/>
    <n v="4642339.71"/>
    <n v="2630399838.27"/>
    <n v="0.17648798644441988"/>
    <n v="99.999999999999929"/>
    <n v="0"/>
    <n v="21967772.289999999"/>
    <n v="21967772.289999999"/>
    <n v="100"/>
    <n v="100"/>
    <n v="252962353.55999997"/>
    <n v="1304467.8899999999"/>
    <n v="254266821.44999999"/>
    <n v="0.51303110746461089"/>
    <n v="100"/>
    <n v="615747064.27999997"/>
    <n v="32414503.900000006"/>
    <n v="648161568.17999995"/>
    <n v="5.0009913409426678"/>
    <n v="99.999999999999972"/>
    <n v="999"/>
  </r>
  <r>
    <x v="1"/>
    <x v="0"/>
    <x v="0"/>
    <x v="0"/>
    <x v="5"/>
    <x v="5"/>
    <x v="5"/>
    <x v="3"/>
    <n v="2066161883.6799998"/>
    <n v="219466374.80000001"/>
    <n v="2285628258.48"/>
    <n v="9.602015287733213"/>
    <n v="18.620195795636096"/>
    <n v="16536896.57"/>
    <n v="0"/>
    <n v="16536896.57"/>
    <n v="0"/>
    <n v="14.884541300071072"/>
    <n v="267079319.34"/>
    <n v="116292329.59"/>
    <n v="383371648.93000001"/>
    <n v="30.334097452061162"/>
    <n v="19.000506833269458"/>
    <n v="0"/>
    <n v="67969312.340000004"/>
    <n v="67969312.340000004"/>
    <n v="100"/>
    <n v="2.055313762123427"/>
    <n v="6687396.96"/>
    <n v="0"/>
    <n v="6687396.96"/>
    <n v="0"/>
    <n v="2.2966561729442398"/>
    <n v="976056266.98000002"/>
    <n v="18051904.48"/>
    <n v="994108171.46000004"/>
    <n v="1.8158893567375083"/>
    <n v="33.681137492765394"/>
    <n v="30370192.48"/>
    <n v="0"/>
    <n v="30370192.48"/>
    <n v="0"/>
    <n v="48.345321128420586"/>
    <n v="16298417.689999999"/>
    <n v="2662.93"/>
    <n v="16301080.619999999"/>
    <n v="1.6335910864294593E-2"/>
    <n v="13.096842605757553"/>
    <n v="569797247.98000002"/>
    <n v="1540615.77"/>
    <n v="571337863.75"/>
    <n v="0.26965056365914625"/>
    <n v="21.72057097318579"/>
    <n v="0"/>
    <n v="0"/>
    <n v="0"/>
    <m/>
    <n v="0"/>
    <n v="38299203.82"/>
    <n v="3000"/>
    <n v="38302203.82"/>
    <n v="7.8324474855243457E-3"/>
    <n v="15.063783627598418"/>
    <n v="145036941.86000001"/>
    <n v="15606549.689999999"/>
    <n v="160643491.55000001"/>
    <n v="9.7150214673605291"/>
    <n v="24.784482671670521"/>
    <n v="1"/>
  </r>
  <r>
    <x v="2"/>
    <x v="0"/>
    <x v="0"/>
    <x v="0"/>
    <x v="5"/>
    <x v="5"/>
    <x v="5"/>
    <x v="1"/>
    <n v="1339865675.4599998"/>
    <n v="923894572.96000004"/>
    <n v="2263760248.4200001"/>
    <n v="40.812386099845853"/>
    <n v="18.442044940409566"/>
    <n v="8178840.1299999999"/>
    <n v="265.27999999999997"/>
    <n v="8179105.4100000001"/>
    <n v="3.2433864915796451E-3"/>
    <n v="7.3618548533244983"/>
    <n v="133845350.04000001"/>
    <n v="318447588.82999998"/>
    <n v="452292938.87"/>
    <n v="70.40737572105445"/>
    <n v="22.416355251162834"/>
    <n v="0"/>
    <n v="564935999.94000006"/>
    <n v="564935999.94000006"/>
    <n v="100"/>
    <n v="17.083014310743895"/>
    <n v="30079845.829999998"/>
    <n v="0"/>
    <n v="30079845.829999998"/>
    <n v="0"/>
    <n v="10.330336903864692"/>
    <n v="645830824.04999995"/>
    <n v="19453076.699999999"/>
    <n v="665283900.75"/>
    <n v="2.9240263710078964"/>
    <n v="22.540322246798524"/>
    <n v="5547294.54"/>
    <n v="0"/>
    <n v="5547294.54"/>
    <n v="0"/>
    <n v="8.8305576629731704"/>
    <n v="48825526.170000002"/>
    <n v="9607974.6300000008"/>
    <n v="58433500.800000004"/>
    <n v="16.442579168558048"/>
    <n v="46.947461994762406"/>
    <n v="306414465.23000002"/>
    <n v="203385.44"/>
    <n v="306617850.67000002"/>
    <n v="6.6331898014279425E-2"/>
    <n v="11.656701244007857"/>
    <n v="0"/>
    <n v="0"/>
    <n v="0"/>
    <m/>
    <n v="0"/>
    <n v="13911813.07"/>
    <n v="681560.67"/>
    <n v="14593373.74"/>
    <n v="4.6703434184780903"/>
    <n v="5.7393936246887396"/>
    <n v="147231716.40000001"/>
    <n v="10564721.470000001"/>
    <n v="157796437.87"/>
    <n v="6.6951584031977367"/>
    <n v="24.345232055810282"/>
    <n v="2"/>
  </r>
  <r>
    <x v="3"/>
    <x v="0"/>
    <x v="0"/>
    <x v="0"/>
    <x v="5"/>
    <x v="5"/>
    <x v="5"/>
    <x v="2"/>
    <n v="315352616.59000009"/>
    <n v="1711673552.26"/>
    <n v="2027026168.8499999"/>
    <n v="84.44259766173073"/>
    <n v="16.513457079833959"/>
    <n v="4995696.54"/>
    <n v="262195.65000000002"/>
    <n v="5257892.1900000004"/>
    <n v="4.9867064695367977"/>
    <n v="4.732527238233561"/>
    <n v="35695050.82"/>
    <n v="1338707.3700000001"/>
    <n v="37033758.189999998"/>
    <n v="3.6148299158076891"/>
    <n v="1.8354517803146819"/>
    <n v="0"/>
    <n v="1706287112.25"/>
    <n v="1706287112.25"/>
    <n v="100"/>
    <n v="51.596158077906864"/>
    <n v="4487370.79"/>
    <n v="0.13"/>
    <n v="4487370.92"/>
    <n v="2.8970192640103842E-6"/>
    <n v="1.5411000999869571"/>
    <n v="95482950.340000004"/>
    <n v="2196760.54"/>
    <n v="97679710.88000001"/>
    <n v="2.2489425083359746"/>
    <n v="3.3094625583562376"/>
    <n v="49704.05"/>
    <n v="0"/>
    <n v="49704.05"/>
    <n v="0"/>
    <n v="7.9122259768867734E-2"/>
    <n v="896533.61"/>
    <n v="0"/>
    <n v="896533.61"/>
    <n v="0"/>
    <n v="0.72030559535639094"/>
    <n v="157522821.80000001"/>
    <n v="1520712.29"/>
    <n v="159043534.09"/>
    <n v="0.95616102767148969"/>
    <n v="6.0463634378339215"/>
    <n v="0"/>
    <n v="0"/>
    <n v="0"/>
    <m/>
    <n v="0"/>
    <n v="3540827.47"/>
    <n v="66950"/>
    <n v="3607777.47"/>
    <n v="1.8557131241245872"/>
    <n v="1.4188943132360063"/>
    <n v="12681661.17"/>
    <n v="1114.03"/>
    <n v="12682775.199999999"/>
    <n v="8.7838030906674126E-3"/>
    <n v="1.9567305163761088"/>
    <n v="3"/>
  </r>
  <r>
    <x v="4"/>
    <x v="0"/>
    <x v="0"/>
    <x v="0"/>
    <x v="5"/>
    <x v="5"/>
    <x v="5"/>
    <x v="5"/>
    <n v="798142281.67999995"/>
    <n v="479129265.99000007"/>
    <n v="1277271547.6699998"/>
    <n v="37.511934471884871"/>
    <n v="10.405474386997151"/>
    <n v="135362.76"/>
    <n v="0"/>
    <n v="135362.76"/>
    <n v="0"/>
    <n v="0.12183740662481561"/>
    <n v="20985019.789999999"/>
    <n v="1151721.83"/>
    <n v="22136741.619999997"/>
    <n v="5.2027613176794176"/>
    <n v="1.0971320169111658"/>
    <n v="1098991.52"/>
    <n v="392854221.75999999"/>
    <n v="393953213.27999997"/>
    <n v="99.721035015592349"/>
    <n v="11.912691669393601"/>
    <n v="966973.99"/>
    <n v="0"/>
    <n v="966973.99"/>
    <n v="0"/>
    <n v="0.33208837407044278"/>
    <n v="323737149.50999999"/>
    <n v="83034927.400000006"/>
    <n v="406772076.90999997"/>
    <n v="20.413133573662638"/>
    <n v="13.781745934652264"/>
    <n v="10786510.810000001"/>
    <n v="0"/>
    <n v="10786510.810000001"/>
    <n v="0"/>
    <n v="17.170695553149489"/>
    <n v="8854971.5899999999"/>
    <n v="52965.8"/>
    <n v="8907937.3900000006"/>
    <n v="0.59459106728185029"/>
    <n v="7.1569398776933806"/>
    <n v="316666471.98000002"/>
    <n v="383465.85"/>
    <n v="317049937.83000004"/>
    <n v="0.12094809184463921"/>
    <n v="12.053298255923018"/>
    <n v="0"/>
    <n v="0"/>
    <n v="0"/>
    <m/>
    <n v="0"/>
    <n v="8607403.8100000005"/>
    <n v="279716.46999999997"/>
    <n v="8887120.2800000012"/>
    <n v="3.1474365282248651"/>
    <n v="3.4951946263848659"/>
    <n v="106303425.92"/>
    <n v="1372246.88"/>
    <n v="107675672.8"/>
    <n v="1.2744261023089702"/>
    <n v="16.61247412467651"/>
    <n v="4"/>
  </r>
  <r>
    <x v="5"/>
    <x v="0"/>
    <x v="0"/>
    <x v="0"/>
    <x v="5"/>
    <x v="5"/>
    <x v="5"/>
    <x v="4"/>
    <n v="823833703"/>
    <n v="234849372.30000001"/>
    <n v="1058683075.3"/>
    <n v="22.183161115846737"/>
    <n v="8.6247122971439438"/>
    <n v="5859968.1500000004"/>
    <n v="0"/>
    <n v="5859968.1500000004"/>
    <n v="0"/>
    <n v="5.2744441846488535"/>
    <n v="136512047.19"/>
    <n v="151582842.71000001"/>
    <n v="288094889.89999998"/>
    <n v="52.61559577214841"/>
    <n v="14.27843957541694"/>
    <n v="0"/>
    <n v="36491297.840000004"/>
    <n v="36491297.840000004"/>
    <n v="100"/>
    <n v="1.103454839635897"/>
    <n v="25604831.530000001"/>
    <n v="429594.12"/>
    <n v="26034425.650000002"/>
    <n v="1.6501002394880948"/>
    <n v="8.9410161735232716"/>
    <n v="294089578.01999998"/>
    <n v="44873245.289999999"/>
    <n v="338962823.31"/>
    <n v="13.238397312073651"/>
    <n v="11.484317083997963"/>
    <n v="1188433.46"/>
    <n v="0"/>
    <n v="1188433.46"/>
    <n v="0"/>
    <n v="1.8918285520019853"/>
    <n v="5725517.6799999997"/>
    <n v="0"/>
    <n v="5725517.6799999997"/>
    <n v="0"/>
    <n v="4.6000756415768302"/>
    <n v="262577023.83000001"/>
    <n v="21926.400000000001"/>
    <n v="262598950.23000002"/>
    <n v="8.3497668139173951E-3"/>
    <n v="9.9832332107619717"/>
    <n v="0"/>
    <n v="0"/>
    <n v="0"/>
    <m/>
    <n v="0"/>
    <n v="28892640.010000002"/>
    <n v="241105.5"/>
    <n v="29133745.510000002"/>
    <n v="0.82758154085351587"/>
    <n v="11.457942229292772"/>
    <n v="63383663.130000003"/>
    <n v="1209360.44"/>
    <n v="64593023.57"/>
    <n v="1.8722771797319659"/>
    <n v="9.9655744402392514"/>
    <n v="5"/>
  </r>
  <r>
    <x v="6"/>
    <x v="0"/>
    <x v="0"/>
    <x v="0"/>
    <x v="5"/>
    <x v="5"/>
    <x v="5"/>
    <x v="7"/>
    <n v="293302961.15999997"/>
    <n v="471732663"/>
    <n v="765035624.16000009"/>
    <n v="61.661528967093105"/>
    <n v="6.2324715577192018"/>
    <n v="205834.44"/>
    <n v="0"/>
    <n v="205834.44"/>
    <n v="0"/>
    <n v="0.18526760509072962"/>
    <n v="38451724.909999996"/>
    <n v="457090772.77999997"/>
    <n v="495542497.68999994"/>
    <n v="92.240478851108662"/>
    <n v="24.559871967093343"/>
    <n v="0"/>
    <n v="0"/>
    <n v="0"/>
    <m/>
    <n v="0"/>
    <n v="57474345.350000001"/>
    <n v="14556254.310000001"/>
    <n v="72030599.659999996"/>
    <n v="20.208431387089192"/>
    <n v="24.737505839643514"/>
    <n v="95976402.950000003"/>
    <n v="0"/>
    <n v="95976402.950000003"/>
    <n v="0"/>
    <n v="3.2517531961058572"/>
    <n v="1340861.99"/>
    <n v="0"/>
    <n v="1340861.99"/>
    <n v="0"/>
    <n v="2.1344745687118238"/>
    <n v="1151743.8799999999"/>
    <n v="85635.91"/>
    <n v="1237379.7899999998"/>
    <n v="6.920745812407362"/>
    <n v="0.994153009297572"/>
    <n v="66556499.100000001"/>
    <n v="0"/>
    <n v="66556499.100000001"/>
    <n v="0"/>
    <n v="2.53028068705227"/>
    <n v="0"/>
    <n v="0"/>
    <n v="0"/>
    <m/>
    <n v="0"/>
    <n v="6002268.21"/>
    <n v="0"/>
    <n v="6002268.21"/>
    <n v="0"/>
    <n v="2.3606179429038519"/>
    <n v="26143280.329999998"/>
    <n v="0"/>
    <n v="26143280.329999998"/>
    <n v="0"/>
    <n v="4.0334511661048973"/>
    <n v="6"/>
  </r>
  <r>
    <x v="7"/>
    <x v="0"/>
    <x v="0"/>
    <x v="0"/>
    <x v="5"/>
    <x v="5"/>
    <x v="5"/>
    <x v="6"/>
    <n v="608526445.52999997"/>
    <n v="76250766.250000015"/>
    <n v="684777211.77999997"/>
    <n v="11.135120289969183"/>
    <n v="5.5786349824939991"/>
    <n v="1447548.01"/>
    <n v="0"/>
    <n v="1447548.01"/>
    <n v="0"/>
    <n v="1.3029100138273824"/>
    <n v="32132385.039999999"/>
    <n v="649359.59"/>
    <n v="32781744.629999999"/>
    <n v="1.980857325713357"/>
    <n v="1.6247152458645668"/>
    <n v="2142115.35"/>
    <n v="18913148.670000002"/>
    <n v="21055264.020000003"/>
    <n v="89.826224226087859"/>
    <n v="0.63668694614673571"/>
    <n v="4328810.34"/>
    <n v="0"/>
    <n v="4328810.34"/>
    <n v="0"/>
    <n v="1.4866455585531526"/>
    <n v="235245023.69"/>
    <n v="52382629.159999996"/>
    <n v="287627652.85000002"/>
    <n v="18.211958635047491"/>
    <n v="9.7450426427281887"/>
    <n v="8449761.2899999991"/>
    <n v="0"/>
    <n v="8449761.2899999991"/>
    <n v="0"/>
    <n v="13.450900032739844"/>
    <n v="24471158.350000001"/>
    <n v="0.01"/>
    <n v="24471158.360000003"/>
    <n v="4.0864432540904037E-8"/>
    <n v="19.660960944409354"/>
    <n v="171741175.13999999"/>
    <n v="865212.62"/>
    <n v="172606387.75999999"/>
    <n v="0.5012633838343411"/>
    <n v="6.5619829065045172"/>
    <n v="0"/>
    <n v="0"/>
    <n v="0"/>
    <m/>
    <n v="0"/>
    <n v="60713753.299999997"/>
    <n v="31604.93"/>
    <n v="60745358.229999997"/>
    <n v="5.202855151554845E-2"/>
    <n v="23.890399023981665"/>
    <n v="67854715.019999996"/>
    <n v="3408811.27"/>
    <n v="71263526.289999992"/>
    <n v="4.7833884280833567"/>
    <n v="10.994716408457203"/>
    <n v="7"/>
  </r>
  <r>
    <x v="8"/>
    <x v="0"/>
    <x v="0"/>
    <x v="0"/>
    <x v="5"/>
    <x v="5"/>
    <x v="5"/>
    <x v="8"/>
    <n v="32753108.460000001"/>
    <n v="377280501.88"/>
    <n v="410033610.33999997"/>
    <n v="92.012091781246639"/>
    <n v="3.3403971441969138"/>
    <n v="23460826.48"/>
    <n v="0"/>
    <n v="23460826.48"/>
    <n v="0"/>
    <n v="21.116636921395525"/>
    <n v="9292281.9800000004"/>
    <n v="237952.18"/>
    <n v="9530234.1600000001"/>
    <n v="2.496813572521916"/>
    <n v="0.47233351705879889"/>
    <n v="0"/>
    <n v="377042549.69999999"/>
    <n v="377042549.69999999"/>
    <n v="100"/>
    <n v="11.401332669485651"/>
    <n v="0"/>
    <n v="0"/>
    <n v="0"/>
    <m/>
    <n v="0"/>
    <n v="0"/>
    <n v="0"/>
    <n v="0"/>
    <m/>
    <n v="0"/>
    <n v="0"/>
    <n v="0"/>
    <n v="0"/>
    <m/>
    <n v="0"/>
    <n v="0"/>
    <n v="0"/>
    <n v="0"/>
    <m/>
    <n v="0"/>
    <n v="0"/>
    <n v="0"/>
    <n v="0"/>
    <m/>
    <n v="0"/>
    <n v="0"/>
    <n v="0"/>
    <n v="0"/>
    <m/>
    <n v="0"/>
    <n v="0"/>
    <n v="0"/>
    <n v="0"/>
    <m/>
    <n v="0"/>
    <n v="0"/>
    <n v="0"/>
    <n v="0"/>
    <m/>
    <n v="0"/>
    <n v="8"/>
  </r>
  <r>
    <x v="9"/>
    <x v="0"/>
    <x v="0"/>
    <x v="0"/>
    <x v="5"/>
    <x v="5"/>
    <x v="5"/>
    <x v="9"/>
    <n v="44831352.689999998"/>
    <n v="162326517.81"/>
    <n v="207157870.5"/>
    <n v="78.358846525215654"/>
    <n v="1.6876410654295293"/>
    <n v="1426975.2"/>
    <n v="48077045.170000002"/>
    <n v="49504020.370000005"/>
    <n v="97.117455937245921"/>
    <n v="44.557612886903641"/>
    <n v="3502519.01"/>
    <n v="113984137.88"/>
    <n v="117486656.89"/>
    <n v="97.018794216538708"/>
    <n v="5.822825014021908"/>
    <n v="0"/>
    <n v="77247.58"/>
    <n v="77247.58"/>
    <n v="100"/>
    <n v="2.335877895461586E-3"/>
    <n v="6750"/>
    <n v="70833.600000000006"/>
    <n v="77583.600000000006"/>
    <n v="91.299707670177725"/>
    <n v="2.6644575598700031E-2"/>
    <n v="8558930.4199999999"/>
    <n v="103868.13"/>
    <n v="8662798.5500000007"/>
    <n v="1.1990135681961576"/>
    <n v="0.29350217351715918"/>
    <n v="2090564.77"/>
    <n v="0"/>
    <n v="2090564.77"/>
    <n v="0"/>
    <n v="3.3279020280154881"/>
    <n v="55912.01"/>
    <n v="0"/>
    <n v="55912.01"/>
    <n v="0"/>
    <n v="4.4921610524587562E-2"/>
    <n v="15271181.310000001"/>
    <n v="13385.45"/>
    <n v="15284566.76"/>
    <n v="8.7574938892150844E-2"/>
    <n v="0.58107389369566598"/>
    <n v="0"/>
    <n v="0"/>
    <n v="0"/>
    <m/>
    <n v="0"/>
    <n v="9874525.9700000007"/>
    <n v="0"/>
    <n v="9874525.9700000007"/>
    <n v="0"/>
    <n v="3.8835290871568811"/>
    <n v="4043994"/>
    <n v="0"/>
    <n v="4043994"/>
    <n v="0"/>
    <n v="0.623917584523763"/>
    <n v="9"/>
  </r>
  <r>
    <x v="10"/>
    <x v="0"/>
    <x v="0"/>
    <x v="0"/>
    <x v="5"/>
    <x v="5"/>
    <x v="5"/>
    <x v="10"/>
    <n v="170871693.13999999"/>
    <n v="15997.4"/>
    <n v="170887690.53999999"/>
    <n v="9.3613530321866329E-3"/>
    <n v="1.3921608840428648"/>
    <n v="85175.41"/>
    <n v="0"/>
    <n v="85175.41"/>
    <n v="0"/>
    <n v="7.6664741932015765E-2"/>
    <n v="365245.78"/>
    <n v="0"/>
    <n v="365245.78"/>
    <n v="0"/>
    <n v="1.8102160026914206E-2"/>
    <n v="0"/>
    <n v="0"/>
    <n v="0"/>
    <m/>
    <n v="0"/>
    <n v="79629.850000000006"/>
    <n v="0"/>
    <n v="79629.850000000006"/>
    <n v="0"/>
    <n v="2.7347320287253282E-2"/>
    <n v="103546.22"/>
    <n v="0"/>
    <n v="103546.22"/>
    <n v="0"/>
    <n v="3.5082243289018809E-3"/>
    <n v="160964.66"/>
    <n v="0"/>
    <n v="160964.66"/>
    <n v="0"/>
    <n v="0.25623440428149158"/>
    <n v="6733017.6600000001"/>
    <n v="0"/>
    <n v="6733017.6600000001"/>
    <n v="0"/>
    <n v="5.409535392801831"/>
    <n v="161762113.69999999"/>
    <n v="15997.4"/>
    <n v="161778111.09999999"/>
    <n v="9.8884823733116269E-3"/>
    <n v="6.1503239449102338"/>
    <n v="0"/>
    <n v="0"/>
    <n v="0"/>
    <m/>
    <n v="0"/>
    <n v="930162.95"/>
    <n v="0"/>
    <n v="930162.95"/>
    <n v="0"/>
    <n v="0.36582159823117577"/>
    <n v="651836.91"/>
    <n v="0"/>
    <n v="651836.91"/>
    <n v="0"/>
    <n v="0.10056704099725013"/>
    <n v="10"/>
  </r>
  <r>
    <x v="11"/>
    <x v="0"/>
    <x v="0"/>
    <x v="0"/>
    <x v="5"/>
    <x v="5"/>
    <x v="5"/>
    <x v="12"/>
    <n v="133200469.92"/>
    <n v="2397354.5"/>
    <n v="135597824.42000002"/>
    <n v="1.7679889115141303"/>
    <n v="1.1046669688279842"/>
    <n v="0"/>
    <n v="0"/>
    <n v="0"/>
    <m/>
    <n v="0"/>
    <n v="2688840.09"/>
    <n v="0"/>
    <n v="2688840.09"/>
    <n v="0"/>
    <n v="0.13326317855325365"/>
    <n v="0"/>
    <n v="22293.9"/>
    <n v="22293.9"/>
    <n v="100"/>
    <n v="6.741418723231336E-4"/>
    <n v="13408.19"/>
    <n v="0"/>
    <n v="13408.19"/>
    <n v="0"/>
    <n v="4.6047815787967263E-3"/>
    <n v="17516777.649999999"/>
    <n v="2344012.2200000002"/>
    <n v="19860789.869999997"/>
    <n v="11.802210462639573"/>
    <n v="0.67289859748759551"/>
    <n v="256275.22"/>
    <n v="0"/>
    <n v="256275.22"/>
    <n v="0"/>
    <n v="0.4079561832318237"/>
    <n v="66447.87"/>
    <n v="0"/>
    <n v="66447.87"/>
    <n v="0"/>
    <n v="5.338647879638786E-2"/>
    <n v="103336165.98"/>
    <n v="30518.06"/>
    <n v="103366684.04000001"/>
    <n v="2.9524077591760966E-2"/>
    <n v="3.9296947382715643"/>
    <n v="0"/>
    <n v="0"/>
    <n v="0"/>
    <m/>
    <n v="0"/>
    <n v="3008656.92"/>
    <n v="530.32000000000005"/>
    <n v="3009187.2399999998"/>
    <n v="1.7623363310552923E-2"/>
    <n v="1.1834761699696388"/>
    <n v="6313898"/>
    <n v="0"/>
    <n v="6313898"/>
    <n v="0"/>
    <n v="0.97412409343075645"/>
    <n v="11"/>
  </r>
  <r>
    <x v="12"/>
    <x v="0"/>
    <x v="0"/>
    <x v="0"/>
    <x v="5"/>
    <x v="5"/>
    <x v="5"/>
    <x v="13"/>
    <n v="105392833.92999999"/>
    <n v="2000"/>
    <n v="105394833.92999999"/>
    <n v="1.8976262169816962E-3"/>
    <n v="0.8586140096685031"/>
    <n v="0"/>
    <n v="0"/>
    <n v="0"/>
    <m/>
    <n v="0"/>
    <n v="12582.76"/>
    <n v="0"/>
    <n v="12582.76"/>
    <n v="0"/>
    <n v="6.2362153807842761E-4"/>
    <n v="0"/>
    <n v="0"/>
    <n v="0"/>
    <m/>
    <n v="0"/>
    <n v="0"/>
    <n v="0"/>
    <n v="0"/>
    <m/>
    <n v="0"/>
    <n v="325534.25"/>
    <n v="0"/>
    <n v="325534.25"/>
    <n v="0"/>
    <n v="1.1029346853422819E-2"/>
    <n v="3375"/>
    <n v="0"/>
    <n v="3375"/>
    <n v="0"/>
    <n v="5.372552673674048E-3"/>
    <n v="722560.91"/>
    <n v="0"/>
    <n v="722560.91"/>
    <n v="0"/>
    <n v="0.58053001098174728"/>
    <n v="101257423.55"/>
    <n v="2000"/>
    <n v="101259423.55"/>
    <n v="1.9751248129636426E-3"/>
    <n v="3.8495829446445571"/>
    <n v="0"/>
    <n v="0"/>
    <n v="0"/>
    <m/>
    <n v="0"/>
    <n v="3094132.07"/>
    <n v="0"/>
    <n v="3094132.07"/>
    <n v="0"/>
    <n v="1.2168839223124681"/>
    <n v="-22774.61"/>
    <n v="0"/>
    <n v="-22774.61"/>
    <n v="0"/>
    <n v="-3.5137242190939797E-3"/>
    <n v="12"/>
  </r>
  <r>
    <x v="13"/>
    <x v="0"/>
    <x v="0"/>
    <x v="0"/>
    <x v="5"/>
    <x v="5"/>
    <x v="5"/>
    <x v="14"/>
    <n v="95913691.310000002"/>
    <n v="131181.03"/>
    <n v="96044872.340000004"/>
    <n v="0.13658306456550598"/>
    <n v="0.78244321730909439"/>
    <n v="0"/>
    <n v="0"/>
    <n v="0"/>
    <m/>
    <n v="0"/>
    <n v="31974891.010000002"/>
    <n v="131169.62"/>
    <n v="32106060.630000003"/>
    <n v="0.40855096335747493"/>
    <n v="1.5912272753926686"/>
    <n v="0"/>
    <n v="0"/>
    <n v="0"/>
    <m/>
    <n v="0"/>
    <n v="0"/>
    <n v="0"/>
    <n v="0"/>
    <m/>
    <n v="0"/>
    <n v="11065906.689999999"/>
    <n v="0.6"/>
    <n v="11065907.289999999"/>
    <n v="5.4220587998437866E-6"/>
    <n v="0.37492131703263221"/>
    <n v="0"/>
    <n v="0"/>
    <n v="0"/>
    <m/>
    <n v="0"/>
    <n v="79071.83"/>
    <n v="0"/>
    <n v="79071.83"/>
    <n v="0"/>
    <n v="6.352899762906751E-2"/>
    <n v="49942042.079999998"/>
    <n v="10.81"/>
    <n v="49942052.890000001"/>
    <n v="2.1645085402896018E-5"/>
    <n v="1.8986487211330803"/>
    <n v="0"/>
    <n v="0"/>
    <n v="0"/>
    <m/>
    <n v="0"/>
    <n v="1584371.59"/>
    <n v="0"/>
    <n v="1584371.59"/>
    <n v="0"/>
    <n v="0.62311377511420885"/>
    <n v="1267408.1100000001"/>
    <n v="0"/>
    <n v="1267408.1100000001"/>
    <n v="0"/>
    <n v="0.19553891687203984"/>
    <n v="13"/>
  </r>
  <r>
    <x v="14"/>
    <x v="0"/>
    <x v="0"/>
    <x v="0"/>
    <x v="5"/>
    <x v="5"/>
    <x v="5"/>
    <x v="15"/>
    <n v="91521650.440000013"/>
    <n v="0"/>
    <n v="91521650.440000013"/>
    <n v="0"/>
    <n v="0.74559414655901568"/>
    <n v="1530.3"/>
    <n v="0"/>
    <n v="1530.3"/>
    <n v="0"/>
    <n v="1.3773934822099913E-3"/>
    <n v="3083.57"/>
    <n v="0"/>
    <n v="3083.57"/>
    <n v="0"/>
    <n v="1.5282661881594318E-4"/>
    <n v="0"/>
    <n v="0"/>
    <n v="0"/>
    <m/>
    <n v="0"/>
    <n v="0"/>
    <n v="0"/>
    <n v="0"/>
    <m/>
    <n v="0"/>
    <n v="177163.47"/>
    <n v="0"/>
    <n v="177163.47"/>
    <n v="0"/>
    <n v="6.0024324948479866E-3"/>
    <n v="0"/>
    <n v="0"/>
    <n v="0"/>
    <m/>
    <n v="0"/>
    <n v="7514.66"/>
    <n v="0"/>
    <n v="7514.66"/>
    <n v="0"/>
    <n v="6.0375334341351197E-3"/>
    <n v="91324000.680000007"/>
    <n v="0"/>
    <n v="91324000.680000007"/>
    <n v="0"/>
    <n v="3.4718676359128446"/>
    <n v="0"/>
    <n v="0"/>
    <n v="0"/>
    <m/>
    <n v="0"/>
    <n v="3150"/>
    <n v="0"/>
    <n v="3150"/>
    <n v="0"/>
    <n v="1.2388560890628933E-3"/>
    <n v="5207.76"/>
    <n v="0"/>
    <n v="5207.76"/>
    <n v="0"/>
    <n v="8.0346633550382922E-4"/>
    <n v="14"/>
  </r>
  <r>
    <x v="15"/>
    <x v="0"/>
    <x v="0"/>
    <x v="0"/>
    <x v="5"/>
    <x v="5"/>
    <x v="5"/>
    <x v="11"/>
    <n v="81618402.719999999"/>
    <n v="0"/>
    <n v="81618402.719999999"/>
    <n v="0"/>
    <n v="0.66491593002273697"/>
    <n v="216751.44"/>
    <n v="0"/>
    <n v="216751.44"/>
    <n v="0"/>
    <n v="0.19509378599988891"/>
    <n v="0"/>
    <n v="0"/>
    <n v="0"/>
    <m/>
    <n v="0"/>
    <n v="0"/>
    <n v="0"/>
    <n v="0"/>
    <m/>
    <n v="0"/>
    <n v="284458"/>
    <n v="0"/>
    <n v="284458"/>
    <n v="0"/>
    <n v="9.7691557051425973E-2"/>
    <n v="492665.66"/>
    <n v="0"/>
    <n v="492665.66"/>
    <n v="0"/>
    <n v="1.6691885560153736E-2"/>
    <n v="24209.5"/>
    <n v="0"/>
    <n v="24209.5"/>
    <n v="0"/>
    <n v="3.8538315245425739E-2"/>
    <n v="0"/>
    <n v="0"/>
    <n v="0"/>
    <m/>
    <n v="0"/>
    <n v="42374280.960000001"/>
    <n v="0"/>
    <n v="42374280.960000001"/>
    <n v="0"/>
    <n v="1.6109444786108758"/>
    <n v="0"/>
    <n v="0"/>
    <n v="0"/>
    <m/>
    <n v="0"/>
    <n v="32794440.32"/>
    <n v="0"/>
    <n v="32794440.32"/>
    <n v="0"/>
    <n v="12.897648278679894"/>
    <n v="5431596.8399999999"/>
    <n v="0"/>
    <n v="5431596.8399999999"/>
    <n v="0"/>
    <n v="0.83800044721127287"/>
    <n v="15"/>
  </r>
  <r>
    <x v="16"/>
    <x v="0"/>
    <x v="0"/>
    <x v="0"/>
    <x v="5"/>
    <x v="5"/>
    <x v="5"/>
    <x v="20"/>
    <n v="1080110.03"/>
    <n v="69532557.719999999"/>
    <n v="70612667.75"/>
    <n v="98.470373568346034"/>
    <n v="0.57525614424787863"/>
    <n v="0"/>
    <n v="0"/>
    <n v="0"/>
    <m/>
    <n v="0"/>
    <n v="1080110.03"/>
    <n v="0"/>
    <n v="1080110.03"/>
    <n v="0"/>
    <n v="5.3531965816922253E-2"/>
    <n v="0"/>
    <n v="69532557.719999999"/>
    <n v="69532557.719999999"/>
    <n v="100"/>
    <n v="2.1025845028809296"/>
    <n v="0"/>
    <n v="0"/>
    <n v="0"/>
    <m/>
    <n v="0"/>
    <n v="0"/>
    <n v="0"/>
    <n v="0"/>
    <m/>
    <n v="0"/>
    <n v="0"/>
    <n v="0"/>
    <n v="0"/>
    <m/>
    <n v="0"/>
    <n v="0"/>
    <n v="0"/>
    <n v="0"/>
    <m/>
    <n v="0"/>
    <n v="0"/>
    <n v="0"/>
    <n v="0"/>
    <m/>
    <n v="0"/>
    <n v="0"/>
    <n v="0"/>
    <n v="0"/>
    <m/>
    <n v="0"/>
    <n v="0"/>
    <n v="0"/>
    <n v="0"/>
    <m/>
    <n v="0"/>
    <n v="0"/>
    <n v="0"/>
    <n v="0"/>
    <m/>
    <n v="0"/>
    <n v="16"/>
  </r>
  <r>
    <x v="17"/>
    <x v="0"/>
    <x v="0"/>
    <x v="0"/>
    <x v="5"/>
    <x v="5"/>
    <x v="5"/>
    <x v="17"/>
    <n v="69305490.479999989"/>
    <n v="683859.39"/>
    <n v="69989349.86999999"/>
    <n v="0.97709064489128405"/>
    <n v="0.57017819645586132"/>
    <n v="33109.29"/>
    <n v="0"/>
    <n v="33109.29"/>
    <n v="0"/>
    <n v="2.9801032638437197E-2"/>
    <n v="823291.08"/>
    <n v="0"/>
    <n v="823291.08"/>
    <n v="0"/>
    <n v="4.080361141719701E-2"/>
    <n v="0"/>
    <n v="604537.09"/>
    <n v="604537.09"/>
    <n v="100"/>
    <n v="1.8280505687267763E-2"/>
    <n v="432770.56"/>
    <n v="0"/>
    <n v="432770.56"/>
    <n v="0"/>
    <n v="0.14862661571275046"/>
    <n v="8083755.2000000002"/>
    <n v="0"/>
    <n v="8083755.2000000002"/>
    <n v="0"/>
    <n v="0.27388374642287366"/>
    <n v="1882153.94"/>
    <n v="0"/>
    <n v="1882153.94"/>
    <n v="0"/>
    <n v="2.9961396096631541"/>
    <n v="453252.6"/>
    <n v="0"/>
    <n v="453252.6"/>
    <n v="0"/>
    <n v="0.36415855495906296"/>
    <n v="43584030.479999997"/>
    <n v="45109.62"/>
    <n v="43629140.099999994"/>
    <n v="0.10339332816692394"/>
    <n v="1.6586505011608659"/>
    <n v="0"/>
    <n v="0"/>
    <n v="0"/>
    <m/>
    <n v="0"/>
    <n v="6363756.7300000004"/>
    <n v="0"/>
    <n v="6363756.7300000004"/>
    <n v="0"/>
    <n v="2.5027869124684021"/>
    <n v="7649370.5999999996"/>
    <n v="34212.68"/>
    <n v="7683583.2799999993"/>
    <n v="0.44526985331250296"/>
    <n v="1.1854425898121441"/>
    <n v="17"/>
  </r>
  <r>
    <x v="18"/>
    <x v="0"/>
    <x v="0"/>
    <x v="0"/>
    <x v="5"/>
    <x v="5"/>
    <x v="5"/>
    <x v="21"/>
    <n v="0"/>
    <n v="64815566.799999997"/>
    <n v="64815566.799999997"/>
    <n v="100"/>
    <n v="0.52802923657573919"/>
    <n v="0"/>
    <n v="0"/>
    <n v="0"/>
    <m/>
    <n v="0"/>
    <n v="0"/>
    <n v="0"/>
    <n v="0"/>
    <m/>
    <n v="0"/>
    <n v="0"/>
    <n v="64815566.799999997"/>
    <n v="64815566.799999997"/>
    <n v="100"/>
    <n v="1.9599481274356276"/>
    <n v="0"/>
    <n v="0"/>
    <n v="0"/>
    <m/>
    <n v="0"/>
    <n v="0"/>
    <n v="0"/>
    <n v="0"/>
    <m/>
    <n v="0"/>
    <n v="0"/>
    <n v="0"/>
    <n v="0"/>
    <m/>
    <n v="0"/>
    <n v="0"/>
    <n v="0"/>
    <n v="0"/>
    <m/>
    <n v="0"/>
    <n v="0"/>
    <n v="0"/>
    <n v="0"/>
    <m/>
    <n v="0"/>
    <n v="0"/>
    <n v="0"/>
    <n v="0"/>
    <m/>
    <n v="0"/>
    <n v="0"/>
    <n v="0"/>
    <n v="0"/>
    <m/>
    <n v="0"/>
    <n v="0"/>
    <n v="0"/>
    <n v="0"/>
    <m/>
    <n v="0"/>
    <n v="18"/>
  </r>
  <r>
    <x v="19"/>
    <x v="0"/>
    <x v="0"/>
    <x v="0"/>
    <x v="5"/>
    <x v="5"/>
    <x v="5"/>
    <x v="19"/>
    <n v="64328160.149999999"/>
    <n v="0"/>
    <n v="64328160.149999999"/>
    <n v="0"/>
    <n v="0.52405850895569717"/>
    <n v="0"/>
    <n v="0"/>
    <n v="0"/>
    <m/>
    <n v="0"/>
    <n v="0"/>
    <n v="0"/>
    <n v="0"/>
    <m/>
    <n v="0"/>
    <n v="0"/>
    <n v="0"/>
    <n v="0"/>
    <m/>
    <n v="0"/>
    <n v="0"/>
    <n v="0"/>
    <n v="0"/>
    <m/>
    <n v="0"/>
    <n v="0"/>
    <n v="0"/>
    <n v="0"/>
    <m/>
    <n v="0"/>
    <n v="0"/>
    <n v="0"/>
    <n v="0"/>
    <m/>
    <n v="0"/>
    <n v="46373.279999999999"/>
    <n v="0"/>
    <n v="46373.279999999999"/>
    <n v="0"/>
    <n v="3.7257870409374408E-2"/>
    <n v="64281786.869999997"/>
    <n v="0"/>
    <n v="64281786.869999997"/>
    <n v="0"/>
    <n v="2.4438028749377412"/>
    <n v="0"/>
    <n v="0"/>
    <n v="0"/>
    <m/>
    <n v="0"/>
    <n v="0"/>
    <n v="0"/>
    <n v="0"/>
    <m/>
    <n v="0"/>
    <n v="0"/>
    <n v="0"/>
    <n v="0"/>
    <m/>
    <n v="0"/>
    <n v="19"/>
  </r>
  <r>
    <x v="20"/>
    <x v="0"/>
    <x v="0"/>
    <x v="0"/>
    <x v="5"/>
    <x v="5"/>
    <x v="5"/>
    <x v="16"/>
    <n v="22243423.379999999"/>
    <n v="40737032.149999999"/>
    <n v="62980455.529999994"/>
    <n v="64.682022076825717"/>
    <n v="0.51307924152409301"/>
    <n v="0"/>
    <n v="0"/>
    <n v="0"/>
    <m/>
    <n v="0"/>
    <n v="661455.04"/>
    <n v="40728632.149999999"/>
    <n v="41390087.189999998"/>
    <n v="98.401899863212151"/>
    <n v="2.0513583533841562"/>
    <n v="153094.64000000001"/>
    <n v="8400"/>
    <n v="161494.64000000001"/>
    <n v="5.2014110189663256"/>
    <n v="4.8834120086548539E-3"/>
    <n v="15336.75"/>
    <n v="0"/>
    <n v="15336.75"/>
    <n v="0"/>
    <n v="5.2671079301986846E-3"/>
    <n v="389141.16"/>
    <n v="0"/>
    <n v="389141.16"/>
    <n v="0"/>
    <n v="1.3184397121296165E-2"/>
    <n v="0"/>
    <n v="0"/>
    <n v="0"/>
    <m/>
    <n v="0"/>
    <n v="82811.34"/>
    <n v="0"/>
    <n v="82811.34"/>
    <n v="0"/>
    <n v="6.6533447152037614E-2"/>
    <n v="2528379.08"/>
    <n v="0"/>
    <n v="2528379.08"/>
    <n v="0"/>
    <n v="9.6121473367444379E-2"/>
    <n v="0"/>
    <n v="0"/>
    <n v="0"/>
    <m/>
    <n v="0"/>
    <n v="16949792.239999998"/>
    <n v="0"/>
    <n v="16949792.239999998"/>
    <n v="0"/>
    <n v="6.6661439126587227"/>
    <n v="1463413.13"/>
    <n v="0"/>
    <n v="1463413.13"/>
    <n v="0"/>
    <n v="0.22577906525824709"/>
    <n v="20"/>
  </r>
  <r>
    <x v="21"/>
    <x v="0"/>
    <x v="0"/>
    <x v="0"/>
    <x v="5"/>
    <x v="5"/>
    <x v="5"/>
    <x v="18"/>
    <n v="57117494.490000002"/>
    <n v="0"/>
    <n v="57117494.490000002"/>
    <n v="0"/>
    <n v="0.4653157952585194"/>
    <n v="7862.06"/>
    <n v="0"/>
    <n v="7862.06"/>
    <n v="0"/>
    <n v="7.0764884014532341E-3"/>
    <n v="2278698.77"/>
    <n v="0"/>
    <n v="2278698.77"/>
    <n v="0"/>
    <n v="0.11293592437309631"/>
    <n v="0"/>
    <n v="0"/>
    <n v="0"/>
    <m/>
    <n v="0"/>
    <n v="0"/>
    <n v="0"/>
    <n v="0"/>
    <m/>
    <n v="0"/>
    <n v="3899143.68"/>
    <n v="0"/>
    <n v="3899143.68"/>
    <n v="0"/>
    <n v="0.13210593993735367"/>
    <n v="92954.4"/>
    <n v="0"/>
    <n v="92954.4"/>
    <n v="0"/>
    <n v="0.14797108451844948"/>
    <n v="11712.87"/>
    <n v="0"/>
    <n v="11712.87"/>
    <n v="0"/>
    <n v="9.4105181385023707E-3"/>
    <n v="38619331.719999999"/>
    <n v="0"/>
    <n v="38619331.719999999"/>
    <n v="0"/>
    <n v="1.4681924458070108"/>
    <n v="0"/>
    <n v="0"/>
    <n v="0"/>
    <m/>
    <n v="0"/>
    <n v="456780.18"/>
    <n v="0"/>
    <n v="456780.18"/>
    <n v="0"/>
    <n v="0.17964600233531572"/>
    <n v="11751010.810000001"/>
    <n v="0"/>
    <n v="11751010.810000001"/>
    <n v="0"/>
    <n v="1.8129755583929721"/>
    <n v="21"/>
  </r>
  <r>
    <x v="22"/>
    <x v="0"/>
    <x v="0"/>
    <x v="0"/>
    <x v="5"/>
    <x v="5"/>
    <x v="5"/>
    <x v="23"/>
    <n v="54728457.619999997"/>
    <n v="0"/>
    <n v="54728457.619999997"/>
    <n v="0"/>
    <n v="0.44585316649666779"/>
    <n v="0"/>
    <n v="0"/>
    <n v="0"/>
    <m/>
    <n v="0"/>
    <n v="54709583.229999997"/>
    <n v="0"/>
    <n v="54709583.229999997"/>
    <n v="0"/>
    <n v="2.7114936978470823"/>
    <n v="0"/>
    <n v="0"/>
    <n v="0"/>
    <m/>
    <n v="0"/>
    <n v="0"/>
    <n v="0"/>
    <n v="0"/>
    <m/>
    <n v="0"/>
    <n v="0"/>
    <n v="0"/>
    <n v="0"/>
    <m/>
    <n v="0"/>
    <n v="0"/>
    <n v="0"/>
    <n v="0"/>
    <m/>
    <n v="0"/>
    <n v="0"/>
    <n v="0"/>
    <n v="0"/>
    <m/>
    <n v="0"/>
    <n v="0"/>
    <n v="0"/>
    <n v="0"/>
    <m/>
    <n v="0"/>
    <n v="0"/>
    <n v="0"/>
    <n v="0"/>
    <m/>
    <n v="0"/>
    <n v="18874.39"/>
    <n v="0"/>
    <n v="18874.39"/>
    <n v="0"/>
    <n v="7.4230644377294552E-3"/>
    <n v="0"/>
    <n v="0"/>
    <n v="0"/>
    <m/>
    <n v="0"/>
    <n v="22"/>
  </r>
  <r>
    <x v="23"/>
    <x v="0"/>
    <x v="0"/>
    <x v="0"/>
    <x v="5"/>
    <x v="5"/>
    <x v="5"/>
    <x v="25"/>
    <n v="33831821.479999997"/>
    <n v="687160.47"/>
    <n v="34518981.950000003"/>
    <n v="1.9906742064274578"/>
    <n v="0.28121379764637378"/>
    <n v="0"/>
    <n v="0"/>
    <n v="0"/>
    <m/>
    <n v="0"/>
    <n v="27680399.879999999"/>
    <n v="0"/>
    <n v="27680399.879999999"/>
    <n v="0"/>
    <n v="1.3718845108538607"/>
    <n v="0"/>
    <n v="328258.78000000003"/>
    <n v="328258.78000000003"/>
    <n v="100"/>
    <n v="9.9261676313120474E-3"/>
    <n v="0"/>
    <n v="0"/>
    <n v="0"/>
    <m/>
    <n v="0"/>
    <n v="5994809.5300000003"/>
    <n v="358901.69"/>
    <n v="6353711.2200000007"/>
    <n v="5.6486937723933881"/>
    <n v="0.2152685465565122"/>
    <n v="0"/>
    <n v="0"/>
    <n v="0"/>
    <m/>
    <n v="0"/>
    <n v="0"/>
    <n v="0"/>
    <n v="0"/>
    <m/>
    <n v="0"/>
    <n v="0"/>
    <n v="0"/>
    <n v="0"/>
    <m/>
    <n v="0"/>
    <n v="0"/>
    <n v="0"/>
    <n v="0"/>
    <m/>
    <n v="0"/>
    <n v="0"/>
    <n v="0"/>
    <n v="0"/>
    <m/>
    <n v="0"/>
    <n v="156612.07"/>
    <n v="0"/>
    <n v="156612.07"/>
    <n v="0"/>
    <n v="2.4162504796413273E-2"/>
    <n v="23"/>
  </r>
  <r>
    <x v="24"/>
    <x v="0"/>
    <x v="0"/>
    <x v="0"/>
    <x v="5"/>
    <x v="5"/>
    <x v="5"/>
    <x v="26"/>
    <n v="29661471.510000002"/>
    <n v="0"/>
    <n v="29661471.510000002"/>
    <n v="0"/>
    <n v="0.24164139774425819"/>
    <n v="0"/>
    <n v="0"/>
    <n v="0"/>
    <m/>
    <n v="0"/>
    <n v="1422.41"/>
    <n v="0"/>
    <n v="1422.41"/>
    <n v="0"/>
    <n v="7.049689511507303E-5"/>
    <n v="0"/>
    <n v="0"/>
    <n v="0"/>
    <m/>
    <n v="0"/>
    <n v="26392.080000000002"/>
    <n v="0"/>
    <n v="26392.080000000002"/>
    <n v="0"/>
    <n v="9.0638455906523925E-3"/>
    <n v="2257450.36"/>
    <n v="0"/>
    <n v="2257450.36"/>
    <n v="0"/>
    <n v="7.6484127322468259E-2"/>
    <n v="576044.23"/>
    <n v="0"/>
    <n v="576044.23"/>
    <n v="0"/>
    <n v="0.9169860646047433"/>
    <n v="36990.449999999997"/>
    <n v="0"/>
    <n v="36990.449999999997"/>
    <n v="0"/>
    <n v="2.9719385656663565E-2"/>
    <n v="18861615.710000001"/>
    <n v="0"/>
    <n v="18861615.710000001"/>
    <n v="0"/>
    <n v="0.71706268513174676"/>
    <n v="0"/>
    <n v="0"/>
    <n v="0"/>
    <m/>
    <n v="0"/>
    <n v="6149654.8700000001"/>
    <n v="0"/>
    <n v="6149654.8700000001"/>
    <n v="0"/>
    <n v="2.4185832956618336"/>
    <n v="1751901.4"/>
    <n v="0"/>
    <n v="1751901.4"/>
    <n v="0"/>
    <n v="0.27028776249712505"/>
    <n v="24"/>
  </r>
  <r>
    <x v="25"/>
    <x v="0"/>
    <x v="0"/>
    <x v="0"/>
    <x v="5"/>
    <x v="5"/>
    <x v="5"/>
    <x v="27"/>
    <n v="24657773.02"/>
    <n v="39620"/>
    <n v="24697393.02"/>
    <n v="0.1604217901375892"/>
    <n v="0.2012008260608405"/>
    <n v="100920.72"/>
    <n v="0"/>
    <n v="100920.72"/>
    <n v="0"/>
    <n v="9.0836791444775217E-2"/>
    <n v="6083545.4900000002"/>
    <n v="0"/>
    <n v="6083545.4900000002"/>
    <n v="0"/>
    <n v="0.30151016116049911"/>
    <n v="0"/>
    <n v="39620"/>
    <n v="39620"/>
    <n v="100"/>
    <n v="1.1980631913412437E-3"/>
    <n v="8948.1"/>
    <n v="0"/>
    <n v="8948.1"/>
    <n v="0"/>
    <n v="3.0730505791781732E-3"/>
    <n v="0"/>
    <n v="0"/>
    <n v="0"/>
    <m/>
    <n v="0"/>
    <n v="0"/>
    <n v="0"/>
    <n v="0"/>
    <m/>
    <n v="0"/>
    <n v="0"/>
    <n v="0"/>
    <n v="0"/>
    <m/>
    <n v="0"/>
    <n v="14344009.560000001"/>
    <n v="0"/>
    <n v="14344009.560000001"/>
    <n v="0"/>
    <n v="0.54531669867475241"/>
    <n v="0"/>
    <n v="0"/>
    <n v="0"/>
    <m/>
    <n v="0"/>
    <n v="0"/>
    <n v="0"/>
    <n v="0"/>
    <m/>
    <n v="0"/>
    <n v="4120349.15"/>
    <n v="0"/>
    <n v="4120349.15"/>
    <n v="0"/>
    <n v="0.63569784946825847"/>
    <n v="25"/>
  </r>
  <r>
    <x v="26"/>
    <x v="0"/>
    <x v="0"/>
    <x v="0"/>
    <x v="5"/>
    <x v="5"/>
    <x v="5"/>
    <x v="22"/>
    <n v="2234574.36"/>
    <n v="21967772.289999999"/>
    <n v="24202346.649999999"/>
    <n v="90.76711695640472"/>
    <n v="0.19716786037487677"/>
    <n v="0"/>
    <n v="0"/>
    <n v="0"/>
    <m/>
    <n v="0"/>
    <n v="2175026.0699999998"/>
    <n v="0"/>
    <n v="2175026.0699999998"/>
    <n v="0"/>
    <n v="0.10779774096732972"/>
    <n v="0"/>
    <n v="0"/>
    <n v="0"/>
    <m/>
    <n v="0"/>
    <n v="0"/>
    <n v="0"/>
    <n v="0"/>
    <m/>
    <n v="0"/>
    <n v="0"/>
    <n v="0"/>
    <n v="0"/>
    <m/>
    <n v="0"/>
    <n v="0"/>
    <n v="0"/>
    <n v="0"/>
    <m/>
    <n v="0"/>
    <n v="0"/>
    <n v="0"/>
    <n v="0"/>
    <m/>
    <n v="0"/>
    <n v="0"/>
    <n v="0"/>
    <n v="0"/>
    <m/>
    <n v="0"/>
    <n v="0"/>
    <n v="21967772.289999999"/>
    <n v="21967772.289999999"/>
    <n v="100"/>
    <n v="100"/>
    <n v="0"/>
    <n v="0"/>
    <n v="0"/>
    <m/>
    <n v="0"/>
    <n v="59548.29"/>
    <n v="0"/>
    <n v="59548.29"/>
    <n v="0"/>
    <n v="9.1872602331557751E-3"/>
    <n v="26"/>
  </r>
  <r>
    <x v="27"/>
    <x v="0"/>
    <x v="0"/>
    <x v="0"/>
    <x v="5"/>
    <x v="5"/>
    <x v="5"/>
    <x v="24"/>
    <n v="14198324.27"/>
    <n v="5759117.0700000003"/>
    <n v="19957441.339999996"/>
    <n v="28.856991093628846"/>
    <n v="0.16258613532274616"/>
    <n v="0"/>
    <n v="0"/>
    <n v="0"/>
    <m/>
    <n v="0"/>
    <n v="1568677.96"/>
    <n v="5541629.6299999999"/>
    <n v="7110307.5899999999"/>
    <n v="77.937973285344185"/>
    <n v="0.35239811897282619"/>
    <n v="0"/>
    <n v="0"/>
    <n v="0"/>
    <m/>
    <n v="0"/>
    <n v="0"/>
    <n v="0"/>
    <n v="0"/>
    <m/>
    <n v="0"/>
    <n v="83413.09"/>
    <n v="0"/>
    <n v="83413.09"/>
    <n v="0"/>
    <n v="2.8260986416199663E-3"/>
    <n v="0"/>
    <n v="0"/>
    <n v="0"/>
    <m/>
    <n v="0"/>
    <n v="43103.45"/>
    <n v="0"/>
    <n v="43103.45"/>
    <n v="0"/>
    <n v="3.4630777773255399E-2"/>
    <n v="4737347.7699999996"/>
    <n v="0"/>
    <n v="4737347.7699999996"/>
    <n v="0"/>
    <n v="0.18009991108863985"/>
    <n v="0"/>
    <n v="0"/>
    <n v="0"/>
    <m/>
    <n v="0"/>
    <n v="7450696.5199999996"/>
    <n v="0"/>
    <n v="7450696.5199999996"/>
    <n v="0"/>
    <n v="2.9302669052576857"/>
    <n v="315085.48"/>
    <n v="217487.44"/>
    <n v="532572.91999999993"/>
    <n v="40.837119544118018"/>
    <n v="8.216669209429274E-2"/>
    <n v="27"/>
  </r>
  <r>
    <x v="28"/>
    <x v="0"/>
    <x v="0"/>
    <x v="0"/>
    <x v="5"/>
    <x v="5"/>
    <x v="5"/>
    <x v="28"/>
    <n v="9280245.0999999996"/>
    <n v="0"/>
    <n v="9280245.0999999996"/>
    <n v="0"/>
    <n v="7.5602837054704955E-2"/>
    <n v="65193.9"/>
    <n v="0"/>
    <n v="65193.9"/>
    <n v="0"/>
    <n v="5.8679770593903127E-2"/>
    <n v="249055.72"/>
    <n v="0"/>
    <n v="249055.72"/>
    <n v="0"/>
    <n v="1.2343596410773965E-2"/>
    <n v="0"/>
    <n v="0"/>
    <n v="0"/>
    <m/>
    <n v="0"/>
    <n v="0"/>
    <n v="0"/>
    <n v="0"/>
    <m/>
    <n v="0"/>
    <n v="84564.76"/>
    <n v="0"/>
    <n v="84564.76"/>
    <n v="0"/>
    <n v="2.8651180931544254E-3"/>
    <n v="0"/>
    <n v="0"/>
    <n v="0"/>
    <m/>
    <n v="0"/>
    <n v="0"/>
    <n v="0"/>
    <n v="0"/>
    <m/>
    <n v="0"/>
    <n v="7955441.29"/>
    <n v="0"/>
    <n v="7955441.29"/>
    <n v="0"/>
    <n v="0.30244228174953985"/>
    <n v="0"/>
    <n v="0"/>
    <n v="0"/>
    <m/>
    <n v="0"/>
    <n v="925989.43"/>
    <n v="0"/>
    <n v="925989.43"/>
    <n v="0"/>
    <n v="0.3641802043693263"/>
    <n v="0"/>
    <n v="0"/>
    <n v="0"/>
    <m/>
    <n v="0"/>
    <n v="28"/>
  </r>
  <r>
    <x v="29"/>
    <x v="0"/>
    <x v="0"/>
    <x v="0"/>
    <x v="5"/>
    <x v="5"/>
    <x v="5"/>
    <x v="30"/>
    <n v="9181990.0500000007"/>
    <n v="0"/>
    <n v="9181990.0500000007"/>
    <n v="0"/>
    <n v="7.4802388310635487E-2"/>
    <n v="0"/>
    <n v="0"/>
    <n v="0"/>
    <m/>
    <n v="0"/>
    <n v="0"/>
    <n v="0"/>
    <n v="0"/>
    <m/>
    <n v="0"/>
    <n v="0"/>
    <n v="0"/>
    <n v="0"/>
    <m/>
    <n v="0"/>
    <n v="0"/>
    <n v="0"/>
    <n v="0"/>
    <m/>
    <n v="0"/>
    <n v="4354.1400000000003"/>
    <n v="0"/>
    <n v="4354.1400000000003"/>
    <n v="0"/>
    <n v="1.4752155973868323E-4"/>
    <n v="0"/>
    <n v="0"/>
    <n v="0"/>
    <m/>
    <n v="0"/>
    <n v="0"/>
    <n v="0"/>
    <n v="0"/>
    <m/>
    <n v="0"/>
    <n v="4624170.54"/>
    <n v="0"/>
    <n v="4624170.54"/>
    <n v="0"/>
    <n v="0.17579724849136583"/>
    <n v="0"/>
    <n v="0"/>
    <n v="0"/>
    <m/>
    <n v="0"/>
    <n v="3264805.64"/>
    <n v="0"/>
    <n v="3264805.64"/>
    <n v="0"/>
    <n v="1.2840077291177385"/>
    <n v="1288659.73"/>
    <n v="0"/>
    <n v="1288659.73"/>
    <n v="0"/>
    <n v="0.19881767035624798"/>
    <n v="29"/>
  </r>
  <r>
    <x v="30"/>
    <x v="0"/>
    <x v="0"/>
    <x v="0"/>
    <x v="5"/>
    <x v="5"/>
    <x v="5"/>
    <x v="29"/>
    <n v="8787827.7000000011"/>
    <n v="0"/>
    <n v="8787827.7000000011"/>
    <n v="0"/>
    <n v="7.1591288646883119E-2"/>
    <n v="3152.59"/>
    <n v="0"/>
    <n v="3152.59"/>
    <n v="0"/>
    <n v="2.8375853872315213E-3"/>
    <n v="4923.3999999999996"/>
    <n v="0"/>
    <n v="4923.3999999999996"/>
    <n v="0"/>
    <n v="2.4401151103377403E-4"/>
    <n v="0"/>
    <n v="0"/>
    <n v="0"/>
    <m/>
    <n v="0"/>
    <n v="14401.71"/>
    <n v="0"/>
    <n v="14401.71"/>
    <n v="0"/>
    <n v="4.945986662716788E-3"/>
    <n v="3268902.15"/>
    <n v="0"/>
    <n v="3268902.15"/>
    <n v="0"/>
    <n v="0.11075287974229929"/>
    <n v="0"/>
    <n v="0"/>
    <n v="0"/>
    <m/>
    <n v="0"/>
    <n v="103290.53"/>
    <n v="0"/>
    <n v="103290.53"/>
    <n v="0"/>
    <n v="8.2987124940388068E-2"/>
    <n v="4415780.87"/>
    <n v="0"/>
    <n v="4415780.87"/>
    <n v="0"/>
    <n v="0.16787489132846939"/>
    <n v="0"/>
    <n v="0"/>
    <n v="0"/>
    <m/>
    <n v="0"/>
    <n v="120397.86"/>
    <n v="0"/>
    <n v="120397.86"/>
    <n v="0"/>
    <n v="4.735099110194977E-2"/>
    <n v="856978.59"/>
    <n v="0"/>
    <n v="856978.59"/>
    <n v="0"/>
    <n v="0.13221681631114693"/>
    <n v="30"/>
  </r>
  <r>
    <x v="31"/>
    <x v="0"/>
    <x v="0"/>
    <x v="0"/>
    <x v="5"/>
    <x v="5"/>
    <x v="5"/>
    <x v="31"/>
    <n v="5252901.97"/>
    <n v="0"/>
    <n v="5252901.97"/>
    <n v="0"/>
    <n v="4.2793513255619579E-2"/>
    <n v="0"/>
    <n v="0"/>
    <n v="0"/>
    <m/>
    <n v="0"/>
    <n v="0"/>
    <n v="0"/>
    <n v="0"/>
    <m/>
    <n v="0"/>
    <n v="0"/>
    <n v="0"/>
    <n v="0"/>
    <m/>
    <n v="0"/>
    <n v="0"/>
    <n v="0"/>
    <n v="0"/>
    <m/>
    <n v="0"/>
    <n v="0"/>
    <n v="0"/>
    <n v="0"/>
    <m/>
    <n v="0"/>
    <n v="0"/>
    <n v="0"/>
    <n v="0"/>
    <m/>
    <n v="0"/>
    <n v="0"/>
    <n v="0"/>
    <n v="0"/>
    <m/>
    <n v="0"/>
    <n v="5252901.97"/>
    <n v="0"/>
    <n v="5252901.97"/>
    <n v="0"/>
    <n v="0.19969975262220219"/>
    <n v="0"/>
    <n v="0"/>
    <n v="0"/>
    <m/>
    <n v="0"/>
    <n v="0"/>
    <n v="0"/>
    <n v="0"/>
    <m/>
    <n v="0"/>
    <n v="0"/>
    <n v="0"/>
    <n v="0"/>
    <m/>
    <n v="0"/>
    <n v="31"/>
  </r>
  <r>
    <x v="32"/>
    <x v="0"/>
    <x v="0"/>
    <x v="0"/>
    <x v="5"/>
    <x v="5"/>
    <x v="5"/>
    <x v="32"/>
    <n v="21506.639999999999"/>
    <n v="3687869.42"/>
    <n v="3709376.06"/>
    <n v="99.420208691377596"/>
    <n v="3.0218959824542074E-2"/>
    <n v="0"/>
    <n v="0"/>
    <n v="0"/>
    <m/>
    <n v="0"/>
    <n v="0"/>
    <n v="0"/>
    <n v="0"/>
    <m/>
    <n v="0"/>
    <n v="0"/>
    <n v="3687869.42"/>
    <n v="3687869.42"/>
    <n v="100"/>
    <n v="0.11151692596100408"/>
    <n v="21506.639999999999"/>
    <n v="0"/>
    <n v="21506.639999999999"/>
    <n v="0"/>
    <n v="7.386036422053449E-3"/>
    <n v="0"/>
    <n v="0"/>
    <n v="0"/>
    <m/>
    <n v="0"/>
    <n v="0"/>
    <n v="0"/>
    <n v="0"/>
    <m/>
    <n v="0"/>
    <n v="0"/>
    <n v="0"/>
    <n v="0"/>
    <m/>
    <n v="0"/>
    <n v="0"/>
    <n v="0"/>
    <n v="0"/>
    <m/>
    <n v="0"/>
    <n v="0"/>
    <n v="0"/>
    <n v="0"/>
    <m/>
    <n v="0"/>
    <n v="0"/>
    <n v="0"/>
    <n v="0"/>
    <m/>
    <n v="0"/>
    <n v="0"/>
    <n v="0"/>
    <n v="0"/>
    <m/>
    <n v="0"/>
    <n v="32"/>
  </r>
  <r>
    <x v="33"/>
    <x v="0"/>
    <x v="0"/>
    <x v="0"/>
    <x v="5"/>
    <x v="5"/>
    <x v="5"/>
    <x v="33"/>
    <n v="734818.07"/>
    <n v="0"/>
    <n v="734818.07"/>
    <n v="0"/>
    <n v="5.9862999535500172E-3"/>
    <n v="0"/>
    <n v="0"/>
    <n v="0"/>
    <m/>
    <n v="0"/>
    <n v="658323.31000000006"/>
    <n v="0"/>
    <n v="658323.31000000006"/>
    <n v="0"/>
    <n v="3.2627547146657936E-2"/>
    <n v="0"/>
    <n v="0"/>
    <n v="0"/>
    <m/>
    <n v="0"/>
    <n v="0"/>
    <n v="0"/>
    <n v="0"/>
    <m/>
    <n v="0"/>
    <n v="4323.75"/>
    <n v="0"/>
    <n v="4323.75"/>
    <n v="0"/>
    <n v="1.464919235302796E-4"/>
    <n v="0"/>
    <n v="0"/>
    <n v="0"/>
    <m/>
    <n v="0"/>
    <n v="50561.25"/>
    <n v="0"/>
    <n v="50561.25"/>
    <n v="0"/>
    <n v="4.0622627949456709E-2"/>
    <n v="9789.3799999999992"/>
    <n v="0"/>
    <n v="9789.3799999999992"/>
    <n v="0"/>
    <n v="3.7216319198218986E-4"/>
    <n v="0"/>
    <n v="0"/>
    <n v="0"/>
    <m/>
    <n v="0"/>
    <n v="4256.1899999999996"/>
    <n v="0"/>
    <n v="4256.1899999999996"/>
    <n v="0"/>
    <n v="1.6739069516535224E-3"/>
    <n v="7564.19"/>
    <n v="0"/>
    <n v="7564.19"/>
    <n v="0"/>
    <n v="1.1670222937221972E-3"/>
    <n v="33"/>
  </r>
  <r>
    <x v="34"/>
    <x v="0"/>
    <x v="0"/>
    <x v="0"/>
    <x v="5"/>
    <x v="5"/>
    <x v="5"/>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6"/>
    <x v="6"/>
    <x v="6"/>
    <x v="0"/>
    <n v="7839808874.4000006"/>
    <n v="4705740260.0100002"/>
    <n v="12545549134.409988"/>
    <n v="37.50924100327402"/>
    <n v="99.999999999999915"/>
    <n v="55105669.350000009"/>
    <n v="90836928.290000007"/>
    <n v="145942597.64000002"/>
    <n v="62.241545483567144"/>
    <n v="100.00000000000003"/>
    <n v="825227140.34000015"/>
    <n v="1115997759.77"/>
    <n v="1941224900.1099999"/>
    <n v="57.489359409451311"/>
    <n v="100.00000000000004"/>
    <n v="2183394.0100000002"/>
    <n v="3121884740.4300003"/>
    <n v="3124068134.4400005"/>
    <n v="99.930110550857364"/>
    <n v="100.00000000000001"/>
    <n v="132025593.04000001"/>
    <n v="16782977.289999999"/>
    <n v="148808570.33000001"/>
    <n v="11.278233002831644"/>
    <n v="49.999999999999993"/>
    <n v="3073666154.3400006"/>
    <n v="181444140.81"/>
    <n v="3255110295.1500006"/>
    <n v="5.5741318836521563"/>
    <n v="100.00000000000004"/>
    <n v="90606231.799999997"/>
    <n v="1.89"/>
    <n v="90606233.689999998"/>
    <n v="2.085949192487619E-6"/>
    <n v="99.999999999999986"/>
    <n v="169370015.15999997"/>
    <n v="14464959.18"/>
    <n v="183834974.33999997"/>
    <n v="7.8684479011307609"/>
    <n v="99.999999999999957"/>
    <n v="2639951640.3300004"/>
    <n v="5256413.01"/>
    <n v="2645208053.3400002"/>
    <n v="0.1987145398019991"/>
    <n v="100.00000000000001"/>
    <n v="0"/>
    <n v="65300160.020000003"/>
    <n v="65300160.020000003"/>
    <n v="100"/>
    <n v="100"/>
    <n v="224549179.28999999"/>
    <n v="11081238.329999998"/>
    <n v="235630417.62000003"/>
    <n v="4.7028046896180671"/>
    <n v="99.999999999999986"/>
    <n v="627123856.73999989"/>
    <n v="82690940.98999998"/>
    <n v="709814797.7299999"/>
    <n v="11.649650198114642"/>
    <n v="99.999999999999972"/>
    <n v="999"/>
  </r>
  <r>
    <x v="1"/>
    <x v="0"/>
    <x v="0"/>
    <x v="0"/>
    <x v="6"/>
    <x v="6"/>
    <x v="6"/>
    <x v="1"/>
    <n v="1622837375"/>
    <n v="922861825.85000002"/>
    <n v="2545699200.8500004"/>
    <n v="36.251801687405155"/>
    <n v="20.291652231209579"/>
    <n v="6129542.5199999996"/>
    <n v="129485.97"/>
    <n v="6259028.4899999993"/>
    <n v="2.0687870363088892"/>
    <n v="4.2886919865845412"/>
    <n v="120121865.38"/>
    <n v="281448926.25999999"/>
    <n v="401570791.63999999"/>
    <n v="70.087001375417074"/>
    <n v="20.68646407828609"/>
    <n v="0"/>
    <n v="571050997.36000001"/>
    <n v="571050997.36000001"/>
    <n v="100"/>
    <n v="18.279082682758546"/>
    <n v="18497693.719999999"/>
    <n v="0"/>
    <n v="18497693.719999999"/>
    <n v="0"/>
    <n v="6.2152649134990163"/>
    <n v="902364790.72000003"/>
    <n v="43723577.009999998"/>
    <n v="946088367.73000002"/>
    <n v="4.6215108970114809"/>
    <n v="29.064710008125953"/>
    <n v="5679582.4800000004"/>
    <n v="0"/>
    <n v="5679582.4800000004"/>
    <n v="0"/>
    <n v="6.2684235385305964"/>
    <n v="65814968.020000003"/>
    <n v="14925832.119999999"/>
    <n v="80740800.140000001"/>
    <n v="18.48610875061858"/>
    <n v="43.920260782733919"/>
    <n v="288237490.35000002"/>
    <n v="1509326.98"/>
    <n v="289746817.33000004"/>
    <n v="0.52091235855784712"/>
    <n v="10.953649447881734"/>
    <n v="0"/>
    <n v="0"/>
    <n v="0"/>
    <m/>
    <n v="0"/>
    <n v="14745279.48"/>
    <n v="477537.85"/>
    <n v="15222817.33"/>
    <n v="3.1369873240146147"/>
    <n v="6.4604635868997855"/>
    <n v="201246162.33000001"/>
    <n v="9596142.3000000007"/>
    <n v="210842304.63000003"/>
    <n v="4.5513362780016768"/>
    <n v="29.703847440808133"/>
    <n v="1"/>
  </r>
  <r>
    <x v="2"/>
    <x v="0"/>
    <x v="0"/>
    <x v="0"/>
    <x v="6"/>
    <x v="6"/>
    <x v="6"/>
    <x v="3"/>
    <n v="1645749446.75"/>
    <n v="414885629.36999995"/>
    <n v="2060635076.1200004"/>
    <n v="20.133872036731223"/>
    <n v="16.425228214746532"/>
    <n v="16924525.059999999"/>
    <n v="0"/>
    <n v="16924525.059999999"/>
    <n v="0"/>
    <n v="11.596699890013003"/>
    <n v="275503203.75999999"/>
    <n v="114388599.13"/>
    <n v="389891802.88999999"/>
    <n v="29.33854938270462"/>
    <n v="20.084834213073758"/>
    <n v="0"/>
    <n v="195368193.49000001"/>
    <n v="195368193.49000001"/>
    <n v="100"/>
    <n v="6.2536470103274624"/>
    <n v="3176548.27"/>
    <n v="0"/>
    <n v="3176548.27"/>
    <n v="0"/>
    <n v="1.0673270574926028"/>
    <n v="621086362.62"/>
    <n v="45519513.490000002"/>
    <n v="666605876.11000001"/>
    <n v="6.8285496905053673"/>
    <n v="20.4787492793476"/>
    <n v="35383872.280000001"/>
    <n v="0"/>
    <n v="35383872.280000001"/>
    <n v="0"/>
    <n v="39.052359687593139"/>
    <n v="14987973.699999999"/>
    <n v="-534008.29"/>
    <n v="14453965.41"/>
    <n v="-3.6945452327604538"/>
    <n v="7.8624676625828593"/>
    <n v="563295891.03999996"/>
    <n v="299605.09000000003"/>
    <n v="563595496.13"/>
    <n v="5.3159596209919419E-2"/>
    <n v="21.306282332626736"/>
    <n v="0"/>
    <n v="0"/>
    <n v="0"/>
    <m/>
    <n v="0"/>
    <n v="25773108.809999999"/>
    <n v="10040250"/>
    <n v="35813358.810000002"/>
    <n v="28.034929796075161"/>
    <n v="15.198954011003798"/>
    <n v="89617961.209999993"/>
    <n v="49803476.460000001"/>
    <n v="139421437.66999999"/>
    <n v="35.721534143035498"/>
    <n v="19.641945774569951"/>
    <n v="2"/>
  </r>
  <r>
    <x v="3"/>
    <x v="0"/>
    <x v="0"/>
    <x v="0"/>
    <x v="6"/>
    <x v="6"/>
    <x v="6"/>
    <x v="2"/>
    <n v="266923345.80000001"/>
    <n v="1604504408.8700004"/>
    <n v="1871427754.6700003"/>
    <n v="85.736914228512759"/>
    <n v="14.917065284428551"/>
    <n v="4454601.63"/>
    <n v="372239.93"/>
    <n v="4826841.5599999996"/>
    <n v="7.711873807600182"/>
    <n v="3.3073562058327086"/>
    <n v="32490281.850000001"/>
    <n v="1367110.11"/>
    <n v="33857391.960000001"/>
    <n v="4.0378482536845697"/>
    <n v="1.744125163348228"/>
    <n v="0"/>
    <n v="1600735882.8800001"/>
    <n v="1600735882.8800001"/>
    <n v="99.999999999999986"/>
    <n v="51.23882751574294"/>
    <n v="2599576.96"/>
    <n v="0.15"/>
    <n v="2599577.11"/>
    <n v="5.7701692872653436E-6"/>
    <n v="0.87346350557469243"/>
    <n v="61271519.619999997"/>
    <n v="1925109.78"/>
    <n v="63196629.399999999"/>
    <n v="3.0462222404538557"/>
    <n v="1.9414589267270228"/>
    <n v="0"/>
    <n v="1.89"/>
    <n v="1.89"/>
    <n v="100"/>
    <n v="2.0859491924876186E-6"/>
    <n v="846673.36"/>
    <n v="0"/>
    <n v="846673.36"/>
    <n v="0"/>
    <n v="0.46056163308407805"/>
    <n v="149365211.40000001"/>
    <n v="64090.65"/>
    <n v="149429302.05000001"/>
    <n v="4.2890282642526735E-2"/>
    <n v="5.649056672926787"/>
    <n v="0"/>
    <n v="0"/>
    <n v="0"/>
    <m/>
    <n v="0"/>
    <n v="3526577.71"/>
    <n v="1.26"/>
    <n v="3526578.9699999997"/>
    <n v="3.5728676735119305E-5"/>
    <n v="1.4966569280912176"/>
    <n v="12368903.27"/>
    <n v="39972.22"/>
    <n v="12408875.49"/>
    <n v="0.32212604624982016"/>
    <n v="1.7481849532700358"/>
    <n v="3"/>
  </r>
  <r>
    <x v="4"/>
    <x v="0"/>
    <x v="0"/>
    <x v="0"/>
    <x v="6"/>
    <x v="6"/>
    <x v="6"/>
    <x v="5"/>
    <n v="998782276.96999991"/>
    <n v="292967885.24000001"/>
    <n v="1291750162.21"/>
    <n v="22.679918594999346"/>
    <n v="10.296481631616912"/>
    <n v="50425.89"/>
    <n v="0"/>
    <n v="50425.89"/>
    <n v="0"/>
    <n v="3.4551865470002607E-2"/>
    <n v="19249017.91"/>
    <n v="2278015"/>
    <n v="21527032.91"/>
    <n v="10.582113241169379"/>
    <n v="1.108940695577322"/>
    <n v="378203.52"/>
    <n v="218467001.59999999"/>
    <n v="218845205.12"/>
    <n v="99.827182176647355"/>
    <n v="7.0051354740772567"/>
    <n v="2102496.27"/>
    <n v="0"/>
    <n v="2102496.27"/>
    <n v="0"/>
    <n v="0.70644327317219491"/>
    <n v="468732170.13"/>
    <n v="50398872.020000003"/>
    <n v="519131042.14999998"/>
    <n v="9.7083140725453916"/>
    <n v="15.948185931625332"/>
    <n v="19796237.210000001"/>
    <n v="0"/>
    <n v="19796237.210000001"/>
    <n v="0"/>
    <n v="21.848648160049127"/>
    <n v="12096692.550000001"/>
    <n v="78748.14"/>
    <n v="12175440.690000001"/>
    <n v="0.64677856025924263"/>
    <n v="6.6230273829623449"/>
    <n v="315250984.36000001"/>
    <n v="601998.91"/>
    <n v="315852983.27000004"/>
    <n v="0.19059465697222633"/>
    <n v="11.940572420047827"/>
    <n v="0"/>
    <n v="0"/>
    <n v="0"/>
    <m/>
    <n v="0"/>
    <n v="11547725.720000001"/>
    <n v="145428"/>
    <n v="11693153.720000001"/>
    <n v="1.2437021139238045"/>
    <n v="4.9624975578736557"/>
    <n v="149578323.41"/>
    <n v="20997821.57"/>
    <n v="170576144.97999999"/>
    <n v="12.309940274744742"/>
    <n v="24.031077617077784"/>
    <n v="4"/>
  </r>
  <r>
    <x v="5"/>
    <x v="0"/>
    <x v="0"/>
    <x v="0"/>
    <x v="6"/>
    <x v="6"/>
    <x v="6"/>
    <x v="4"/>
    <n v="1029380039.36"/>
    <n v="213567380.75"/>
    <n v="1242947420.1100001"/>
    <n v="17.182334288211436"/>
    <n v="9.9074772000281559"/>
    <n v="4437128.57"/>
    <n v="0"/>
    <n v="4437128.57"/>
    <n v="0"/>
    <n v="3.0403245123436604"/>
    <n v="158400531.13"/>
    <n v="153320367.97"/>
    <n v="311720899.10000002"/>
    <n v="49.185142354159204"/>
    <n v="16.057948725175347"/>
    <n v="0"/>
    <n v="41016248.359999999"/>
    <n v="41016248.359999999"/>
    <n v="100"/>
    <n v="1.3129114537494651"/>
    <n v="25564657.329999998"/>
    <n v="331294.53000000003"/>
    <n v="25895951.859999999"/>
    <n v="1.2793294171655138"/>
    <n v="8.7010955762066526"/>
    <n v="510689332.06"/>
    <n v="18267083.199999999"/>
    <n v="528956415.25999999"/>
    <n v="3.4534193504432893"/>
    <n v="16.250030484316511"/>
    <n v="1231913.57"/>
    <n v="0"/>
    <n v="1231913.57"/>
    <n v="0"/>
    <n v="1.3596344532042537"/>
    <n v="20391698.41"/>
    <n v="-35148.75"/>
    <n v="20356549.66"/>
    <n v="-0.17266555770532283"/>
    <n v="11.073273588490766"/>
    <n v="255113425.68000001"/>
    <n v="576467.36"/>
    <n v="255689893.04000002"/>
    <n v="0.22545566942288864"/>
    <n v="9.6661543396237022"/>
    <n v="0"/>
    <n v="0"/>
    <n v="0"/>
    <m/>
    <n v="0"/>
    <n v="10372139.859999999"/>
    <n v="40571.599999999999"/>
    <n v="10412711.459999999"/>
    <n v="0.3896353044627629"/>
    <n v="4.4190862814632546"/>
    <n v="43179212.75"/>
    <n v="50496.480000000003"/>
    <n v="43229709.229999997"/>
    <n v="0.11680966839572704"/>
    <n v="6.0902800798531329"/>
    <n v="5"/>
  </r>
  <r>
    <x v="6"/>
    <x v="0"/>
    <x v="0"/>
    <x v="0"/>
    <x v="6"/>
    <x v="6"/>
    <x v="6"/>
    <x v="6"/>
    <n v="737679821.8499999"/>
    <n v="44352765.459999993"/>
    <n v="782032587.31000006"/>
    <n v="5.6714727978999706"/>
    <n v="6.2335460881902485"/>
    <n v="1362610.01"/>
    <n v="0"/>
    <n v="1362610.01"/>
    <n v="0"/>
    <n v="0.93366161219165222"/>
    <n v="32660354.719999999"/>
    <n v="17207.91"/>
    <n v="32677562.629999999"/>
    <n v="5.2659710869017162E-2"/>
    <n v="1.6833475929629962"/>
    <n v="1665340.34"/>
    <n v="22802829.219999999"/>
    <n v="24468169.559999999"/>
    <n v="93.193849928510957"/>
    <n v="0.78321497826058151"/>
    <n v="4199275.1500000004"/>
    <n v="0"/>
    <n v="4199275.1500000004"/>
    <n v="0"/>
    <n v="1.4109654909954539"/>
    <n v="323360223.08999997"/>
    <n v="17377673.780000001"/>
    <n v="340737896.87"/>
    <n v="5.1000120443397625"/>
    <n v="10.467783453534205"/>
    <n v="10424026.41"/>
    <n v="0"/>
    <n v="10424026.41"/>
    <n v="0"/>
    <n v="11.504756334607995"/>
    <n v="45356894.439999998"/>
    <n v="0.01"/>
    <n v="45356894.449999996"/>
    <n v="2.2047364841134976E-8"/>
    <n v="24.672614453718204"/>
    <n v="196805807.15000001"/>
    <n v="1855847.3"/>
    <n v="198661654.45000002"/>
    <n v="0.93417489406194754"/>
    <n v="7.510246848037446"/>
    <n v="0"/>
    <n v="0"/>
    <n v="0"/>
    <m/>
    <n v="0"/>
    <n v="54828256.119999997"/>
    <n v="360000"/>
    <n v="55188256.119999997"/>
    <n v="0.65231269351440424"/>
    <n v="23.421533042054786"/>
    <n v="67017034.420000002"/>
    <n v="1939207.24"/>
    <n v="68956241.659999996"/>
    <n v="2.8122287313185916"/>
    <n v="9.7146807703253373"/>
    <n v="6"/>
  </r>
  <r>
    <x v="7"/>
    <x v="0"/>
    <x v="0"/>
    <x v="0"/>
    <x v="6"/>
    <x v="6"/>
    <x v="6"/>
    <x v="7"/>
    <n v="316854160.03000003"/>
    <n v="344641698.44"/>
    <n v="661495858.47000003"/>
    <n v="52.100356189248927"/>
    <n v="5.2727533197861041"/>
    <n v="145718.09"/>
    <n v="0"/>
    <n v="145718.09"/>
    <n v="0"/>
    <n v="9.9846167161863342E-2"/>
    <n v="45416492.840000004"/>
    <n v="324846762.57999998"/>
    <n v="370263255.41999996"/>
    <n v="87.733999478699886"/>
    <n v="19.073691842661766"/>
    <n v="0"/>
    <n v="0"/>
    <n v="0"/>
    <m/>
    <n v="0"/>
    <n v="74901883.090000004"/>
    <n v="16378704.98"/>
    <n v="91280588.070000008"/>
    <n v="17.943250943387572"/>
    <n v="30.670474108975995"/>
    <n v="108417563.16"/>
    <n v="3387416.18"/>
    <n v="111804979.34"/>
    <n v="3.0297543096885113"/>
    <n v="3.4347524108963534"/>
    <n v="1144342.05"/>
    <n v="0"/>
    <n v="1144342.05"/>
    <n v="0"/>
    <n v="1.2629837963635588"/>
    <n v="1570301.19"/>
    <n v="28814.67"/>
    <n v="1599115.8599999999"/>
    <n v="1.8019125893729804"/>
    <n v="0.8698648696969159"/>
    <n v="62462040.420000002"/>
    <n v="0.03"/>
    <n v="62462040.450000003"/>
    <n v="4.8029170651276725E-8"/>
    <n v="2.3613280766755436"/>
    <n v="0"/>
    <n v="0"/>
    <n v="0"/>
    <m/>
    <n v="0"/>
    <n v="965778.62"/>
    <n v="0"/>
    <n v="965778.62"/>
    <n v="0"/>
    <n v="0.40987009646500994"/>
    <n v="21830040.57"/>
    <n v="0"/>
    <n v="21830040.57"/>
    <n v="0"/>
    <n v="3.0754558287334732"/>
    <n v="7"/>
  </r>
  <r>
    <x v="8"/>
    <x v="0"/>
    <x v="0"/>
    <x v="0"/>
    <x v="6"/>
    <x v="6"/>
    <x v="6"/>
    <x v="8"/>
    <n v="20549689.689999998"/>
    <n v="335190413.19"/>
    <n v="355740102.88"/>
    <n v="94.22339805840447"/>
    <n v="2.8355881362281239"/>
    <n v="19549647.489999998"/>
    <n v="0"/>
    <n v="19549647.489999998"/>
    <n v="0"/>
    <n v="13.395436155126943"/>
    <n v="1000042.2"/>
    <n v="17958.23"/>
    <n v="1018000.4299999999"/>
    <n v="1.7640689994600494"/>
    <n v="5.2441138064029322E-2"/>
    <n v="0"/>
    <n v="335172454.95999998"/>
    <n v="335172454.95999998"/>
    <n v="100"/>
    <n v="10.728717829967584"/>
    <n v="0"/>
    <n v="0"/>
    <n v="0"/>
    <m/>
    <n v="0"/>
    <n v="0"/>
    <n v="0"/>
    <n v="0"/>
    <m/>
    <n v="0"/>
    <n v="0"/>
    <n v="0"/>
    <n v="0"/>
    <m/>
    <n v="0"/>
    <n v="0"/>
    <n v="0"/>
    <n v="0"/>
    <m/>
    <n v="0"/>
    <n v="0"/>
    <n v="0"/>
    <n v="0"/>
    <m/>
    <n v="0"/>
    <n v="0"/>
    <n v="0"/>
    <n v="0"/>
    <m/>
    <n v="0"/>
    <n v="0"/>
    <n v="0"/>
    <n v="0"/>
    <m/>
    <n v="0"/>
    <n v="0"/>
    <n v="0"/>
    <n v="0"/>
    <m/>
    <n v="0"/>
    <n v="8"/>
  </r>
  <r>
    <x v="9"/>
    <x v="0"/>
    <x v="0"/>
    <x v="0"/>
    <x v="6"/>
    <x v="6"/>
    <x v="6"/>
    <x v="9"/>
    <n v="54160338.850000001"/>
    <n v="241317373.87999997"/>
    <n v="295477712.72999996"/>
    <n v="81.670245667736594"/>
    <n v="2.35523937265976"/>
    <n v="712429.16"/>
    <n v="90335202.390000001"/>
    <n v="91047631.549999997"/>
    <n v="99.21752038150629"/>
    <n v="62.385919548033073"/>
    <n v="2603330.66"/>
    <n v="150814854.5"/>
    <n v="153418185.16"/>
    <n v="98.303114681427772"/>
    <n v="7.9031638812847795"/>
    <n v="0"/>
    <n v="73716.94"/>
    <n v="73716.94"/>
    <n v="100"/>
    <n v="2.3596457192254553E-3"/>
    <n v="58284"/>
    <n v="72977.600000000006"/>
    <n v="131261.6"/>
    <n v="55.597067230629527"/>
    <n v="4.4104180192347915E-2"/>
    <n v="10120323.24"/>
    <n v="0"/>
    <n v="10120323.24"/>
    <n v="0"/>
    <n v="0.3109056935821477"/>
    <n v="9152680.0899999999"/>
    <n v="0"/>
    <n v="9152680.0899999999"/>
    <n v="0"/>
    <n v="10.101600869223812"/>
    <n v="67276.78"/>
    <n v="0"/>
    <n v="67276.78"/>
    <n v="0"/>
    <n v="3.6596289820005956E-2"/>
    <n v="13939456.42"/>
    <n v="20622.45"/>
    <n v="13960078.869999999"/>
    <n v="0.1477244519321258"/>
    <n v="0.52774974930131335"/>
    <n v="0"/>
    <n v="0"/>
    <n v="0"/>
    <m/>
    <n v="0"/>
    <n v="14253710.890000001"/>
    <n v="0"/>
    <n v="14253710.890000001"/>
    <n v="0"/>
    <n v="6.0491811855067388"/>
    <n v="3252847.61"/>
    <n v="0"/>
    <n v="3252847.61"/>
    <n v="0"/>
    <n v="0.45826708888046047"/>
    <n v="9"/>
  </r>
  <r>
    <x v="10"/>
    <x v="0"/>
    <x v="0"/>
    <x v="0"/>
    <x v="6"/>
    <x v="6"/>
    <x v="6"/>
    <x v="10"/>
    <n v="179793709.25999999"/>
    <n v="41744.03"/>
    <n v="179835453.28999999"/>
    <n v="2.3212347307671417E-2"/>
    <n v="1.4334601966265978"/>
    <n v="34283.56"/>
    <n v="0"/>
    <n v="34283.56"/>
    <n v="0"/>
    <n v="2.3491126343090082E-2"/>
    <n v="364083.52"/>
    <n v="0"/>
    <n v="364083.52"/>
    <n v="0"/>
    <n v="1.8755349778347127E-2"/>
    <n v="0"/>
    <n v="0"/>
    <n v="0"/>
    <m/>
    <n v="0"/>
    <n v="57981.9"/>
    <n v="0"/>
    <n v="57981.9"/>
    <n v="0"/>
    <n v="1.9482043228900896E-2"/>
    <n v="189987.33"/>
    <n v="0"/>
    <n v="189987.33"/>
    <n v="0"/>
    <n v="5.8365865600030356E-3"/>
    <n v="155509.48000000001"/>
    <n v="0"/>
    <n v="155509.48000000001"/>
    <n v="0"/>
    <n v="0.17163220858739128"/>
    <n v="6334782.6600000001"/>
    <n v="0"/>
    <n v="6334782.6600000001"/>
    <n v="0"/>
    <n v="3.445907223444824"/>
    <n v="171860832.00999999"/>
    <n v="41744.03"/>
    <n v="171902576.03999999"/>
    <n v="2.4283539526648273E-2"/>
    <n v="6.4986410359270383"/>
    <n v="0"/>
    <n v="0"/>
    <n v="0"/>
    <m/>
    <n v="0"/>
    <n v="617579.9"/>
    <n v="0"/>
    <n v="617579.9"/>
    <n v="0"/>
    <n v="0.26209684905620628"/>
    <n v="178668.9"/>
    <n v="0"/>
    <n v="178668.9"/>
    <n v="0"/>
    <n v="2.5171199666643499E-2"/>
    <n v="10"/>
  </r>
  <r>
    <x v="11"/>
    <x v="0"/>
    <x v="0"/>
    <x v="0"/>
    <x v="6"/>
    <x v="6"/>
    <x v="6"/>
    <x v="12"/>
    <n v="143742090.22999999"/>
    <n v="750076.01000000013"/>
    <n v="144492166.24000001"/>
    <n v="0.51911188649087836"/>
    <n v="1.151740467411555"/>
    <n v="0"/>
    <n v="0"/>
    <n v="0"/>
    <m/>
    <n v="0"/>
    <n v="1865524.59"/>
    <n v="0"/>
    <n v="1865524.59"/>
    <n v="0"/>
    <n v="9.6100384344662504E-2"/>
    <n v="0"/>
    <n v="32234.63"/>
    <n v="32234.63"/>
    <n v="100"/>
    <n v="1.0318158443678811E-3"/>
    <n v="1232.01"/>
    <n v="0"/>
    <n v="1232.01"/>
    <n v="0"/>
    <n v="4.1395801238728279E-4"/>
    <n v="29009646.300000001"/>
    <n v="615654.05000000005"/>
    <n v="29625300.350000001"/>
    <n v="2.0781360618340536"/>
    <n v="0.91011663703502355"/>
    <n v="255926.08"/>
    <n v="0"/>
    <n v="255926.08"/>
    <n v="0"/>
    <n v="0.2824596824933977"/>
    <n v="158513.47"/>
    <n v="721.26"/>
    <n v="159234.73000000001"/>
    <n v="0.45295395043531017"/>
    <n v="8.6618300229148876E-2"/>
    <n v="104663504.90000001"/>
    <n v="68591.44"/>
    <n v="104732096.34"/>
    <n v="6.549228211505119E-2"/>
    <n v="3.9593141343932823"/>
    <n v="0"/>
    <n v="0"/>
    <n v="0"/>
    <m/>
    <n v="0"/>
    <n v="2046301.66"/>
    <n v="17449.62"/>
    <n v="2063751.28"/>
    <n v="0.84552921512906343"/>
    <n v="0.87584247434819762"/>
    <n v="5741441.2199999997"/>
    <n v="15425.01"/>
    <n v="5756866.2299999995"/>
    <n v="0.2679410878025561"/>
    <n v="0.81103778737926535"/>
    <n v="11"/>
  </r>
  <r>
    <x v="12"/>
    <x v="0"/>
    <x v="0"/>
    <x v="0"/>
    <x v="6"/>
    <x v="6"/>
    <x v="6"/>
    <x v="13"/>
    <n v="110990782.09"/>
    <n v="27350.33"/>
    <n v="111018132.42"/>
    <n v="2.4635912534115748E-2"/>
    <n v="0.88492047044396716"/>
    <n v="0"/>
    <n v="0"/>
    <n v="0"/>
    <m/>
    <n v="0"/>
    <n v="12668.97"/>
    <n v="0"/>
    <n v="12668.97"/>
    <n v="0"/>
    <n v="6.5262762698346365E-4"/>
    <n v="0"/>
    <n v="0"/>
    <n v="0"/>
    <m/>
    <n v="0"/>
    <n v="0"/>
    <n v="0"/>
    <n v="0"/>
    <m/>
    <n v="0"/>
    <n v="439511.24"/>
    <n v="0"/>
    <n v="439511.24"/>
    <n v="0"/>
    <n v="1.3502191942769387E-2"/>
    <n v="5625"/>
    <n v="0"/>
    <n v="5625"/>
    <n v="0"/>
    <n v="6.2081821204988648E-3"/>
    <n v="801210.3"/>
    <n v="0"/>
    <n v="801210.3"/>
    <n v="0"/>
    <n v="0.43583126816672735"/>
    <n v="105929819.7"/>
    <n v="27350.33"/>
    <n v="105957170.03"/>
    <n v="2.5812627868653164E-2"/>
    <n v="4.0056270770918028"/>
    <n v="0"/>
    <n v="0"/>
    <n v="0"/>
    <m/>
    <n v="0"/>
    <n v="2660704.9700000002"/>
    <n v="0"/>
    <n v="2660704.9700000002"/>
    <n v="0"/>
    <n v="1.1291856954949278"/>
    <n v="1141241.9099999999"/>
    <n v="0"/>
    <n v="1141241.9099999999"/>
    <n v="0"/>
    <n v="0.16078023642923636"/>
    <n v="12"/>
  </r>
  <r>
    <x v="13"/>
    <x v="0"/>
    <x v="0"/>
    <x v="0"/>
    <x v="6"/>
    <x v="6"/>
    <x v="6"/>
    <x v="16"/>
    <n v="21116270.389999997"/>
    <n v="81491695.319999993"/>
    <n v="102607965.70999998"/>
    <n v="79.420437542168287"/>
    <n v="0.81788341515132501"/>
    <n v="0"/>
    <n v="0"/>
    <n v="0"/>
    <m/>
    <n v="0"/>
    <n v="664264.68999999994"/>
    <n v="81491695.319999993"/>
    <n v="82155960.00999999"/>
    <n v="99.191458915556282"/>
    <n v="4.2321711412904621"/>
    <n v="139850.15"/>
    <n v="0"/>
    <n v="139850.15"/>
    <n v="0"/>
    <n v="4.4765396906130094E-3"/>
    <n v="0"/>
    <n v="0"/>
    <n v="0"/>
    <m/>
    <n v="0"/>
    <n v="1005814.82"/>
    <n v="0"/>
    <n v="1005814.82"/>
    <n v="0"/>
    <n v="3.0899561882699614E-2"/>
    <n v="0"/>
    <n v="0"/>
    <n v="0"/>
    <m/>
    <n v="0"/>
    <n v="8307.57"/>
    <n v="0"/>
    <n v="8307.57"/>
    <n v="0"/>
    <n v="4.5190367229226329E-3"/>
    <n v="4574585.3"/>
    <n v="0"/>
    <n v="4574585.3"/>
    <n v="0"/>
    <n v="0.17293858206063797"/>
    <n v="0"/>
    <n v="0"/>
    <n v="0"/>
    <m/>
    <n v="0"/>
    <n v="13007455.300000001"/>
    <n v="0"/>
    <n v="13007455.300000001"/>
    <n v="0"/>
    <n v="5.5202785070716356"/>
    <n v="1715992.56"/>
    <n v="0"/>
    <n v="1715992.56"/>
    <n v="0"/>
    <n v="0.24175215358819988"/>
    <n v="13"/>
  </r>
  <r>
    <x v="14"/>
    <x v="0"/>
    <x v="0"/>
    <x v="0"/>
    <x v="6"/>
    <x v="6"/>
    <x v="6"/>
    <x v="14"/>
    <n v="102242373.66000001"/>
    <n v="0"/>
    <n v="102242373.66000001"/>
    <n v="0"/>
    <n v="0.81496929759391001"/>
    <n v="0"/>
    <n v="0"/>
    <n v="0"/>
    <m/>
    <n v="0"/>
    <n v="31858163.390000001"/>
    <n v="0"/>
    <n v="31858163.390000001"/>
    <n v="0"/>
    <n v="1.6411371700514847"/>
    <n v="0"/>
    <n v="0"/>
    <n v="0"/>
    <m/>
    <n v="0"/>
    <n v="0"/>
    <n v="0"/>
    <n v="0"/>
    <m/>
    <n v="0"/>
    <n v="11489898.529999999"/>
    <n v="0"/>
    <n v="11489898.529999999"/>
    <n v="0"/>
    <n v="0.35298031366616206"/>
    <n v="0"/>
    <n v="0"/>
    <n v="0"/>
    <m/>
    <n v="0"/>
    <n v="85003.88"/>
    <n v="0"/>
    <n v="85003.88"/>
    <n v="0"/>
    <n v="4.6239231846485637E-2"/>
    <n v="53554034.82"/>
    <n v="0"/>
    <n v="53554034.82"/>
    <n v="0"/>
    <n v="2.0245679636571285"/>
    <n v="0"/>
    <n v="0"/>
    <n v="0"/>
    <m/>
    <n v="0"/>
    <n v="3199529.36"/>
    <n v="0"/>
    <n v="3199529.36"/>
    <n v="0"/>
    <n v="1.3578592239138938"/>
    <n v="2055743.68"/>
    <n v="0"/>
    <n v="2055743.68"/>
    <n v="0"/>
    <n v="0.28961690944938084"/>
    <n v="14"/>
  </r>
  <r>
    <x v="15"/>
    <x v="0"/>
    <x v="0"/>
    <x v="0"/>
    <x v="6"/>
    <x v="6"/>
    <x v="6"/>
    <x v="15"/>
    <n v="93544343.269999996"/>
    <n v="0"/>
    <n v="93544343.269999996"/>
    <n v="0"/>
    <n v="0.74563769403625457"/>
    <n v="16833.32"/>
    <n v="0"/>
    <n v="16833.32"/>
    <n v="0"/>
    <n v="1.1534206100348538E-2"/>
    <n v="0"/>
    <n v="0"/>
    <n v="0"/>
    <m/>
    <n v="0"/>
    <n v="0"/>
    <n v="0"/>
    <n v="0"/>
    <m/>
    <n v="0"/>
    <n v="0"/>
    <n v="0"/>
    <n v="0"/>
    <m/>
    <n v="0"/>
    <n v="198027.84"/>
    <n v="0"/>
    <n v="198027.84"/>
    <n v="0"/>
    <n v="6.0835984665421191E-3"/>
    <n v="0"/>
    <n v="0"/>
    <n v="0"/>
    <m/>
    <n v="0"/>
    <n v="0"/>
    <n v="0"/>
    <n v="0"/>
    <m/>
    <n v="0"/>
    <n v="93274803.659999996"/>
    <n v="0"/>
    <n v="93274803.659999996"/>
    <n v="0"/>
    <n v="3.526180239101631"/>
    <n v="0"/>
    <n v="0"/>
    <n v="0"/>
    <m/>
    <n v="0"/>
    <n v="21406.9"/>
    <n v="0"/>
    <n v="21406.9"/>
    <n v="0"/>
    <n v="9.0849476125458451E-3"/>
    <n v="33271.550000000003"/>
    <n v="0"/>
    <n v="33271.550000000003"/>
    <n v="0"/>
    <n v="4.6873564916373959E-3"/>
    <n v="15"/>
  </r>
  <r>
    <x v="16"/>
    <x v="0"/>
    <x v="0"/>
    <x v="0"/>
    <x v="6"/>
    <x v="6"/>
    <x v="6"/>
    <x v="11"/>
    <n v="89190302.730000004"/>
    <n v="0"/>
    <n v="89190302.730000004"/>
    <n v="0"/>
    <n v="0.71093183546161698"/>
    <n v="1028521.84"/>
    <n v="0"/>
    <n v="1028521.84"/>
    <n v="0"/>
    <n v="0.70474409571431562"/>
    <n v="0"/>
    <n v="0"/>
    <n v="0"/>
    <m/>
    <n v="0"/>
    <n v="0"/>
    <n v="0"/>
    <n v="0"/>
    <m/>
    <n v="0"/>
    <n v="237801.59"/>
    <n v="0"/>
    <n v="237801.59"/>
    <n v="0"/>
    <n v="7.9901846201683058E-2"/>
    <n v="731175.29"/>
    <n v="0"/>
    <n v="731175.29"/>
    <n v="0"/>
    <n v="2.2462381415751895E-2"/>
    <n v="9496.77"/>
    <n v="0"/>
    <n v="9496.77"/>
    <n v="0"/>
    <n v="1.0481364927376002E-2"/>
    <n v="0"/>
    <n v="0"/>
    <n v="0"/>
    <m/>
    <n v="0"/>
    <n v="48641675.340000004"/>
    <n v="0"/>
    <n v="48641675.340000004"/>
    <n v="0"/>
    <n v="1.8388600956579608"/>
    <n v="0"/>
    <n v="0"/>
    <n v="0"/>
    <m/>
    <n v="0"/>
    <n v="33202435.77"/>
    <n v="0"/>
    <n v="33202435.77"/>
    <n v="0"/>
    <n v="14.090895439291456"/>
    <n v="5339196.13"/>
    <n v="0"/>
    <n v="5339196.13"/>
    <n v="0"/>
    <n v="0.75219566386539716"/>
    <n v="16"/>
  </r>
  <r>
    <x v="17"/>
    <x v="0"/>
    <x v="0"/>
    <x v="0"/>
    <x v="6"/>
    <x v="6"/>
    <x v="6"/>
    <x v="17"/>
    <n v="70845569.340000004"/>
    <n v="931925.83000000007"/>
    <n v="71777495.170000017"/>
    <n v="1.2983537915230927"/>
    <n v="0.57213514052667758"/>
    <n v="39400.31"/>
    <n v="0"/>
    <n v="39400.31"/>
    <n v="0"/>
    <n v="2.6997128074415712E-2"/>
    <n v="390203.99"/>
    <n v="0"/>
    <n v="390203.99"/>
    <n v="0"/>
    <n v="2.0100916178124914E-2"/>
    <n v="0"/>
    <n v="931925.75"/>
    <n v="931925.75"/>
    <n v="100"/>
    <n v="2.9830519370764329E-2"/>
    <n v="395329.4"/>
    <n v="0.03"/>
    <n v="395329.43000000005"/>
    <n v="7.5886078099472627E-6"/>
    <n v="0.13283153958246888"/>
    <n v="7731081.7300000004"/>
    <n v="0"/>
    <n v="7731081.7300000004"/>
    <n v="0"/>
    <n v="0.2375059837916719"/>
    <n v="6882226.8700000001"/>
    <n v="0"/>
    <n v="6882226.8700000001"/>
    <n v="0"/>
    <n v="7.5957542761868213"/>
    <n v="537854.19999999995"/>
    <n v="0.02"/>
    <n v="537854.22"/>
    <n v="3.718479702548397E-6"/>
    <n v="0.29257447987304452"/>
    <n v="41552190.020000003"/>
    <n v="0"/>
    <n v="41552190.020000003"/>
    <n v="0"/>
    <n v="1.5708477058178352"/>
    <n v="0"/>
    <n v="0"/>
    <n v="0"/>
    <m/>
    <n v="0"/>
    <n v="7793972.3499999996"/>
    <n v="0"/>
    <n v="7793972.3499999996"/>
    <n v="0"/>
    <n v="3.3077106210325096"/>
    <n v="5523310.4699999997"/>
    <n v="0.03"/>
    <n v="5523310.5"/>
    <n v="5.4315251695518472E-7"/>
    <n v="0.77813403125204528"/>
    <n v="17"/>
  </r>
  <r>
    <x v="18"/>
    <x v="0"/>
    <x v="0"/>
    <x v="0"/>
    <x v="6"/>
    <x v="6"/>
    <x v="6"/>
    <x v="21"/>
    <n v="0"/>
    <n v="67495209.590000004"/>
    <n v="67495209.590000004"/>
    <n v="100"/>
    <n v="0.53800123746575412"/>
    <n v="0"/>
    <n v="0"/>
    <n v="0"/>
    <m/>
    <n v="0"/>
    <n v="0"/>
    <n v="0"/>
    <n v="0"/>
    <m/>
    <n v="0"/>
    <n v="0"/>
    <n v="67495209.590000004"/>
    <n v="67495209.590000004"/>
    <n v="100"/>
    <n v="2.1604909587574905"/>
    <n v="0"/>
    <n v="0"/>
    <n v="0"/>
    <m/>
    <n v="0"/>
    <n v="0"/>
    <n v="0"/>
    <n v="0"/>
    <m/>
    <n v="0"/>
    <n v="0"/>
    <n v="0"/>
    <n v="0"/>
    <m/>
    <n v="0"/>
    <n v="0"/>
    <n v="0"/>
    <n v="0"/>
    <m/>
    <n v="0"/>
    <n v="0"/>
    <n v="0"/>
    <n v="0"/>
    <m/>
    <n v="0"/>
    <n v="0"/>
    <n v="0"/>
    <n v="0"/>
    <m/>
    <n v="0"/>
    <n v="0"/>
    <n v="0"/>
    <n v="0"/>
    <m/>
    <n v="0"/>
    <n v="0"/>
    <n v="0"/>
    <n v="0"/>
    <m/>
    <n v="0"/>
    <n v="18"/>
  </r>
  <r>
    <x v="19"/>
    <x v="0"/>
    <x v="0"/>
    <x v="0"/>
    <x v="6"/>
    <x v="6"/>
    <x v="6"/>
    <x v="22"/>
    <n v="1862266.5699999998"/>
    <n v="65300160.020000003"/>
    <n v="67162426.590000004"/>
    <n v="97.227219645638471"/>
    <n v="0.53534863934960442"/>
    <n v="0"/>
    <n v="0"/>
    <n v="0"/>
    <m/>
    <n v="0"/>
    <n v="1701696.17"/>
    <n v="0"/>
    <n v="1701696.17"/>
    <n v="0"/>
    <n v="8.7660949017477244E-2"/>
    <n v="0"/>
    <n v="0"/>
    <n v="0"/>
    <m/>
    <n v="0"/>
    <n v="0"/>
    <n v="0"/>
    <n v="0"/>
    <m/>
    <n v="0"/>
    <n v="0"/>
    <n v="0"/>
    <n v="0"/>
    <m/>
    <n v="0"/>
    <n v="0"/>
    <n v="0"/>
    <n v="0"/>
    <m/>
    <n v="0"/>
    <n v="0"/>
    <n v="0"/>
    <n v="0"/>
    <m/>
    <n v="0"/>
    <n v="0"/>
    <n v="0"/>
    <n v="0"/>
    <m/>
    <n v="0"/>
    <n v="0"/>
    <n v="65300160.020000003"/>
    <n v="65300160.020000003"/>
    <n v="100"/>
    <n v="100"/>
    <n v="0"/>
    <n v="0"/>
    <n v="0"/>
    <m/>
    <n v="0"/>
    <n v="160570.4"/>
    <n v="0"/>
    <n v="160570.4"/>
    <n v="0"/>
    <n v="2.2621450061834004E-2"/>
    <n v="19"/>
  </r>
  <r>
    <x v="20"/>
    <x v="0"/>
    <x v="0"/>
    <x v="0"/>
    <x v="6"/>
    <x v="6"/>
    <x v="6"/>
    <x v="19"/>
    <n v="65342846.32"/>
    <n v="0"/>
    <n v="65342846.32"/>
    <n v="0"/>
    <n v="0.520844848000932"/>
    <n v="0"/>
    <n v="0"/>
    <n v="0"/>
    <m/>
    <n v="0"/>
    <n v="0"/>
    <n v="0"/>
    <n v="0"/>
    <m/>
    <n v="0"/>
    <n v="0"/>
    <n v="0"/>
    <n v="0"/>
    <m/>
    <n v="0"/>
    <n v="0"/>
    <n v="0"/>
    <n v="0"/>
    <m/>
    <n v="0"/>
    <n v="0"/>
    <n v="0"/>
    <n v="0"/>
    <m/>
    <n v="0"/>
    <n v="0"/>
    <n v="0"/>
    <n v="0"/>
    <m/>
    <n v="0"/>
    <n v="2144.83"/>
    <n v="0"/>
    <n v="2144.83"/>
    <n v="0"/>
    <n v="1.1667148798536937E-3"/>
    <n v="65340701.490000002"/>
    <n v="0"/>
    <n v="65340701.490000002"/>
    <n v="0"/>
    <n v="2.4701535823428662"/>
    <n v="0"/>
    <n v="0"/>
    <n v="0"/>
    <m/>
    <n v="0"/>
    <n v="0"/>
    <n v="0"/>
    <n v="0"/>
    <m/>
    <n v="0"/>
    <n v="0"/>
    <n v="0"/>
    <n v="0"/>
    <m/>
    <n v="0"/>
    <n v="20"/>
  </r>
  <r>
    <x v="21"/>
    <x v="0"/>
    <x v="0"/>
    <x v="0"/>
    <x v="6"/>
    <x v="6"/>
    <x v="6"/>
    <x v="20"/>
    <n v="949951.62"/>
    <n v="61381108.350000001"/>
    <n v="62331059.969999999"/>
    <n v="98.47595786040344"/>
    <n v="0.49683803636014656"/>
    <n v="0"/>
    <n v="0"/>
    <n v="0"/>
    <m/>
    <n v="0"/>
    <n v="949951.62"/>
    <n v="0"/>
    <n v="949951.62"/>
    <n v="0"/>
    <n v="4.8935680762500579E-2"/>
    <n v="0"/>
    <n v="61381108.350000001"/>
    <n v="61381108.350000001"/>
    <n v="100"/>
    <n v="1.9647813590660619"/>
    <n v="0"/>
    <n v="0"/>
    <n v="0"/>
    <m/>
    <n v="0"/>
    <n v="0"/>
    <n v="0"/>
    <n v="0"/>
    <m/>
    <n v="0"/>
    <n v="0"/>
    <n v="0"/>
    <n v="0"/>
    <m/>
    <n v="0"/>
    <n v="0"/>
    <n v="0"/>
    <n v="0"/>
    <m/>
    <n v="0"/>
    <n v="0"/>
    <n v="0"/>
    <n v="0"/>
    <m/>
    <n v="0"/>
    <n v="0"/>
    <n v="0"/>
    <n v="0"/>
    <m/>
    <n v="0"/>
    <n v="0"/>
    <n v="0"/>
    <n v="0"/>
    <m/>
    <n v="0"/>
    <n v="0"/>
    <n v="0"/>
    <n v="0"/>
    <m/>
    <n v="0"/>
    <n v="21"/>
  </r>
  <r>
    <x v="22"/>
    <x v="0"/>
    <x v="0"/>
    <x v="0"/>
    <x v="6"/>
    <x v="6"/>
    <x v="6"/>
    <x v="18"/>
    <n v="61207125.280000001"/>
    <n v="0"/>
    <n v="61207125.280000001"/>
    <n v="0"/>
    <n v="0.48787920420414899"/>
    <n v="11396.54"/>
    <n v="0"/>
    <n v="11396.54"/>
    <n v="0"/>
    <n v="7.808919523354046E-3"/>
    <n v="2697428.49"/>
    <n v="0"/>
    <n v="2697428.49"/>
    <n v="0"/>
    <n v="0.13895497063978268"/>
    <n v="0"/>
    <n v="0"/>
    <n v="0"/>
    <m/>
    <n v="0"/>
    <n v="0"/>
    <n v="0"/>
    <n v="0"/>
    <m/>
    <n v="0"/>
    <n v="5008527.24"/>
    <n v="0"/>
    <n v="5008527.24"/>
    <n v="0"/>
    <n v="0.15386659086368074"/>
    <n v="72382.2"/>
    <n v="0"/>
    <n v="72382.2"/>
    <n v="0"/>
    <n v="7.988655642353297E-2"/>
    <n v="4756.93"/>
    <n v="0"/>
    <n v="4756.93"/>
    <n v="0"/>
    <n v="2.5876088144153294E-3"/>
    <n v="44837862.850000001"/>
    <n v="0"/>
    <n v="44837862.850000001"/>
    <n v="0"/>
    <n v="1.6950599705525999"/>
    <n v="0"/>
    <n v="0"/>
    <n v="0"/>
    <m/>
    <n v="0"/>
    <n v="508895.78"/>
    <n v="0"/>
    <n v="508895.78"/>
    <n v="0"/>
    <n v="0.21597202311150404"/>
    <n v="8065875.25"/>
    <n v="0"/>
    <n v="8065875.25"/>
    <n v="0"/>
    <n v="1.1363351786684088"/>
    <n v="22"/>
  </r>
  <r>
    <x v="23"/>
    <x v="0"/>
    <x v="0"/>
    <x v="0"/>
    <x v="6"/>
    <x v="6"/>
    <x v="6"/>
    <x v="23"/>
    <n v="60586971.369999997"/>
    <n v="0"/>
    <n v="60586971.369999997"/>
    <n v="0"/>
    <n v="0.4829359856701827"/>
    <n v="0"/>
    <n v="0"/>
    <n v="0"/>
    <m/>
    <n v="0"/>
    <n v="60586971.369999997"/>
    <n v="0"/>
    <n v="60586971.369999997"/>
    <n v="0"/>
    <n v="3.1210691438465914"/>
    <n v="0"/>
    <n v="0"/>
    <n v="0"/>
    <m/>
    <n v="0"/>
    <n v="0"/>
    <n v="0"/>
    <n v="0"/>
    <m/>
    <n v="0"/>
    <n v="0"/>
    <n v="0"/>
    <n v="0"/>
    <m/>
    <n v="0"/>
    <n v="0"/>
    <n v="0"/>
    <n v="0"/>
    <m/>
    <n v="0"/>
    <n v="0"/>
    <n v="0"/>
    <n v="0"/>
    <m/>
    <n v="0"/>
    <n v="0"/>
    <n v="0"/>
    <n v="0"/>
    <m/>
    <n v="0"/>
    <n v="0"/>
    <n v="0"/>
    <n v="0"/>
    <m/>
    <n v="0"/>
    <n v="0"/>
    <n v="0"/>
    <n v="0"/>
    <m/>
    <n v="0"/>
    <n v="0"/>
    <n v="0"/>
    <n v="0"/>
    <m/>
    <n v="0"/>
    <n v="23"/>
  </r>
  <r>
    <x v="24"/>
    <x v="0"/>
    <x v="0"/>
    <x v="0"/>
    <x v="6"/>
    <x v="6"/>
    <x v="6"/>
    <x v="26"/>
    <n v="37139519.989999995"/>
    <n v="0"/>
    <n v="37139519.989999995"/>
    <n v="0"/>
    <n v="0.29603742006105993"/>
    <n v="0"/>
    <n v="0"/>
    <n v="0"/>
    <m/>
    <n v="0"/>
    <n v="1379.31"/>
    <n v="0"/>
    <n v="1379.31"/>
    <n v="0"/>
    <n v="7.1053590952899976E-5"/>
    <n v="0"/>
    <n v="0"/>
    <n v="0"/>
    <m/>
    <n v="0"/>
    <n v="23106.98"/>
    <n v="0"/>
    <n v="23106.98"/>
    <n v="0"/>
    <n v="7.7639950268850871E-3"/>
    <n v="1582149"/>
    <n v="0"/>
    <n v="1582149"/>
    <n v="0"/>
    <n v="4.860508113526435E-2"/>
    <n v="412411.31"/>
    <n v="0"/>
    <n v="412411.31"/>
    <n v="0"/>
    <n v="0.45516880373929153"/>
    <n v="49195.58"/>
    <n v="0"/>
    <n v="49195.58"/>
    <n v="0"/>
    <n v="2.6760729386027228E-2"/>
    <n v="20611422.489999998"/>
    <n v="0"/>
    <n v="20611422.489999998"/>
    <n v="0"/>
    <n v="0.77919853842780984"/>
    <n v="0"/>
    <n v="0"/>
    <n v="0"/>
    <m/>
    <n v="0"/>
    <n v="12530122.24"/>
    <n v="0"/>
    <n v="12530122.24"/>
    <n v="0"/>
    <n v="5.317701494807543"/>
    <n v="1929733.08"/>
    <n v="0"/>
    <n v="1929733.08"/>
    <n v="0"/>
    <n v="0.27186430688276997"/>
    <n v="24"/>
  </r>
  <r>
    <x v="25"/>
    <x v="0"/>
    <x v="0"/>
    <x v="0"/>
    <x v="6"/>
    <x v="6"/>
    <x v="6"/>
    <x v="25"/>
    <n v="34172286"/>
    <n v="686773.37999999989"/>
    <n v="34859059.379999995"/>
    <n v="1.9701431771679663"/>
    <n v="0.27785997254108541"/>
    <n v="0"/>
    <n v="0"/>
    <n v="0"/>
    <m/>
    <n v="0"/>
    <n v="27682505.780000001"/>
    <n v="0"/>
    <n v="27682505.780000001"/>
    <n v="0"/>
    <n v="1.4260329021346974"/>
    <n v="0"/>
    <n v="238261.4"/>
    <n v="238261.4"/>
    <n v="100"/>
    <n v="7.6266390407233927E-3"/>
    <n v="0"/>
    <n v="0"/>
    <n v="0"/>
    <m/>
    <n v="0"/>
    <n v="5929722.3799999999"/>
    <n v="229241.3"/>
    <n v="6158963.6799999997"/>
    <n v="3.7220758541638292"/>
    <n v="0.18920906272136589"/>
    <n v="0"/>
    <n v="0"/>
    <n v="0"/>
    <m/>
    <n v="0"/>
    <n v="775.41"/>
    <n v="0"/>
    <n v="775.41"/>
    <n v="0"/>
    <n v="4.2179677875978636E-4"/>
    <n v="0"/>
    <n v="190768.44"/>
    <n v="190768.44"/>
    <n v="100"/>
    <n v="7.2118501136091816E-3"/>
    <n v="0"/>
    <n v="0"/>
    <n v="0"/>
    <m/>
    <n v="0"/>
    <n v="0"/>
    <n v="0"/>
    <n v="0"/>
    <m/>
    <n v="0"/>
    <n v="559282.43000000005"/>
    <n v="28502.240000000002"/>
    <n v="587784.67000000004"/>
    <n v="4.8490955029500853"/>
    <n v="8.2808173608065874E-2"/>
    <n v="25"/>
  </r>
  <r>
    <x v="26"/>
    <x v="0"/>
    <x v="0"/>
    <x v="0"/>
    <x v="6"/>
    <x v="6"/>
    <x v="6"/>
    <x v="27"/>
    <n v="22422088.82"/>
    <n v="36710"/>
    <n v="22458798.82"/>
    <n v="0.16345486815309565"/>
    <n v="0.17901806114169916"/>
    <n v="93249.15"/>
    <n v="0"/>
    <n v="93249.15"/>
    <n v="0"/>
    <n v="6.38944019826342E-2"/>
    <n v="6850319.7699999996"/>
    <n v="0"/>
    <n v="6850319.7699999996"/>
    <n v="0"/>
    <n v="0.35288645687636849"/>
    <n v="0"/>
    <n v="36710"/>
    <n v="36710"/>
    <n v="100"/>
    <n v="1.1750704024443561E-3"/>
    <n v="5933.44"/>
    <n v="0"/>
    <n v="5933.44"/>
    <n v="0"/>
    <n v="1.9936486140690411E-3"/>
    <n v="0"/>
    <n v="0"/>
    <n v="0"/>
    <m/>
    <n v="0"/>
    <n v="0"/>
    <n v="0"/>
    <n v="0"/>
    <m/>
    <n v="0"/>
    <n v="0"/>
    <n v="0"/>
    <n v="0"/>
    <m/>
    <n v="0"/>
    <n v="11450090.91"/>
    <n v="0"/>
    <n v="11450090.91"/>
    <n v="0"/>
    <n v="0.43286163806822009"/>
    <n v="0"/>
    <n v="0"/>
    <n v="0"/>
    <m/>
    <n v="0"/>
    <n v="0"/>
    <n v="0"/>
    <n v="0"/>
    <m/>
    <n v="0"/>
    <n v="4022495.55"/>
    <n v="0"/>
    <n v="4022495.55"/>
    <n v="0"/>
    <n v="0.56669649081197093"/>
    <n v="26"/>
  </r>
  <r>
    <x v="27"/>
    <x v="0"/>
    <x v="0"/>
    <x v="0"/>
    <x v="6"/>
    <x v="6"/>
    <x v="6"/>
    <x v="24"/>
    <n v="12947642.16"/>
    <n v="6226160.2000000002"/>
    <n v="19173802.359999999"/>
    <n v="32.472224773678121"/>
    <n v="0.1528335041740819"/>
    <n v="0"/>
    <n v="0"/>
    <n v="0"/>
    <m/>
    <n v="0"/>
    <n v="976405.07"/>
    <n v="6006262.7599999998"/>
    <n v="6982667.8300000001"/>
    <n v="86.016733234752763"/>
    <n v="0.35970421714682971"/>
    <n v="0"/>
    <n v="0"/>
    <n v="0"/>
    <m/>
    <n v="0"/>
    <n v="12000"/>
    <n v="0"/>
    <n v="12000"/>
    <n v="0"/>
    <n v="4.0320258347313689E-3"/>
    <n v="306048.01"/>
    <n v="0"/>
    <n v="306048.01"/>
    <n v="0"/>
    <n v="9.4020780326860461E-3"/>
    <n v="0"/>
    <n v="0"/>
    <n v="0"/>
    <m/>
    <n v="0"/>
    <n v="10270.26"/>
    <n v="0"/>
    <n v="10270.26"/>
    <n v="0"/>
    <n v="5.5866736114126509E-3"/>
    <n v="5164532.01"/>
    <n v="0"/>
    <n v="5164532.01"/>
    <n v="0"/>
    <n v="0.19524105120876786"/>
    <n v="0"/>
    <n v="0"/>
    <n v="0"/>
    <m/>
    <n v="0"/>
    <n v="5916249.6600000001"/>
    <n v="0"/>
    <n v="5916249.6600000001"/>
    <n v="0"/>
    <n v="2.5108174571676498"/>
    <n v="562137.15"/>
    <n v="219897.44"/>
    <n v="782034.59000000008"/>
    <n v="28.118633473744424"/>
    <n v="0.11017445571731672"/>
    <n v="27"/>
  </r>
  <r>
    <x v="28"/>
    <x v="0"/>
    <x v="0"/>
    <x v="0"/>
    <x v="6"/>
    <x v="6"/>
    <x v="6"/>
    <x v="28"/>
    <n v="15380731.040000001"/>
    <n v="3453930.96"/>
    <n v="18834662"/>
    <n v="18.338162691743552"/>
    <n v="0.15013023183130494"/>
    <n v="70030.13"/>
    <n v="0"/>
    <n v="70030.13"/>
    <n v="0"/>
    <n v="4.7984708462394894E-2"/>
    <n v="620127.66"/>
    <n v="0"/>
    <n v="620127.66"/>
    <n v="0"/>
    <n v="3.1945173378152142E-2"/>
    <n v="0"/>
    <n v="3453930.96"/>
    <n v="3453930.96"/>
    <n v="100"/>
    <n v="0.11055875900796028"/>
    <n v="0"/>
    <n v="0"/>
    <n v="0"/>
    <m/>
    <n v="0"/>
    <n v="84549.94"/>
    <n v="0"/>
    <n v="84549.94"/>
    <n v="0"/>
    <n v="2.597452385130435E-3"/>
    <n v="0"/>
    <n v="0"/>
    <n v="0"/>
    <m/>
    <n v="0"/>
    <n v="0"/>
    <n v="0"/>
    <n v="0"/>
    <m/>
    <n v="0"/>
    <n v="9685134.7799999993"/>
    <n v="0"/>
    <n v="9685134.7799999993"/>
    <n v="0"/>
    <n v="0.3661388663841002"/>
    <n v="0"/>
    <n v="0"/>
    <n v="0"/>
    <m/>
    <n v="0"/>
    <n v="4906233.3600000003"/>
    <n v="0"/>
    <n v="4906233.3600000003"/>
    <n v="0"/>
    <n v="2.082173180167366"/>
    <n v="14655.17"/>
    <n v="0"/>
    <n v="14655.17"/>
    <n v="0"/>
    <n v="2.0646470103000791E-3"/>
    <n v="28"/>
  </r>
  <r>
    <x v="29"/>
    <x v="0"/>
    <x v="0"/>
    <x v="0"/>
    <x v="6"/>
    <x v="6"/>
    <x v="6"/>
    <x v="29"/>
    <n v="9176116.8000000007"/>
    <n v="0"/>
    <n v="9176116.8000000007"/>
    <n v="0"/>
    <n v="7.3142408528230146E-2"/>
    <n v="20063.64"/>
    <n v="0"/>
    <n v="20063.64"/>
    <n v="0"/>
    <n v="1.3747624288209156E-2"/>
    <n v="0"/>
    <n v="0"/>
    <n v="0"/>
    <m/>
    <n v="0"/>
    <n v="0"/>
    <n v="0"/>
    <n v="0"/>
    <m/>
    <n v="0"/>
    <n v="9045.68"/>
    <n v="0"/>
    <n v="9045.68"/>
    <n v="0"/>
    <n v="3.0393679543927374E-3"/>
    <n v="3881575.28"/>
    <n v="0"/>
    <n v="3881575.28"/>
    <n v="0"/>
    <n v="0.11924558396019366"/>
    <n v="0"/>
    <n v="0"/>
    <n v="0"/>
    <m/>
    <n v="0"/>
    <n v="244621.62"/>
    <n v="0"/>
    <n v="244621.62"/>
    <n v="0"/>
    <n v="0.13306587654402255"/>
    <n v="3851953.46"/>
    <n v="0"/>
    <n v="3851953.46"/>
    <n v="0"/>
    <n v="0.14562005643133782"/>
    <n v="0"/>
    <n v="0"/>
    <n v="0"/>
    <m/>
    <n v="0"/>
    <n v="424298.48"/>
    <n v="0"/>
    <n v="424298.48"/>
    <n v="0"/>
    <n v="0.18006948520723837"/>
    <n v="744558.64"/>
    <n v="0"/>
    <n v="744558.64"/>
    <n v="0"/>
    <n v="0.10489477570503059"/>
    <n v="29"/>
  </r>
  <r>
    <x v="30"/>
    <x v="0"/>
    <x v="0"/>
    <x v="0"/>
    <x v="6"/>
    <x v="6"/>
    <x v="6"/>
    <x v="30"/>
    <n v="7890397.1100000003"/>
    <n v="0"/>
    <n v="7890397.1100000003"/>
    <n v="0"/>
    <n v="6.2893995515574341E-2"/>
    <n v="0"/>
    <n v="0"/>
    <n v="0"/>
    <m/>
    <n v="0"/>
    <n v="0"/>
    <n v="0"/>
    <n v="0"/>
    <m/>
    <n v="0"/>
    <n v="0"/>
    <n v="0"/>
    <n v="0"/>
    <m/>
    <n v="0"/>
    <n v="0"/>
    <n v="0"/>
    <n v="0"/>
    <m/>
    <n v="0"/>
    <n v="25530.95"/>
    <n v="0"/>
    <n v="25530.95"/>
    <n v="0"/>
    <n v="7.8433440605807511E-4"/>
    <n v="0"/>
    <n v="0"/>
    <n v="0"/>
    <m/>
    <n v="0"/>
    <n v="0"/>
    <n v="0"/>
    <n v="0"/>
    <m/>
    <n v="0"/>
    <n v="4942353.1100000003"/>
    <n v="0"/>
    <n v="4942353.1100000003"/>
    <n v="0"/>
    <n v="0.1868417534779348"/>
    <n v="0"/>
    <n v="0"/>
    <n v="0"/>
    <m/>
    <n v="0"/>
    <n v="1701195.79"/>
    <n v="0"/>
    <n v="1701195.79"/>
    <n v="0"/>
    <n v="0.72197630814520286"/>
    <n v="1221317.26"/>
    <n v="0"/>
    <n v="1221317.26"/>
    <n v="0"/>
    <n v="0.17206139741039406"/>
    <n v="30"/>
  </r>
  <r>
    <x v="31"/>
    <x v="0"/>
    <x v="0"/>
    <x v="0"/>
    <x v="6"/>
    <x v="6"/>
    <x v="6"/>
    <x v="31"/>
    <n v="5455634.4699999997"/>
    <n v="0"/>
    <n v="5455634.4699999997"/>
    <n v="0"/>
    <n v="4.3486613551544408E-2"/>
    <n v="0"/>
    <n v="0"/>
    <n v="0"/>
    <m/>
    <n v="0"/>
    <n v="0"/>
    <n v="0"/>
    <n v="0"/>
    <m/>
    <n v="0"/>
    <n v="0"/>
    <n v="0"/>
    <n v="0"/>
    <m/>
    <n v="0"/>
    <n v="0"/>
    <n v="0"/>
    <n v="0"/>
    <m/>
    <n v="0"/>
    <n v="0"/>
    <n v="0"/>
    <n v="0"/>
    <m/>
    <n v="0"/>
    <n v="0"/>
    <n v="0"/>
    <n v="0"/>
    <m/>
    <n v="0"/>
    <n v="0"/>
    <n v="0"/>
    <n v="0"/>
    <m/>
    <n v="0"/>
    <n v="5455634.4699999997"/>
    <n v="0"/>
    <n v="5455634.4699999997"/>
    <n v="0"/>
    <n v="0.20624594965645088"/>
    <n v="0"/>
    <n v="0"/>
    <n v="0"/>
    <m/>
    <n v="0"/>
    <n v="0"/>
    <n v="0"/>
    <n v="0"/>
    <m/>
    <n v="0"/>
    <n v="0"/>
    <n v="0"/>
    <n v="0"/>
    <m/>
    <n v="0"/>
    <n v="31"/>
  </r>
  <r>
    <x v="32"/>
    <x v="0"/>
    <x v="0"/>
    <x v="0"/>
    <x v="6"/>
    <x v="6"/>
    <x v="6"/>
    <x v="32"/>
    <n v="0"/>
    <n v="3628034.94"/>
    <n v="3628034.94"/>
    <n v="100"/>
    <n v="2.8918901047137163E-2"/>
    <n v="0"/>
    <n v="0"/>
    <n v="0"/>
    <m/>
    <n v="0"/>
    <n v="0"/>
    <n v="0"/>
    <n v="0"/>
    <m/>
    <n v="0"/>
    <n v="0"/>
    <n v="3628034.94"/>
    <n v="3628034.94"/>
    <n v="100"/>
    <n v="0.11613174821650737"/>
    <n v="0"/>
    <n v="0"/>
    <n v="0"/>
    <m/>
    <n v="0"/>
    <n v="0"/>
    <n v="0"/>
    <n v="0"/>
    <m/>
    <n v="0"/>
    <n v="0"/>
    <n v="0"/>
    <n v="0"/>
    <m/>
    <n v="0"/>
    <n v="0"/>
    <n v="0"/>
    <n v="0"/>
    <m/>
    <n v="0"/>
    <n v="0"/>
    <n v="0"/>
    <n v="0"/>
    <m/>
    <n v="0"/>
    <n v="0"/>
    <n v="0"/>
    <n v="0"/>
    <m/>
    <n v="0"/>
    <n v="0"/>
    <n v="0"/>
    <n v="0"/>
    <m/>
    <n v="0"/>
    <n v="0"/>
    <n v="0"/>
    <n v="0"/>
    <m/>
    <n v="0"/>
    <n v="32"/>
  </r>
  <r>
    <x v="33"/>
    <x v="0"/>
    <x v="0"/>
    <x v="0"/>
    <x v="6"/>
    <x v="6"/>
    <x v="6"/>
    <x v="33"/>
    <n v="893361.58"/>
    <n v="0"/>
    <n v="893361.58"/>
    <n v="0"/>
    <n v="7.1209444116693398E-3"/>
    <n v="25262.44"/>
    <n v="0"/>
    <n v="25262.44"/>
    <n v="0"/>
    <n v="1.730984675380073E-2"/>
    <n v="560325.5"/>
    <n v="0"/>
    <n v="560325.5"/>
    <n v="0"/>
    <n v="2.8864532902305614E-2"/>
    <n v="0"/>
    <n v="0"/>
    <n v="0"/>
    <m/>
    <n v="0"/>
    <n v="182747.25"/>
    <n v="0"/>
    <n v="182747.25"/>
    <n v="0"/>
    <n v="6.1403469435509339E-2"/>
    <n v="10623.82"/>
    <n v="0"/>
    <n v="10623.82"/>
    <n v="0"/>
    <n v="3.2637357990078313E-4"/>
    <n v="0"/>
    <n v="0"/>
    <n v="0"/>
    <m/>
    <n v="0"/>
    <n v="100"/>
    <n v="0"/>
    <n v="100"/>
    <n v="0"/>
    <n v="5.439661324457853E-5"/>
    <n v="90202.19"/>
    <n v="0"/>
    <n v="90202.19"/>
    <n v="0"/>
    <n v="3.4100225079121945E-3"/>
    <n v="0"/>
    <n v="0"/>
    <n v="0"/>
    <m/>
    <n v="0"/>
    <n v="220.56"/>
    <n v="0"/>
    <n v="220.56"/>
    <n v="0"/>
    <n v="9.360421384801683E-5"/>
    <n v="23879.82"/>
    <n v="0"/>
    <n v="23879.82"/>
    <n v="0"/>
    <n v="3.3642324837926847E-3"/>
    <n v="33"/>
  </r>
  <r>
    <x v="34"/>
    <x v="0"/>
    <x v="0"/>
    <x v="0"/>
    <x v="6"/>
    <x v="6"/>
    <x v="6"/>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7"/>
    <x v="7"/>
    <x v="7"/>
    <x v="0"/>
    <n v="8984909128.4499989"/>
    <n v="4838372090.96"/>
    <n v="13823281219.40999"/>
    <n v="35.001618025148687"/>
    <n v="99.999999999999957"/>
    <n v="62715819.5"/>
    <n v="140065689.44000003"/>
    <n v="202781508.94"/>
    <n v="69.072219736486602"/>
    <n v="100"/>
    <n v="846704991.95000005"/>
    <n v="1276247640.1900001"/>
    <n v="2122952632.1400001"/>
    <n v="60.116632885186135"/>
    <n v="100"/>
    <n v="2561574.7700000005"/>
    <n v="2930502479.8699999"/>
    <n v="2933064054.6399994"/>
    <n v="99.912665570124631"/>
    <n v="100.00000000000001"/>
    <n v="168152566.09999996"/>
    <n v="16204407.1"/>
    <n v="184356973.19999999"/>
    <n v="8.789690359268711"/>
    <n v="49.999999999999993"/>
    <n v="3708767043.7999997"/>
    <n v="290614131.59000003"/>
    <n v="3999381175.3899989"/>
    <n v="7.2664774585198382"/>
    <n v="99.999999999999957"/>
    <n v="74387779.710000008"/>
    <n v="0"/>
    <n v="74387779.710000008"/>
    <n v="0"/>
    <n v="100.00000000000004"/>
    <n v="133851784.2"/>
    <n v="7176364.8900000006"/>
    <n v="141028149.09"/>
    <n v="5.0886046057516188"/>
    <n v="99.999999999999957"/>
    <n v="2999021239.9400001"/>
    <n v="36438853.810000002"/>
    <n v="3035460093.75"/>
    <n v="1.200439231107912"/>
    <n v="100"/>
    <n v="0"/>
    <n v="121226111.75"/>
    <n v="121226111.75"/>
    <n v="100"/>
    <n v="100"/>
    <n v="236462953.52999997"/>
    <n v="9818542.1899999995"/>
    <n v="246281495.72000003"/>
    <n v="3.9867153483438327"/>
    <n v="100.00000000000001"/>
    <n v="752283374.94999993"/>
    <n v="10077870.129999999"/>
    <n v="762361245.08000004"/>
    <n v="1.3219284420658681"/>
    <n v="99.999999999999986"/>
    <n v="999"/>
  </r>
  <r>
    <x v="1"/>
    <x v="0"/>
    <x v="0"/>
    <x v="0"/>
    <x v="7"/>
    <x v="7"/>
    <x v="7"/>
    <x v="1"/>
    <n v="2053030582.4100001"/>
    <n v="967871278.94000006"/>
    <n v="3020901861.3500004"/>
    <n v="32.039150007589832"/>
    <n v="21.853724983241992"/>
    <n v="9181627.1099999994"/>
    <n v="289986.84000000003"/>
    <n v="9471613.9499999993"/>
    <n v="3.0616412528088737"/>
    <n v="4.6708469620879027"/>
    <n v="142619005.81999999"/>
    <n v="296396118.51999998"/>
    <n v="439015124.33999997"/>
    <n v="67.513874143992552"/>
    <n v="20.679459244338371"/>
    <n v="0"/>
    <n v="559766377.46000004"/>
    <n v="559766377.46000004"/>
    <n v="100"/>
    <n v="19.084696652787731"/>
    <n v="21651992.510000002"/>
    <n v="8391.09"/>
    <n v="21660383.600000001"/>
    <n v="3.873934162458692E-2"/>
    <n v="5.8745767041048378"/>
    <n v="1170151882.5599999"/>
    <n v="73270593.219999999"/>
    <n v="1243422475.78"/>
    <n v="5.8926547209175464"/>
    <n v="31.090371766295757"/>
    <n v="10843151.57"/>
    <n v="0"/>
    <n v="10843151.57"/>
    <n v="0"/>
    <n v="14.576522665781825"/>
    <n v="52305971.140000001"/>
    <n v="6553201.0700000003"/>
    <n v="58859172.210000001"/>
    <n v="11.133695605876412"/>
    <n v="41.735761682894804"/>
    <n v="359563211.89999998"/>
    <n v="23949556.039999999"/>
    <n v="383512767.94"/>
    <n v="6.2447871471509577"/>
    <n v="12.634419695704491"/>
    <n v="0"/>
    <n v="0"/>
    <n v="0"/>
    <m/>
    <n v="0"/>
    <n v="20376324.850000001"/>
    <n v="3316848.7"/>
    <n v="23693173.550000001"/>
    <n v="13.999174458416947"/>
    <n v="9.6203628619086405"/>
    <n v="266337414.94999999"/>
    <n v="4320206"/>
    <n v="270657620.94999999"/>
    <n v="1.5961885665130022"/>
    <n v="35.502541963763896"/>
    <n v="1"/>
  </r>
  <r>
    <x v="2"/>
    <x v="0"/>
    <x v="0"/>
    <x v="0"/>
    <x v="7"/>
    <x v="7"/>
    <x v="7"/>
    <x v="3"/>
    <n v="2069220029.2600002"/>
    <n v="209195727.64999998"/>
    <n v="2278415756.9100003"/>
    <n v="9.181631008982853"/>
    <n v="16.482452470913756"/>
    <n v="18880071.23"/>
    <n v="86177.81"/>
    <n v="18966249.039999999"/>
    <n v="0.45437455670992288"/>
    <n v="9.3530466062424988"/>
    <n v="284635337.94999999"/>
    <n v="113867123.16"/>
    <n v="398502461.11000001"/>
    <n v="28.573756569239571"/>
    <n v="18.771142373925581"/>
    <n v="301.45999999999998"/>
    <n v="59921714.560000002"/>
    <n v="59922016.020000003"/>
    <n v="99.999496912787606"/>
    <n v="2.0429835456612544"/>
    <n v="47306153.740000002"/>
    <n v="0"/>
    <n v="47306153.740000002"/>
    <n v="0"/>
    <n v="12.830041879858763"/>
    <n v="803476227.41999996"/>
    <n v="26763381.780000001"/>
    <n v="830239609.19999993"/>
    <n v="3.2235732291535197"/>
    <n v="20.759201806240412"/>
    <n v="23849570.920000002"/>
    <n v="0"/>
    <n v="23849570.920000002"/>
    <n v="0"/>
    <n v="32.061140973661686"/>
    <n v="12662927.439999999"/>
    <n v="11926.7"/>
    <n v="12674854.139999999"/>
    <n v="9.4097335308664945E-2"/>
    <n v="8.987464007565805"/>
    <n v="682272679.75"/>
    <n v="5069158.47"/>
    <n v="687341838.22000003"/>
    <n v="0.73750180596128589"/>
    <n v="22.643744835757651"/>
    <n v="0"/>
    <n v="0"/>
    <n v="0"/>
    <m/>
    <n v="0"/>
    <n v="41810510.740000002"/>
    <n v="3000"/>
    <n v="41813510.740000002"/>
    <n v="7.1747144568994874E-3"/>
    <n v="16.977934382670071"/>
    <n v="154326248.61000001"/>
    <n v="3473245.17"/>
    <n v="157799493.78"/>
    <n v="2.2010496274736528"/>
    <n v="20.698782210976759"/>
    <n v="2"/>
  </r>
  <r>
    <x v="3"/>
    <x v="0"/>
    <x v="0"/>
    <x v="0"/>
    <x v="7"/>
    <x v="7"/>
    <x v="7"/>
    <x v="2"/>
    <n v="284945295.56"/>
    <n v="1728024441.1600001"/>
    <n v="2012969736.72"/>
    <n v="85.844531571334031"/>
    <n v="14.5621701878819"/>
    <n v="5628320.0099999998"/>
    <n v="187199.99"/>
    <n v="5815520"/>
    <n v="3.2189725080474316"/>
    <n v="2.8678749016118257"/>
    <n v="36680476.490000002"/>
    <n v="1330979.78"/>
    <n v="38011456.270000003"/>
    <n v="3.5015227265850815"/>
    <n v="1.7904995002965902"/>
    <n v="0"/>
    <n v="1724860912.7"/>
    <n v="1724860912.7"/>
    <n v="100"/>
    <n v="58.807475069333513"/>
    <n v="2296779.04"/>
    <n v="0"/>
    <n v="2296779.04"/>
    <n v="0"/>
    <n v="0.62291623694329556"/>
    <n v="62131859.5"/>
    <n v="589518.81000000006"/>
    <n v="62721378.310000002"/>
    <n v="0.93990091717421642"/>
    <n v="1.5682770798630794"/>
    <n v="111523.46"/>
    <n v="0"/>
    <n v="111523.46"/>
    <n v="0"/>
    <n v="0.14992174848445955"/>
    <n v="859007.76"/>
    <n v="0"/>
    <n v="859007.76"/>
    <n v="0"/>
    <n v="0.60910376087528895"/>
    <n v="164556728.30000001"/>
    <n v="1055827.44"/>
    <n v="165612555.74000001"/>
    <n v="0.63752861930201377"/>
    <n v="5.4559292701951705"/>
    <n v="0"/>
    <n v="0"/>
    <n v="0"/>
    <m/>
    <n v="0"/>
    <n v="3110831.22"/>
    <n v="0.03"/>
    <n v="3110831.25"/>
    <n v="9.6437246475520006E-7"/>
    <n v="1.2631201710487971"/>
    <n v="9569769.7799999993"/>
    <n v="2.41"/>
    <n v="9569772.1899999995"/>
    <n v="2.5183462596093419E-5"/>
    <n v="1.2552805184890758"/>
    <n v="3"/>
  </r>
  <r>
    <x v="4"/>
    <x v="0"/>
    <x v="0"/>
    <x v="0"/>
    <x v="7"/>
    <x v="7"/>
    <x v="7"/>
    <x v="4"/>
    <n v="1125186020.4100001"/>
    <n v="261349848.25999999"/>
    <n v="1386535868.6700003"/>
    <n v="18.849122778965196"/>
    <n v="10.030439565412967"/>
    <n v="6565139.4699999997"/>
    <n v="0"/>
    <n v="6565139.4699999997"/>
    <n v="0"/>
    <n v="3.2375434546857655"/>
    <n v="134976249.58000001"/>
    <n v="145882693"/>
    <n v="280858942.58000004"/>
    <n v="51.94162295845242"/>
    <n v="13.229637737931336"/>
    <n v="0"/>
    <n v="36945680.990000002"/>
    <n v="36945680.990000002"/>
    <n v="100"/>
    <n v="1.2596274851738509"/>
    <n v="27177243.030000001"/>
    <n v="418358.24"/>
    <n v="27595601.27"/>
    <n v="1.5160323411934848"/>
    <n v="7.484284643809719"/>
    <n v="572467660.61000001"/>
    <n v="74165153.439999998"/>
    <n v="646632814.04999995"/>
    <n v="11.469438579135467"/>
    <n v="16.168321690091052"/>
    <n v="1556911.08"/>
    <n v="0"/>
    <n v="1556911.08"/>
    <n v="0"/>
    <n v="2.0929661915836211"/>
    <n v="14038181.390000001"/>
    <n v="276209.57"/>
    <n v="14314390.960000001"/>
    <n v="1.929593587123877"/>
    <n v="10.150023986250414"/>
    <n v="299943081.19999999"/>
    <n v="678255.98"/>
    <n v="300621337.18000001"/>
    <n v="0.22561804373649216"/>
    <n v="9.9036497893343451"/>
    <n v="0"/>
    <n v="0"/>
    <n v="0"/>
    <m/>
    <n v="0"/>
    <n v="13568577.810000001"/>
    <n v="2325212.9"/>
    <n v="15893790.710000001"/>
    <n v="14.629693711375163"/>
    <n v="6.4535058403534373"/>
    <n v="54892976.240000002"/>
    <n v="658284.14"/>
    <n v="55551260.380000003"/>
    <n v="1.1850030683318225"/>
    <n v="7.2867371916538852"/>
    <n v="4"/>
  </r>
  <r>
    <x v="5"/>
    <x v="0"/>
    <x v="0"/>
    <x v="0"/>
    <x v="7"/>
    <x v="7"/>
    <x v="7"/>
    <x v="5"/>
    <n v="1006186865.97"/>
    <n v="199911173.44"/>
    <n v="1206098039.4100001"/>
    <n v="16.575035105586664"/>
    <n v="8.7251211942100575"/>
    <n v="294344.12"/>
    <n v="0"/>
    <n v="294344.12"/>
    <n v="0"/>
    <n v="0.14515333352563817"/>
    <n v="19797554.140000001"/>
    <n v="1187202.93"/>
    <n v="20984757.07"/>
    <n v="5.6574537700855068"/>
    <n v="0.98847033854197375"/>
    <n v="705589.8"/>
    <n v="100058904.11"/>
    <n v="100764493.91"/>
    <n v="99.299763465660618"/>
    <n v="3.4354685759622021"/>
    <n v="1082116.23"/>
    <n v="0"/>
    <n v="1082116.23"/>
    <n v="0"/>
    <n v="0.29348394346496026"/>
    <n v="472822279.24000001"/>
    <n v="94492762.939999998"/>
    <n v="567315042.18000007"/>
    <n v="16.656135641476425"/>
    <n v="14.185070572191165"/>
    <n v="14311539.58"/>
    <n v="0"/>
    <n v="14311539.58"/>
    <n v="0"/>
    <n v="19.239100341203077"/>
    <n v="26239799.420000002"/>
    <n v="14776.82"/>
    <n v="26254576.240000002"/>
    <n v="5.6282835666137565E-2"/>
    <n v="18.616550248592635"/>
    <n v="363587159.64999998"/>
    <n v="1812302.64"/>
    <n v="365399462.28999996"/>
    <n v="0.49597846385489824"/>
    <n v="12.037696131876549"/>
    <n v="0"/>
    <n v="0"/>
    <n v="0"/>
    <m/>
    <n v="0"/>
    <n v="10655288.630000001"/>
    <n v="1522612.49"/>
    <n v="12177901.120000001"/>
    <n v="12.503078116633615"/>
    <n v="4.9447081212488584"/>
    <n v="96691195.159999996"/>
    <n v="822611.51"/>
    <n v="97513806.670000002"/>
    <n v="0.8435846554363623"/>
    <n v="12.791023586169725"/>
    <n v="5"/>
  </r>
  <r>
    <x v="6"/>
    <x v="0"/>
    <x v="0"/>
    <x v="0"/>
    <x v="7"/>
    <x v="7"/>
    <x v="7"/>
    <x v="6"/>
    <n v="810315740.87000012"/>
    <n v="36322278.310000002"/>
    <n v="846638019.18000007"/>
    <n v="4.2901780320684697"/>
    <n v="6.1247254233039188"/>
    <n v="2042483.83"/>
    <n v="0"/>
    <n v="2042483.83"/>
    <n v="0"/>
    <n v="1.0072337663708482"/>
    <n v="38704993.600000001"/>
    <n v="790983.01"/>
    <n v="39495976.609999999"/>
    <n v="2.0026926231258977"/>
    <n v="1.8604266535229697"/>
    <n v="1707799.77"/>
    <n v="20848356.140000001"/>
    <n v="22556155.91"/>
    <n v="92.428675449778794"/>
    <n v="0.76903045722158692"/>
    <n v="3149126.44"/>
    <n v="0"/>
    <n v="3149126.44"/>
    <n v="0"/>
    <n v="0.85408389640452176"/>
    <n v="447527545.42000002"/>
    <n v="10714295.390000001"/>
    <n v="458241840.81"/>
    <n v="2.3381311865937726"/>
    <n v="11.457818615284012"/>
    <n v="11244493.619999999"/>
    <n v="0"/>
    <n v="11244493.619999999"/>
    <n v="0"/>
    <n v="15.116049522968083"/>
    <n v="18413546.780000001"/>
    <n v="0"/>
    <n v="18413546.780000001"/>
    <n v="0"/>
    <n v="13.056646420459655"/>
    <n v="177869072.34999999"/>
    <n v="1734521.84"/>
    <n v="179603594.19"/>
    <n v="0.96575007188613105"/>
    <n v="5.9168491313657219"/>
    <n v="0"/>
    <n v="0"/>
    <n v="0"/>
    <m/>
    <n v="0"/>
    <n v="27436338.699999999"/>
    <n v="1954451.66"/>
    <n v="29390790.359999999"/>
    <n v="6.6498778565000798"/>
    <n v="11.933819986790521"/>
    <n v="82220340.359999999"/>
    <n v="279670.27"/>
    <n v="82500010.629999995"/>
    <n v="0.33899422298777471"/>
    <n v="10.82164277924997"/>
    <n v="6"/>
  </r>
  <r>
    <x v="7"/>
    <x v="0"/>
    <x v="0"/>
    <x v="0"/>
    <x v="7"/>
    <x v="7"/>
    <x v="7"/>
    <x v="7"/>
    <n v="309471451.67000002"/>
    <n v="453706371.50000006"/>
    <n v="763177823.16999996"/>
    <n v="59.449627298582513"/>
    <n v="5.5209599736593793"/>
    <n v="277013.46000000002"/>
    <n v="0"/>
    <n v="277013.46000000002"/>
    <n v="0"/>
    <n v="0.13660686393351781"/>
    <n v="33539637.859999999"/>
    <n v="437085365.35000002"/>
    <n v="470625003.21000004"/>
    <n v="92.873383770255373"/>
    <n v="22.168417518369022"/>
    <n v="0"/>
    <n v="0"/>
    <n v="0"/>
    <m/>
    <n v="0"/>
    <n v="64644948.200000003"/>
    <n v="15704320.17"/>
    <n v="80349268.370000005"/>
    <n v="19.545069281381931"/>
    <n v="21.791762734906953"/>
    <n v="106810080.64"/>
    <n v="293982.61"/>
    <n v="107104063.25"/>
    <n v="0.27448315318700106"/>
    <n v="2.6780158867841779"/>
    <n v="2275535.48"/>
    <n v="0"/>
    <n v="2275535.48"/>
    <n v="0"/>
    <n v="3.0590178774943309"/>
    <n v="906051.4"/>
    <n v="87500"/>
    <n v="993551.4"/>
    <n v="8.8067914755089678"/>
    <n v="0.7045057362030217"/>
    <n v="65958892.509999998"/>
    <n v="454856.12"/>
    <n v="66413748.629999995"/>
    <n v="0.68488246693326282"/>
    <n v="2.1879302174568407"/>
    <n v="0"/>
    <n v="0"/>
    <n v="0"/>
    <m/>
    <n v="0"/>
    <n v="2691340.63"/>
    <n v="35891.01"/>
    <n v="2727231.6399999997"/>
    <n v="1.3160235263330988"/>
    <n v="1.1073636011617445"/>
    <n v="32367951.489999998"/>
    <n v="44456.24"/>
    <n v="32412407.729999997"/>
    <n v="0.13715809195764428"/>
    <n v="4.2515812469715355"/>
    <n v="7"/>
  </r>
  <r>
    <x v="8"/>
    <x v="0"/>
    <x v="0"/>
    <x v="0"/>
    <x v="7"/>
    <x v="7"/>
    <x v="7"/>
    <x v="9"/>
    <n v="45811026.200000003"/>
    <n v="331107267.12000006"/>
    <n v="376918293.32000005"/>
    <n v="87.845900023454988"/>
    <n v="2.726691928908668"/>
    <n v="2130719.19"/>
    <n v="139502324.80000001"/>
    <n v="141633043.99000001"/>
    <n v="98.495605877008174"/>
    <n v="69.845147484284226"/>
    <n v="3139255.38"/>
    <n v="189569682.56999999"/>
    <n v="192708937.94999999"/>
    <n v="98.370986102982684"/>
    <n v="9.0774016825680945"/>
    <n v="0"/>
    <n v="89750.25"/>
    <n v="89750.25"/>
    <n v="100"/>
    <n v="3.0599485155470242E-3"/>
    <n v="67350.28"/>
    <n v="73337.600000000006"/>
    <n v="140687.88"/>
    <n v="52.127873417383221"/>
    <n v="3.8156376067037749E-2"/>
    <n v="7299354.4900000002"/>
    <n v="1675093.61"/>
    <n v="8974448.0999999996"/>
    <n v="18.665143430936997"/>
    <n v="0.22439591792909949"/>
    <n v="7906063.9400000004"/>
    <n v="0"/>
    <n v="7906063.9400000004"/>
    <n v="0"/>
    <n v="10.628175717600003"/>
    <n v="372207.8"/>
    <n v="0"/>
    <n v="372207.8"/>
    <n v="0"/>
    <n v="0.26392447351944454"/>
    <n v="15214449.119999999"/>
    <n v="192007.88"/>
    <n v="15406457"/>
    <n v="1.2462818674014409"/>
    <n v="0.50754931786854429"/>
    <n v="0"/>
    <n v="0"/>
    <n v="0"/>
    <m/>
    <n v="0"/>
    <n v="6435370.7400000002"/>
    <n v="0"/>
    <n v="6435370.7400000002"/>
    <n v="0"/>
    <n v="2.6130143156660215"/>
    <n v="3246255.26"/>
    <n v="5070.41"/>
    <n v="3251325.67"/>
    <n v="0.15594900402579481"/>
    <n v="0.42648097486367037"/>
    <n v="8"/>
  </r>
  <r>
    <x v="9"/>
    <x v="0"/>
    <x v="0"/>
    <x v="0"/>
    <x v="7"/>
    <x v="7"/>
    <x v="7"/>
    <x v="8"/>
    <n v="21138385.300000001"/>
    <n v="289645072.14999998"/>
    <n v="310783457.44999999"/>
    <n v="93.198355706110632"/>
    <n v="2.2482611220671154"/>
    <n v="16376885.130000001"/>
    <n v="0"/>
    <n v="16376885.130000001"/>
    <n v="0"/>
    <n v="8.0761235161957856"/>
    <n v="4761500.17"/>
    <n v="484176.07"/>
    <n v="5245676.24"/>
    <n v="9.2300029176028602"/>
    <n v="0.24709341888199365"/>
    <n v="0"/>
    <n v="289160896.07999998"/>
    <n v="289160896.07999998"/>
    <n v="100"/>
    <n v="9.8586628417663817"/>
    <n v="0"/>
    <n v="0"/>
    <n v="0"/>
    <m/>
    <n v="0"/>
    <n v="0"/>
    <n v="0"/>
    <n v="0"/>
    <m/>
    <n v="0"/>
    <n v="0"/>
    <n v="0"/>
    <n v="0"/>
    <m/>
    <n v="0"/>
    <n v="0"/>
    <n v="0"/>
    <n v="0"/>
    <m/>
    <n v="0"/>
    <n v="0"/>
    <n v="0"/>
    <n v="0"/>
    <m/>
    <n v="0"/>
    <n v="0"/>
    <n v="0"/>
    <n v="0"/>
    <m/>
    <n v="0"/>
    <n v="0"/>
    <n v="0"/>
    <n v="0"/>
    <m/>
    <n v="0"/>
    <n v="0"/>
    <n v="0"/>
    <n v="0"/>
    <m/>
    <n v="0"/>
    <n v="9"/>
  </r>
  <r>
    <x v="10"/>
    <x v="0"/>
    <x v="0"/>
    <x v="0"/>
    <x v="7"/>
    <x v="7"/>
    <x v="7"/>
    <x v="10"/>
    <n v="198198893.62"/>
    <n v="96147.91"/>
    <n v="198295041.53"/>
    <n v="4.8487299156925116E-2"/>
    <n v="1.4345005240258262"/>
    <n v="43359.38"/>
    <n v="0"/>
    <n v="43359.38"/>
    <n v="0"/>
    <n v="2.138231450522907E-2"/>
    <n v="352087.48"/>
    <n v="0"/>
    <n v="352087.48"/>
    <n v="0"/>
    <n v="1.6584801500968267E-2"/>
    <n v="0"/>
    <n v="0"/>
    <n v="0"/>
    <m/>
    <n v="0"/>
    <n v="72616.98"/>
    <n v="0"/>
    <n v="72616.98"/>
    <n v="0"/>
    <n v="1.9694665935207488E-2"/>
    <n v="531088.91"/>
    <n v="0"/>
    <n v="531088.91"/>
    <n v="0"/>
    <n v="1.3279277135873671E-2"/>
    <n v="148381.03"/>
    <n v="0"/>
    <n v="148381.03"/>
    <n v="0"/>
    <n v="0.19946963140782259"/>
    <n v="6076420.1299999999"/>
    <n v="0"/>
    <n v="6076420.1299999999"/>
    <n v="0"/>
    <n v="4.3086576468660915"/>
    <n v="189776255.78"/>
    <n v="96147.91"/>
    <n v="189872403.69"/>
    <n v="5.0638169703154087E-2"/>
    <n v="6.2551441239812871"/>
    <n v="0"/>
    <n v="0"/>
    <n v="0"/>
    <m/>
    <n v="0"/>
    <n v="536795.56999999995"/>
    <n v="0"/>
    <n v="536795.56999999995"/>
    <n v="0"/>
    <n v="0.21796017131968712"/>
    <n v="661888.36"/>
    <n v="0"/>
    <n v="661888.36"/>
    <n v="0"/>
    <n v="8.6820829924341605E-2"/>
    <n v="10"/>
  </r>
  <r>
    <x v="11"/>
    <x v="0"/>
    <x v="0"/>
    <x v="0"/>
    <x v="7"/>
    <x v="7"/>
    <x v="7"/>
    <x v="12"/>
    <n v="158714255.41999999"/>
    <n v="3377782.7"/>
    <n v="162092038.11999997"/>
    <n v="2.0838671283159265"/>
    <n v="1.1726017545848524"/>
    <n v="0"/>
    <n v="0"/>
    <n v="0"/>
    <m/>
    <n v="0"/>
    <n v="1170994.2"/>
    <n v="0"/>
    <n v="1170994.2"/>
    <n v="0"/>
    <n v="5.5158753062690934E-2"/>
    <n v="0"/>
    <n v="47341.25"/>
    <n v="47341.25"/>
    <n v="100"/>
    <n v="1.6140544194767207E-3"/>
    <n v="65302.95"/>
    <n v="0"/>
    <n v="65302.95"/>
    <n v="0"/>
    <n v="1.7711006225177055E-2"/>
    <n v="20104743.129999999"/>
    <n v="2783568.1"/>
    <n v="22888311.23"/>
    <n v="12.161526781196255"/>
    <n v="0.57229631851152674"/>
    <n v="55980.639999999999"/>
    <n v="0"/>
    <n v="55980.639999999999"/>
    <n v="0"/>
    <n v="7.525515644940603E-2"/>
    <n v="66731.34"/>
    <n v="26950.73"/>
    <n v="93682.069999999992"/>
    <n v="28.768290453018388"/>
    <n v="6.6427922797323832E-2"/>
    <n v="126110244.97"/>
    <n v="357233.42"/>
    <n v="126467478.39"/>
    <n v="0.28247058022171101"/>
    <n v="4.1663363867110634"/>
    <n v="0"/>
    <n v="0"/>
    <n v="0"/>
    <m/>
    <n v="0"/>
    <n v="3442082.41"/>
    <n v="76450.97"/>
    <n v="3518533.3800000004"/>
    <n v="2.1728078646222762"/>
    <n v="1.4286633146000778"/>
    <n v="7698175.7800000003"/>
    <n v="86238.23"/>
    <n v="7784414.0100000007"/>
    <n v="1.1078320075116352"/>
    <n v="1.02109256736721"/>
    <n v="11"/>
  </r>
  <r>
    <x v="12"/>
    <x v="0"/>
    <x v="0"/>
    <x v="0"/>
    <x v="7"/>
    <x v="7"/>
    <x v="7"/>
    <x v="22"/>
    <n v="3194085.8"/>
    <n v="121226111.75"/>
    <n v="124420197.55"/>
    <n v="97.432823719222583"/>
    <n v="0.9000771638451156"/>
    <n v="0"/>
    <n v="0"/>
    <n v="0"/>
    <m/>
    <n v="0"/>
    <n v="3172500.55"/>
    <n v="0"/>
    <n v="3172500.55"/>
    <n v="0"/>
    <n v="0.14943812226286107"/>
    <n v="0"/>
    <n v="0"/>
    <n v="0"/>
    <m/>
    <n v="0"/>
    <n v="0"/>
    <n v="0"/>
    <n v="0"/>
    <m/>
    <n v="0"/>
    <n v="0"/>
    <n v="0"/>
    <n v="0"/>
    <m/>
    <n v="0"/>
    <n v="0"/>
    <n v="0"/>
    <n v="0"/>
    <m/>
    <n v="0"/>
    <n v="0"/>
    <n v="0"/>
    <n v="0"/>
    <m/>
    <n v="0"/>
    <n v="0"/>
    <n v="0"/>
    <n v="0"/>
    <m/>
    <n v="0"/>
    <n v="0"/>
    <n v="121226111.75"/>
    <n v="121226111.75"/>
    <n v="100"/>
    <n v="100"/>
    <n v="0"/>
    <n v="0"/>
    <n v="0"/>
    <m/>
    <n v="0"/>
    <n v="21585.25"/>
    <n v="0"/>
    <n v="21585.25"/>
    <n v="0"/>
    <n v="2.8313676933741433E-3"/>
    <n v="12"/>
  </r>
  <r>
    <x v="13"/>
    <x v="0"/>
    <x v="0"/>
    <x v="0"/>
    <x v="7"/>
    <x v="7"/>
    <x v="7"/>
    <x v="13"/>
    <n v="122982280.2"/>
    <n v="0"/>
    <n v="122982280.2"/>
    <n v="0"/>
    <n v="0.88967502178364222"/>
    <n v="0"/>
    <n v="0"/>
    <n v="0"/>
    <m/>
    <n v="0"/>
    <n v="12668.97"/>
    <n v="0"/>
    <n v="12668.97"/>
    <n v="0"/>
    <n v="5.9676178395131208E-4"/>
    <n v="0"/>
    <n v="0"/>
    <n v="0"/>
    <m/>
    <n v="0"/>
    <n v="0"/>
    <n v="0"/>
    <n v="0"/>
    <m/>
    <n v="0"/>
    <n v="353712.57"/>
    <n v="0"/>
    <n v="353712.57"/>
    <n v="0"/>
    <n v="8.8441824994464971E-3"/>
    <n v="0"/>
    <n v="0"/>
    <n v="0"/>
    <m/>
    <n v="0"/>
    <n v="921834.54"/>
    <n v="0"/>
    <n v="921834.54"/>
    <n v="0"/>
    <n v="0.65365286713910709"/>
    <n v="119126688.44"/>
    <n v="0"/>
    <n v="119126688.44"/>
    <n v="0"/>
    <n v="3.9245018798066682"/>
    <n v="0"/>
    <n v="0"/>
    <n v="0"/>
    <m/>
    <n v="0"/>
    <n v="2133889.06"/>
    <n v="0"/>
    <n v="2133889.06"/>
    <n v="0"/>
    <n v="0.86644311370678073"/>
    <n v="433486.62"/>
    <n v="0"/>
    <n v="433486.62"/>
    <n v="0"/>
    <n v="5.6861051476260582E-2"/>
    <n v="13"/>
  </r>
  <r>
    <x v="14"/>
    <x v="0"/>
    <x v="0"/>
    <x v="0"/>
    <x v="7"/>
    <x v="7"/>
    <x v="7"/>
    <x v="14"/>
    <n v="111138210.5"/>
    <n v="7374790.7400000012"/>
    <n v="118513001.24000001"/>
    <n v="6.2227693694680415"/>
    <n v="0.8573434871135347"/>
    <n v="0"/>
    <n v="0"/>
    <n v="0"/>
    <m/>
    <n v="0"/>
    <n v="32054665.699999999"/>
    <n v="128087.53"/>
    <n v="32182753.23"/>
    <n v="0.39800053489705733"/>
    <n v="1.5159430664055289"/>
    <n v="0"/>
    <n v="0"/>
    <n v="0"/>
    <m/>
    <n v="0"/>
    <n v="0"/>
    <n v="0"/>
    <n v="0"/>
    <m/>
    <n v="0"/>
    <n v="12785470.630000001"/>
    <n v="5422430.5300000003"/>
    <n v="18207901.16"/>
    <n v="29.780645678768611"/>
    <n v="0.45526796175471956"/>
    <n v="83296"/>
    <n v="0"/>
    <n v="83296"/>
    <n v="0"/>
    <n v="0.1119753813391509"/>
    <n v="100686.91"/>
    <n v="205800"/>
    <n v="306486.91000000003"/>
    <n v="67.148055360667755"/>
    <n v="0.21732321666110005"/>
    <n v="61713011.340000004"/>
    <n v="1004663.78"/>
    <n v="62717675.120000005"/>
    <n v="1.6018830067883421"/>
    <n v="2.0661670120169076"/>
    <n v="0"/>
    <n v="0"/>
    <n v="0"/>
    <m/>
    <n v="0"/>
    <n v="2275600.5499999998"/>
    <n v="483199.99"/>
    <n v="2758800.54"/>
    <n v="17.514857743213287"/>
    <n v="1.1201818195616731"/>
    <n v="2125479.37"/>
    <n v="130608.91"/>
    <n v="2256088.2800000003"/>
    <n v="5.7891755015898569"/>
    <n v="0.29593428241007352"/>
    <n v="14"/>
  </r>
  <r>
    <x v="15"/>
    <x v="0"/>
    <x v="0"/>
    <x v="0"/>
    <x v="7"/>
    <x v="7"/>
    <x v="7"/>
    <x v="16"/>
    <n v="30243749.449999999"/>
    <n v="84008110.850000009"/>
    <n v="114251860.3"/>
    <n v="73.528877892590444"/>
    <n v="0.82651765877100836"/>
    <n v="0"/>
    <n v="0"/>
    <n v="0"/>
    <m/>
    <n v="0"/>
    <n v="0"/>
    <n v="83801465.980000004"/>
    <n v="83801465.980000004"/>
    <n v="100"/>
    <n v="3.94740159112856"/>
    <n v="147883.74"/>
    <n v="65910"/>
    <n v="213793.74"/>
    <n v="30.828779177538127"/>
    <n v="7.2890920899523559E-3"/>
    <n v="0"/>
    <n v="0"/>
    <n v="0"/>
    <m/>
    <n v="0"/>
    <n v="1672341.36"/>
    <n v="118922.48"/>
    <n v="1791263.84"/>
    <n v="6.6390264429164159"/>
    <n v="4.4788525060388239E-2"/>
    <n v="86207.6"/>
    <n v="0"/>
    <n v="86207.6"/>
    <n v="0"/>
    <n v="0.1158894650923572"/>
    <n v="37391.11"/>
    <n v="0"/>
    <n v="37391.11"/>
    <n v="0"/>
    <n v="2.6513224658531172E-2"/>
    <n v="5242730.12"/>
    <n v="0"/>
    <n v="5242730.12"/>
    <n v="0"/>
    <n v="0.17271616025507172"/>
    <n v="0"/>
    <n v="0"/>
    <n v="0"/>
    <m/>
    <n v="0"/>
    <n v="22138843.059999999"/>
    <n v="21812.39"/>
    <n v="22160655.449999999"/>
    <n v="9.8428451492394833E-2"/>
    <n v="8.9981000745564259"/>
    <n v="918352.46"/>
    <n v="0"/>
    <n v="918352.46"/>
    <n v="0"/>
    <n v="0.12046158772192447"/>
    <n v="15"/>
  </r>
  <r>
    <x v="16"/>
    <x v="0"/>
    <x v="0"/>
    <x v="0"/>
    <x v="7"/>
    <x v="7"/>
    <x v="7"/>
    <x v="15"/>
    <n v="102260303.68000001"/>
    <n v="0"/>
    <n v="102260303.68000001"/>
    <n v="0"/>
    <n v="0.73976867038204308"/>
    <n v="0"/>
    <n v="0"/>
    <n v="0"/>
    <m/>
    <n v="0"/>
    <n v="187913.31"/>
    <n v="0"/>
    <n v="187913.31"/>
    <n v="0"/>
    <n v="8.85150743144833E-3"/>
    <n v="0"/>
    <n v="0"/>
    <n v="0"/>
    <m/>
    <n v="0"/>
    <n v="0"/>
    <n v="0"/>
    <n v="0"/>
    <m/>
    <n v="0"/>
    <n v="789652.36"/>
    <n v="0"/>
    <n v="789652.36"/>
    <n v="0"/>
    <n v="1.9744363574522174E-2"/>
    <n v="0"/>
    <n v="0"/>
    <n v="0"/>
    <m/>
    <n v="0"/>
    <n v="0"/>
    <n v="0"/>
    <n v="0"/>
    <m/>
    <n v="0"/>
    <n v="101200808.36"/>
    <n v="0"/>
    <n v="101200808.36"/>
    <n v="0"/>
    <n v="3.3339528517726871"/>
    <n v="0"/>
    <n v="0"/>
    <n v="0"/>
    <m/>
    <n v="0"/>
    <n v="6600"/>
    <n v="0"/>
    <n v="6600"/>
    <n v="0"/>
    <n v="2.6798602877999445E-3"/>
    <n v="75329.649999999994"/>
    <n v="0"/>
    <n v="75329.649999999994"/>
    <n v="0"/>
    <n v="9.881096459998448E-3"/>
    <n v="16"/>
  </r>
  <r>
    <x v="17"/>
    <x v="0"/>
    <x v="0"/>
    <x v="0"/>
    <x v="7"/>
    <x v="7"/>
    <x v="7"/>
    <x v="11"/>
    <n v="97895881.840000004"/>
    <n v="46400"/>
    <n v="97942281.840000004"/>
    <n v="4.7374840700362429E-2"/>
    <n v="0.70853135580048887"/>
    <n v="1042709.13"/>
    <n v="0"/>
    <n v="1042709.13"/>
    <n v="0"/>
    <n v="0.51420326017424101"/>
    <n v="0"/>
    <n v="0"/>
    <n v="0"/>
    <m/>
    <n v="0"/>
    <n v="0"/>
    <n v="0"/>
    <n v="0"/>
    <m/>
    <n v="0"/>
    <n v="316252.96999999997"/>
    <n v="0"/>
    <n v="316252.96999999997"/>
    <n v="0"/>
    <n v="8.5771903419381998E-2"/>
    <n v="77842.63"/>
    <n v="0"/>
    <n v="77842.63"/>
    <n v="0"/>
    <n v="1.9463668649290266E-3"/>
    <n v="22229.95"/>
    <n v="0"/>
    <n v="22229.95"/>
    <n v="0"/>
    <n v="2.9883873516138321E-2"/>
    <n v="0"/>
    <n v="0"/>
    <n v="0"/>
    <m/>
    <n v="0"/>
    <n v="51552168.659999996"/>
    <n v="0"/>
    <n v="51552168.659999996"/>
    <n v="0"/>
    <n v="1.6983312930433745"/>
    <n v="0"/>
    <n v="0"/>
    <n v="0"/>
    <m/>
    <n v="0"/>
    <n v="33285604.52"/>
    <n v="0"/>
    <n v="33285604.52"/>
    <n v="0"/>
    <n v="13.515268137660959"/>
    <n v="11599073.98"/>
    <n v="46400"/>
    <n v="11645473.98"/>
    <n v="0.39843805481586758"/>
    <n v="1.5275532505299314"/>
    <n v="17"/>
  </r>
  <r>
    <x v="18"/>
    <x v="0"/>
    <x v="0"/>
    <x v="0"/>
    <x v="7"/>
    <x v="7"/>
    <x v="7"/>
    <x v="17"/>
    <n v="80133446.349999994"/>
    <n v="2045836.3900000001"/>
    <n v="82179282.739999995"/>
    <n v="2.4894794914098322"/>
    <n v="0.5944991021712539"/>
    <n v="33782"/>
    <n v="0"/>
    <n v="33782"/>
    <n v="0"/>
    <n v="1.6659309902854892E-2"/>
    <n v="239141.29"/>
    <n v="0"/>
    <n v="239141.29"/>
    <n v="0"/>
    <n v="1.1264560799877029E-2"/>
    <n v="0"/>
    <n v="2007452.05"/>
    <n v="2007452.05"/>
    <n v="100"/>
    <n v="6.8442148299635158E-2"/>
    <n v="296019.32"/>
    <n v="0"/>
    <n v="296019.32"/>
    <n v="0"/>
    <n v="8.0284275354982879E-2"/>
    <n v="10253468.1"/>
    <n v="0"/>
    <n v="10253468.1"/>
    <n v="0"/>
    <n v="0.2563763655010986"/>
    <n v="1288176.28"/>
    <n v="0"/>
    <n v="1288176.28"/>
    <n v="0"/>
    <n v="1.7317041656868137"/>
    <n v="479036.67"/>
    <n v="0"/>
    <n v="479036.67"/>
    <n v="0"/>
    <n v="0.33967450689173601"/>
    <n v="44092751.109999999"/>
    <n v="34322.29"/>
    <n v="44127073.399999999"/>
    <n v="7.7780571779319504E-2"/>
    <n v="1.4537194374868398"/>
    <n v="0"/>
    <n v="0"/>
    <n v="0"/>
    <m/>
    <n v="0"/>
    <n v="11472114.279999999"/>
    <n v="4062.05"/>
    <n v="11476176.33"/>
    <n v="3.5395500061996696E-2"/>
    <n v="4.6597801822055622"/>
    <n v="11978957.300000001"/>
    <n v="0"/>
    <n v="11978957.300000001"/>
    <n v="0"/>
    <n v="1.5712967280679333"/>
    <n v="18"/>
  </r>
  <r>
    <x v="19"/>
    <x v="0"/>
    <x v="0"/>
    <x v="0"/>
    <x v="7"/>
    <x v="7"/>
    <x v="7"/>
    <x v="23"/>
    <n v="72467056.689999998"/>
    <n v="0"/>
    <n v="72467056.689999998"/>
    <n v="0"/>
    <n v="0.52423918416884407"/>
    <n v="0"/>
    <n v="0"/>
    <n v="0"/>
    <m/>
    <n v="0"/>
    <n v="72467056.689999998"/>
    <n v="0"/>
    <n v="72467056.689999998"/>
    <n v="0"/>
    <n v="3.4135032309671005"/>
    <n v="0"/>
    <n v="0"/>
    <n v="0"/>
    <m/>
    <n v="0"/>
    <n v="0"/>
    <n v="0"/>
    <n v="0"/>
    <m/>
    <n v="0"/>
    <n v="0"/>
    <n v="0"/>
    <n v="0"/>
    <m/>
    <n v="0"/>
    <n v="0"/>
    <n v="0"/>
    <n v="0"/>
    <m/>
    <n v="0"/>
    <n v="0"/>
    <n v="0"/>
    <n v="0"/>
    <m/>
    <n v="0"/>
    <n v="0"/>
    <n v="0"/>
    <n v="0"/>
    <m/>
    <n v="0"/>
    <n v="0"/>
    <n v="0"/>
    <n v="0"/>
    <m/>
    <n v="0"/>
    <n v="0"/>
    <n v="0"/>
    <n v="0"/>
    <m/>
    <n v="0"/>
    <n v="0"/>
    <n v="0"/>
    <n v="0"/>
    <m/>
    <n v="0"/>
    <n v="19"/>
  </r>
  <r>
    <x v="20"/>
    <x v="0"/>
    <x v="0"/>
    <x v="0"/>
    <x v="7"/>
    <x v="7"/>
    <x v="7"/>
    <x v="19"/>
    <n v="68671725.25999999"/>
    <n v="0"/>
    <n v="68671725.25999999"/>
    <n v="0"/>
    <n v="0.49678310214491195"/>
    <n v="0"/>
    <n v="0"/>
    <n v="0"/>
    <m/>
    <n v="0"/>
    <n v="0"/>
    <n v="0"/>
    <n v="0"/>
    <m/>
    <n v="0"/>
    <n v="0"/>
    <n v="0"/>
    <n v="0"/>
    <m/>
    <n v="0"/>
    <n v="0"/>
    <n v="0"/>
    <n v="0"/>
    <m/>
    <n v="0"/>
    <n v="0"/>
    <n v="0"/>
    <n v="0"/>
    <m/>
    <n v="0"/>
    <n v="0"/>
    <n v="0"/>
    <n v="0"/>
    <m/>
    <n v="0"/>
    <n v="27672.41"/>
    <n v="0"/>
    <n v="27672.41"/>
    <n v="0"/>
    <n v="1.9621905398716021E-2"/>
    <n v="68644052.849999994"/>
    <n v="0"/>
    <n v="68644052.849999994"/>
    <n v="0"/>
    <n v="2.2614052146934105"/>
    <n v="0"/>
    <n v="0"/>
    <n v="0"/>
    <m/>
    <n v="0"/>
    <n v="0"/>
    <n v="0"/>
    <n v="0"/>
    <m/>
    <n v="0"/>
    <n v="0"/>
    <n v="0"/>
    <n v="0"/>
    <m/>
    <n v="0"/>
    <n v="20"/>
  </r>
  <r>
    <x v="21"/>
    <x v="0"/>
    <x v="0"/>
    <x v="0"/>
    <x v="7"/>
    <x v="7"/>
    <x v="7"/>
    <x v="21"/>
    <n v="0"/>
    <n v="66186343.609999999"/>
    <n v="66186343.609999999"/>
    <n v="100"/>
    <n v="0.47880342271460319"/>
    <n v="0"/>
    <n v="0"/>
    <n v="0"/>
    <m/>
    <n v="0"/>
    <n v="0"/>
    <n v="0"/>
    <n v="0"/>
    <m/>
    <n v="0"/>
    <n v="0"/>
    <n v="66186343.609999999"/>
    <n v="66186343.609999999"/>
    <n v="100"/>
    <n v="2.2565597742502641"/>
    <n v="0"/>
    <n v="0"/>
    <n v="0"/>
    <m/>
    <n v="0"/>
    <n v="0"/>
    <n v="0"/>
    <n v="0"/>
    <m/>
    <n v="0"/>
    <n v="0"/>
    <n v="0"/>
    <n v="0"/>
    <m/>
    <n v="0"/>
    <n v="0"/>
    <n v="0"/>
    <n v="0"/>
    <m/>
    <n v="0"/>
    <n v="0"/>
    <n v="0"/>
    <n v="0"/>
    <m/>
    <n v="0"/>
    <n v="0"/>
    <n v="0"/>
    <n v="0"/>
    <m/>
    <n v="0"/>
    <n v="0"/>
    <n v="0"/>
    <n v="0"/>
    <m/>
    <n v="0"/>
    <n v="0"/>
    <n v="0"/>
    <n v="0"/>
    <m/>
    <n v="0"/>
    <n v="21"/>
  </r>
  <r>
    <x v="22"/>
    <x v="0"/>
    <x v="0"/>
    <x v="0"/>
    <x v="7"/>
    <x v="7"/>
    <x v="7"/>
    <x v="20"/>
    <n v="115466.54"/>
    <n v="62169695.82"/>
    <n v="62285162.359999999"/>
    <n v="99.814616297646268"/>
    <n v="0.45058160484026127"/>
    <n v="0"/>
    <n v="0"/>
    <n v="0"/>
    <m/>
    <n v="0"/>
    <n v="115466.54"/>
    <n v="0"/>
    <n v="115466.54"/>
    <n v="0"/>
    <n v="5.4389597889240833E-3"/>
    <n v="0"/>
    <n v="62169695.82"/>
    <n v="62169695.82"/>
    <n v="100"/>
    <n v="2.1196160282162895"/>
    <n v="0"/>
    <n v="0"/>
    <n v="0"/>
    <m/>
    <n v="0"/>
    <n v="0"/>
    <n v="0"/>
    <n v="0"/>
    <m/>
    <n v="0"/>
    <n v="0"/>
    <n v="0"/>
    <n v="0"/>
    <m/>
    <n v="0"/>
    <n v="0"/>
    <n v="0"/>
    <n v="0"/>
    <m/>
    <n v="0"/>
    <n v="0"/>
    <n v="0"/>
    <n v="0"/>
    <m/>
    <n v="0"/>
    <n v="0"/>
    <n v="0"/>
    <n v="0"/>
    <m/>
    <n v="0"/>
    <n v="0"/>
    <n v="0"/>
    <n v="0"/>
    <m/>
    <n v="0"/>
    <n v="0"/>
    <n v="0"/>
    <n v="0"/>
    <m/>
    <n v="0"/>
    <n v="22"/>
  </r>
  <r>
    <x v="23"/>
    <x v="0"/>
    <x v="0"/>
    <x v="0"/>
    <x v="7"/>
    <x v="7"/>
    <x v="7"/>
    <x v="18"/>
    <n v="55654972.340000004"/>
    <n v="0"/>
    <n v="55654972.340000004"/>
    <n v="0"/>
    <n v="0.40261766693896039"/>
    <n v="10434.469999999999"/>
    <n v="0"/>
    <n v="10434.469999999999"/>
    <n v="0"/>
    <n v="5.1456713457475071E-3"/>
    <n v="4752668.3499999996"/>
    <n v="0"/>
    <n v="4752668.3499999996"/>
    <n v="0"/>
    <n v="0.22387067323349402"/>
    <n v="0"/>
    <n v="0"/>
    <n v="0"/>
    <m/>
    <n v="0"/>
    <n v="0"/>
    <n v="0"/>
    <n v="0"/>
    <m/>
    <n v="0"/>
    <n v="4326779.92"/>
    <n v="0"/>
    <n v="4326779.92"/>
    <n v="0"/>
    <n v="0.10818623507618209"/>
    <n v="261071.95"/>
    <n v="0"/>
    <n v="261071.95"/>
    <n v="0"/>
    <n v="0.35096080433881266"/>
    <n v="15320.36"/>
    <n v="0"/>
    <n v="15320.36"/>
    <n v="0"/>
    <n v="1.0863334801496254E-2"/>
    <n v="37403025.270000003"/>
    <n v="0"/>
    <n v="37403025.270000003"/>
    <n v="0"/>
    <n v="1.2322028330075128"/>
    <n v="0"/>
    <n v="0"/>
    <n v="0"/>
    <m/>
    <n v="0"/>
    <n v="1083261.1100000001"/>
    <n v="0"/>
    <n v="1083261.1100000001"/>
    <n v="0"/>
    <n v="0.43984673181925571"/>
    <n v="7802410.9100000001"/>
    <n v="0"/>
    <n v="7802410.9100000001"/>
    <n v="0"/>
    <n v="1.0234532461289052"/>
    <n v="23"/>
  </r>
  <r>
    <x v="24"/>
    <x v="0"/>
    <x v="0"/>
    <x v="0"/>
    <x v="7"/>
    <x v="7"/>
    <x v="7"/>
    <x v="25"/>
    <n v="37216686.200000003"/>
    <n v="695356.41999999993"/>
    <n v="37912042.620000005"/>
    <n v="1.8341307192801417"/>
    <n v="0.27426225378939489"/>
    <n v="0"/>
    <n v="0"/>
    <n v="0"/>
    <m/>
    <n v="0"/>
    <n v="30167241.370000001"/>
    <n v="0"/>
    <n v="30167241.370000001"/>
    <n v="0"/>
    <n v="1.4210039787647319"/>
    <n v="0"/>
    <n v="370927.74"/>
    <n v="370927.74"/>
    <n v="100"/>
    <n v="1.2646424799799582E-2"/>
    <n v="0"/>
    <n v="0"/>
    <n v="0"/>
    <m/>
    <n v="0"/>
    <n v="6689059.9100000001"/>
    <n v="324428.68"/>
    <n v="7013488.5899999999"/>
    <n v="4.6257818179468941"/>
    <n v="0.17536434469305312"/>
    <n v="0"/>
    <n v="0"/>
    <n v="0"/>
    <m/>
    <n v="0"/>
    <n v="2977.22"/>
    <n v="0"/>
    <n v="2977.22"/>
    <n v="0"/>
    <n v="2.1110820919162917E-3"/>
    <n v="0"/>
    <n v="0"/>
    <n v="0"/>
    <m/>
    <n v="0"/>
    <n v="0"/>
    <n v="0"/>
    <n v="0"/>
    <m/>
    <n v="0"/>
    <n v="0"/>
    <n v="0"/>
    <n v="0"/>
    <m/>
    <n v="0"/>
    <n v="357407.7"/>
    <n v="0"/>
    <n v="357407.7"/>
    <n v="0"/>
    <n v="4.6881672213347436E-2"/>
    <n v="24"/>
  </r>
  <r>
    <x v="25"/>
    <x v="0"/>
    <x v="0"/>
    <x v="0"/>
    <x v="7"/>
    <x v="7"/>
    <x v="7"/>
    <x v="26"/>
    <n v="35753519.550000004"/>
    <n v="0"/>
    <n v="35753519.550000004"/>
    <n v="0"/>
    <n v="0.25864712568964165"/>
    <n v="0"/>
    <n v="0"/>
    <n v="0"/>
    <m/>
    <n v="0"/>
    <n v="0"/>
    <n v="0"/>
    <n v="0"/>
    <m/>
    <n v="0"/>
    <n v="0"/>
    <n v="0"/>
    <n v="0"/>
    <m/>
    <n v="0"/>
    <n v="8620.68"/>
    <n v="0"/>
    <n v="8620.68"/>
    <n v="0"/>
    <n v="2.3380401213920557E-3"/>
    <n v="1892360.31"/>
    <n v="0"/>
    <n v="1892360.31"/>
    <n v="0"/>
    <n v="4.7316327877036282E-2"/>
    <n v="329939.71000000002"/>
    <n v="0"/>
    <n v="329939.71000000002"/>
    <n v="0"/>
    <n v="0.44354020416561257"/>
    <n v="41956.62"/>
    <n v="0"/>
    <n v="41956.62"/>
    <n v="0"/>
    <n v="2.9750528721201968E-2"/>
    <n v="22481626.91"/>
    <n v="0"/>
    <n v="22481626.91"/>
    <n v="0"/>
    <n v="0.74063325544254655"/>
    <n v="0"/>
    <n v="0"/>
    <n v="0"/>
    <m/>
    <n v="0"/>
    <n v="8965521.0800000001"/>
    <n v="0"/>
    <n v="8965521.0800000001"/>
    <n v="0"/>
    <n v="3.6403551366250406"/>
    <n v="2033494.24"/>
    <n v="0"/>
    <n v="2033494.24"/>
    <n v="0"/>
    <n v="0.26673630816406602"/>
    <n v="25"/>
  </r>
  <r>
    <x v="26"/>
    <x v="0"/>
    <x v="0"/>
    <x v="0"/>
    <x v="7"/>
    <x v="7"/>
    <x v="7"/>
    <x v="24"/>
    <n v="25446306.590000004"/>
    <n v="6009839.1299999999"/>
    <n v="31456145.720000003"/>
    <n v="19.105452980461333"/>
    <n v="0.22755918237292877"/>
    <n v="0"/>
    <n v="0"/>
    <n v="0"/>
    <m/>
    <n v="0"/>
    <n v="839009.13"/>
    <n v="5723762.29"/>
    <n v="6562771.4199999999"/>
    <n v="87.215627723325468"/>
    <n v="0.3091341427332992"/>
    <n v="0"/>
    <n v="0"/>
    <n v="0"/>
    <m/>
    <n v="0"/>
    <n v="-3478.26"/>
    <n v="0"/>
    <n v="-3478.26"/>
    <n v="0"/>
    <n v="-9.4334918273652796E-4"/>
    <n v="495939.25"/>
    <n v="0"/>
    <n v="495939.25"/>
    <n v="0"/>
    <n v="1.2400399668122116E-2"/>
    <n v="13706.9"/>
    <n v="0"/>
    <n v="13706.9"/>
    <n v="0"/>
    <n v="1.842627922682491E-2"/>
    <n v="8759.48"/>
    <n v="0"/>
    <n v="8759.48"/>
    <n v="0"/>
    <n v="6.2111571743098991E-3"/>
    <n v="3394903.35"/>
    <n v="0"/>
    <n v="3394903.35"/>
    <n v="0"/>
    <n v="0.11184147526729447"/>
    <n v="0"/>
    <n v="0"/>
    <n v="0"/>
    <m/>
    <n v="0"/>
    <n v="20431225.530000001"/>
    <n v="75000"/>
    <n v="20506225.530000001"/>
    <n v="0.36574258822169503"/>
    <n v="8.3263362803812679"/>
    <n v="266241.21000000002"/>
    <n v="211076.84"/>
    <n v="477318.05000000005"/>
    <n v="44.221424268367805"/>
    <n v="6.2610481983500041E-2"/>
    <n v="26"/>
  </r>
  <r>
    <x v="27"/>
    <x v="0"/>
    <x v="0"/>
    <x v="0"/>
    <x v="7"/>
    <x v="7"/>
    <x v="7"/>
    <x v="28"/>
    <n v="14681765.550000001"/>
    <n v="3000000"/>
    <n v="17681765.550000001"/>
    <n v="16.966631479852417"/>
    <n v="0.12791294099675918"/>
    <n v="84696.28"/>
    <n v="0"/>
    <n v="84696.28"/>
    <n v="0"/>
    <n v="4.1767259965039688E-2"/>
    <n v="625343.03"/>
    <n v="0"/>
    <n v="625343.03"/>
    <n v="0"/>
    <n v="2.9456287461752526E-2"/>
    <n v="0"/>
    <n v="3000000"/>
    <n v="3000000"/>
    <n v="100"/>
    <n v="0.10228211672548068"/>
    <n v="0"/>
    <n v="0"/>
    <n v="0"/>
    <m/>
    <n v="0"/>
    <n v="74937.94"/>
    <n v="0"/>
    <n v="74937.94"/>
    <n v="0"/>
    <n v="1.8737383788553841E-3"/>
    <n v="0"/>
    <n v="0"/>
    <n v="0"/>
    <m/>
    <n v="0"/>
    <n v="0"/>
    <n v="0"/>
    <n v="0"/>
    <m/>
    <n v="0"/>
    <n v="11736307.09"/>
    <n v="0"/>
    <n v="11736307.09"/>
    <n v="0"/>
    <n v="0.38664013782177564"/>
    <n v="0"/>
    <n v="0"/>
    <n v="0"/>
    <m/>
    <n v="0"/>
    <n v="1975345.8"/>
    <n v="0"/>
    <n v="1975345.8"/>
    <n v="0"/>
    <n v="0.80206829758975939"/>
    <n v="185135.41"/>
    <n v="0"/>
    <n v="185135.41"/>
    <n v="0"/>
    <n v="2.4284472905042855E-2"/>
    <n v="27"/>
  </r>
  <r>
    <x v="28"/>
    <x v="0"/>
    <x v="0"/>
    <x v="0"/>
    <x v="7"/>
    <x v="7"/>
    <x v="7"/>
    <x v="27"/>
    <n v="16977278.52"/>
    <n v="36499"/>
    <n v="17013777.52"/>
    <n v="0.21452613893119721"/>
    <n v="0.1230806004012279"/>
    <n v="104218.99"/>
    <n v="0"/>
    <n v="104218.99"/>
    <n v="0"/>
    <n v="5.139472062555607E-2"/>
    <n v="1098800.6399999999"/>
    <n v="0"/>
    <n v="1098800.6399999999"/>
    <n v="0"/>
    <n v="5.1758132676393058E-2"/>
    <n v="0"/>
    <n v="36499"/>
    <n v="36499"/>
    <n v="100"/>
    <n v="1.2443983261211063E-3"/>
    <n v="8097.04"/>
    <n v="0"/>
    <n v="8097.04"/>
    <n v="0"/>
    <n v="2.1960221681487225E-3"/>
    <n v="0"/>
    <n v="0"/>
    <n v="0"/>
    <m/>
    <n v="0"/>
    <n v="0"/>
    <n v="0"/>
    <n v="0"/>
    <m/>
    <n v="0"/>
    <n v="0"/>
    <n v="0"/>
    <n v="0"/>
    <m/>
    <n v="0"/>
    <n v="11678404.279999999"/>
    <n v="0"/>
    <n v="11678404.279999999"/>
    <n v="0"/>
    <n v="0.38473259141326838"/>
    <n v="0"/>
    <n v="0"/>
    <n v="0"/>
    <m/>
    <n v="0"/>
    <n v="0"/>
    <n v="0"/>
    <n v="0"/>
    <m/>
    <n v="0"/>
    <n v="4087757.57"/>
    <n v="0"/>
    <n v="4087757.57"/>
    <n v="0"/>
    <n v="0.53619692716292811"/>
    <n v="28"/>
  </r>
  <r>
    <x v="29"/>
    <x v="0"/>
    <x v="0"/>
    <x v="0"/>
    <x v="7"/>
    <x v="7"/>
    <x v="7"/>
    <x v="29"/>
    <n v="10723087.270000001"/>
    <n v="0"/>
    <n v="10723087.270000001"/>
    <n v="0"/>
    <n v="7.7572662378763951E-2"/>
    <n v="20015.7"/>
    <n v="0"/>
    <n v="20015.7"/>
    <n v="0"/>
    <n v="9.8705745433240386E-3"/>
    <n v="7192.4"/>
    <n v="0"/>
    <n v="7192.4"/>
    <n v="0"/>
    <n v="3.3879229762888517E-4"/>
    <n v="0"/>
    <n v="0"/>
    <n v="0"/>
    <m/>
    <n v="0"/>
    <n v="12299.14"/>
    <n v="0"/>
    <n v="12299.14"/>
    <n v="0"/>
    <n v="3.3356861382881501E-3"/>
    <n v="5128318.0999999996"/>
    <n v="0"/>
    <n v="5128318.0999999996"/>
    <n v="0"/>
    <n v="0.12822779012805427"/>
    <n v="0"/>
    <n v="0"/>
    <n v="0"/>
    <m/>
    <n v="0"/>
    <n v="275304.28000000003"/>
    <n v="0"/>
    <n v="275304.28000000003"/>
    <n v="0"/>
    <n v="0.19521229043735719"/>
    <n v="4173022.03"/>
    <n v="0"/>
    <n v="4173022.03"/>
    <n v="0"/>
    <n v="0.13747576647745216"/>
    <n v="0"/>
    <n v="0"/>
    <n v="0"/>
    <m/>
    <n v="0"/>
    <n v="367959.88"/>
    <n v="0"/>
    <n v="367959.88"/>
    <n v="0"/>
    <n v="0.14940622271448986"/>
    <n v="738975.74"/>
    <n v="0"/>
    <n v="738975.74"/>
    <n v="0"/>
    <n v="9.6932490308115529E-2"/>
    <n v="29"/>
  </r>
  <r>
    <x v="30"/>
    <x v="0"/>
    <x v="0"/>
    <x v="0"/>
    <x v="7"/>
    <x v="7"/>
    <x v="7"/>
    <x v="30"/>
    <n v="10036797.73"/>
    <n v="0"/>
    <n v="10036797.73"/>
    <n v="0"/>
    <n v="7.2607925504017123E-2"/>
    <n v="0"/>
    <n v="0"/>
    <n v="0"/>
    <m/>
    <n v="0"/>
    <n v="0"/>
    <n v="0"/>
    <n v="0"/>
    <m/>
    <n v="0"/>
    <n v="0"/>
    <n v="0"/>
    <n v="0"/>
    <m/>
    <n v="0"/>
    <n v="0"/>
    <n v="0"/>
    <n v="0"/>
    <m/>
    <n v="0"/>
    <n v="904438.8"/>
    <n v="0"/>
    <n v="904438.8"/>
    <n v="0"/>
    <n v="2.2614468597427537E-2"/>
    <n v="0"/>
    <n v="0"/>
    <n v="0"/>
    <m/>
    <n v="0"/>
    <n v="0"/>
    <n v="0"/>
    <n v="0"/>
    <m/>
    <n v="0"/>
    <n v="5221360.0199999996"/>
    <n v="0"/>
    <n v="5221360.0199999996"/>
    <n v="0"/>
    <n v="0.17201214506989429"/>
    <n v="0"/>
    <n v="0"/>
    <n v="0"/>
    <m/>
    <n v="0"/>
    <n v="2263527.36"/>
    <n v="0"/>
    <n v="2263527.36"/>
    <n v="0"/>
    <n v="0.91908137612312857"/>
    <n v="1647471.55"/>
    <n v="0"/>
    <n v="1647471.55"/>
    <n v="0"/>
    <n v="0.21610116734450721"/>
    <n v="30"/>
  </r>
  <r>
    <x v="31"/>
    <x v="0"/>
    <x v="0"/>
    <x v="0"/>
    <x v="7"/>
    <x v="7"/>
    <x v="7"/>
    <x v="31"/>
    <n v="6502860.0199999996"/>
    <n v="0"/>
    <n v="6502860.0199999996"/>
    <n v="0"/>
    <n v="4.7042810724772004E-2"/>
    <n v="0"/>
    <n v="0"/>
    <n v="0"/>
    <m/>
    <n v="0"/>
    <n v="0"/>
    <n v="0"/>
    <n v="0"/>
    <m/>
    <n v="0"/>
    <n v="0"/>
    <n v="0"/>
    <n v="0"/>
    <m/>
    <n v="0"/>
    <n v="0"/>
    <n v="0"/>
    <n v="0"/>
    <m/>
    <n v="0"/>
    <n v="0"/>
    <n v="0"/>
    <n v="0"/>
    <m/>
    <n v="0"/>
    <n v="0"/>
    <n v="0"/>
    <n v="0"/>
    <m/>
    <n v="0"/>
    <n v="0"/>
    <n v="0"/>
    <n v="0"/>
    <m/>
    <n v="0"/>
    <n v="6502860.0199999996"/>
    <n v="0"/>
    <n v="6502860.0199999996"/>
    <n v="0"/>
    <n v="0.21422979776243353"/>
    <n v="0"/>
    <n v="0"/>
    <n v="0"/>
    <m/>
    <n v="0"/>
    <n v="0"/>
    <n v="0"/>
    <n v="0"/>
    <m/>
    <n v="0"/>
    <n v="0"/>
    <n v="0"/>
    <n v="0"/>
    <m/>
    <n v="0"/>
    <n v="31"/>
  </r>
  <r>
    <x v="32"/>
    <x v="0"/>
    <x v="0"/>
    <x v="0"/>
    <x v="7"/>
    <x v="7"/>
    <x v="7"/>
    <x v="32"/>
    <n v="462.87"/>
    <n v="4965718.1100000003"/>
    <n v="4966180.9800000004"/>
    <n v="99.99067955835956"/>
    <n v="3.5926209567571588E-2"/>
    <n v="0"/>
    <n v="0"/>
    <n v="0"/>
    <m/>
    <n v="0"/>
    <n v="0"/>
    <n v="0"/>
    <n v="0"/>
    <m/>
    <n v="0"/>
    <n v="0"/>
    <n v="4965718.1100000003"/>
    <n v="4965718.1100000003"/>
    <n v="100"/>
    <n v="0.16930138645095111"/>
    <n v="462.87"/>
    <n v="0"/>
    <n v="462.87"/>
    <n v="0"/>
    <n v="1.2553634179539674E-4"/>
    <n v="0"/>
    <n v="0"/>
    <n v="0"/>
    <m/>
    <n v="0"/>
    <n v="0"/>
    <n v="0"/>
    <n v="0"/>
    <m/>
    <n v="0"/>
    <n v="0"/>
    <n v="0"/>
    <n v="0"/>
    <m/>
    <n v="0"/>
    <n v="0"/>
    <n v="0"/>
    <n v="0"/>
    <m/>
    <n v="0"/>
    <n v="0"/>
    <n v="0"/>
    <n v="0"/>
    <m/>
    <n v="0"/>
    <n v="0"/>
    <n v="0"/>
    <n v="0"/>
    <m/>
    <n v="0"/>
    <n v="0"/>
    <n v="0"/>
    <n v="0"/>
    <m/>
    <n v="0"/>
    <n v="32"/>
  </r>
  <r>
    <x v="33"/>
    <x v="0"/>
    <x v="0"/>
    <x v="0"/>
    <x v="7"/>
    <x v="7"/>
    <x v="7"/>
    <x v="33"/>
    <n v="594638.81000000006"/>
    <n v="0"/>
    <n v="594638.81000000006"/>
    <n v="0"/>
    <n v="4.3017196898594264E-3"/>
    <n v="0"/>
    <n v="0"/>
    <n v="0"/>
    <m/>
    <n v="0"/>
    <n v="588231.31000000006"/>
    <n v="0"/>
    <n v="588231.31000000006"/>
    <n v="0"/>
    <n v="2.7708169324863613E-2"/>
    <n v="0"/>
    <n v="0"/>
    <n v="0"/>
    <m/>
    <n v="0"/>
    <n v="662.94"/>
    <n v="0"/>
    <n v="662.94"/>
    <n v="0"/>
    <n v="1.797979182704438E-4"/>
    <n v="0"/>
    <n v="0"/>
    <n v="0"/>
    <m/>
    <n v="0"/>
    <n v="0"/>
    <n v="0"/>
    <n v="0"/>
    <m/>
    <n v="0"/>
    <n v="0"/>
    <n v="0"/>
    <n v="0"/>
    <m/>
    <n v="0"/>
    <n v="5744.56"/>
    <n v="0"/>
    <n v="5744.56"/>
    <n v="0"/>
    <n v="1.892484111989489E-4"/>
    <n v="0"/>
    <n v="0"/>
    <n v="0"/>
    <m/>
    <n v="0"/>
    <n v="0"/>
    <n v="0"/>
    <n v="0"/>
    <m/>
    <n v="0"/>
    <n v="0"/>
    <n v="0"/>
    <n v="0"/>
    <m/>
    <n v="0"/>
    <n v="33"/>
  </r>
  <r>
    <x v="34"/>
    <x v="0"/>
    <x v="0"/>
    <x v="0"/>
    <x v="7"/>
    <x v="7"/>
    <x v="7"/>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8"/>
    <x v="8"/>
    <x v="8"/>
    <x v="0"/>
    <n v="8638626369.8299999"/>
    <n v="4216015639.2299991"/>
    <n v="12854642009.059996"/>
    <n v="32.797612226451243"/>
    <n v="99.999999999999972"/>
    <n v="59697308.979999989"/>
    <n v="118822448.45"/>
    <n v="178519757.42999998"/>
    <n v="66.559830777605612"/>
    <n v="99.999999999999986"/>
    <n v="772130417.46000004"/>
    <n v="1035182911.3099999"/>
    <n v="1807313328.77"/>
    <n v="57.277445743982454"/>
    <n v="100"/>
    <n v="2368440.2399999998"/>
    <n v="2675901752.9500003"/>
    <n v="2678270193.1900001"/>
    <n v="99.911568285902518"/>
    <n v="99.999999999999957"/>
    <n v="123218645.19999999"/>
    <n v="20090070.940000001"/>
    <n v="143308716.14000002"/>
    <n v="14.018736250748189"/>
    <n v="50"/>
    <n v="3746565189.6099997"/>
    <n v="286455300.61000001"/>
    <n v="4033020490.2199993"/>
    <n v="7.1027484562661867"/>
    <n v="99.999999999999986"/>
    <n v="155209357.91"/>
    <n v="0"/>
    <n v="155209357.91"/>
    <n v="0"/>
    <n v="100.00000000000003"/>
    <n v="155752146.94"/>
    <n v="6500071.25"/>
    <n v="162252218.18999997"/>
    <n v="4.0061524720656276"/>
    <n v="100"/>
    <n v="2659814191.29"/>
    <n v="12380791.350000001"/>
    <n v="2672194982.6400003"/>
    <n v="0.46331916010741009"/>
    <n v="99.999999999999986"/>
    <n v="0"/>
    <n v="30421674.989999998"/>
    <n v="30421674.989999998"/>
    <n v="100"/>
    <n v="100"/>
    <n v="197444102.83999997"/>
    <n v="6904230.1399999997"/>
    <n v="204348332.98000002"/>
    <n v="3.3786574322951441"/>
    <n v="100"/>
    <n v="766426569.3599999"/>
    <n v="23356387.239999998"/>
    <n v="789782956.5999999"/>
    <n v="2.9573172027602102"/>
    <n v="99.999999999999986"/>
    <n v="999"/>
  </r>
  <r>
    <x v="1"/>
    <x v="0"/>
    <x v="0"/>
    <x v="0"/>
    <x v="8"/>
    <x v="8"/>
    <x v="8"/>
    <x v="3"/>
    <n v="2557105812.96"/>
    <n v="242280518.11000001"/>
    <n v="2799386331.0699997"/>
    <n v="8.6547724914193598"/>
    <n v="21.777240697150354"/>
    <n v="17703849.07"/>
    <n v="-0.1"/>
    <n v="17703848.969999999"/>
    <n v="-5.6484892166361493E-7"/>
    <n v="9.9170249976067328"/>
    <n v="268590449.29000002"/>
    <n v="108925017.04000001"/>
    <n v="377515466.33000004"/>
    <n v="28.853127025207669"/>
    <n v="20.888213478009654"/>
    <n v="0"/>
    <n v="51862049.25"/>
    <n v="51862049.25"/>
    <n v="100"/>
    <n v="1.9364009419911734"/>
    <n v="4460533.32"/>
    <n v="0"/>
    <n v="4460533.32"/>
    <n v="0"/>
    <n v="1.5562672809246476"/>
    <n v="1246102859.6199999"/>
    <n v="66703585.719999999"/>
    <n v="1312806445.3399999"/>
    <n v="5.0809916386969469"/>
    <n v="32.551444965963633"/>
    <n v="97451978.900000006"/>
    <n v="0"/>
    <n v="97451978.900000006"/>
    <n v="0"/>
    <n v="62.787437698510878"/>
    <n v="10779818.460000001"/>
    <n v="4707996.37"/>
    <n v="15487814.830000002"/>
    <n v="30.398067265632459"/>
    <n v="9.5455180846054883"/>
    <n v="581537818.40999997"/>
    <n v="2061912.4"/>
    <n v="583599730.80999994"/>
    <n v="0.35330934733951891"/>
    <n v="21.839713591312535"/>
    <n v="0"/>
    <n v="0"/>
    <n v="0"/>
    <m/>
    <n v="0"/>
    <n v="11720159.640000001"/>
    <n v="0"/>
    <n v="11720159.640000001"/>
    <n v="0"/>
    <n v="5.7353830437888025"/>
    <n v="318758346.25"/>
    <n v="8019957.4299999997"/>
    <n v="326778303.68000001"/>
    <n v="2.4542502790679763"/>
    <n v="41.37570973761882"/>
    <n v="1"/>
  </r>
  <r>
    <x v="2"/>
    <x v="0"/>
    <x v="0"/>
    <x v="0"/>
    <x v="8"/>
    <x v="8"/>
    <x v="8"/>
    <x v="1"/>
    <n v="1550112948.7099998"/>
    <n v="912982234.22000003"/>
    <n v="2463095182.9299998"/>
    <n v="37.066461765150009"/>
    <n v="19.161134018310282"/>
    <n v="6589968.0300000003"/>
    <n v="1473239.26"/>
    <n v="8063207.29"/>
    <n v="18.2711321563953"/>
    <n v="4.5167030283254181"/>
    <n v="129976620.56"/>
    <n v="280020394.94999999"/>
    <n v="409997015.50999999"/>
    <n v="68.298154463802476"/>
    <n v="22.685441919970287"/>
    <n v="0"/>
    <n v="540530527.98000002"/>
    <n v="540530527.98000002"/>
    <n v="100"/>
    <n v="20.182076078597266"/>
    <n v="16437384.98"/>
    <n v="0"/>
    <n v="16437384.98"/>
    <n v="0"/>
    <n v="5.7349564711549439"/>
    <n v="828667216.75"/>
    <n v="76374645.780000001"/>
    <n v="905041862.52999997"/>
    <n v="8.4387970260843446"/>
    <n v="22.44079504988159"/>
    <n v="5496077.2300000004"/>
    <n v="0"/>
    <n v="5496077.2300000004"/>
    <n v="0"/>
    <n v="3.5410733631067317"/>
    <n v="49916227.990000002"/>
    <n v="0"/>
    <n v="49916227.990000002"/>
    <n v="0"/>
    <n v="30.764588950979572"/>
    <n v="317728567"/>
    <n v="370304.49"/>
    <n v="318098871.49000001"/>
    <n v="0.11641175847794266"/>
    <n v="11.90402921779808"/>
    <n v="0"/>
    <n v="0"/>
    <n v="0"/>
    <m/>
    <n v="0"/>
    <n v="21706304.329999998"/>
    <n v="5059495.0599999996"/>
    <n v="26765799.389999997"/>
    <n v="18.902835615999884"/>
    <n v="13.098124657870159"/>
    <n v="173594581.84"/>
    <n v="9153626.6999999993"/>
    <n v="182748208.53999999"/>
    <n v="5.008873560583468"/>
    <n v="23.139041810515568"/>
    <n v="2"/>
  </r>
  <r>
    <x v="3"/>
    <x v="0"/>
    <x v="0"/>
    <x v="0"/>
    <x v="8"/>
    <x v="8"/>
    <x v="8"/>
    <x v="2"/>
    <n v="248026332.34999999"/>
    <n v="1570611826.4599998"/>
    <n v="1818638158.8099997"/>
    <n v="86.36197469251978"/>
    <n v="14.147715335271233"/>
    <n v="4562950.55"/>
    <n v="172949.94"/>
    <n v="4735900.49"/>
    <n v="3.6518913428436499"/>
    <n v="2.6528719051486562"/>
    <n v="32462482.890000001"/>
    <n v="1351793.77"/>
    <n v="33814276.660000004"/>
    <n v="3.9977012774579928"/>
    <n v="1.8709692515250207"/>
    <n v="0"/>
    <n v="1566408060.52"/>
    <n v="1566408060.52"/>
    <n v="100"/>
    <n v="58.485811644504096"/>
    <n v="3718451.95"/>
    <n v="-0.01"/>
    <n v="3718451.9400000004"/>
    <n v="-2.6892911785219952E-7"/>
    <n v="1.2973572160005258"/>
    <n v="57078973.509999998"/>
    <n v="368169.87"/>
    <n v="57447143.379999995"/>
    <n v="0.64088455637321895"/>
    <n v="1.4244198242807906"/>
    <n v="221214.37"/>
    <n v="0"/>
    <n v="221214.37"/>
    <n v="0"/>
    <n v="0.14252643846917648"/>
    <n v="940993.14"/>
    <n v="0"/>
    <n v="940993.14"/>
    <n v="0"/>
    <n v="0.57995702647225555"/>
    <n v="135959277.28999999"/>
    <n v="2113770.5299999998"/>
    <n v="138073047.81999999"/>
    <n v="1.5309074170330716"/>
    <n v="5.167027433140019"/>
    <n v="0"/>
    <n v="0"/>
    <n v="0"/>
    <m/>
    <n v="0"/>
    <n v="2419486.69"/>
    <n v="5927.75"/>
    <n v="2425414.44"/>
    <n v="0.24440152999171558"/>
    <n v="1.1869019945650257"/>
    <n v="10662501.960000001"/>
    <n v="191154.09"/>
    <n v="10853656.050000001"/>
    <n v="1.7611953900086965"/>
    <n v="1.3742580742340624"/>
    <n v="3"/>
  </r>
  <r>
    <x v="4"/>
    <x v="0"/>
    <x v="0"/>
    <x v="0"/>
    <x v="8"/>
    <x v="8"/>
    <x v="8"/>
    <x v="4"/>
    <n v="1483075442.7299998"/>
    <n v="234257862.20999998"/>
    <n v="1717333304.9400001"/>
    <n v="13.640791891483431"/>
    <n v="13.359635404312442"/>
    <n v="4909314.04"/>
    <n v="0"/>
    <n v="4909314.04"/>
    <n v="0"/>
    <n v="2.7500116013349438"/>
    <n v="128928606.56999999"/>
    <n v="146572114.97"/>
    <n v="275500721.53999996"/>
    <n v="53.202080252526379"/>
    <n v="15.24366124868326"/>
    <n v="0"/>
    <n v="30589996.030000001"/>
    <n v="30589996.030000001"/>
    <n v="100"/>
    <n v="1.1421549665818163"/>
    <n v="26643164.280000001"/>
    <n v="3330499.49"/>
    <n v="29973663.770000003"/>
    <n v="11.111419396561809"/>
    <n v="10.457725314041042"/>
    <n v="914859099.69000006"/>
    <n v="48640511.140000001"/>
    <n v="963499610.83000004"/>
    <n v="5.0483166358623608"/>
    <n v="23.890273138122378"/>
    <n v="515811.79"/>
    <n v="0"/>
    <n v="515811.79"/>
    <n v="0"/>
    <n v="0.3323329191910579"/>
    <n v="37390623.289999999"/>
    <n v="1716084.87"/>
    <n v="39106708.159999996"/>
    <n v="4.3882110020072833"/>
    <n v="24.102418195728706"/>
    <n v="291694053.68000001"/>
    <n v="2038556.06"/>
    <n v="293732609.74000001"/>
    <n v="0.69401761752106639"/>
    <n v="10.992184763770727"/>
    <n v="0"/>
    <n v="0"/>
    <n v="0"/>
    <m/>
    <n v="0"/>
    <n v="18347316.280000001"/>
    <n v="572232.26"/>
    <n v="18919548.540000003"/>
    <n v="3.0245555743054742"/>
    <n v="9.2584795109885718"/>
    <n v="59787453.109999999"/>
    <n v="797867.39"/>
    <n v="60585320.5"/>
    <n v="1.3169318630574878"/>
    <n v="7.6711354674983889"/>
    <n v="4"/>
  </r>
  <r>
    <x v="5"/>
    <x v="0"/>
    <x v="0"/>
    <x v="0"/>
    <x v="8"/>
    <x v="8"/>
    <x v="8"/>
    <x v="5"/>
    <n v="789346384.38999999"/>
    <n v="147630666.31999999"/>
    <n v="936977050.71000016"/>
    <n v="15.756060002550964"/>
    <n v="7.2890170729734463"/>
    <n v="123857.45"/>
    <n v="0"/>
    <n v="123857.45"/>
    <n v="0"/>
    <n v="6.9380247756927513E-2"/>
    <n v="19449359.260000002"/>
    <n v="1687643.63"/>
    <n v="21137002.890000001"/>
    <n v="7.9843090280241711"/>
    <n v="1.1695261996648458"/>
    <n v="725480.72"/>
    <n v="76890301.099999994"/>
    <n v="77615781.819999993"/>
    <n v="99.065292260171418"/>
    <n v="2.8979817651464934"/>
    <n v="1010561.1"/>
    <n v="0"/>
    <n v="1010561.1"/>
    <n v="0"/>
    <n v="0.3525818691351511"/>
    <n v="342047787.17000002"/>
    <n v="65051536.32"/>
    <n v="407099323.49000001"/>
    <n v="15.979278904794821"/>
    <n v="10.094154603905642"/>
    <n v="10277364.23"/>
    <n v="0"/>
    <n v="10277364.23"/>
    <n v="0"/>
    <n v="6.6216137792152034"/>
    <n v="12276622.08"/>
    <n v="74529.33"/>
    <n v="12351151.41"/>
    <n v="0.60342009846675504"/>
    <n v="7.612315904080031"/>
    <n v="325792108.26999998"/>
    <n v="2225817.7200000002"/>
    <n v="328017925.99000001"/>
    <n v="0.67856587815504232"/>
    <n v="12.275224230304257"/>
    <n v="0"/>
    <n v="0"/>
    <n v="0"/>
    <m/>
    <n v="0"/>
    <n v="18811391.289999999"/>
    <n v="757105.18"/>
    <n v="19568496.469999999"/>
    <n v="3.8690002635649607"/>
    <n v="9.5760489868616698"/>
    <n v="58831852.82"/>
    <n v="943733.04"/>
    <n v="59775585.859999999"/>
    <n v="1.5787934596079256"/>
    <n v="7.5686092439032517"/>
    <n v="5"/>
  </r>
  <r>
    <x v="6"/>
    <x v="0"/>
    <x v="0"/>
    <x v="0"/>
    <x v="8"/>
    <x v="8"/>
    <x v="8"/>
    <x v="7"/>
    <n v="274354661.86000001"/>
    <n v="374628591.42999995"/>
    <n v="648983253.29000008"/>
    <n v="57.725463566406702"/>
    <n v="5.0486295365720357"/>
    <n v="83719.56"/>
    <n v="0"/>
    <n v="83719.56"/>
    <n v="0"/>
    <n v="4.689652350263112E-2"/>
    <n v="40556672.869999997"/>
    <n v="357655830.50999999"/>
    <n v="398212503.38"/>
    <n v="89.815319075679994"/>
    <n v="22.033396038251475"/>
    <n v="0"/>
    <n v="0"/>
    <n v="0"/>
    <m/>
    <n v="0"/>
    <n v="63079969.590000004"/>
    <n v="16685823.460000001"/>
    <n v="79765793.050000012"/>
    <n v="20.918520109918216"/>
    <n v="27.830056397991815"/>
    <n v="76607574.219999999"/>
    <n v="286937.46000000002"/>
    <n v="76894511.679999992"/>
    <n v="0.37315726926533238"/>
    <n v="1.9066233823127792"/>
    <n v="351834"/>
    <n v="0"/>
    <n v="351834"/>
    <n v="0"/>
    <n v="0.22668349688297482"/>
    <n v="2080396.71"/>
    <n v="0"/>
    <n v="2080396.71"/>
    <n v="0"/>
    <n v="1.2821992409150438"/>
    <n v="64656413.960000001"/>
    <n v="0"/>
    <n v="64656413.960000001"/>
    <n v="0"/>
    <n v="2.4195994072304767"/>
    <n v="0"/>
    <n v="0"/>
    <n v="0"/>
    <m/>
    <n v="0"/>
    <n v="7758876.7400000002"/>
    <n v="0"/>
    <n v="7758876.7400000002"/>
    <n v="0"/>
    <n v="3.7968877097516511"/>
    <n v="19179204.210000001"/>
    <n v="0"/>
    <n v="19179204.210000001"/>
    <n v="0"/>
    <n v="2.4284145472784191"/>
    <n v="6"/>
  </r>
  <r>
    <x v="7"/>
    <x v="0"/>
    <x v="0"/>
    <x v="0"/>
    <x v="8"/>
    <x v="8"/>
    <x v="8"/>
    <x v="6"/>
    <n v="592526417.82999992"/>
    <n v="54045443.870000005"/>
    <n v="646571861.69999993"/>
    <n v="8.3587683088931435"/>
    <n v="5.0298706198452949"/>
    <n v="2135051.4"/>
    <n v="0"/>
    <n v="2135051.4"/>
    <n v="0"/>
    <n v="1.1959748493592832"/>
    <n v="22524926.550000001"/>
    <n v="475096.67"/>
    <n v="23000023.220000003"/>
    <n v="2.0656356102583096"/>
    <n v="1.2726085097625595"/>
    <n v="1428224.43"/>
    <n v="22532819.289999999"/>
    <n v="23961043.719999999"/>
    <n v="94.039389741575079"/>
    <n v="0.89464624521175651"/>
    <n v="6958479.3700000001"/>
    <n v="0"/>
    <n v="6958479.3700000001"/>
    <n v="0"/>
    <n v="2.4277934927566363"/>
    <n v="212594247.88999999"/>
    <n v="27168040.91"/>
    <n v="239762288.79999998"/>
    <n v="11.331240223796197"/>
    <n v="5.9449806759330661"/>
    <n v="21829847.699999999"/>
    <n v="0"/>
    <n v="21829847.699999999"/>
    <n v="0"/>
    <n v="14.06477547098565"/>
    <n v="31584691.920000002"/>
    <n v="0"/>
    <n v="31584691.920000002"/>
    <n v="0"/>
    <n v="19.466416097321897"/>
    <n v="192313569.41"/>
    <n v="2198803.7799999998"/>
    <n v="194512373.19"/>
    <n v="1.1304184633294276"/>
    <n v="7.2791235090873148"/>
    <n v="0"/>
    <n v="0"/>
    <n v="0"/>
    <m/>
    <n v="0"/>
    <n v="23937130.91"/>
    <n v="400666.68"/>
    <n v="24337797.59"/>
    <n v="1.6462733676634214"/>
    <n v="11.909956511552258"/>
    <n v="77220248.25"/>
    <n v="1270016.54"/>
    <n v="78490264.790000007"/>
    <n v="1.6180561288688702"/>
    <n v="9.9382069635813686"/>
    <n v="7"/>
  </r>
  <r>
    <x v="8"/>
    <x v="0"/>
    <x v="0"/>
    <x v="0"/>
    <x v="8"/>
    <x v="8"/>
    <x v="8"/>
    <x v="8"/>
    <n v="22547367.98"/>
    <n v="270611284.56"/>
    <n v="293158652.53999996"/>
    <n v="92.308817159362718"/>
    <n v="2.2805664469954174"/>
    <n v="21763297.199999999"/>
    <n v="0"/>
    <n v="21763297.199999999"/>
    <n v="0"/>
    <n v="12.190973992631424"/>
    <n v="784070.78"/>
    <n v="435930.55"/>
    <n v="1220001.33"/>
    <n v="35.731973341373319"/>
    <n v="6.7503587262884523E-2"/>
    <n v="0"/>
    <n v="270175354.00999999"/>
    <n v="270175354.00999999"/>
    <n v="100"/>
    <n v="10.087681022511134"/>
    <n v="0"/>
    <n v="0"/>
    <n v="0"/>
    <m/>
    <n v="0"/>
    <n v="0"/>
    <n v="0"/>
    <n v="0"/>
    <m/>
    <n v="0"/>
    <n v="0"/>
    <n v="0"/>
    <n v="0"/>
    <m/>
    <n v="0"/>
    <n v="0"/>
    <n v="0"/>
    <n v="0"/>
    <m/>
    <n v="0"/>
    <n v="0"/>
    <n v="0"/>
    <n v="0"/>
    <m/>
    <n v="0"/>
    <n v="0"/>
    <n v="0"/>
    <n v="0"/>
    <m/>
    <n v="0"/>
    <n v="0"/>
    <n v="0"/>
    <n v="0"/>
    <m/>
    <n v="0"/>
    <n v="0"/>
    <n v="0"/>
    <n v="0"/>
    <m/>
    <n v="0"/>
    <n v="8"/>
  </r>
  <r>
    <x v="9"/>
    <x v="0"/>
    <x v="0"/>
    <x v="0"/>
    <x v="8"/>
    <x v="8"/>
    <x v="8"/>
    <x v="9"/>
    <n v="51826197.579999998"/>
    <n v="232722521.93000001"/>
    <n v="284548719.50999993"/>
    <n v="81.786529326420464"/>
    <n v="2.2135872730601829"/>
    <n v="1386504.63"/>
    <n v="117176259.34999999"/>
    <n v="118562763.97999999"/>
    <n v="98.830573290081304"/>
    <n v="66.414365382772857"/>
    <n v="2557969.09"/>
    <n v="111766130.70999999"/>
    <n v="114324099.8"/>
    <n v="97.762528553056669"/>
    <n v="6.3256380606568836"/>
    <n v="0"/>
    <n v="140136.72"/>
    <n v="140136.72"/>
    <n v="100"/>
    <n v="5.2323593174551106E-3"/>
    <n v="1489.38"/>
    <n v="73748"/>
    <n v="75237.38"/>
    <n v="98.020425485310625"/>
    <n v="2.6250106073973788E-2"/>
    <n v="9648776.1300000008"/>
    <n v="799187.06"/>
    <n v="10447963.190000001"/>
    <n v="7.6492139708620082"/>
    <n v="0.25906050354408361"/>
    <n v="15734720.699999999"/>
    <n v="0"/>
    <n v="15734720.699999999"/>
    <n v="0"/>
    <n v="10.137739703249059"/>
    <n v="188407.89"/>
    <n v="0"/>
    <n v="188407.89"/>
    <n v="0"/>
    <n v="0.11612037856972243"/>
    <n v="13892230.52"/>
    <n v="17847.28"/>
    <n v="13910077.799999999"/>
    <n v="0.12830467418377775"/>
    <n v="0.520548758244337"/>
    <n v="0"/>
    <n v="0"/>
    <n v="0"/>
    <m/>
    <n v="0"/>
    <n v="5209430.62"/>
    <n v="0"/>
    <n v="5209430.62"/>
    <n v="0"/>
    <n v="2.5492895117034591"/>
    <n v="3206668.62"/>
    <n v="2749212.81"/>
    <n v="5955881.4299999997"/>
    <n v="46.159629641921867"/>
    <n v="0.75411622651873278"/>
    <n v="9"/>
  </r>
  <r>
    <x v="10"/>
    <x v="0"/>
    <x v="0"/>
    <x v="0"/>
    <x v="8"/>
    <x v="8"/>
    <x v="8"/>
    <x v="10"/>
    <n v="168596205.29000002"/>
    <n v="32084.74"/>
    <n v="168628290.03000003"/>
    <n v="1.9026902303458052E-2"/>
    <n v="1.3118085273098248"/>
    <n v="170884.64"/>
    <n v="0"/>
    <n v="170884.64"/>
    <n v="0"/>
    <n v="9.5723096681332984E-2"/>
    <n v="593325.42000000004"/>
    <n v="0"/>
    <n v="593325.42000000004"/>
    <n v="0"/>
    <n v="3.282913983729642E-2"/>
    <n v="0"/>
    <n v="0"/>
    <n v="0"/>
    <m/>
    <n v="0"/>
    <n v="185668.14"/>
    <n v="0"/>
    <n v="185668.14"/>
    <n v="0"/>
    <n v="6.4779081482601017E-2"/>
    <n v="406680.82"/>
    <n v="0"/>
    <n v="406680.82"/>
    <n v="0"/>
    <n v="1.008377767943886E-2"/>
    <n v="211400.86"/>
    <n v="0"/>
    <n v="211400.86"/>
    <n v="0"/>
    <n v="0.13620368181832396"/>
    <n v="8641585.1699999999"/>
    <n v="0"/>
    <n v="8641585.1699999999"/>
    <n v="0"/>
    <n v="5.3260197403776415"/>
    <n v="157076190.36000001"/>
    <n v="32084.74"/>
    <n v="157108275.10000002"/>
    <n v="2.042205604992986E-2"/>
    <n v="5.8793716821062416"/>
    <n v="0"/>
    <n v="0"/>
    <n v="0"/>
    <m/>
    <n v="0"/>
    <n v="806378.34"/>
    <n v="0"/>
    <n v="806378.34"/>
    <n v="0"/>
    <n v="0.39460969817596797"/>
    <n v="504091.54"/>
    <n v="0"/>
    <n v="504091.54"/>
    <n v="0"/>
    <n v="6.3826591316949177E-2"/>
    <n v="10"/>
  </r>
  <r>
    <x v="11"/>
    <x v="0"/>
    <x v="0"/>
    <x v="0"/>
    <x v="8"/>
    <x v="8"/>
    <x v="8"/>
    <x v="12"/>
    <n v="129588332.57000001"/>
    <n v="2373159.06"/>
    <n v="131961491.63000003"/>
    <n v="1.7983724120472793"/>
    <n v="1.0265668350545512"/>
    <n v="0"/>
    <n v="0"/>
    <n v="0"/>
    <m/>
    <n v="0"/>
    <n v="1237722.28"/>
    <n v="0"/>
    <n v="1237722.28"/>
    <n v="0"/>
    <n v="6.8484100697821695E-2"/>
    <n v="0"/>
    <n v="51627.55"/>
    <n v="51627.55"/>
    <n v="100"/>
    <n v="1.9276453186565204E-3"/>
    <n v="0"/>
    <n v="0"/>
    <n v="0"/>
    <m/>
    <n v="0"/>
    <n v="14017291.17"/>
    <n v="1062686.3500000001"/>
    <n v="15079977.52"/>
    <n v="7.0470022159555592"/>
    <n v="0.37391274248590273"/>
    <n v="155227.09"/>
    <n v="0"/>
    <n v="155227.09"/>
    <n v="0"/>
    <n v="0.10001142462686452"/>
    <n v="72574.22"/>
    <n v="1460.68"/>
    <n v="74034.899999999994"/>
    <n v="1.9729614006367269"/>
    <n v="4.5629514854030488E-2"/>
    <n v="105562377.59"/>
    <n v="1243276.29"/>
    <n v="106805653.88000001"/>
    <n v="1.1640547525666249"/>
    <n v="3.9969259194731794"/>
    <n v="0"/>
    <n v="0"/>
    <n v="0"/>
    <m/>
    <n v="0"/>
    <n v="1789074"/>
    <n v="10975.62"/>
    <n v="1800049.62"/>
    <n v="0.60973985817124299"/>
    <n v="0.88087316091596146"/>
    <n v="6754066.2199999997"/>
    <n v="3132.57"/>
    <n v="6757198.79"/>
    <n v="4.6359003151363556E-2"/>
    <n v="0.85557667882447197"/>
    <n v="11"/>
  </r>
  <r>
    <x v="12"/>
    <x v="0"/>
    <x v="0"/>
    <x v="0"/>
    <x v="8"/>
    <x v="8"/>
    <x v="8"/>
    <x v="13"/>
    <n v="94602634.850000009"/>
    <n v="0"/>
    <n v="94602634.850000009"/>
    <n v="0"/>
    <n v="0.73594141932014689"/>
    <n v="0"/>
    <n v="0"/>
    <n v="0"/>
    <m/>
    <n v="0"/>
    <n v="12828.43"/>
    <n v="0"/>
    <n v="12828.43"/>
    <n v="0"/>
    <n v="7.0980663926883231E-4"/>
    <n v="0"/>
    <n v="0"/>
    <n v="0"/>
    <m/>
    <n v="0"/>
    <n v="0"/>
    <n v="0"/>
    <n v="0"/>
    <m/>
    <n v="0"/>
    <n v="235607.98"/>
    <n v="0"/>
    <n v="235607.98"/>
    <n v="0"/>
    <n v="5.8419732944909406E-3"/>
    <n v="0"/>
    <n v="0"/>
    <n v="0"/>
    <m/>
    <n v="0"/>
    <n v="856780.24"/>
    <n v="0"/>
    <n v="856780.24"/>
    <n v="0"/>
    <n v="0.52805456193929901"/>
    <n v="90786948.969999999"/>
    <n v="0"/>
    <n v="90786948.969999999"/>
    <n v="0"/>
    <n v="3.3974672342325425"/>
    <n v="0"/>
    <n v="0"/>
    <n v="0"/>
    <m/>
    <n v="0"/>
    <n v="2437707.5499999998"/>
    <n v="0"/>
    <n v="2437707.5499999998"/>
    <n v="0"/>
    <n v="1.1929177568767264"/>
    <n v="272761.68"/>
    <n v="0"/>
    <n v="272761.68"/>
    <n v="0"/>
    <n v="3.453628338274526E-2"/>
    <n v="12"/>
  </r>
  <r>
    <x v="13"/>
    <x v="0"/>
    <x v="0"/>
    <x v="0"/>
    <x v="8"/>
    <x v="8"/>
    <x v="8"/>
    <x v="14"/>
    <n v="94138803.310000002"/>
    <n v="0"/>
    <n v="94138803.310000002"/>
    <n v="0"/>
    <n v="0.73233313882759721"/>
    <n v="0"/>
    <n v="0"/>
    <n v="0"/>
    <m/>
    <n v="0"/>
    <n v="28984783.789999999"/>
    <n v="0"/>
    <n v="28984783.789999999"/>
    <n v="0"/>
    <n v="1.6037497941613768"/>
    <n v="0"/>
    <n v="0"/>
    <n v="0"/>
    <m/>
    <n v="0"/>
    <n v="0"/>
    <n v="0"/>
    <n v="0"/>
    <m/>
    <n v="0"/>
    <n v="10137362.18"/>
    <n v="0"/>
    <n v="10137362.18"/>
    <n v="0"/>
    <n v="0.25135905469815778"/>
    <n v="0"/>
    <n v="0"/>
    <n v="0"/>
    <m/>
    <n v="0"/>
    <n v="138742.78"/>
    <n v="0"/>
    <n v="138742.78"/>
    <n v="0"/>
    <n v="8.5510559761673002E-2"/>
    <n v="51051401.079999998"/>
    <n v="0"/>
    <n v="51051401.079999998"/>
    <n v="0"/>
    <n v="1.9104669162114682"/>
    <n v="0"/>
    <n v="0"/>
    <n v="0"/>
    <m/>
    <n v="0"/>
    <n v="2418091.39"/>
    <n v="0"/>
    <n v="2418091.39"/>
    <n v="0"/>
    <n v="1.1833183832415524"/>
    <n v="1408422.09"/>
    <n v="0"/>
    <n v="1408422.09"/>
    <n v="0"/>
    <n v="0.17833027140307375"/>
    <n v="13"/>
  </r>
  <r>
    <x v="14"/>
    <x v="0"/>
    <x v="0"/>
    <x v="0"/>
    <x v="8"/>
    <x v="8"/>
    <x v="8"/>
    <x v="15"/>
    <n v="85528880.709999993"/>
    <n v="0"/>
    <n v="85528880.709999993"/>
    <n v="0"/>
    <n v="0.66535404603036719"/>
    <n v="0"/>
    <n v="0"/>
    <n v="0"/>
    <m/>
    <n v="0"/>
    <n v="1531.84"/>
    <n v="0"/>
    <n v="1531.84"/>
    <n v="0"/>
    <n v="8.4757854413795616E-5"/>
    <n v="0"/>
    <n v="0"/>
    <n v="0"/>
    <m/>
    <n v="0"/>
    <n v="0"/>
    <n v="0"/>
    <n v="0"/>
    <m/>
    <n v="0"/>
    <n v="367646.09"/>
    <n v="0"/>
    <n v="367646.09"/>
    <n v="0"/>
    <n v="9.1158993833910587E-3"/>
    <n v="0"/>
    <n v="0"/>
    <n v="0"/>
    <m/>
    <n v="0"/>
    <n v="13793.1"/>
    <n v="0"/>
    <n v="13793.1"/>
    <n v="0"/>
    <n v="8.5010239945367393E-3"/>
    <n v="85082988.079999998"/>
    <n v="0"/>
    <n v="85082988.079999998"/>
    <n v="0"/>
    <n v="3.1840112204664823"/>
    <n v="0"/>
    <n v="0"/>
    <n v="0"/>
    <m/>
    <n v="0"/>
    <n v="16894.740000000002"/>
    <n v="0"/>
    <n v="16894.740000000002"/>
    <n v="0"/>
    <n v="8.2676182152430517E-3"/>
    <n v="46026.86"/>
    <n v="0"/>
    <n v="46026.86"/>
    <n v="0"/>
    <n v="5.8277859271798835E-3"/>
    <n v="14"/>
  </r>
  <r>
    <x v="15"/>
    <x v="0"/>
    <x v="0"/>
    <x v="0"/>
    <x v="8"/>
    <x v="8"/>
    <x v="8"/>
    <x v="11"/>
    <n v="82835567.879999995"/>
    <n v="97827.59"/>
    <n v="82933395.469999999"/>
    <n v="0.1179592243216278"/>
    <n v="0.64516301124176179"/>
    <n v="90257.16"/>
    <n v="0"/>
    <n v="90257.16"/>
    <n v="0"/>
    <n v="5.0558639166530944E-2"/>
    <n v="0"/>
    <n v="0"/>
    <n v="0"/>
    <m/>
    <n v="0"/>
    <n v="0"/>
    <n v="0"/>
    <n v="0"/>
    <m/>
    <n v="0"/>
    <n v="229546.6"/>
    <n v="0"/>
    <n v="229546.6"/>
    <n v="0"/>
    <n v="8.0088150317302806E-2"/>
    <n v="1133243.6599999999"/>
    <n v="0"/>
    <n v="1133243.6599999999"/>
    <n v="0"/>
    <n v="2.8099129740304936E-2"/>
    <n v="63899.59"/>
    <n v="0"/>
    <n v="63899.59"/>
    <n v="0"/>
    <n v="4.1169933862527125E-2"/>
    <n v="0"/>
    <n v="0"/>
    <n v="0"/>
    <m/>
    <n v="0"/>
    <n v="46032763.420000002"/>
    <n v="0"/>
    <n v="46032763.420000002"/>
    <n v="0"/>
    <n v="1.7226573554345137"/>
    <n v="0"/>
    <n v="0"/>
    <n v="0"/>
    <m/>
    <n v="0"/>
    <n v="33514442.449999999"/>
    <n v="97827.59"/>
    <n v="33612270.039999999"/>
    <n v="0.29104725709861634"/>
    <n v="16.44851687793788"/>
    <n v="1771415"/>
    <n v="0"/>
    <n v="1771415"/>
    <n v="0"/>
    <n v="0.22429136830527552"/>
    <n v="15"/>
  </r>
  <r>
    <x v="16"/>
    <x v="0"/>
    <x v="0"/>
    <x v="0"/>
    <x v="8"/>
    <x v="8"/>
    <x v="8"/>
    <x v="17"/>
    <n v="68807949.460000008"/>
    <n v="453867.93"/>
    <n v="69261817.390000001"/>
    <n v="0.65529312845540388"/>
    <n v="0.53880782787403969"/>
    <n v="1562.71"/>
    <n v="0"/>
    <n v="1562.71"/>
    <n v="0"/>
    <n v="8.7537089591484566E-4"/>
    <n v="264595.3"/>
    <n v="0"/>
    <n v="264595.3"/>
    <n v="0"/>
    <n v="1.464025610767089E-2"/>
    <n v="0"/>
    <n v="364045.64"/>
    <n v="364045.64"/>
    <n v="100"/>
    <n v="1.3592565863057939E-2"/>
    <n v="248445.49"/>
    <n v="0"/>
    <n v="248445.49"/>
    <n v="0"/>
    <n v="8.6681918829448798E-2"/>
    <n v="7281248.9699999997"/>
    <n v="0"/>
    <n v="7281248.9699999997"/>
    <n v="0"/>
    <n v="0.18054083751017119"/>
    <n v="1809741.76"/>
    <n v="0"/>
    <n v="1809741.76"/>
    <n v="0"/>
    <n v="1.1660004167077354"/>
    <n v="500081.28"/>
    <n v="0"/>
    <n v="500081.28"/>
    <n v="0"/>
    <n v="0.3082122916892247"/>
    <n v="42426041.020000003"/>
    <n v="78418.06"/>
    <n v="42504459.080000006"/>
    <n v="0.18449372535809716"/>
    <n v="1.5906196724464932"/>
    <n v="0"/>
    <n v="0"/>
    <n v="0"/>
    <m/>
    <n v="0"/>
    <n v="8238560.2800000003"/>
    <n v="0"/>
    <n v="8238560.2800000003"/>
    <n v="0"/>
    <n v="4.0316258810911494"/>
    <n v="8037672.6500000004"/>
    <n v="11404.23"/>
    <n v="8049076.8800000008"/>
    <n v="0.14168370075252654"/>
    <n v="1.0191504909970606"/>
    <n v="16"/>
  </r>
  <r>
    <x v="17"/>
    <x v="0"/>
    <x v="0"/>
    <x v="0"/>
    <x v="8"/>
    <x v="8"/>
    <x v="8"/>
    <x v="19"/>
    <n v="60246234.710000001"/>
    <n v="0"/>
    <n v="60246234.710000001"/>
    <n v="0"/>
    <n v="0.46867298729547063"/>
    <n v="0"/>
    <n v="0"/>
    <n v="0"/>
    <m/>
    <n v="0"/>
    <n v="0"/>
    <n v="0"/>
    <n v="0"/>
    <m/>
    <n v="0"/>
    <n v="0"/>
    <n v="0"/>
    <n v="0"/>
    <m/>
    <n v="0"/>
    <n v="22500"/>
    <n v="0"/>
    <n v="22500"/>
    <n v="0"/>
    <n v="7.8501854618596538E-3"/>
    <n v="0"/>
    <n v="0"/>
    <n v="0"/>
    <m/>
    <n v="0"/>
    <n v="0"/>
    <n v="0"/>
    <n v="0"/>
    <m/>
    <n v="0"/>
    <n v="22619.33"/>
    <n v="0"/>
    <n v="22619.33"/>
    <n v="0"/>
    <n v="1.3940844847811202E-2"/>
    <n v="60201115.380000003"/>
    <n v="0"/>
    <n v="60201115.380000003"/>
    <n v="0"/>
    <n v="2.2528713574832095"/>
    <n v="0"/>
    <n v="0"/>
    <n v="0"/>
    <m/>
    <n v="0"/>
    <n v="0"/>
    <n v="0"/>
    <n v="0"/>
    <m/>
    <n v="0"/>
    <n v="0"/>
    <n v="0"/>
    <n v="0"/>
    <m/>
    <n v="0"/>
    <n v="17"/>
  </r>
  <r>
    <x v="18"/>
    <x v="0"/>
    <x v="0"/>
    <x v="0"/>
    <x v="8"/>
    <x v="8"/>
    <x v="8"/>
    <x v="23"/>
    <n v="56550441.380000003"/>
    <n v="0"/>
    <n v="56550441.380000003"/>
    <n v="0"/>
    <n v="0.43992233576122181"/>
    <n v="0"/>
    <n v="0"/>
    <n v="0"/>
    <m/>
    <n v="0"/>
    <n v="56435776.210000001"/>
    <n v="0"/>
    <n v="56435776.210000001"/>
    <n v="0"/>
    <n v="3.1226337631454526"/>
    <n v="0"/>
    <n v="0"/>
    <n v="0"/>
    <m/>
    <n v="0"/>
    <n v="0"/>
    <n v="0"/>
    <n v="0"/>
    <m/>
    <n v="0"/>
    <n v="0"/>
    <n v="0"/>
    <n v="0"/>
    <m/>
    <n v="0"/>
    <n v="0"/>
    <n v="0"/>
    <n v="0"/>
    <m/>
    <n v="0"/>
    <n v="0"/>
    <n v="0"/>
    <n v="0"/>
    <m/>
    <n v="0"/>
    <n v="0"/>
    <n v="0"/>
    <n v="0"/>
    <m/>
    <n v="0"/>
    <n v="0"/>
    <n v="0"/>
    <n v="0"/>
    <m/>
    <n v="0"/>
    <n v="114665.17"/>
    <n v="0"/>
    <n v="114665.17"/>
    <n v="0"/>
    <n v="5.6112603576375895E-2"/>
    <n v="0"/>
    <n v="0"/>
    <n v="0"/>
    <m/>
    <n v="0"/>
    <n v="18"/>
  </r>
  <r>
    <x v="19"/>
    <x v="0"/>
    <x v="0"/>
    <x v="0"/>
    <x v="8"/>
    <x v="8"/>
    <x v="8"/>
    <x v="16"/>
    <n v="34250450.270000003"/>
    <n v="20092425.449999999"/>
    <n v="54342875.720000006"/>
    <n v="36.973430617705262"/>
    <n v="0.42274904024319737"/>
    <n v="0"/>
    <n v="0"/>
    <n v="0"/>
    <m/>
    <n v="0"/>
    <n v="689612.82"/>
    <n v="20085265.449999999"/>
    <n v="20774878.27"/>
    <n v="96.680544593150103"/>
    <n v="1.1494895732406689"/>
    <n v="214735.09"/>
    <n v="7160"/>
    <n v="221895.09"/>
    <n v="3.2267500826629378"/>
    <n v="8.2850151028155943E-3"/>
    <n v="0"/>
    <n v="0"/>
    <n v="0"/>
    <m/>
    <n v="0"/>
    <n v="1472554.54"/>
    <n v="0"/>
    <n v="1472554.54"/>
    <n v="0"/>
    <n v="3.6512448760697286E-2"/>
    <n v="86206.51"/>
    <n v="0"/>
    <n v="86206.51"/>
    <n v="0"/>
    <n v="5.5542082746059609E-2"/>
    <n v="59174.17"/>
    <n v="0"/>
    <n v="59174.17"/>
    <n v="0"/>
    <n v="3.6470484447063828E-2"/>
    <n v="1910507.9"/>
    <n v="0"/>
    <n v="1910507.9"/>
    <n v="0"/>
    <n v="7.1495826929235146E-2"/>
    <n v="0"/>
    <n v="0"/>
    <n v="0"/>
    <m/>
    <n v="0"/>
    <n v="20074077.359999999"/>
    <n v="0"/>
    <n v="20074077.359999999"/>
    <n v="0"/>
    <n v="9.8234602980415282"/>
    <n v="9743581.8800000008"/>
    <n v="0"/>
    <n v="9743581.8800000008"/>
    <n v="0"/>
    <n v="1.2337037408284841"/>
    <n v="19"/>
  </r>
  <r>
    <x v="20"/>
    <x v="0"/>
    <x v="0"/>
    <x v="0"/>
    <x v="8"/>
    <x v="8"/>
    <x v="8"/>
    <x v="18"/>
    <n v="53869613.560000002"/>
    <n v="0"/>
    <n v="53869613.560000002"/>
    <n v="0"/>
    <n v="0.41906739621400968"/>
    <n v="8543.7900000000009"/>
    <n v="0"/>
    <n v="8543.7900000000009"/>
    <n v="0"/>
    <n v="4.7859072424239306E-3"/>
    <n v="3349629.56"/>
    <n v="0"/>
    <n v="3349629.56"/>
    <n v="0"/>
    <n v="0.18533751213352981"/>
    <n v="0"/>
    <n v="0"/>
    <n v="0"/>
    <m/>
    <n v="0"/>
    <n v="0"/>
    <n v="0"/>
    <n v="0"/>
    <m/>
    <n v="0"/>
    <n v="6409660.3300000001"/>
    <n v="0"/>
    <n v="6409660.3300000001"/>
    <n v="0"/>
    <n v="0.158929525539067"/>
    <n v="422703"/>
    <n v="0"/>
    <n v="422703"/>
    <n v="0"/>
    <n v="0.27234375922430493"/>
    <n v="0"/>
    <n v="0"/>
    <n v="0"/>
    <m/>
    <n v="0"/>
    <n v="33981867.310000002"/>
    <n v="0"/>
    <n v="33981867.310000002"/>
    <n v="0"/>
    <n v="1.2716836731886811"/>
    <n v="0"/>
    <n v="0"/>
    <n v="0"/>
    <m/>
    <n v="0"/>
    <n v="867170.47"/>
    <n v="0"/>
    <n v="867170.47"/>
    <n v="0"/>
    <n v="0.42435896459447597"/>
    <n v="8830039.0999999996"/>
    <n v="0"/>
    <n v="8830039.0999999996"/>
    <n v="0"/>
    <n v="1.1180336352170912"/>
    <n v="20"/>
  </r>
  <r>
    <x v="21"/>
    <x v="0"/>
    <x v="0"/>
    <x v="0"/>
    <x v="8"/>
    <x v="8"/>
    <x v="8"/>
    <x v="21"/>
    <n v="0"/>
    <n v="52073944.810000002"/>
    <n v="52073944.810000002"/>
    <n v="100"/>
    <n v="0.4050983665923803"/>
    <n v="0"/>
    <n v="0"/>
    <n v="0"/>
    <m/>
    <n v="0"/>
    <n v="0"/>
    <n v="0"/>
    <n v="0"/>
    <m/>
    <n v="0"/>
    <n v="0"/>
    <n v="52073944.810000002"/>
    <n v="52073944.810000002"/>
    <n v="100"/>
    <n v="1.9443125993190555"/>
    <n v="0"/>
    <n v="0"/>
    <n v="0"/>
    <m/>
    <n v="0"/>
    <n v="0"/>
    <n v="0"/>
    <n v="0"/>
    <m/>
    <n v="0"/>
    <n v="0"/>
    <n v="0"/>
    <n v="0"/>
    <m/>
    <n v="0"/>
    <n v="0"/>
    <n v="0"/>
    <n v="0"/>
    <m/>
    <n v="0"/>
    <n v="0"/>
    <n v="0"/>
    <n v="0"/>
    <m/>
    <n v="0"/>
    <n v="0"/>
    <n v="0"/>
    <n v="0"/>
    <m/>
    <n v="0"/>
    <n v="0"/>
    <n v="0"/>
    <n v="0"/>
    <m/>
    <n v="0"/>
    <n v="0"/>
    <n v="0"/>
    <n v="0"/>
    <m/>
    <n v="0"/>
    <n v="21"/>
  </r>
  <r>
    <x v="22"/>
    <x v="0"/>
    <x v="0"/>
    <x v="0"/>
    <x v="8"/>
    <x v="8"/>
    <x v="8"/>
    <x v="20"/>
    <n v="539329.12"/>
    <n v="49228600.729999997"/>
    <n v="49767929.849999994"/>
    <n v="98.916311926926582"/>
    <n v="0.3871592053277203"/>
    <n v="0"/>
    <n v="0"/>
    <n v="0"/>
    <m/>
    <n v="0"/>
    <n v="539329.12"/>
    <n v="0"/>
    <n v="539329.12"/>
    <n v="0"/>
    <n v="2.9841484119803967E-2"/>
    <n v="0"/>
    <n v="49228600.729999997"/>
    <n v="49228600.729999997"/>
    <n v="100"/>
    <n v="1.8380744726642164"/>
    <n v="0"/>
    <n v="0"/>
    <n v="0"/>
    <m/>
    <n v="0"/>
    <n v="0"/>
    <n v="0"/>
    <n v="0"/>
    <m/>
    <n v="0"/>
    <n v="0"/>
    <n v="0"/>
    <n v="0"/>
    <m/>
    <n v="0"/>
    <n v="0"/>
    <n v="0"/>
    <n v="0"/>
    <m/>
    <n v="0"/>
    <n v="0"/>
    <n v="0"/>
    <n v="0"/>
    <m/>
    <n v="0"/>
    <n v="0"/>
    <n v="0"/>
    <n v="0"/>
    <m/>
    <n v="0"/>
    <n v="0"/>
    <n v="0"/>
    <n v="0"/>
    <m/>
    <n v="0"/>
    <n v="0"/>
    <n v="0"/>
    <n v="0"/>
    <m/>
    <n v="0"/>
    <n v="22"/>
  </r>
  <r>
    <x v="23"/>
    <x v="0"/>
    <x v="0"/>
    <x v="0"/>
    <x v="8"/>
    <x v="8"/>
    <x v="8"/>
    <x v="25"/>
    <n v="32932691.369999997"/>
    <n v="415389.02"/>
    <n v="33348080.390000001"/>
    <n v="1.2456159849145667"/>
    <n v="0.25942441933813598"/>
    <n v="0"/>
    <n v="0"/>
    <n v="0"/>
    <m/>
    <n v="0"/>
    <n v="24341336.25"/>
    <n v="0"/>
    <n v="24341336.25"/>
    <n v="0"/>
    <n v="1.3468243642382662"/>
    <n v="0"/>
    <n v="415389.02"/>
    <n v="415389.02"/>
    <n v="100"/>
    <n v="1.5509600975144467E-2"/>
    <n v="0"/>
    <n v="0"/>
    <n v="0"/>
    <m/>
    <n v="0"/>
    <n v="7589087.5800000001"/>
    <n v="0"/>
    <n v="7589087.5800000001"/>
    <n v="0"/>
    <n v="0.18817379178715796"/>
    <n v="0"/>
    <n v="0"/>
    <n v="0"/>
    <m/>
    <n v="0"/>
    <n v="562.5"/>
    <n v="0"/>
    <n v="562.5"/>
    <n v="0"/>
    <n v="3.4668247144781922E-4"/>
    <n v="0"/>
    <n v="0"/>
    <n v="0"/>
    <m/>
    <n v="0"/>
    <n v="0"/>
    <n v="0"/>
    <n v="0"/>
    <m/>
    <n v="0"/>
    <n v="0"/>
    <n v="0"/>
    <n v="0"/>
    <m/>
    <n v="0"/>
    <n v="1001705.04"/>
    <n v="0"/>
    <n v="1001705.04"/>
    <n v="0"/>
    <n v="0.1268329522217497"/>
    <n v="23"/>
  </r>
  <r>
    <x v="24"/>
    <x v="0"/>
    <x v="0"/>
    <x v="0"/>
    <x v="8"/>
    <x v="8"/>
    <x v="8"/>
    <x v="22"/>
    <n v="2671802.73"/>
    <n v="30421674.989999998"/>
    <n v="33093477.719999999"/>
    <n v="91.926497563641377"/>
    <n v="0.25744379109644278"/>
    <n v="0"/>
    <n v="0"/>
    <n v="0"/>
    <m/>
    <n v="0"/>
    <n v="2635632.83"/>
    <n v="0"/>
    <n v="2635632.83"/>
    <n v="0"/>
    <n v="0.14583153834170681"/>
    <n v="0"/>
    <n v="0"/>
    <n v="0"/>
    <m/>
    <n v="0"/>
    <n v="0"/>
    <n v="0"/>
    <n v="0"/>
    <m/>
    <n v="0"/>
    <n v="0"/>
    <n v="0"/>
    <n v="0"/>
    <m/>
    <n v="0"/>
    <n v="0"/>
    <n v="0"/>
    <n v="0"/>
    <m/>
    <n v="0"/>
    <n v="0"/>
    <n v="0"/>
    <n v="0"/>
    <m/>
    <n v="0"/>
    <n v="0"/>
    <n v="0"/>
    <n v="0"/>
    <m/>
    <n v="0"/>
    <n v="0"/>
    <n v="30421674.989999998"/>
    <n v="30421674.989999998"/>
    <n v="100"/>
    <n v="100"/>
    <n v="0"/>
    <n v="0"/>
    <n v="0"/>
    <m/>
    <n v="0"/>
    <n v="36169.9"/>
    <n v="0"/>
    <n v="36169.9"/>
    <n v="0"/>
    <n v="4.5797265815548504E-3"/>
    <n v="24"/>
  </r>
  <r>
    <x v="25"/>
    <x v="0"/>
    <x v="0"/>
    <x v="0"/>
    <x v="8"/>
    <x v="8"/>
    <x v="8"/>
    <x v="26"/>
    <n v="27286887.540000003"/>
    <n v="0"/>
    <n v="27286887.540000003"/>
    <n v="0"/>
    <n v="0.21227263677018859"/>
    <n v="0"/>
    <n v="0"/>
    <n v="0"/>
    <m/>
    <n v="0"/>
    <n v="2844.82"/>
    <n v="0"/>
    <n v="2844.82"/>
    <n v="0"/>
    <n v="1.5740602112064841E-4"/>
    <n v="0"/>
    <n v="0"/>
    <n v="0"/>
    <m/>
    <n v="0"/>
    <n v="27683.919999999998"/>
    <n v="0"/>
    <n v="27683.919999999998"/>
    <n v="0"/>
    <n v="9.6588402805015874E-3"/>
    <n v="1392814.12"/>
    <n v="0"/>
    <n v="1392814.12"/>
    <n v="0"/>
    <n v="3.4535260194624565E-2"/>
    <n v="263770.18"/>
    <n v="0"/>
    <n v="263770.18"/>
    <n v="0"/>
    <n v="0.16994476592896565"/>
    <n v="37494.97"/>
    <n v="0"/>
    <n v="37494.97"/>
    <n v="0"/>
    <n v="2.3109064651487713E-2"/>
    <n v="15920343.18"/>
    <n v="0"/>
    <n v="15920343.18"/>
    <n v="0"/>
    <n v="0.59577775137768807"/>
    <n v="0"/>
    <n v="0"/>
    <n v="0"/>
    <m/>
    <n v="0"/>
    <n v="8629669.6600000001"/>
    <n v="0"/>
    <n v="8629669.6600000001"/>
    <n v="0"/>
    <n v="4.2230193582467859"/>
    <n v="1012266.69"/>
    <n v="0"/>
    <n v="1012266.69"/>
    <n v="0"/>
    <n v="0.12817023734695265"/>
    <n v="25"/>
  </r>
  <r>
    <x v="26"/>
    <x v="0"/>
    <x v="0"/>
    <x v="0"/>
    <x v="8"/>
    <x v="8"/>
    <x v="8"/>
    <x v="28"/>
    <n v="14572511.529999999"/>
    <n v="11120253.630000001"/>
    <n v="25692765.16"/>
    <n v="43.281653651326955"/>
    <n v="0.19987149499683962"/>
    <n v="64659.48"/>
    <n v="0"/>
    <n v="64659.48"/>
    <n v="0"/>
    <n v="3.6219789299990431E-2"/>
    <n v="639983.17000000004"/>
    <n v="0"/>
    <n v="639983.17000000004"/>
    <n v="0"/>
    <n v="3.5410748087358612E-2"/>
    <n v="0"/>
    <n v="11120253.630000001"/>
    <n v="11120253.630000001"/>
    <n v="99.999999999999986"/>
    <n v="0.41520282973223943"/>
    <n v="0"/>
    <n v="0"/>
    <n v="0"/>
    <m/>
    <n v="0"/>
    <n v="72518.95"/>
    <n v="0"/>
    <n v="72518.95"/>
    <n v="0"/>
    <n v="1.7981299667546226E-3"/>
    <n v="0"/>
    <n v="0"/>
    <n v="0"/>
    <m/>
    <n v="0"/>
    <n v="0"/>
    <n v="0"/>
    <n v="0"/>
    <m/>
    <n v="0"/>
    <n v="12871239.18"/>
    <n v="0"/>
    <n v="12871239.18"/>
    <n v="0"/>
    <n v="0.48167290424607534"/>
    <n v="0"/>
    <n v="0"/>
    <n v="0"/>
    <m/>
    <n v="0"/>
    <n v="738975.34"/>
    <n v="0"/>
    <n v="738975.34"/>
    <n v="0"/>
    <n v="0.36162533318650814"/>
    <n v="185135.41"/>
    <n v="0"/>
    <n v="185135.41"/>
    <n v="0"/>
    <n v="2.3441302253090431E-2"/>
    <n v="26"/>
  </r>
  <r>
    <x v="27"/>
    <x v="0"/>
    <x v="0"/>
    <x v="0"/>
    <x v="8"/>
    <x v="8"/>
    <x v="8"/>
    <x v="27"/>
    <n v="25574830.990000002"/>
    <n v="32399"/>
    <n v="25607229.990000002"/>
    <n v="0.12652286097579582"/>
    <n v="0.19920609202459258"/>
    <n v="101376.77"/>
    <n v="0"/>
    <n v="101376.77"/>
    <n v="0"/>
    <n v="5.678742311743909E-2"/>
    <n v="4649326.21"/>
    <n v="0"/>
    <n v="4649326.21"/>
    <n v="0"/>
    <n v="0.25725070113681858"/>
    <n v="0"/>
    <n v="32399"/>
    <n v="32399"/>
    <n v="100"/>
    <n v="1.2096987108462943E-3"/>
    <n v="3312.94"/>
    <n v="0"/>
    <n v="3312.94"/>
    <n v="0"/>
    <n v="1.1558752632894809E-3"/>
    <n v="0"/>
    <n v="0"/>
    <n v="0"/>
    <m/>
    <n v="0"/>
    <n v="0"/>
    <n v="0"/>
    <n v="0"/>
    <m/>
    <n v="0"/>
    <n v="0"/>
    <n v="0"/>
    <n v="0"/>
    <m/>
    <n v="0"/>
    <n v="16823762.57"/>
    <n v="0"/>
    <n v="16823762.57"/>
    <n v="0"/>
    <n v="0.62958589022493139"/>
    <n v="0"/>
    <n v="0"/>
    <n v="0"/>
    <m/>
    <n v="0"/>
    <n v="0"/>
    <n v="0"/>
    <n v="0"/>
    <m/>
    <n v="0"/>
    <n v="3997052.5"/>
    <n v="0"/>
    <n v="3997052.5"/>
    <n v="0"/>
    <n v="0.50609505644528374"/>
    <n v="27"/>
  </r>
  <r>
    <x v="28"/>
    <x v="0"/>
    <x v="0"/>
    <x v="0"/>
    <x v="8"/>
    <x v="8"/>
    <x v="8"/>
    <x v="24"/>
    <n v="14068199.079999998"/>
    <n v="6423975.5"/>
    <n v="20492174.580000002"/>
    <n v="31.348432421953333"/>
    <n v="0.1594145878629451"/>
    <n v="0"/>
    <n v="0"/>
    <n v="0"/>
    <m/>
    <n v="0"/>
    <n v="958320.05"/>
    <n v="6207693.0599999996"/>
    <n v="7166013.1099999994"/>
    <n v="86.626872777239456"/>
    <n v="0.3965008720915571"/>
    <n v="0"/>
    <n v="0"/>
    <n v="0"/>
    <m/>
    <n v="0"/>
    <n v="0"/>
    <n v="0"/>
    <n v="0"/>
    <m/>
    <n v="0"/>
    <n v="4252202.3899999997"/>
    <n v="0"/>
    <n v="4252202.3899999997"/>
    <n v="0"/>
    <n v="0.10543468351602754"/>
    <n v="0"/>
    <n v="0"/>
    <n v="0"/>
    <m/>
    <n v="0"/>
    <n v="26724.14"/>
    <n v="0"/>
    <n v="26724.14"/>
    <n v="0"/>
    <n v="1.6470739382253376E-2"/>
    <n v="2696131.07"/>
    <n v="0"/>
    <n v="2696131.07"/>
    <n v="0"/>
    <n v="0.10089574628780837"/>
    <n v="0"/>
    <n v="0"/>
    <n v="0"/>
    <m/>
    <n v="0"/>
    <n v="5795993.3600000003"/>
    <n v="0"/>
    <n v="5795993.3600000003"/>
    <n v="0"/>
    <n v="2.8363301405386392"/>
    <n v="338828.07"/>
    <n v="216282.44"/>
    <n v="555110.51"/>
    <n v="38.962050997737371"/>
    <n v="7.0286463560791421E-2"/>
    <n v="28"/>
  </r>
  <r>
    <x v="29"/>
    <x v="0"/>
    <x v="0"/>
    <x v="0"/>
    <x v="8"/>
    <x v="8"/>
    <x v="8"/>
    <x v="29"/>
    <n v="9781545.709999999"/>
    <n v="0"/>
    <n v="9781545.709999999"/>
    <n v="0"/>
    <n v="7.6093489831190395E-2"/>
    <n v="1512.5"/>
    <n v="0"/>
    <n v="1512.5"/>
    <n v="0"/>
    <n v="8.4724515749640301E-4"/>
    <n v="980"/>
    <n v="0"/>
    <n v="980"/>
    <n v="0"/>
    <n v="5.4224133934039919E-5"/>
    <n v="0"/>
    <n v="0"/>
    <n v="0"/>
    <m/>
    <n v="0"/>
    <n v="21050.87"/>
    <n v="0"/>
    <n v="21050.87"/>
    <n v="0"/>
    <n v="7.3445881614887789E-3"/>
    <n v="4190735.85"/>
    <n v="0"/>
    <n v="4190735.85"/>
    <n v="0"/>
    <n v="0.10391060149985494"/>
    <n v="0"/>
    <n v="0"/>
    <n v="0"/>
    <m/>
    <n v="0"/>
    <n v="224233.56"/>
    <n v="0"/>
    <n v="224233.56"/>
    <n v="0"/>
    <n v="0.13820061291083174"/>
    <n v="3842457.18"/>
    <n v="0"/>
    <n v="3842457.18"/>
    <n v="0"/>
    <n v="0.14379404216244115"/>
    <n v="0"/>
    <n v="0"/>
    <n v="0"/>
    <m/>
    <n v="0"/>
    <n v="423124.39"/>
    <n v="0"/>
    <n v="423124.39"/>
    <n v="0"/>
    <n v="0.20706035808053894"/>
    <n v="1077451.3600000001"/>
    <n v="0"/>
    <n v="1077451.3600000001"/>
    <n v="0"/>
    <n v="0.13642372894933147"/>
    <n v="29"/>
  </r>
  <r>
    <x v="30"/>
    <x v="0"/>
    <x v="0"/>
    <x v="0"/>
    <x v="8"/>
    <x v="8"/>
    <x v="8"/>
    <x v="30"/>
    <n v="7219906.6299999999"/>
    <n v="0"/>
    <n v="7219906.6299999999"/>
    <n v="0"/>
    <n v="5.6165754168115943E-2"/>
    <n v="0"/>
    <n v="0"/>
    <n v="0"/>
    <m/>
    <n v="0"/>
    <n v="0"/>
    <n v="0"/>
    <n v="0"/>
    <m/>
    <n v="0"/>
    <n v="0"/>
    <n v="0"/>
    <n v="0"/>
    <m/>
    <n v="0"/>
    <n v="0"/>
    <n v="0"/>
    <n v="0"/>
    <m/>
    <n v="0"/>
    <n v="0"/>
    <n v="0"/>
    <n v="0"/>
    <m/>
    <n v="0"/>
    <n v="317560"/>
    <n v="0"/>
    <n v="317560"/>
    <n v="0"/>
    <n v="0.20460106547450641"/>
    <n v="0"/>
    <n v="0"/>
    <n v="0"/>
    <m/>
    <n v="0"/>
    <n v="5111552.29"/>
    <n v="0"/>
    <n v="5111552.29"/>
    <n v="0"/>
    <n v="0.19128665098195907"/>
    <n v="0"/>
    <n v="0"/>
    <n v="0"/>
    <m/>
    <n v="0"/>
    <n v="1669181.84"/>
    <n v="0"/>
    <n v="1669181.84"/>
    <n v="0"/>
    <n v="0.81683164019907439"/>
    <n v="121612.5"/>
    <n v="0"/>
    <n v="121612.5"/>
    <n v="0"/>
    <n v="1.5398217824747627E-2"/>
    <n v="30"/>
  </r>
  <r>
    <x v="31"/>
    <x v="0"/>
    <x v="0"/>
    <x v="0"/>
    <x v="8"/>
    <x v="8"/>
    <x v="8"/>
    <x v="31"/>
    <n v="4859204.17"/>
    <n v="0"/>
    <n v="4859204.17"/>
    <n v="0"/>
    <n v="3.7801162930676833E-2"/>
    <n v="0"/>
    <n v="0"/>
    <n v="0"/>
    <m/>
    <n v="0"/>
    <n v="0"/>
    <n v="0"/>
    <n v="0"/>
    <m/>
    <n v="0"/>
    <n v="0"/>
    <n v="0"/>
    <n v="0"/>
    <m/>
    <n v="0"/>
    <n v="0"/>
    <n v="0"/>
    <n v="0"/>
    <m/>
    <n v="0"/>
    <n v="0"/>
    <n v="0"/>
    <n v="0"/>
    <m/>
    <n v="0"/>
    <n v="0"/>
    <n v="0"/>
    <n v="0"/>
    <m/>
    <n v="0"/>
    <n v="0"/>
    <n v="0"/>
    <n v="0"/>
    <m/>
    <n v="0"/>
    <n v="4859204.17"/>
    <n v="0"/>
    <n v="4859204.17"/>
    <n v="0"/>
    <n v="0.18184317392884777"/>
    <n v="0"/>
    <n v="0"/>
    <n v="0"/>
    <m/>
    <n v="0"/>
    <n v="0"/>
    <n v="0"/>
    <n v="0"/>
    <m/>
    <n v="0"/>
    <n v="0"/>
    <n v="0"/>
    <n v="0"/>
    <m/>
    <n v="0"/>
    <n v="31"/>
  </r>
  <r>
    <x v="32"/>
    <x v="0"/>
    <x v="0"/>
    <x v="0"/>
    <x v="8"/>
    <x v="8"/>
    <x v="8"/>
    <x v="32"/>
    <n v="21506.639999999999"/>
    <n v="3479087.67"/>
    <n v="3500594.31"/>
    <n v="99.385628893397822"/>
    <n v="2.7232141568258129E-2"/>
    <n v="0"/>
    <n v="0"/>
    <n v="0"/>
    <m/>
    <n v="0"/>
    <n v="0"/>
    <n v="0"/>
    <n v="0"/>
    <m/>
    <n v="0"/>
    <n v="0"/>
    <n v="3479087.67"/>
    <n v="3479087.67"/>
    <n v="100"/>
    <n v="0.12990054845273738"/>
    <n v="21506.639999999999"/>
    <n v="0"/>
    <n v="21506.639999999999"/>
    <n v="0"/>
    <n v="7.5036050071755241E-3"/>
    <n v="0"/>
    <n v="0"/>
    <n v="0"/>
    <m/>
    <n v="0"/>
    <n v="0"/>
    <n v="0"/>
    <n v="0"/>
    <m/>
    <n v="0"/>
    <n v="0"/>
    <n v="0"/>
    <n v="0"/>
    <m/>
    <n v="0"/>
    <n v="0"/>
    <n v="0"/>
    <n v="0"/>
    <m/>
    <n v="0"/>
    <n v="0"/>
    <n v="0"/>
    <n v="0"/>
    <m/>
    <n v="0"/>
    <n v="0"/>
    <n v="0"/>
    <n v="0"/>
    <m/>
    <n v="0"/>
    <n v="0"/>
    <n v="0"/>
    <n v="0"/>
    <m/>
    <n v="0"/>
    <n v="32"/>
  </r>
  <r>
    <x v="33"/>
    <x v="0"/>
    <x v="0"/>
    <x v="0"/>
    <x v="8"/>
    <x v="8"/>
    <x v="8"/>
    <x v="33"/>
    <n v="1161273.94"/>
    <n v="0"/>
    <n v="1161273.94"/>
    <n v="0"/>
    <n v="9.0338878296379616E-3"/>
    <n v="0"/>
    <n v="0"/>
    <n v="0"/>
    <m/>
    <n v="0"/>
    <n v="961701.5"/>
    <n v="0"/>
    <n v="961701.5"/>
    <n v="0"/>
    <n v="5.3211664225068463E-2"/>
    <n v="0"/>
    <n v="0"/>
    <n v="0"/>
    <m/>
    <n v="0"/>
    <n v="148896.63"/>
    <n v="0"/>
    <n v="148896.63"/>
    <n v="0"/>
    <n v="5.1949607117595373E-2"/>
    <n v="0"/>
    <n v="0"/>
    <n v="0"/>
    <m/>
    <n v="0"/>
    <n v="0"/>
    <n v="0"/>
    <n v="0"/>
    <m/>
    <n v="0"/>
    <n v="0"/>
    <n v="0"/>
    <n v="0"/>
    <m/>
    <n v="0"/>
    <n v="3262"/>
    <n v="0"/>
    <n v="3262"/>
    <n v="0"/>
    <n v="1.2207193042392813E-4"/>
    <n v="0"/>
    <n v="0"/>
    <n v="0"/>
    <m/>
    <n v="0"/>
    <n v="0"/>
    <n v="0"/>
    <n v="0"/>
    <m/>
    <n v="0"/>
    <n v="47413.81"/>
    <n v="0"/>
    <n v="47413.81"/>
    <n v="0"/>
    <n v="6.0033974655664289E-3"/>
    <n v="33"/>
  </r>
  <r>
    <x v="34"/>
    <x v="0"/>
    <x v="0"/>
    <x v="0"/>
    <x v="8"/>
    <x v="8"/>
    <x v="8"/>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9"/>
    <x v="9"/>
    <x v="9"/>
    <x v="0"/>
    <n v="7837317934.9299984"/>
    <n v="4824332754.0300007"/>
    <n v="12661650688.959997"/>
    <n v="38.101925827384058"/>
    <n v="99.999999999999957"/>
    <n v="60289226.569999993"/>
    <n v="120199733.36999999"/>
    <n v="180488959.94000003"/>
    <n v="66.596723372974168"/>
    <n v="100.00000000000003"/>
    <n v="962851071.12999988"/>
    <n v="1124838629.7800002"/>
    <n v="2087689700.9100001"/>
    <n v="53.879588968116089"/>
    <n v="100"/>
    <n v="2741495.8600000003"/>
    <n v="2981704529.25"/>
    <n v="2984446025.1099997"/>
    <n v="99.908140544780039"/>
    <n v="99.999999999999972"/>
    <n v="132483266.64999999"/>
    <n v="13501372.98"/>
    <n v="145984639.63000005"/>
    <n v="9.248488754857636"/>
    <n v="50.000000000000028"/>
    <n v="3019407685.0799999"/>
    <n v="349741669.49000001"/>
    <n v="3369149354.5699997"/>
    <n v="10.380711351237711"/>
    <n v="100.00000000000003"/>
    <n v="63354787.859999999"/>
    <n v="0"/>
    <n v="63354787.859999999"/>
    <n v="0"/>
    <n v="99.999999999999986"/>
    <n v="125746528.23000002"/>
    <n v="5777088.4199999999"/>
    <n v="131523616.64999999"/>
    <n v="4.3924342769356173"/>
    <n v="100.00000000000003"/>
    <n v="2615351103.5600009"/>
    <n v="7620252.5299999993"/>
    <n v="2622971356.0900002"/>
    <n v="0.29051985307835482"/>
    <n v="100.00000000000001"/>
    <n v="0"/>
    <n v="41859877.280000001"/>
    <n v="41859877.280000001"/>
    <n v="100"/>
    <n v="100"/>
    <n v="236047093.07000002"/>
    <n v="49634155.800000004"/>
    <n v="285681248.87000006"/>
    <n v="17.373963463239459"/>
    <n v="100.00000000000003"/>
    <n v="619045676.92000008"/>
    <n v="129455445.13000001"/>
    <n v="748501122.05000007"/>
    <n v="17.295290723873137"/>
    <n v="99.999999999999957"/>
    <n v="999"/>
  </r>
  <r>
    <x v="1"/>
    <x v="0"/>
    <x v="0"/>
    <x v="0"/>
    <x v="9"/>
    <x v="9"/>
    <x v="9"/>
    <x v="1"/>
    <n v="1616805267.4899998"/>
    <n v="1002309220.22"/>
    <n v="2619114487.71"/>
    <n v="38.269011336589578"/>
    <n v="20.685411026175828"/>
    <n v="8663646.1899999995"/>
    <n v="49366.02"/>
    <n v="8713012.209999999"/>
    <n v="0.56657811110768552"/>
    <n v="4.8274488439051719"/>
    <n v="147220428.25"/>
    <n v="284084473.97000003"/>
    <n v="431304902.22000003"/>
    <n v="65.86627522844482"/>
    <n v="20.659435261475839"/>
    <n v="0"/>
    <n v="565151645.76999998"/>
    <n v="565151645.76999998"/>
    <n v="100"/>
    <n v="18.936567825821871"/>
    <n v="26532619.66"/>
    <n v="0"/>
    <n v="26532619.66"/>
    <n v="0"/>
    <n v="9.0874696568239237"/>
    <n v="909403684.87"/>
    <n v="97474075.620000005"/>
    <n v="1006877760.49"/>
    <n v="9.6808251651684074"/>
    <n v="29.885221892114863"/>
    <n v="3331109.58"/>
    <n v="0"/>
    <n v="3331109.58"/>
    <n v="0"/>
    <n v="5.2578655734133486"/>
    <n v="43306853.369999997"/>
    <n v="103189.68"/>
    <n v="43410043.049999997"/>
    <n v="0.23770923212664266"/>
    <n v="33.00551198004181"/>
    <n v="325596043.56999999"/>
    <n v="519607.45"/>
    <n v="326115651.01999998"/>
    <n v="0.15933226399125922"/>
    <n v="12.433061850363961"/>
    <n v="0"/>
    <n v="0"/>
    <n v="0"/>
    <m/>
    <n v="0"/>
    <n v="15809102.91"/>
    <n v="48569184.960000001"/>
    <n v="64378287.870000005"/>
    <n v="75.443424432281347"/>
    <n v="22.535006453747165"/>
    <n v="136941779.09"/>
    <n v="6357676.75"/>
    <n v="143299455.84"/>
    <n v="4.4366370498284509"/>
    <n v="19.144855180381082"/>
    <n v="1"/>
  </r>
  <r>
    <x v="2"/>
    <x v="0"/>
    <x v="0"/>
    <x v="0"/>
    <x v="9"/>
    <x v="9"/>
    <x v="9"/>
    <x v="3"/>
    <n v="1698608786.29"/>
    <n v="458374751.25"/>
    <n v="2156983537.54"/>
    <n v="21.250730164253731"/>
    <n v="17.035563454777076"/>
    <n v="17995415.649999999"/>
    <n v="0"/>
    <n v="17995415.649999999"/>
    <n v="0"/>
    <n v="9.9703691882219392"/>
    <n v="412501222.38999999"/>
    <n v="114473735.29000001"/>
    <n v="526974957.68000001"/>
    <n v="21.722803640227809"/>
    <n v="25.242015489672514"/>
    <n v="0"/>
    <n v="194584556.34"/>
    <n v="194584556.34"/>
    <n v="100"/>
    <n v="6.5199556199991262"/>
    <n v="4122094.45"/>
    <n v="0"/>
    <n v="4122094.45"/>
    <n v="0"/>
    <n v="1.4118247167809928"/>
    <n v="663846319.55999994"/>
    <n v="43493008.899999999"/>
    <n v="707339328.45999992"/>
    <n v="6.1488181343870423"/>
    <n v="20.994596974472117"/>
    <n v="14694406.140000001"/>
    <n v="0"/>
    <n v="14694406.140000001"/>
    <n v="0"/>
    <n v="23.193836861187776"/>
    <n v="18626396.91"/>
    <n v="144119.42000000001"/>
    <n v="18770516.330000002"/>
    <n v="0.76779678015388941"/>
    <n v="14.271593808091961"/>
    <n v="439947242.75"/>
    <n v="-911907.09"/>
    <n v="439035335.66000003"/>
    <n v="-0.20770699211013022"/>
    <n v="16.738091120997197"/>
    <n v="0"/>
    <n v="0"/>
    <n v="0"/>
    <m/>
    <n v="0"/>
    <n v="22876977.309999999"/>
    <n v="0"/>
    <n v="22876977.309999999"/>
    <n v="0"/>
    <n v="8.0078679999086066"/>
    <n v="103998711.13"/>
    <n v="106591238.39"/>
    <n v="210589949.51999998"/>
    <n v="50.615539171244684"/>
    <n v="28.134887619571593"/>
    <n v="2"/>
  </r>
  <r>
    <x v="3"/>
    <x v="0"/>
    <x v="0"/>
    <x v="0"/>
    <x v="9"/>
    <x v="9"/>
    <x v="9"/>
    <x v="2"/>
    <n v="255613550.56999999"/>
    <n v="1658587192.1800003"/>
    <n v="1914200742.75"/>
    <n v="86.64646058998089"/>
    <n v="15.118097867121209"/>
    <n v="5988379.1299999999"/>
    <n v="171600"/>
    <n v="6159979.1299999999"/>
    <n v="2.7857237237100834"/>
    <n v="3.4129395681862005"/>
    <n v="37690903.43"/>
    <n v="1336594.47"/>
    <n v="39027497.899999999"/>
    <n v="3.4247506038556472"/>
    <n v="1.8694108555973792"/>
    <n v="0"/>
    <n v="1655845773.6900001"/>
    <n v="1655845773.6900001"/>
    <n v="100"/>
    <n v="55.482517015162607"/>
    <n v="1716533.5"/>
    <n v="0.03"/>
    <n v="1716533.53"/>
    <n v="1.7477083596496948E-6"/>
    <n v="0.58791580208389638"/>
    <n v="60960067.630000003"/>
    <n v="909200.42"/>
    <n v="61869268.050000004"/>
    <n v="1.4695509558400213"/>
    <n v="1.836346850164982"/>
    <n v="47902.27"/>
    <n v="0"/>
    <n v="47902.27"/>
    <n v="0"/>
    <n v="7.5609549993053984E-2"/>
    <n v="1664572.39"/>
    <n v="1.8"/>
    <n v="1664574.19"/>
    <n v="1.0813576293646606E-4"/>
    <n v="1.2656085898471228"/>
    <n v="136826382.62"/>
    <n v="187527.89"/>
    <n v="137013910.50999999"/>
    <n v="0.13686777444857559"/>
    <n v="5.2236144398558491"/>
    <n v="0"/>
    <n v="0"/>
    <n v="0"/>
    <m/>
    <n v="0"/>
    <n v="1942930.09"/>
    <n v="26190.93"/>
    <n v="1969121.02"/>
    <n v="1.3300822922503768"/>
    <n v="0.68927205680763937"/>
    <n v="8775879.5099999998"/>
    <n v="110302.95"/>
    <n v="8886182.459999999"/>
    <n v="1.2412861259209391"/>
    <n v="1.1871969457657536"/>
    <n v="3"/>
  </r>
  <r>
    <x v="4"/>
    <x v="0"/>
    <x v="0"/>
    <x v="0"/>
    <x v="9"/>
    <x v="9"/>
    <x v="9"/>
    <x v="4"/>
    <n v="1033066686.9"/>
    <n v="333200038.45999998"/>
    <n v="1366266725.3599999"/>
    <n v="24.387627413834917"/>
    <n v="10.790589307216322"/>
    <n v="4901990.18"/>
    <n v="0"/>
    <n v="4901990.18"/>
    <n v="0"/>
    <n v="2.715950150984066"/>
    <n v="131837673.75"/>
    <n v="147878138.93000001"/>
    <n v="279715812.68000001"/>
    <n v="52.867278940420611"/>
    <n v="13.398342318692048"/>
    <n v="0"/>
    <n v="39824243.689999998"/>
    <n v="39824243.689999998"/>
    <n v="100"/>
    <n v="1.3343931622463223"/>
    <n v="27626723.390000001"/>
    <n v="557654.76"/>
    <n v="28184378.150000002"/>
    <n v="1.978595224035482"/>
    <n v="9.6531998919316742"/>
    <n v="447226574.39999998"/>
    <n v="130251405.54000001"/>
    <n v="577477979.93999994"/>
    <n v="22.555215967461329"/>
    <n v="17.140171573477271"/>
    <n v="295339.98"/>
    <n v="0"/>
    <n v="295339.98"/>
    <n v="0"/>
    <n v="0.46616836702639691"/>
    <n v="19320985.879999999"/>
    <n v="4134567.48"/>
    <n v="23455553.359999999"/>
    <n v="17.62724339324647"/>
    <n v="17.833719872848409"/>
    <n v="300035791.12"/>
    <n v="762725.01"/>
    <n v="300798516.13"/>
    <n v="0.25356674621039793"/>
    <n v="11.467853639789384"/>
    <n v="0"/>
    <n v="0"/>
    <n v="0"/>
    <m/>
    <n v="0"/>
    <n v="16120537.15"/>
    <n v="194013.28"/>
    <n v="16314550.43"/>
    <n v="1.1892039614112737"/>
    <n v="5.7107529788992135"/>
    <n v="85701071.049999997"/>
    <n v="9597289.7699999996"/>
    <n v="95298360.819999993"/>
    <n v="10.07078158262072"/>
    <n v="12.731892847267371"/>
    <n v="4"/>
  </r>
  <r>
    <x v="5"/>
    <x v="0"/>
    <x v="0"/>
    <x v="0"/>
    <x v="9"/>
    <x v="9"/>
    <x v="9"/>
    <x v="5"/>
    <n v="1036057106.74"/>
    <n v="159843022.84999999"/>
    <n v="1195900129.5900002"/>
    <n v="13.365917345021129"/>
    <n v="9.4450570385165822"/>
    <n v="185121.1"/>
    <n v="0"/>
    <n v="185121.1"/>
    <n v="0"/>
    <n v="0.10256643955482921"/>
    <n v="20155351.350000001"/>
    <n v="2238941.0299999998"/>
    <n v="22394292.380000003"/>
    <n v="9.997819944512127"/>
    <n v="1.0726829935616671"/>
    <n v="763517.63"/>
    <n v="95661094.549999997"/>
    <n v="96424612.179999992"/>
    <n v="99.208171427669626"/>
    <n v="3.2309048771101834"/>
    <n v="1474128.08"/>
    <n v="0"/>
    <n v="1474128.08"/>
    <n v="0"/>
    <n v="0.50489150219372303"/>
    <n v="521203980.63"/>
    <n v="56808883.789999999"/>
    <n v="578012864.41999996"/>
    <n v="9.8283078607608836"/>
    <n v="17.156047523864405"/>
    <n v="12591497.199999999"/>
    <n v="0"/>
    <n v="12591497.199999999"/>
    <n v="0"/>
    <n v="19.87457874190094"/>
    <n v="14432228.949999999"/>
    <n v="1362548.88"/>
    <n v="15794777.829999998"/>
    <n v="8.6265783201586199"/>
    <n v="12.009081131057844"/>
    <n v="352603746.79000002"/>
    <n v="1951525.66"/>
    <n v="354555272.45000005"/>
    <n v="0.55041507252588018"/>
    <n v="13.517313928220974"/>
    <n v="0"/>
    <n v="0"/>
    <n v="0"/>
    <m/>
    <n v="0"/>
    <n v="14824504.1"/>
    <n v="86590.21"/>
    <n v="14911094.310000001"/>
    <n v="0.58070996132006891"/>
    <n v="5.219486532273363"/>
    <n v="97823030.909999996"/>
    <n v="1733438.73"/>
    <n v="99556469.640000001"/>
    <n v="1.7411613090220863"/>
    <n v="13.300777608366706"/>
    <n v="5"/>
  </r>
  <r>
    <x v="6"/>
    <x v="0"/>
    <x v="0"/>
    <x v="0"/>
    <x v="9"/>
    <x v="9"/>
    <x v="9"/>
    <x v="6"/>
    <n v="681059445.1500001"/>
    <n v="42942385.770000003"/>
    <n v="724001830.92000008"/>
    <n v="5.9312537532443068"/>
    <n v="5.7180682732882104"/>
    <n v="1664967.09"/>
    <n v="0"/>
    <n v="1664967.09"/>
    <n v="0"/>
    <n v="0.92247586254222169"/>
    <n v="30584433.699999999"/>
    <n v="638862.29"/>
    <n v="31223295.989999998"/>
    <n v="2.046107785048096"/>
    <n v="1.4955908426616331"/>
    <n v="1554430.2"/>
    <n v="19576280.100000001"/>
    <n v="21130710.300000001"/>
    <n v="92.643739003889522"/>
    <n v="0.70802789268809674"/>
    <n v="3220532.45"/>
    <n v="0"/>
    <n v="3220532.45"/>
    <n v="0"/>
    <n v="1.1030381203674862"/>
    <n v="247021278.18000001"/>
    <n v="12845657.15"/>
    <n v="259866935.33000001"/>
    <n v="4.9431672150547152"/>
    <n v="7.7131319505770772"/>
    <n v="7075341.5499999998"/>
    <n v="0"/>
    <n v="7075341.5499999998"/>
    <n v="0"/>
    <n v="11.167808762354207"/>
    <n v="17573026.93"/>
    <n v="31966.95"/>
    <n v="17604993.879999999"/>
    <n v="0.18157887595925709"/>
    <n v="13.38542409980178"/>
    <n v="230332341.81"/>
    <n v="4178439.87"/>
    <n v="234510781.68000001"/>
    <n v="1.7817687698903584"/>
    <n v="8.940653550619766"/>
    <n v="0"/>
    <n v="0"/>
    <n v="0"/>
    <m/>
    <n v="0"/>
    <n v="40602120.509999998"/>
    <n v="747957.7"/>
    <n v="41350078.210000001"/>
    <n v="1.8088422861050739"/>
    <n v="14.474201010237273"/>
    <n v="101430972.73"/>
    <n v="4923221.71"/>
    <n v="106354194.44"/>
    <n v="4.6290809083015985"/>
    <n v="14.208955912947246"/>
    <n v="6"/>
  </r>
  <r>
    <x v="7"/>
    <x v="0"/>
    <x v="0"/>
    <x v="0"/>
    <x v="9"/>
    <x v="9"/>
    <x v="9"/>
    <x v="7"/>
    <n v="293827330.31999999"/>
    <n v="385742602.06"/>
    <n v="679569932.38"/>
    <n v="56.762752982470325"/>
    <n v="5.3671511643622685"/>
    <n v="559249.05000000005"/>
    <n v="0"/>
    <n v="559249.05000000005"/>
    <n v="0"/>
    <n v="0.30985222042717264"/>
    <n v="37716052.68"/>
    <n v="366592846.75999999"/>
    <n v="404308899.44"/>
    <n v="90.671476009496772"/>
    <n v="19.366331081854089"/>
    <n v="0"/>
    <n v="0"/>
    <n v="0"/>
    <m/>
    <n v="0"/>
    <n v="66992318.909999996"/>
    <n v="12869051"/>
    <n v="79861369.909999996"/>
    <n v="16.114237727831135"/>
    <n v="27.35266193498498"/>
    <n v="91133876.319999993"/>
    <n v="6144684.3099999996"/>
    <n v="97278560.629999995"/>
    <n v="6.3165863785458027"/>
    <n v="2.8873329850470686"/>
    <n v="4551150.95"/>
    <n v="0"/>
    <n v="4551150.95"/>
    <n v="0"/>
    <n v="7.1835943323763178"/>
    <n v="2121496.38"/>
    <n v="0"/>
    <n v="2121496.38"/>
    <n v="0"/>
    <n v="1.6130155435472513"/>
    <n v="61672053.009999998"/>
    <n v="0.01"/>
    <n v="61672053.019999996"/>
    <n v="1.6214799913920557E-8"/>
    <n v="2.3512286124211834"/>
    <n v="0"/>
    <n v="0"/>
    <n v="0"/>
    <m/>
    <n v="0"/>
    <n v="2628190.08"/>
    <n v="0"/>
    <n v="2628190.08"/>
    <n v="0"/>
    <n v="0.91997290350546068"/>
    <n v="26452942.940000001"/>
    <n v="136019.98000000001"/>
    <n v="26588962.920000002"/>
    <n v="0.5115655710576319"/>
    <n v="3.5522943301912435"/>
    <n v="7"/>
  </r>
  <r>
    <x v="8"/>
    <x v="0"/>
    <x v="0"/>
    <x v="0"/>
    <x v="9"/>
    <x v="9"/>
    <x v="9"/>
    <x v="9"/>
    <n v="60883586.020000003"/>
    <n v="273767562.95999998"/>
    <n v="334651148.98000002"/>
    <n v="81.806849847798162"/>
    <n v="2.6430293900920074"/>
    <n v="1399492.48"/>
    <n v="119978767.34999999"/>
    <n v="121378259.83"/>
    <n v="98.846999057359938"/>
    <n v="67.249686557199851"/>
    <n v="3711233.74"/>
    <n v="153296618.81999999"/>
    <n v="157007852.56"/>
    <n v="97.636275078291533"/>
    <n v="7.5206508175789759"/>
    <n v="0"/>
    <n v="28076.23"/>
    <n v="28076.23"/>
    <n v="100"/>
    <n v="9.4075181001020689E-4"/>
    <n v="15240.4"/>
    <n v="74667.19"/>
    <n v="89907.59"/>
    <n v="83.048817124338456"/>
    <n v="3.0793510271995738E-2"/>
    <n v="13148073.23"/>
    <n v="149973.06"/>
    <n v="13298046.290000001"/>
    <n v="1.1277826586660196"/>
    <n v="0.3947004092282877"/>
    <n v="17284414.23"/>
    <n v="0"/>
    <n v="17284414.23"/>
    <n v="0"/>
    <n v="27.281938451431188"/>
    <n v="147896.45000000001"/>
    <n v="0"/>
    <n v="147896.45000000001"/>
    <n v="0"/>
    <n v="0.11244858814487296"/>
    <n v="14861761.810000001"/>
    <n v="234592.56"/>
    <n v="15096354.370000001"/>
    <n v="1.5539682909550034"/>
    <n v="0.57554400412911"/>
    <n v="0"/>
    <n v="0"/>
    <n v="0"/>
    <m/>
    <n v="0"/>
    <n v="4776331.4400000004"/>
    <n v="0"/>
    <n v="4776331.4400000004"/>
    <n v="0"/>
    <n v="1.6719093251281194"/>
    <n v="5539142.2400000002"/>
    <n v="4867.75"/>
    <n v="5544009.9900000002"/>
    <n v="8.7801970212539243E-2"/>
    <n v="0.7406815870650969"/>
    <n v="8"/>
  </r>
  <r>
    <x v="9"/>
    <x v="0"/>
    <x v="0"/>
    <x v="0"/>
    <x v="9"/>
    <x v="9"/>
    <x v="9"/>
    <x v="8"/>
    <n v="18949101.18"/>
    <n v="279926209.19"/>
    <n v="298875310.37"/>
    <n v="93.659863989253083"/>
    <n v="2.3604766685800023"/>
    <n v="17989806.890000001"/>
    <n v="0"/>
    <n v="17989806.890000001"/>
    <n v="0"/>
    <n v="9.9672616518929225"/>
    <n v="959294.29"/>
    <n v="23441.26"/>
    <n v="982735.55"/>
    <n v="2.3853070136721928"/>
    <n v="4.7072874363064433E-2"/>
    <n v="0"/>
    <n v="279902767.93000001"/>
    <n v="279902767.93000001"/>
    <n v="100"/>
    <n v="9.3787177109253772"/>
    <n v="0"/>
    <n v="0"/>
    <n v="0"/>
    <m/>
    <n v="0"/>
    <n v="0"/>
    <n v="0"/>
    <n v="0"/>
    <m/>
    <n v="0"/>
    <n v="0"/>
    <n v="0"/>
    <n v="0"/>
    <m/>
    <n v="0"/>
    <n v="0"/>
    <n v="0"/>
    <n v="0"/>
    <m/>
    <n v="0"/>
    <n v="0"/>
    <n v="0"/>
    <n v="0"/>
    <m/>
    <n v="0"/>
    <n v="0"/>
    <n v="0"/>
    <n v="0"/>
    <m/>
    <n v="0"/>
    <n v="0"/>
    <n v="0"/>
    <n v="0"/>
    <m/>
    <n v="0"/>
    <n v="0"/>
    <n v="0"/>
    <n v="0"/>
    <m/>
    <n v="0"/>
    <n v="9"/>
  </r>
  <r>
    <x v="10"/>
    <x v="0"/>
    <x v="0"/>
    <x v="0"/>
    <x v="9"/>
    <x v="9"/>
    <x v="9"/>
    <x v="10"/>
    <n v="172569528.00999999"/>
    <n v="174228.7"/>
    <n v="172743756.70999998"/>
    <n v="0.10085962197319405"/>
    <n v="1.3643067634192387"/>
    <n v="196569.41"/>
    <n v="0"/>
    <n v="196569.41"/>
    <n v="0"/>
    <n v="0.10890938152967673"/>
    <n v="159453.85"/>
    <n v="0"/>
    <n v="159453.85"/>
    <n v="0"/>
    <n v="7.6378137004984928E-3"/>
    <n v="0"/>
    <n v="0"/>
    <n v="0"/>
    <m/>
    <n v="0"/>
    <n v="220101.22"/>
    <n v="0"/>
    <n v="220101.22"/>
    <n v="0"/>
    <n v="7.5385061249542931E-2"/>
    <n v="322602.65000000002"/>
    <n v="0"/>
    <n v="322602.65000000002"/>
    <n v="0"/>
    <n v="9.5751958743655469E-3"/>
    <n v="369356.09"/>
    <n v="0"/>
    <n v="369356.09"/>
    <n v="0"/>
    <n v="0.5829963329941138"/>
    <n v="6416602.1900000004"/>
    <n v="0"/>
    <n v="6416602.1900000004"/>
    <n v="0"/>
    <n v="4.8786692104698917"/>
    <n v="164380628.03"/>
    <n v="174228.7"/>
    <n v="164554856.72999999"/>
    <n v="0.10587879535264812"/>
    <n v="6.273604793584096"/>
    <n v="0"/>
    <n v="0"/>
    <n v="0"/>
    <m/>
    <n v="0"/>
    <n v="343222.12"/>
    <n v="0"/>
    <n v="343222.12"/>
    <n v="0"/>
    <n v="0.12014163385157425"/>
    <n v="160992.45000000001"/>
    <n v="0"/>
    <n v="160992.45000000001"/>
    <n v="0"/>
    <n v="2.1508645111856711E-2"/>
    <n v="10"/>
  </r>
  <r>
    <x v="11"/>
    <x v="0"/>
    <x v="0"/>
    <x v="0"/>
    <x v="9"/>
    <x v="9"/>
    <x v="9"/>
    <x v="12"/>
    <n v="142151874.94"/>
    <n v="1012995.75"/>
    <n v="143164870.69"/>
    <n v="0.70757284599060322"/>
    <n v="1.1306967330478395"/>
    <n v="0"/>
    <n v="0"/>
    <n v="0"/>
    <m/>
    <n v="0"/>
    <n v="10969945.25"/>
    <n v="23479.83"/>
    <n v="10993425.08"/>
    <n v="0.21358066143295171"/>
    <n v="0.52658328846514357"/>
    <n v="0"/>
    <n v="27264.35"/>
    <n v="27264.35"/>
    <n v="100"/>
    <n v="9.135481014100463E-4"/>
    <n v="2586.16"/>
    <n v="0"/>
    <n v="2586.16"/>
    <n v="0"/>
    <n v="8.8576442239219732E-4"/>
    <n v="13202197.42"/>
    <n v="552490.25"/>
    <n v="13754687.67"/>
    <n v="4.0167415157308328"/>
    <n v="0.40825401970805464"/>
    <n v="82378.44"/>
    <n v="0"/>
    <n v="82378.44"/>
    <n v="0"/>
    <n v="0.13002717360846985"/>
    <n v="55129.83"/>
    <n v="694.21"/>
    <n v="55824.04"/>
    <n v="1.2435681831698315"/>
    <n v="4.2444118723220965E-2"/>
    <n v="105868815.39"/>
    <n v="403012.47"/>
    <n v="106271827.86"/>
    <n v="0.37922794602810361"/>
    <n v="4.0515817152657307"/>
    <n v="0"/>
    <n v="0"/>
    <n v="0"/>
    <m/>
    <n v="0"/>
    <n v="6448848.04"/>
    <n v="5218.72"/>
    <n v="6454066.7599999998"/>
    <n v="8.0859405303083665E-2"/>
    <n v="2.2591845931536585"/>
    <n v="5521974.4100000001"/>
    <n v="835.92"/>
    <n v="5522810.3300000001"/>
    <n v="1.5135772370440973E-2"/>
    <n v="0.73784930540572702"/>
    <n v="11"/>
  </r>
  <r>
    <x v="12"/>
    <x v="0"/>
    <x v="0"/>
    <x v="0"/>
    <x v="9"/>
    <x v="9"/>
    <x v="9"/>
    <x v="11"/>
    <n v="110298441.8"/>
    <n v="0"/>
    <n v="110298441.8"/>
    <n v="0"/>
    <n v="0.87112213493752322"/>
    <n v="466245.96"/>
    <n v="0"/>
    <n v="466245.96"/>
    <n v="0"/>
    <n v="0.25832381113780828"/>
    <n v="0"/>
    <n v="0"/>
    <n v="0"/>
    <m/>
    <n v="0"/>
    <n v="0"/>
    <n v="0"/>
    <n v="0"/>
    <m/>
    <n v="0"/>
    <n v="121286.09"/>
    <n v="0"/>
    <n v="121286.09"/>
    <n v="0"/>
    <n v="4.1540702606589715E-2"/>
    <n v="5783359.0099999998"/>
    <n v="0"/>
    <n v="5783359.0099999998"/>
    <n v="0"/>
    <n v="0.17165635599250909"/>
    <n v="65193.97"/>
    <n v="0"/>
    <n v="65193.97"/>
    <n v="0"/>
    <n v="0.10290298839617959"/>
    <n v="0"/>
    <n v="0"/>
    <n v="0"/>
    <m/>
    <n v="0"/>
    <n v="42374776.549999997"/>
    <n v="0"/>
    <n v="42374776.549999997"/>
    <n v="0"/>
    <n v="1.615525707195181"/>
    <n v="0"/>
    <n v="0"/>
    <n v="0"/>
    <m/>
    <n v="0"/>
    <n v="50991762.079999998"/>
    <n v="0"/>
    <n v="50991762.079999998"/>
    <n v="0"/>
    <n v="17.849180610101552"/>
    <n v="10495818.140000001"/>
    <n v="0"/>
    <n v="10495818.140000001"/>
    <n v="0"/>
    <n v="1.4022448104358183"/>
    <n v="12"/>
  </r>
  <r>
    <x v="13"/>
    <x v="0"/>
    <x v="0"/>
    <x v="0"/>
    <x v="9"/>
    <x v="9"/>
    <x v="9"/>
    <x v="14"/>
    <n v="107504976.06"/>
    <n v="127886.02"/>
    <n v="107632862.08000001"/>
    <n v="0.1188168906118528"/>
    <n v="0.85006974780821976"/>
    <n v="0"/>
    <n v="0"/>
    <n v="0"/>
    <m/>
    <n v="0"/>
    <n v="29318013.739999998"/>
    <n v="127886.02"/>
    <n v="29445899.759999998"/>
    <n v="0.43430841319959723"/>
    <n v="1.4104538498784023"/>
    <n v="0"/>
    <n v="0"/>
    <n v="0"/>
    <m/>
    <n v="0"/>
    <n v="0"/>
    <n v="0"/>
    <n v="0"/>
    <m/>
    <n v="0"/>
    <n v="14777627.619999999"/>
    <n v="0"/>
    <n v="14777627.619999999"/>
    <n v="0"/>
    <n v="0.43861598477239522"/>
    <n v="0"/>
    <n v="0"/>
    <n v="0"/>
    <m/>
    <n v="0"/>
    <n v="89945.23"/>
    <n v="0"/>
    <n v="89945.23"/>
    <n v="0"/>
    <n v="6.8387132509711152E-2"/>
    <n v="56593021.200000003"/>
    <n v="0"/>
    <n v="56593021.200000003"/>
    <n v="0"/>
    <n v="2.1575920403630278"/>
    <n v="0"/>
    <n v="0"/>
    <n v="0"/>
    <m/>
    <n v="0"/>
    <n v="3058323.93"/>
    <n v="0"/>
    <n v="3058323.93"/>
    <n v="0"/>
    <n v="1.0705371605931679"/>
    <n v="3668044.34"/>
    <n v="0"/>
    <n v="3668044.34"/>
    <n v="0"/>
    <n v="0.49005194941511021"/>
    <n v="13"/>
  </r>
  <r>
    <x v="14"/>
    <x v="0"/>
    <x v="0"/>
    <x v="0"/>
    <x v="9"/>
    <x v="9"/>
    <x v="9"/>
    <x v="13"/>
    <n v="96045639.219999999"/>
    <n v="0"/>
    <n v="96045639.219999999"/>
    <n v="0"/>
    <n v="0.75855543309013018"/>
    <n v="0"/>
    <n v="0"/>
    <n v="0"/>
    <m/>
    <n v="0"/>
    <n v="12827.75"/>
    <n v="0"/>
    <n v="12827.75"/>
    <n v="0"/>
    <n v="6.144471563187063E-4"/>
    <n v="0"/>
    <n v="0"/>
    <n v="0"/>
    <m/>
    <n v="0"/>
    <n v="0"/>
    <n v="0"/>
    <n v="0"/>
    <m/>
    <n v="0"/>
    <n v="153503.20000000001"/>
    <n v="0"/>
    <n v="153503.20000000001"/>
    <n v="0"/>
    <n v="4.5561411455916729E-3"/>
    <n v="0"/>
    <n v="0"/>
    <n v="0"/>
    <m/>
    <n v="0"/>
    <n v="837378.02"/>
    <n v="0"/>
    <n v="837378.02"/>
    <n v="0"/>
    <n v="0.63667502561791833"/>
    <n v="91557242.140000001"/>
    <n v="0"/>
    <n v="91557242.140000001"/>
    <n v="0"/>
    <n v="3.4905925269608042"/>
    <n v="0"/>
    <n v="0"/>
    <n v="0"/>
    <m/>
    <n v="0"/>
    <n v="2935708.8"/>
    <n v="0"/>
    <n v="2935708.8"/>
    <n v="0"/>
    <n v="1.0276169022685497"/>
    <n v="548979.31000000006"/>
    <n v="0"/>
    <n v="548979.31000000006"/>
    <n v="0"/>
    <n v="7.3343819244579292E-2"/>
    <n v="14"/>
  </r>
  <r>
    <x v="15"/>
    <x v="0"/>
    <x v="0"/>
    <x v="0"/>
    <x v="9"/>
    <x v="9"/>
    <x v="9"/>
    <x v="16"/>
    <n v="38884482.100000001"/>
    <n v="49186327.420000002"/>
    <n v="88070809.519999996"/>
    <n v="55.848615095141461"/>
    <n v="0.69557130964599312"/>
    <n v="0"/>
    <n v="0"/>
    <n v="0"/>
    <m/>
    <n v="0"/>
    <n v="658849.46"/>
    <n v="48975123.289999999"/>
    <n v="49633972.75"/>
    <n v="98.672583669015296"/>
    <n v="2.3774592904474798"/>
    <n v="423548.03"/>
    <n v="6000"/>
    <n v="429548.03"/>
    <n v="1.3968170218357188"/>
    <n v="1.4392889882609547E-2"/>
    <n v="9397.52"/>
    <n v="0"/>
    <n v="9397.52"/>
    <n v="0"/>
    <n v="3.2186673967268546E-3"/>
    <n v="1020636.91"/>
    <n v="198204.13"/>
    <n v="1218841.04"/>
    <n v="16.261688234587176"/>
    <n v="3.6176521481504915E-2"/>
    <n v="0"/>
    <n v="0"/>
    <n v="0"/>
    <m/>
    <n v="0"/>
    <n v="45340.43"/>
    <n v="0"/>
    <n v="45340.43"/>
    <n v="0"/>
    <n v="3.4473223254388063E-2"/>
    <n v="5260667.82"/>
    <n v="2000"/>
    <n v="5262667.82"/>
    <n v="3.8003538669100341E-2"/>
    <n v="0.20063763974323121"/>
    <n v="0"/>
    <n v="0"/>
    <n v="0"/>
    <m/>
    <n v="0"/>
    <n v="30090736.219999999"/>
    <n v="5000"/>
    <n v="30095736.219999999"/>
    <n v="1.6613649067927672E-2"/>
    <n v="10.534725796335042"/>
    <n v="1375305.71"/>
    <n v="0"/>
    <n v="1375305.71"/>
    <n v="0"/>
    <n v="0.18374130238219319"/>
    <n v="15"/>
  </r>
  <r>
    <x v="16"/>
    <x v="0"/>
    <x v="0"/>
    <x v="0"/>
    <x v="9"/>
    <x v="9"/>
    <x v="9"/>
    <x v="15"/>
    <n v="84308676.99000001"/>
    <n v="0"/>
    <n v="84308676.99000001"/>
    <n v="0"/>
    <n v="0.66585849713505973"/>
    <n v="0"/>
    <n v="0"/>
    <n v="0"/>
    <m/>
    <n v="0"/>
    <n v="1521.95"/>
    <n v="0"/>
    <n v="1521.95"/>
    <n v="0"/>
    <n v="7.2901159561049674E-5"/>
    <n v="0"/>
    <n v="0"/>
    <n v="0"/>
    <m/>
    <n v="0"/>
    <n v="0"/>
    <n v="0"/>
    <n v="0"/>
    <m/>
    <n v="0"/>
    <n v="523869.84"/>
    <n v="0"/>
    <n v="523869.84"/>
    <n v="0"/>
    <n v="1.554902394841623E-2"/>
    <n v="0"/>
    <n v="0"/>
    <n v="0"/>
    <m/>
    <n v="0"/>
    <n v="0"/>
    <n v="0"/>
    <n v="0"/>
    <m/>
    <n v="0"/>
    <n v="83670326.340000004"/>
    <n v="0"/>
    <n v="83670326.340000004"/>
    <n v="0"/>
    <n v="3.1899062163120737"/>
    <n v="0"/>
    <n v="0"/>
    <n v="0"/>
    <m/>
    <n v="0"/>
    <n v="9000"/>
    <n v="0"/>
    <n v="9000"/>
    <n v="0"/>
    <n v="3.1503642733287942E-3"/>
    <n v="103958.86"/>
    <n v="0"/>
    <n v="103958.86"/>
    <n v="0"/>
    <n v="1.3888938431418342E-2"/>
    <n v="16"/>
  </r>
  <r>
    <x v="17"/>
    <x v="0"/>
    <x v="0"/>
    <x v="0"/>
    <x v="9"/>
    <x v="9"/>
    <x v="9"/>
    <x v="17"/>
    <n v="74477044.480000004"/>
    <n v="615684.97000000009"/>
    <n v="75092729.449999988"/>
    <n v="0.81989957551076897"/>
    <n v="0.59307219330790051"/>
    <n v="10006.34"/>
    <n v="0"/>
    <n v="10006.34"/>
    <n v="0"/>
    <n v="5.5440177633725692E-3"/>
    <n v="347117.31"/>
    <n v="0"/>
    <n v="347117.31"/>
    <n v="0"/>
    <n v="1.6626863170743023E-2"/>
    <n v="0"/>
    <n v="496631.79"/>
    <n v="496631.79"/>
    <n v="100"/>
    <n v="1.6640669183544548E-2"/>
    <n v="309608.34000000003"/>
    <n v="0"/>
    <n v="309608.34000000003"/>
    <n v="0"/>
    <n v="0.10604140983075566"/>
    <n v="9219542.5700000003"/>
    <n v="0"/>
    <n v="9219542.5700000003"/>
    <n v="0"/>
    <n v="0.27364600377523718"/>
    <n v="2417497.66"/>
    <n v="0"/>
    <n v="2417497.66"/>
    <n v="0"/>
    <n v="3.815808941452274"/>
    <n v="468787.54"/>
    <n v="0"/>
    <n v="468787.54"/>
    <n v="0"/>
    <n v="0.35642841334533826"/>
    <n v="47471020.170000002"/>
    <n v="118500"/>
    <n v="47589520.170000002"/>
    <n v="0.24900440176049793"/>
    <n v="1.814336251118676"/>
    <n v="0"/>
    <n v="0"/>
    <n v="0"/>
    <m/>
    <n v="0"/>
    <n v="6590752.0700000003"/>
    <n v="0"/>
    <n v="6590752.0700000003"/>
    <n v="0"/>
    <n v="2.3070299839661996"/>
    <n v="7642712.4800000004"/>
    <n v="553.17999999999995"/>
    <n v="7643265.6600000001"/>
    <n v="7.2374823093614661E-3"/>
    <n v="1.0211428459942142"/>
    <n v="17"/>
  </r>
  <r>
    <x v="18"/>
    <x v="0"/>
    <x v="0"/>
    <x v="0"/>
    <x v="9"/>
    <x v="9"/>
    <x v="9"/>
    <x v="21"/>
    <n v="0"/>
    <n v="62160841.899999999"/>
    <n v="62160841.899999999"/>
    <n v="100"/>
    <n v="0.49093789922825409"/>
    <n v="0"/>
    <n v="0"/>
    <n v="0"/>
    <m/>
    <n v="0"/>
    <n v="0"/>
    <n v="0"/>
    <n v="0"/>
    <m/>
    <n v="0"/>
    <n v="0"/>
    <n v="62160841.899999999"/>
    <n v="62160841.899999999"/>
    <n v="100"/>
    <n v="2.0828268086272019"/>
    <n v="0"/>
    <n v="0"/>
    <n v="0"/>
    <m/>
    <n v="0"/>
    <n v="0"/>
    <n v="0"/>
    <n v="0"/>
    <m/>
    <n v="0"/>
    <n v="0"/>
    <n v="0"/>
    <n v="0"/>
    <m/>
    <n v="0"/>
    <n v="0"/>
    <n v="0"/>
    <n v="0"/>
    <m/>
    <n v="0"/>
    <n v="0"/>
    <n v="0"/>
    <n v="0"/>
    <m/>
    <n v="0"/>
    <n v="0"/>
    <n v="0"/>
    <n v="0"/>
    <m/>
    <n v="0"/>
    <n v="0"/>
    <n v="0"/>
    <n v="0"/>
    <m/>
    <n v="0"/>
    <n v="0"/>
    <n v="0"/>
    <n v="0"/>
    <m/>
    <n v="0"/>
    <n v="18"/>
  </r>
  <r>
    <x v="19"/>
    <x v="0"/>
    <x v="0"/>
    <x v="0"/>
    <x v="9"/>
    <x v="9"/>
    <x v="9"/>
    <x v="19"/>
    <n v="60955467.369999997"/>
    <n v="0"/>
    <n v="60955467.369999997"/>
    <n v="0"/>
    <n v="0.48141801466019385"/>
    <n v="0"/>
    <n v="0"/>
    <n v="0"/>
    <m/>
    <n v="0"/>
    <n v="0"/>
    <n v="0"/>
    <n v="0"/>
    <m/>
    <n v="0"/>
    <n v="0"/>
    <n v="0"/>
    <n v="0"/>
    <m/>
    <n v="0"/>
    <n v="0"/>
    <n v="0"/>
    <n v="0"/>
    <m/>
    <n v="0"/>
    <n v="0"/>
    <n v="0"/>
    <n v="0"/>
    <m/>
    <n v="0"/>
    <n v="0"/>
    <n v="0"/>
    <n v="0"/>
    <m/>
    <n v="0"/>
    <n v="10862.07"/>
    <n v="0"/>
    <n v="10862.07"/>
    <n v="0"/>
    <n v="8.2586460718345849E-3"/>
    <n v="60944605.299999997"/>
    <n v="0"/>
    <n v="60944605.299999997"/>
    <n v="0"/>
    <n v="2.3234948852376589"/>
    <n v="0"/>
    <n v="0"/>
    <n v="0"/>
    <m/>
    <n v="0"/>
    <n v="0"/>
    <n v="0"/>
    <n v="0"/>
    <m/>
    <n v="0"/>
    <n v="0"/>
    <n v="0"/>
    <n v="0"/>
    <m/>
    <n v="0"/>
    <n v="19"/>
  </r>
  <r>
    <x v="20"/>
    <x v="0"/>
    <x v="0"/>
    <x v="0"/>
    <x v="9"/>
    <x v="9"/>
    <x v="9"/>
    <x v="18"/>
    <n v="60752930.32"/>
    <n v="0"/>
    <n v="60752930.32"/>
    <n v="0"/>
    <n v="0.47981840450686208"/>
    <n v="7344.82"/>
    <n v="0"/>
    <n v="7344.82"/>
    <n v="0"/>
    <n v="4.0694012544820694E-3"/>
    <n v="3434310.39"/>
    <n v="0"/>
    <n v="3434310.39"/>
    <n v="0"/>
    <n v="0.16450291384313595"/>
    <n v="0"/>
    <n v="0"/>
    <n v="0"/>
    <m/>
    <n v="0"/>
    <n v="0"/>
    <n v="0"/>
    <n v="0"/>
    <m/>
    <n v="0"/>
    <n v="7847568.5899999999"/>
    <n v="0"/>
    <n v="7847568.5899999999"/>
    <n v="0"/>
    <n v="0.23292433086575282"/>
    <n v="301616.87"/>
    <n v="0"/>
    <n v="301616.87"/>
    <n v="0"/>
    <n v="0.47607588974412829"/>
    <n v="85875"/>
    <n v="0"/>
    <n v="85875"/>
    <n v="0"/>
    <n v="6.5292456356734488E-2"/>
    <n v="38628537.079999998"/>
    <n v="0"/>
    <n v="38628537.079999998"/>
    <n v="0"/>
    <n v="1.4727014456453169"/>
    <n v="0"/>
    <n v="0"/>
    <n v="0"/>
    <m/>
    <n v="0"/>
    <n v="808009.67"/>
    <n v="0"/>
    <n v="808009.67"/>
    <n v="0"/>
    <n v="0.28283608854135434"/>
    <n v="9639667.9000000004"/>
    <n v="0"/>
    <n v="9639667.9000000004"/>
    <n v="0"/>
    <n v="1.2878628523092668"/>
    <n v="20"/>
  </r>
  <r>
    <x v="21"/>
    <x v="0"/>
    <x v="0"/>
    <x v="0"/>
    <x v="9"/>
    <x v="9"/>
    <x v="9"/>
    <x v="23"/>
    <n v="60119946.649999999"/>
    <n v="0"/>
    <n v="60119946.649999999"/>
    <n v="0"/>
    <n v="0.47481918532486467"/>
    <n v="0"/>
    <n v="0"/>
    <n v="0"/>
    <m/>
    <n v="0"/>
    <n v="60009985.299999997"/>
    <n v="0"/>
    <n v="60009985.299999997"/>
    <n v="0"/>
    <n v="2.8744686182933381"/>
    <n v="0"/>
    <n v="0"/>
    <n v="0"/>
    <m/>
    <n v="0"/>
    <n v="0"/>
    <n v="0"/>
    <n v="0"/>
    <m/>
    <n v="0"/>
    <n v="0"/>
    <n v="0"/>
    <n v="0"/>
    <m/>
    <n v="0"/>
    <n v="0"/>
    <n v="0"/>
    <n v="0"/>
    <m/>
    <n v="0"/>
    <n v="0"/>
    <n v="0"/>
    <n v="0"/>
    <m/>
    <n v="0"/>
    <n v="0"/>
    <n v="0"/>
    <n v="0"/>
    <m/>
    <n v="0"/>
    <n v="0"/>
    <n v="0"/>
    <n v="0"/>
    <m/>
    <n v="0"/>
    <n v="109961.35"/>
    <n v="0"/>
    <n v="109961.35"/>
    <n v="0"/>
    <n v="3.8490923165222582E-2"/>
    <n v="0"/>
    <n v="0"/>
    <n v="0"/>
    <m/>
    <n v="0"/>
    <n v="21"/>
  </r>
  <r>
    <x v="22"/>
    <x v="0"/>
    <x v="0"/>
    <x v="0"/>
    <x v="9"/>
    <x v="9"/>
    <x v="9"/>
    <x v="20"/>
    <n v="601460.24"/>
    <n v="58190186.020000003"/>
    <n v="58791646.260000005"/>
    <n v="98.976963092103063"/>
    <n v="0.46432844898542225"/>
    <n v="0"/>
    <n v="0"/>
    <n v="0"/>
    <m/>
    <n v="0"/>
    <n v="601460.24"/>
    <n v="0"/>
    <n v="601460.24"/>
    <n v="0"/>
    <n v="2.8809848500849066E-2"/>
    <n v="0"/>
    <n v="58190186.020000003"/>
    <n v="58190186.020000003"/>
    <n v="100"/>
    <n v="1.9497818198221641"/>
    <n v="0"/>
    <n v="0"/>
    <n v="0"/>
    <m/>
    <n v="0"/>
    <n v="0"/>
    <n v="0"/>
    <n v="0"/>
    <m/>
    <n v="0"/>
    <n v="0"/>
    <n v="0"/>
    <n v="0"/>
    <m/>
    <n v="0"/>
    <n v="0"/>
    <n v="0"/>
    <n v="0"/>
    <m/>
    <n v="0"/>
    <n v="0"/>
    <n v="0"/>
    <n v="0"/>
    <m/>
    <n v="0"/>
    <n v="0"/>
    <n v="0"/>
    <n v="0"/>
    <m/>
    <n v="0"/>
    <n v="0"/>
    <n v="0"/>
    <n v="0"/>
    <m/>
    <n v="0"/>
    <n v="0"/>
    <n v="0"/>
    <n v="0"/>
    <m/>
    <n v="0"/>
    <n v="22"/>
  </r>
  <r>
    <x v="23"/>
    <x v="0"/>
    <x v="0"/>
    <x v="0"/>
    <x v="9"/>
    <x v="9"/>
    <x v="9"/>
    <x v="22"/>
    <n v="2173536.91"/>
    <n v="41859877.280000001"/>
    <n v="44033414.190000005"/>
    <n v="95.063891933018411"/>
    <n v="0.34776993357109276"/>
    <n v="0"/>
    <n v="0"/>
    <n v="0"/>
    <m/>
    <n v="0"/>
    <n v="2032498.81"/>
    <n v="0"/>
    <n v="2032498.81"/>
    <n v="0"/>
    <n v="9.7356365225831076E-2"/>
    <n v="0"/>
    <n v="0"/>
    <n v="0"/>
    <m/>
    <n v="0"/>
    <n v="0"/>
    <n v="0"/>
    <n v="0"/>
    <m/>
    <n v="0"/>
    <n v="0"/>
    <n v="0"/>
    <n v="0"/>
    <m/>
    <n v="0"/>
    <n v="0"/>
    <n v="0"/>
    <n v="0"/>
    <m/>
    <n v="0"/>
    <n v="0"/>
    <n v="0"/>
    <n v="0"/>
    <m/>
    <n v="0"/>
    <n v="0"/>
    <n v="0"/>
    <n v="0"/>
    <m/>
    <n v="0"/>
    <n v="0"/>
    <n v="41859877.280000001"/>
    <n v="41859877.280000001"/>
    <n v="100"/>
    <n v="100"/>
    <n v="0"/>
    <n v="0"/>
    <n v="0"/>
    <m/>
    <n v="0"/>
    <n v="141038.1"/>
    <n v="0"/>
    <n v="141038.1"/>
    <n v="0"/>
    <n v="1.8842737284577988E-2"/>
    <n v="23"/>
  </r>
  <r>
    <x v="24"/>
    <x v="0"/>
    <x v="0"/>
    <x v="0"/>
    <x v="9"/>
    <x v="9"/>
    <x v="9"/>
    <x v="25"/>
    <n v="34157988.240000002"/>
    <n v="1270062.69"/>
    <n v="35428050.93"/>
    <n v="3.5849070345682716"/>
    <n v="0.27980594158146038"/>
    <n v="0"/>
    <n v="0"/>
    <n v="0"/>
    <m/>
    <n v="0"/>
    <n v="26793164.73"/>
    <n v="0"/>
    <n v="26793164.73"/>
    <n v="0"/>
    <n v="1.2833882697376515"/>
    <n v="0"/>
    <n v="355976.37"/>
    <n v="355976.37"/>
    <n v="100"/>
    <n v="1.192772015325288E-2"/>
    <n v="0"/>
    <n v="0"/>
    <n v="0"/>
    <m/>
    <n v="0"/>
    <n v="6971007.29"/>
    <n v="914086.32"/>
    <n v="7885093.6100000003"/>
    <n v="11.592586787311456"/>
    <n v="0.23403811408076819"/>
    <n v="0"/>
    <n v="0"/>
    <n v="0"/>
    <m/>
    <n v="0"/>
    <n v="0"/>
    <n v="0"/>
    <n v="0"/>
    <m/>
    <n v="0"/>
    <n v="0"/>
    <n v="0"/>
    <n v="0"/>
    <m/>
    <n v="0"/>
    <n v="0"/>
    <n v="0"/>
    <n v="0"/>
    <m/>
    <n v="0"/>
    <n v="95439.81"/>
    <n v="0"/>
    <n v="95439.81"/>
    <n v="0"/>
    <n v="3.3407796408587577E-2"/>
    <n v="298376.40999999997"/>
    <n v="0"/>
    <n v="298376.40999999997"/>
    <n v="0"/>
    <n v="3.9863188071489392E-2"/>
    <n v="24"/>
  </r>
  <r>
    <x v="25"/>
    <x v="0"/>
    <x v="0"/>
    <x v="0"/>
    <x v="9"/>
    <x v="9"/>
    <x v="9"/>
    <x v="26"/>
    <n v="26312133.379999999"/>
    <n v="0"/>
    <n v="26312133.379999999"/>
    <n v="0"/>
    <n v="0.20780966104950424"/>
    <n v="0"/>
    <n v="0"/>
    <n v="0"/>
    <m/>
    <n v="0"/>
    <n v="1422.41"/>
    <n v="0"/>
    <n v="1422.41"/>
    <n v="0"/>
    <n v="6.8133209613477894E-5"/>
    <n v="0"/>
    <n v="0"/>
    <n v="0"/>
    <m/>
    <n v="0"/>
    <n v="27683.919999999998"/>
    <n v="0"/>
    <n v="27683.919999999998"/>
    <n v="0"/>
    <n v="9.4817920810590997E-3"/>
    <n v="1435308.49"/>
    <n v="0"/>
    <n v="1435308.49"/>
    <n v="0"/>
    <n v="4.2601509726872495E-2"/>
    <n v="247582.93"/>
    <n v="0"/>
    <n v="247582.93"/>
    <n v="0"/>
    <n v="0.39078803412159352"/>
    <n v="79752.990000000005"/>
    <n v="0"/>
    <n v="79752.990000000005"/>
    <n v="0"/>
    <n v="6.0637771399057731E-2"/>
    <n v="16210224.460000001"/>
    <n v="0"/>
    <n v="16210224.460000001"/>
    <n v="0"/>
    <n v="0.61800996882269399"/>
    <n v="0"/>
    <n v="0"/>
    <n v="0"/>
    <m/>
    <n v="0"/>
    <n v="6804896.2999999998"/>
    <n v="0"/>
    <n v="6804896.2999999998"/>
    <n v="0"/>
    <n v="2.3819891319141444"/>
    <n v="1505261.88"/>
    <n v="0"/>
    <n v="1505261.88"/>
    <n v="0"/>
    <n v="0.20110349011600381"/>
    <n v="25"/>
  </r>
  <r>
    <x v="26"/>
    <x v="0"/>
    <x v="0"/>
    <x v="0"/>
    <x v="9"/>
    <x v="9"/>
    <x v="9"/>
    <x v="27"/>
    <n v="23389007.039999999"/>
    <n v="37160"/>
    <n v="23426167.039999999"/>
    <n v="0.15862603530722541"/>
    <n v="0.18501669028372295"/>
    <n v="138975.9"/>
    <n v="0"/>
    <n v="138975.9"/>
    <n v="0"/>
    <n v="7.6999668038532545E-2"/>
    <n v="4156076.51"/>
    <n v="0"/>
    <n v="4156076.51"/>
    <n v="0"/>
    <n v="0.1990753945947242"/>
    <n v="0"/>
    <n v="37160"/>
    <n v="37160"/>
    <n v="100"/>
    <n v="1.2451221998102768E-3"/>
    <n v="5549.83"/>
    <n v="0"/>
    <n v="5549.83"/>
    <n v="0"/>
    <n v="1.9008266945296844E-3"/>
    <n v="0"/>
    <n v="0"/>
    <n v="0"/>
    <m/>
    <n v="0"/>
    <n v="0"/>
    <n v="0"/>
    <n v="0"/>
    <m/>
    <n v="0"/>
    <n v="0"/>
    <n v="0"/>
    <n v="0"/>
    <m/>
    <n v="0"/>
    <n v="11736742.880000001"/>
    <n v="0"/>
    <n v="11736742.880000001"/>
    <n v="0"/>
    <n v="0.44745981890918096"/>
    <n v="0"/>
    <n v="0"/>
    <n v="0"/>
    <m/>
    <n v="0"/>
    <n v="0"/>
    <n v="0"/>
    <n v="0"/>
    <m/>
    <n v="0"/>
    <n v="7351661.9199999999"/>
    <n v="0"/>
    <n v="7351661.9199999999"/>
    <n v="0"/>
    <n v="0.98218448889765386"/>
    <n v="26"/>
  </r>
  <r>
    <x v="27"/>
    <x v="0"/>
    <x v="0"/>
    <x v="0"/>
    <x v="9"/>
    <x v="9"/>
    <x v="9"/>
    <x v="28"/>
    <n v="15616260.99"/>
    <n v="5500000"/>
    <n v="21116260.990000002"/>
    <n v="26.046277807442461"/>
    <n v="0.16677336556450556"/>
    <n v="104396.55"/>
    <n v="0"/>
    <n v="104396.55"/>
    <n v="0"/>
    <n v="5.7840961593830766E-2"/>
    <n v="713882.03"/>
    <n v="0"/>
    <n v="713882.03"/>
    <n v="0"/>
    <n v="3.4194834112024744E-2"/>
    <n v="0"/>
    <n v="5500000"/>
    <n v="5500000"/>
    <n v="100"/>
    <n v="0.18428880782983106"/>
    <n v="0"/>
    <n v="0"/>
    <n v="0"/>
    <m/>
    <n v="0"/>
    <n v="72548.95"/>
    <n v="0"/>
    <n v="72548.95"/>
    <n v="0"/>
    <n v="2.1533313713621148E-3"/>
    <n v="0"/>
    <n v="0"/>
    <n v="0"/>
    <m/>
    <n v="0"/>
    <n v="0"/>
    <n v="0"/>
    <n v="0"/>
    <m/>
    <n v="0"/>
    <n v="13332068.050000001"/>
    <n v="0"/>
    <n v="13332068.050000001"/>
    <n v="0"/>
    <n v="0.5082811148145282"/>
    <n v="0"/>
    <n v="0"/>
    <n v="0"/>
    <m/>
    <n v="0"/>
    <n v="1144252.97"/>
    <n v="0"/>
    <n v="1144252.97"/>
    <n v="0"/>
    <n v="0.40053485292648494"/>
    <n v="249112.44"/>
    <n v="0"/>
    <n v="249112.44"/>
    <n v="0"/>
    <n v="3.3281505219087584E-2"/>
    <n v="27"/>
  </r>
  <r>
    <x v="28"/>
    <x v="0"/>
    <x v="0"/>
    <x v="0"/>
    <x v="9"/>
    <x v="9"/>
    <x v="9"/>
    <x v="24"/>
    <n v="11066408.51"/>
    <n v="5148487.82"/>
    <n v="16214896.33"/>
    <n v="31.751592580179018"/>
    <n v="0.12806305219064493"/>
    <n v="0"/>
    <n v="0"/>
    <n v="0"/>
    <m/>
    <n v="0"/>
    <n v="860761.48"/>
    <n v="5148487.82"/>
    <n v="6009249.3000000007"/>
    <n v="85.676056408576684"/>
    <n v="0.28784207238176429"/>
    <n v="0"/>
    <n v="0"/>
    <n v="0"/>
    <m/>
    <n v="0"/>
    <n v="76846.34"/>
    <n v="0"/>
    <n v="76846.34"/>
    <n v="0"/>
    <n v="2.6320008801873979E-2"/>
    <n v="325043.90999999997"/>
    <n v="0"/>
    <n v="325043.90999999997"/>
    <n v="0"/>
    <n v="9.6476551138673095E-3"/>
    <n v="0"/>
    <n v="0"/>
    <n v="0"/>
    <m/>
    <n v="0"/>
    <n v="0"/>
    <n v="0"/>
    <n v="0"/>
    <m/>
    <n v="0"/>
    <n v="3143626.76"/>
    <n v="0"/>
    <n v="3143626.76"/>
    <n v="0"/>
    <n v="0.11984983185962537"/>
    <n v="0"/>
    <n v="0"/>
    <n v="0"/>
    <m/>
    <n v="0"/>
    <n v="6482629.7400000002"/>
    <n v="0"/>
    <n v="6482629.7400000002"/>
    <n v="0"/>
    <n v="2.2691827922349699"/>
    <n v="177500.28"/>
    <n v="0"/>
    <n v="177500.28"/>
    <n v="0"/>
    <n v="2.3714096715561486E-2"/>
    <n v="28"/>
  </r>
  <r>
    <x v="29"/>
    <x v="0"/>
    <x v="0"/>
    <x v="0"/>
    <x v="9"/>
    <x v="9"/>
    <x v="9"/>
    <x v="29"/>
    <n v="10375970.43"/>
    <n v="0"/>
    <n v="10375970.43"/>
    <n v="0"/>
    <n v="8.19480072929753E-2"/>
    <n v="17619.830000000002"/>
    <n v="0"/>
    <n v="17619.830000000002"/>
    <n v="0"/>
    <n v="9.7622757679236265E-3"/>
    <n v="6212.4"/>
    <n v="0"/>
    <n v="6212.4"/>
    <n v="0"/>
    <n v="2.9757295815044187E-4"/>
    <n v="0"/>
    <n v="0"/>
    <n v="0"/>
    <m/>
    <n v="0"/>
    <n v="9649.14"/>
    <n v="0"/>
    <n v="9649.14"/>
    <n v="0"/>
    <n v="3.3048476964617221E-3"/>
    <n v="3488850.05"/>
    <n v="0"/>
    <n v="3488850.05"/>
    <n v="0"/>
    <n v="0.10355284621821932"/>
    <n v="0"/>
    <n v="0"/>
    <n v="0"/>
    <m/>
    <n v="0"/>
    <n v="463397.67"/>
    <n v="0"/>
    <n v="463397.67"/>
    <n v="0"/>
    <n v="0.35233038887088736"/>
    <n v="3439939.82"/>
    <n v="0"/>
    <n v="3439939.82"/>
    <n v="0"/>
    <n v="0.13114667882335687"/>
    <n v="0"/>
    <n v="0"/>
    <n v="0"/>
    <m/>
    <n v="0"/>
    <n v="210343.14"/>
    <n v="0"/>
    <n v="210343.14"/>
    <n v="0"/>
    <n v="7.3628612599532989E-2"/>
    <n v="2739958.38"/>
    <n v="0"/>
    <n v="2739958.38"/>
    <n v="0"/>
    <n v="0.36605935506092258"/>
    <n v="29"/>
  </r>
  <r>
    <x v="30"/>
    <x v="0"/>
    <x v="0"/>
    <x v="0"/>
    <x v="9"/>
    <x v="9"/>
    <x v="9"/>
    <x v="31"/>
    <n v="5176109.4400000004"/>
    <n v="0"/>
    <n v="5176109.4400000004"/>
    <n v="0"/>
    <n v="4.0880210386100561E-2"/>
    <n v="0"/>
    <n v="0"/>
    <n v="0"/>
    <m/>
    <n v="0"/>
    <n v="0"/>
    <n v="0"/>
    <n v="0"/>
    <m/>
    <n v="0"/>
    <n v="0"/>
    <n v="0"/>
    <n v="0"/>
    <m/>
    <n v="0"/>
    <n v="0"/>
    <n v="0"/>
    <n v="0"/>
    <m/>
    <n v="0"/>
    <n v="0"/>
    <n v="0"/>
    <n v="0"/>
    <m/>
    <n v="0"/>
    <n v="0"/>
    <n v="0"/>
    <n v="0"/>
    <m/>
    <n v="0"/>
    <n v="0"/>
    <n v="0"/>
    <n v="0"/>
    <m/>
    <n v="0"/>
    <n v="5176109.4400000004"/>
    <n v="0"/>
    <n v="5176109.4400000004"/>
    <n v="0"/>
    <n v="0.19733762734320906"/>
    <n v="0"/>
    <n v="0"/>
    <n v="0"/>
    <m/>
    <n v="0"/>
    <n v="0"/>
    <n v="0"/>
    <n v="0"/>
    <m/>
    <n v="0"/>
    <n v="0"/>
    <n v="0"/>
    <n v="0"/>
    <m/>
    <n v="0"/>
    <n v="30"/>
  </r>
  <r>
    <x v="31"/>
    <x v="0"/>
    <x v="0"/>
    <x v="0"/>
    <x v="9"/>
    <x v="9"/>
    <x v="9"/>
    <x v="30"/>
    <n v="4381539.96"/>
    <n v="0"/>
    <n v="4381539.96"/>
    <n v="0"/>
    <n v="3.4604808390586619E-2"/>
    <n v="0"/>
    <n v="0"/>
    <n v="0"/>
    <m/>
    <n v="0"/>
    <n v="0"/>
    <n v="0"/>
    <n v="0"/>
    <m/>
    <n v="0"/>
    <n v="0"/>
    <n v="0"/>
    <n v="0"/>
    <m/>
    <n v="0"/>
    <n v="0"/>
    <n v="0"/>
    <n v="0"/>
    <m/>
    <n v="0"/>
    <n v="320163.76"/>
    <n v="0"/>
    <n v="320163.76"/>
    <n v="0"/>
    <n v="9.5028069790293445E-3"/>
    <n v="0"/>
    <n v="0"/>
    <n v="0"/>
    <m/>
    <n v="0"/>
    <n v="0"/>
    <n v="0"/>
    <n v="0"/>
    <m/>
    <n v="0"/>
    <n v="3680570.21"/>
    <n v="0"/>
    <n v="3680570.21"/>
    <n v="0"/>
    <n v="0.1403206406144876"/>
    <n v="0"/>
    <n v="0"/>
    <n v="0"/>
    <m/>
    <n v="0"/>
    <n v="342513.24"/>
    <n v="0"/>
    <n v="342513.24"/>
    <n v="0"/>
    <n v="0.11989349715978788"/>
    <n v="38292.75"/>
    <n v="0"/>
    <n v="38292.75"/>
    <n v="0"/>
    <n v="5.1159241946255925E-3"/>
    <n v="31"/>
  </r>
  <r>
    <x v="32"/>
    <x v="0"/>
    <x v="0"/>
    <x v="0"/>
    <x v="9"/>
    <x v="9"/>
    <x v="9"/>
    <x v="32"/>
    <n v="0"/>
    <n v="4356030.5199999996"/>
    <n v="4356030.5199999996"/>
    <n v="100"/>
    <n v="3.4403338292993087E-2"/>
    <n v="0"/>
    <n v="0"/>
    <n v="0"/>
    <m/>
    <n v="0"/>
    <n v="0"/>
    <n v="0"/>
    <n v="0"/>
    <m/>
    <n v="0"/>
    <n v="0"/>
    <n v="4356030.5199999996"/>
    <n v="4356030.5199999996"/>
    <n v="100"/>
    <n v="0.14595775843657435"/>
    <n v="0"/>
    <n v="0"/>
    <n v="0"/>
    <m/>
    <n v="0"/>
    <n v="0"/>
    <n v="0"/>
    <n v="0"/>
    <m/>
    <n v="0"/>
    <n v="0"/>
    <n v="0"/>
    <n v="0"/>
    <m/>
    <n v="0"/>
    <n v="0"/>
    <n v="0"/>
    <n v="0"/>
    <m/>
    <n v="0"/>
    <n v="0"/>
    <n v="0"/>
    <n v="0"/>
    <m/>
    <n v="0"/>
    <n v="0"/>
    <n v="0"/>
    <n v="0"/>
    <m/>
    <n v="0"/>
    <n v="0"/>
    <n v="0"/>
    <n v="0"/>
    <m/>
    <n v="0"/>
    <n v="0"/>
    <n v="0"/>
    <n v="0"/>
    <m/>
    <n v="0"/>
    <n v="32"/>
  </r>
  <r>
    <x v="33"/>
    <x v="0"/>
    <x v="0"/>
    <x v="0"/>
    <x v="9"/>
    <x v="9"/>
    <x v="9"/>
    <x v="33"/>
    <n v="1127651.19"/>
    <n v="0"/>
    <n v="1127651.19"/>
    <n v="0"/>
    <n v="8.9060361693852931E-3"/>
    <n v="0"/>
    <n v="0"/>
    <n v="0"/>
    <m/>
    <n v="0"/>
    <n v="396973.94"/>
    <n v="0"/>
    <n v="396973.94"/>
    <n v="0"/>
    <n v="1.9014987707558436E-2"/>
    <n v="0"/>
    <n v="0"/>
    <n v="0"/>
    <m/>
    <n v="0"/>
    <n v="367.25"/>
    <n v="0"/>
    <n v="367.25"/>
    <n v="0"/>
    <n v="1.2578378140700285E-4"/>
    <n v="0"/>
    <n v="0"/>
    <n v="0"/>
    <m/>
    <n v="0"/>
    <n v="0"/>
    <n v="0"/>
    <n v="0"/>
    <m/>
    <n v="0"/>
    <n v="0"/>
    <n v="0"/>
    <n v="0"/>
    <m/>
    <n v="0"/>
    <n v="6818.44"/>
    <n v="0"/>
    <n v="6818.44"/>
    <n v="0"/>
    <n v="2.5995098971130532E-4"/>
    <n v="0"/>
    <n v="0"/>
    <n v="0"/>
    <m/>
    <n v="0"/>
    <n v="0"/>
    <n v="0"/>
    <n v="0"/>
    <m/>
    <n v="0"/>
    <n v="723491.56"/>
    <n v="0"/>
    <n v="723491.56"/>
    <n v="0"/>
    <n v="9.6658714153760525E-2"/>
    <n v="33"/>
  </r>
  <r>
    <x v="34"/>
    <x v="0"/>
    <x v="0"/>
    <x v="0"/>
    <x v="9"/>
    <x v="9"/>
    <x v="9"/>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0"/>
    <x v="10"/>
    <x v="10"/>
    <x v="0"/>
    <n v="9746883012.2699986"/>
    <n v="4350082162.5199986"/>
    <n v="14096965174.789997"/>
    <n v="30.858288352016178"/>
    <n v="99.999999999999986"/>
    <n v="57361262.369999997"/>
    <n v="116126636.18000001"/>
    <n v="173487898.55000004"/>
    <n v="66.936447527797881"/>
    <n v="100"/>
    <n v="787498590.24999988"/>
    <n v="1092529974.7"/>
    <n v="1880028564.9499998"/>
    <n v="58.112413559474632"/>
    <n v="100"/>
    <n v="14244592.6"/>
    <n v="2865336087.3099999"/>
    <n v="2879580679.9100003"/>
    <n v="99.505324066820535"/>
    <n v="100.00000000000001"/>
    <n v="99457695.220000014"/>
    <n v="13085177.6"/>
    <n v="112542872.82000001"/>
    <n v="11.626838085898436"/>
    <n v="50"/>
    <n v="5147821017.9499989"/>
    <n v="152135125.46000001"/>
    <n v="5299956143.4099998"/>
    <n v="2.8704978181596053"/>
    <n v="99.999999999999986"/>
    <n v="79728769.780000001"/>
    <n v="0"/>
    <n v="79728769.780000001"/>
    <n v="0"/>
    <n v="99.999999999999986"/>
    <n v="128976997.37"/>
    <n v="710497.85"/>
    <n v="129687495.22"/>
    <n v="0.54785378404812402"/>
    <n v="100"/>
    <n v="2537780095.1199999"/>
    <n v="11911565.129999997"/>
    <n v="2549691660.2499995"/>
    <n v="0.46717669103690984"/>
    <n v="100.00000000000001"/>
    <n v="0"/>
    <n v="48035262.409999996"/>
    <n v="48035262.409999996"/>
    <n v="100.00000000000001"/>
    <n v="100.00000000000001"/>
    <n v="227443200.69"/>
    <n v="1945530.1999999997"/>
    <n v="229388730.89000002"/>
    <n v="0.84813678180771224"/>
    <n v="100"/>
    <n v="666570790.92000008"/>
    <n v="48266305.68"/>
    <n v="714837096.5999999"/>
    <n v="6.7520706339346974"/>
    <n v="99.999999999999986"/>
    <n v="999"/>
  </r>
  <r>
    <x v="1"/>
    <x v="0"/>
    <x v="0"/>
    <x v="0"/>
    <x v="10"/>
    <x v="10"/>
    <x v="10"/>
    <x v="1"/>
    <n v="3254379911.9600005"/>
    <n v="842369470.90999997"/>
    <n v="4096749382.8699999"/>
    <n v="20.561899012720996"/>
    <n v="29.061215176982437"/>
    <n v="6707471.3499999996"/>
    <n v="119673.74"/>
    <n v="6827145.0899999999"/>
    <n v="1.7529104541119398"/>
    <n v="3.935228420576196"/>
    <n v="122241646.34"/>
    <n v="272315542.77999997"/>
    <n v="394557189.12"/>
    <n v="69.018015712084349"/>
    <n v="20.986765652174729"/>
    <n v="0"/>
    <n v="508735896.81"/>
    <n v="508735896.81"/>
    <n v="100"/>
    <n v="17.667013130047124"/>
    <n v="19346246.02"/>
    <n v="0"/>
    <n v="19346246.02"/>
    <n v="0"/>
    <n v="8.5950560596325829"/>
    <n v="2600427705.9400001"/>
    <n v="46671080.210000001"/>
    <n v="2647098786.1500001"/>
    <n v="1.7631030792726654"/>
    <n v="49.945673407909602"/>
    <n v="2939540.55"/>
    <n v="0"/>
    <n v="2939540.55"/>
    <n v="0"/>
    <n v="3.6869257585577153"/>
    <n v="37481652.890000001"/>
    <n v="449175.34"/>
    <n v="37930828.230000004"/>
    <n v="1.1841959718789929"/>
    <n v="29.247868628856384"/>
    <n v="329302743.19"/>
    <n v="261952.28"/>
    <n v="329564695.46999997"/>
    <n v="7.9484326932053109E-2"/>
    <n v="12.925668644877863"/>
    <n v="0"/>
    <n v="0"/>
    <n v="0"/>
    <m/>
    <n v="0"/>
    <n v="10507580.09"/>
    <n v="906411.39"/>
    <n v="11413991.48"/>
    <n v="7.9412306517684552"/>
    <n v="4.9758292117119787"/>
    <n v="125425325.59"/>
    <n v="12909738.359999999"/>
    <n v="138335063.94999999"/>
    <n v="9.3322242325099243"/>
    <n v="19.351970485019173"/>
    <n v="1"/>
  </r>
  <r>
    <x v="2"/>
    <x v="0"/>
    <x v="0"/>
    <x v="0"/>
    <x v="10"/>
    <x v="10"/>
    <x v="10"/>
    <x v="3"/>
    <n v="1735375358.4200001"/>
    <n v="335614635.95000005"/>
    <n v="2070989994.3699999"/>
    <n v="16.205517016613825"/>
    <n v="14.691034337472933"/>
    <n v="19240650.789999999"/>
    <n v="0"/>
    <n v="19240650.789999999"/>
    <n v="0"/>
    <n v="11.090485821093022"/>
    <n v="280249077.18000001"/>
    <n v="106853904.09999999"/>
    <n v="387102981.27999997"/>
    <n v="27.603482604725862"/>
    <n v="20.590271259537761"/>
    <n v="0"/>
    <n v="180975210.77000001"/>
    <n v="180975210.77000001"/>
    <n v="100"/>
    <n v="6.284776531271083"/>
    <n v="4564455.5"/>
    <n v="0"/>
    <n v="4564455.5"/>
    <n v="0"/>
    <n v="2.027874082839678"/>
    <n v="776494701.23000002"/>
    <n v="6382510.3899999997"/>
    <n v="782877211.62"/>
    <n v="0.81526327440196333"/>
    <n v="14.771390374492711"/>
    <n v="20847129.170000002"/>
    <n v="0"/>
    <n v="20847129.170000002"/>
    <n v="0"/>
    <n v="26.147561573475464"/>
    <n v="13793754.380000001"/>
    <n v="2082.62"/>
    <n v="13795837"/>
    <n v="1.5096003236338614E-2"/>
    <n v="10.637754223409852"/>
    <n v="441090293.39999998"/>
    <n v="8898590.5999999996"/>
    <n v="449988884"/>
    <n v="1.977513426753893"/>
    <n v="17.648756946393991"/>
    <n v="0"/>
    <n v="0"/>
    <n v="0"/>
    <m/>
    <n v="0"/>
    <n v="12008912.1"/>
    <n v="0"/>
    <n v="12008912.1"/>
    <n v="0"/>
    <n v="5.2351796243027726"/>
    <n v="167086384.66999999"/>
    <n v="32502337.469999999"/>
    <n v="199588722.13999999"/>
    <n v="16.284656328027133"/>
    <n v="27.920867997661222"/>
    <n v="2"/>
  </r>
  <r>
    <x v="3"/>
    <x v="0"/>
    <x v="0"/>
    <x v="0"/>
    <x v="10"/>
    <x v="10"/>
    <x v="10"/>
    <x v="2"/>
    <n v="268105497.49000001"/>
    <n v="1564917072.8599999"/>
    <n v="1833022570.3500004"/>
    <n v="85.373584492262538"/>
    <n v="13.00295877603533"/>
    <n v="5581045.5300000003"/>
    <n v="143549.99"/>
    <n v="5724595.5200000005"/>
    <n v="2.5076005719265209"/>
    <n v="3.2997088372421226"/>
    <n v="35617537.689999998"/>
    <n v="1342672.67"/>
    <n v="36960210.359999999"/>
    <n v="3.6327516995225242"/>
    <n v="1.9659387654560969"/>
    <n v="0"/>
    <n v="1560812286.79"/>
    <n v="1560812286.79"/>
    <n v="100"/>
    <n v="54.202762842497691"/>
    <n v="1367920.01"/>
    <n v="0"/>
    <n v="1367920.01"/>
    <n v="0"/>
    <n v="0.60773284692485074"/>
    <n v="66564336.670000002"/>
    <n v="2580794.2999999998"/>
    <n v="69145130.969999999"/>
    <n v="3.7324309952059083"/>
    <n v="1.3046359082796468"/>
    <n v="5631.24"/>
    <n v="0"/>
    <n v="5631.24"/>
    <n v="0"/>
    <n v="7.0629962252504218E-3"/>
    <n v="1764454.99"/>
    <n v="0"/>
    <n v="1764454.99"/>
    <n v="0"/>
    <n v="1.3605436568936766"/>
    <n v="141054064.96000001"/>
    <n v="4.67"/>
    <n v="141054069.63"/>
    <n v="3.3107871415903934E-6"/>
    <n v="5.5322010825485286"/>
    <n v="0"/>
    <n v="0"/>
    <n v="0"/>
    <m/>
    <n v="0"/>
    <n v="4036264.11"/>
    <n v="696.84"/>
    <n v="4036960.9499999997"/>
    <n v="1.7261499643686177E-2"/>
    <n v="1.7598776253467592"/>
    <n v="12114242.289999999"/>
    <n v="37067.599999999999"/>
    <n v="12151309.889999999"/>
    <n v="0.30505024014328719"/>
    <n v="1.6998711941217963"/>
    <n v="3"/>
  </r>
  <r>
    <x v="4"/>
    <x v="0"/>
    <x v="0"/>
    <x v="0"/>
    <x v="10"/>
    <x v="10"/>
    <x v="10"/>
    <x v="4"/>
    <n v="1350096499.99"/>
    <n v="222338049.45000002"/>
    <n v="1572434549.4400001"/>
    <n v="14.139733162768682"/>
    <n v="11.154418911752929"/>
    <n v="4678853.8"/>
    <n v="0"/>
    <n v="4678853.8"/>
    <n v="0"/>
    <n v="2.6969338144651811"/>
    <n v="112560956.94"/>
    <n v="139887425.30000001"/>
    <n v="252448382.24000001"/>
    <n v="55.412288270087039"/>
    <n v="13.427901413121027"/>
    <n v="0"/>
    <n v="32651769.030000001"/>
    <n v="32651769.030000001"/>
    <n v="100"/>
    <n v="1.1339070739639951"/>
    <n v="23190339.600000001"/>
    <n v="-383795.98"/>
    <n v="22806543.620000001"/>
    <n v="-1.6828327272854859"/>
    <n v="10.132380242539467"/>
    <n v="772228776.64999998"/>
    <n v="48040400.479999997"/>
    <n v="820269177.13"/>
    <n v="5.8566628881614475"/>
    <n v="15.476904995712614"/>
    <n v="1861658.33"/>
    <n v="0"/>
    <n v="1861658.33"/>
    <n v="0"/>
    <n v="2.3349894086375298"/>
    <n v="11908229.439999999"/>
    <n v="200075.46"/>
    <n v="12108304.9"/>
    <n v="1.6523820770321038"/>
    <n v="9.3365246043650139"/>
    <n v="280599090.19999999"/>
    <n v="435891.34"/>
    <n v="281034981.53999996"/>
    <n v="0.15510216472391683"/>
    <n v="11.022312459242396"/>
    <n v="0"/>
    <n v="0"/>
    <n v="0"/>
    <m/>
    <n v="0"/>
    <n v="33655919.109999999"/>
    <n v="602396"/>
    <n v="34258315.109999999"/>
    <n v="1.7583935405631219"/>
    <n v="14.93461120652351"/>
    <n v="109412675.92"/>
    <n v="903887.82"/>
    <n v="110316563.73999999"/>
    <n v="0.81935820819286154"/>
    <n v="15.432406105489184"/>
    <n v="4"/>
  </r>
  <r>
    <x v="5"/>
    <x v="0"/>
    <x v="0"/>
    <x v="0"/>
    <x v="10"/>
    <x v="10"/>
    <x v="10"/>
    <x v="5"/>
    <n v="1021010834.2099999"/>
    <n v="125104670.27"/>
    <n v="1146115504.48"/>
    <n v="10.915537725559414"/>
    <n v="8.1302286716975836"/>
    <n v="202368.5"/>
    <n v="0"/>
    <n v="202368.5"/>
    <n v="0"/>
    <n v="0.11664704091258356"/>
    <n v="20063183.25"/>
    <n v="1147460.19"/>
    <n v="21210643.440000001"/>
    <n v="5.4098320649531413"/>
    <n v="1.1282085727545372"/>
    <n v="612829.57999999996"/>
    <n v="88846607.060000002"/>
    <n v="89459436.640000001"/>
    <n v="99.314963738855042"/>
    <n v="3.1066827633666443"/>
    <n v="661155.36"/>
    <n v="0"/>
    <n v="661155.36"/>
    <n v="0"/>
    <n v="0.29373488672954245"/>
    <n v="556449771.55999994"/>
    <n v="32951867.949999999"/>
    <n v="589401639.50999999"/>
    <n v="5.5907323192033518"/>
    <n v="11.120877674485396"/>
    <n v="7683828.6200000001"/>
    <n v="0"/>
    <n v="7683828.6200000001"/>
    <n v="0"/>
    <n v="9.6374604063281186"/>
    <n v="30450300.41"/>
    <n v="7135.09"/>
    <n v="30457435.5"/>
    <n v="2.3426430633005854E-2"/>
    <n v="23.485252335494987"/>
    <n v="323405832.22000003"/>
    <n v="522832.77"/>
    <n v="323928664.99000001"/>
    <n v="0.16140367510116474"/>
    <n v="12.704621113214865"/>
    <n v="0"/>
    <n v="0"/>
    <n v="0"/>
    <m/>
    <n v="0"/>
    <n v="13550529.18"/>
    <n v="201319.39"/>
    <n v="13751848.57"/>
    <n v="1.4639442033937404"/>
    <n v="5.9949974511147612"/>
    <n v="67931035.530000001"/>
    <n v="1427447.82"/>
    <n v="69358483.349999994"/>
    <n v="2.0580724246762241"/>
    <n v="9.7026978146338134"/>
    <n v="5"/>
  </r>
  <r>
    <x v="6"/>
    <x v="0"/>
    <x v="0"/>
    <x v="0"/>
    <x v="10"/>
    <x v="10"/>
    <x v="10"/>
    <x v="6"/>
    <n v="666977356.89999998"/>
    <n v="36471010.090000004"/>
    <n v="703448366.99000001"/>
    <n v="5.1846037039017627"/>
    <n v="4.9900695523317076"/>
    <n v="1744915.81"/>
    <n v="0.02"/>
    <n v="1744915.83"/>
    <n v="1.1461870914426857E-6"/>
    <n v="1.0057853283046754"/>
    <n v="39671091.219999999"/>
    <n v="319800"/>
    <n v="39990891.219999999"/>
    <n v="0.7996821032087017"/>
    <n v="2.127142744826517"/>
    <n v="1202039.1200000001"/>
    <n v="27947810.27"/>
    <n v="29149849.390000001"/>
    <n v="95.876345349446765"/>
    <n v="1.0122949356262199"/>
    <n v="2967369.41"/>
    <n v="0"/>
    <n v="2967369.41"/>
    <n v="0"/>
    <n v="1.3183284448167512"/>
    <n v="225798270.53"/>
    <n v="6861760.8099999996"/>
    <n v="232660031.34"/>
    <n v="2.9492649727930704"/>
    <n v="4.3898482373159062"/>
    <n v="20165086.829999998"/>
    <n v="0"/>
    <n v="20165086.829999998"/>
    <n v="0"/>
    <n v="25.292108338862661"/>
    <n v="24129221.559999999"/>
    <n v="0"/>
    <n v="24129221.559999999"/>
    <n v="0"/>
    <n v="18.60566550311388"/>
    <n v="204370598.41"/>
    <n v="1140547.67"/>
    <n v="205511146.07999998"/>
    <n v="0.55498093011267391"/>
    <n v="8.060235254479732"/>
    <n v="0"/>
    <n v="0"/>
    <n v="0"/>
    <m/>
    <n v="0"/>
    <n v="38993649.289999999"/>
    <n v="24941.32"/>
    <n v="39018590.609999999"/>
    <n v="6.3921632252928781E-2"/>
    <n v="17.00981144915562"/>
    <n v="107935114.72"/>
    <n v="176150"/>
    <n v="108111264.72"/>
    <n v="0.16293399254574922"/>
    <n v="15.123902387580708"/>
    <n v="6"/>
  </r>
  <r>
    <x v="7"/>
    <x v="0"/>
    <x v="0"/>
    <x v="0"/>
    <x v="10"/>
    <x v="10"/>
    <x v="10"/>
    <x v="7"/>
    <n v="271609214.10000002"/>
    <n v="372871960.63999999"/>
    <n v="644481174.73999989"/>
    <n v="57.856144640753243"/>
    <n v="4.571772482580462"/>
    <n v="48865.22"/>
    <n v="0"/>
    <n v="48865.22"/>
    <n v="0"/>
    <n v="2.8166356505792137E-2"/>
    <n v="41122317.990000002"/>
    <n v="352778609.30000001"/>
    <n v="393900927.29000002"/>
    <n v="89.56023833888446"/>
    <n v="20.951858638407231"/>
    <n v="0"/>
    <n v="0"/>
    <n v="0"/>
    <m/>
    <n v="0"/>
    <n v="46539517.359999999"/>
    <n v="13393929.58"/>
    <n v="59933446.939999998"/>
    <n v="22.348004768370494"/>
    <n v="26.626940222086294"/>
    <n v="76691072.489999995"/>
    <n v="6617619.4500000002"/>
    <n v="83308691.939999998"/>
    <n v="7.9434922045902434"/>
    <n v="1.5718751190721938"/>
    <n v="1840528.81"/>
    <n v="0"/>
    <n v="1840528.81"/>
    <n v="0"/>
    <n v="2.308487657690784"/>
    <n v="1869154.93"/>
    <n v="0"/>
    <n v="1869154.93"/>
    <n v="0"/>
    <n v="1.4412761437247226"/>
    <n v="69727148.939999998"/>
    <n v="28104.5"/>
    <n v="69755253.439999998"/>
    <n v="4.0290155384746888E-2"/>
    <n v="2.7358309448743481"/>
    <n v="0"/>
    <n v="0"/>
    <n v="0"/>
    <m/>
    <n v="0"/>
    <n v="4952822.93"/>
    <n v="6890.63"/>
    <n v="4959713.5599999996"/>
    <n v="0.1389320152593651"/>
    <n v="2.162143511042117"/>
    <n v="28817785.43"/>
    <n v="46807.18"/>
    <n v="28864592.609999999"/>
    <n v="0.16216123550548181"/>
    <n v="4.0379259480641796"/>
    <n v="7"/>
  </r>
  <r>
    <x v="8"/>
    <x v="0"/>
    <x v="0"/>
    <x v="0"/>
    <x v="10"/>
    <x v="10"/>
    <x v="10"/>
    <x v="9"/>
    <n v="56254310.750000007"/>
    <n v="302501654.46000004"/>
    <n v="358755965.20999992"/>
    <n v="84.319616618201437"/>
    <n v="2.5449163047630519"/>
    <n v="345222.25"/>
    <n v="110740931.23"/>
    <n v="111086153.48"/>
    <n v="99.689230170291069"/>
    <n v="64.031067531770489"/>
    <n v="3039246.35"/>
    <n v="190880354.24000001"/>
    <n v="193919600.59"/>
    <n v="98.432728645916612"/>
    <n v="10.314715648757037"/>
    <n v="0"/>
    <n v="21471.99"/>
    <n v="21471.99"/>
    <n v="99.999999999999986"/>
    <n v="7.4566377493097695E-4"/>
    <n v="20505.09"/>
    <n v="75044"/>
    <n v="95549.09"/>
    <n v="78.539732822154562"/>
    <n v="4.2450084845808186E-2"/>
    <n v="8495591.3699999992"/>
    <n v="663116.41"/>
    <n v="9158707.7799999993"/>
    <n v="7.2402835195600055"/>
    <n v="0.17280723712002777"/>
    <n v="16120422.49"/>
    <n v="0"/>
    <n v="16120422.49"/>
    <n v="0"/>
    <n v="20.219078426121424"/>
    <n v="83508.11"/>
    <n v="50669.96"/>
    <n v="134178.07"/>
    <n v="37.763220174503921"/>
    <n v="0.10346261200617858"/>
    <n v="13384296.48"/>
    <n v="7776"/>
    <n v="13392072.48"/>
    <n v="5.8064201874749706E-2"/>
    <n v="0.52524282401609679"/>
    <n v="0"/>
    <n v="0"/>
    <n v="0"/>
    <m/>
    <n v="0"/>
    <n v="11456508.84"/>
    <n v="20800"/>
    <n v="11477308.84"/>
    <n v="0.1812271525491162"/>
    <n v="5.0034318579947046"/>
    <n v="3309009.77"/>
    <n v="41490.629999999997"/>
    <n v="3350500.4"/>
    <n v="1.2383412937363028"/>
    <n v="0.46870824358949481"/>
    <n v="8"/>
  </r>
  <r>
    <x v="9"/>
    <x v="0"/>
    <x v="0"/>
    <x v="0"/>
    <x v="10"/>
    <x v="10"/>
    <x v="10"/>
    <x v="8"/>
    <n v="18970947.73"/>
    <n v="333125102.35999995"/>
    <n v="352096050.08999997"/>
    <n v="94.611996435304846"/>
    <n v="2.4976726956782396"/>
    <n v="17718140.800000001"/>
    <n v="0"/>
    <n v="17718140.800000001"/>
    <n v="0"/>
    <n v="10.21289723841663"/>
    <n v="1252806.93"/>
    <n v="38806.83"/>
    <n v="1291613.76"/>
    <n v="3.0045228071896664"/>
    <n v="6.8701815710675171E-2"/>
    <n v="0"/>
    <n v="333086295.52999997"/>
    <n v="333086295.52999997"/>
    <n v="100"/>
    <n v="11.567180522283904"/>
    <n v="0"/>
    <n v="0"/>
    <n v="0"/>
    <m/>
    <n v="0"/>
    <n v="0"/>
    <n v="0"/>
    <n v="0"/>
    <m/>
    <n v="0"/>
    <n v="0"/>
    <n v="0"/>
    <n v="0"/>
    <m/>
    <n v="0"/>
    <n v="0"/>
    <n v="0"/>
    <n v="0"/>
    <m/>
    <n v="0"/>
    <n v="0"/>
    <n v="0"/>
    <n v="0"/>
    <m/>
    <n v="0"/>
    <n v="0"/>
    <n v="0"/>
    <n v="0"/>
    <m/>
    <n v="0"/>
    <n v="0"/>
    <n v="0"/>
    <n v="0"/>
    <m/>
    <n v="0"/>
    <n v="0"/>
    <n v="0"/>
    <n v="0"/>
    <m/>
    <n v="0"/>
    <n v="9"/>
  </r>
  <r>
    <x v="10"/>
    <x v="0"/>
    <x v="0"/>
    <x v="0"/>
    <x v="10"/>
    <x v="10"/>
    <x v="10"/>
    <x v="10"/>
    <n v="179379438.43000001"/>
    <n v="40365.83"/>
    <n v="179419804.26000002"/>
    <n v="2.2497979064510207E-2"/>
    <n v="1.2727548237180974"/>
    <n v="178518.27"/>
    <n v="0"/>
    <n v="178518.27"/>
    <n v="0"/>
    <n v="0.10289955177971689"/>
    <n v="286696.34000000003"/>
    <n v="0"/>
    <n v="286696.34000000003"/>
    <n v="0"/>
    <n v="1.524957361526179E-2"/>
    <n v="0"/>
    <n v="0"/>
    <n v="0"/>
    <m/>
    <n v="0"/>
    <n v="201120.89"/>
    <n v="0"/>
    <n v="201120.89"/>
    <n v="0"/>
    <n v="8.9353010528561344E-2"/>
    <n v="473720.11"/>
    <n v="0"/>
    <n v="473720.11"/>
    <n v="0"/>
    <n v="8.9381892450001981E-3"/>
    <n v="128382.59"/>
    <n v="0"/>
    <n v="128382.59"/>
    <n v="0"/>
    <n v="0.16102417026407551"/>
    <n v="5951760.5999999996"/>
    <n v="0"/>
    <n v="5951760.5999999996"/>
    <n v="0"/>
    <n v="4.5893095474652501"/>
    <n v="163481765.56999999"/>
    <n v="40365.83"/>
    <n v="163522131.40000001"/>
    <n v="2.4685239639678523E-2"/>
    <n v="6.413408097509584"/>
    <n v="0"/>
    <n v="0"/>
    <n v="0"/>
    <m/>
    <n v="0"/>
    <n v="8229663.5"/>
    <n v="0"/>
    <n v="8229663.5"/>
    <n v="0"/>
    <n v="3.5876494316307168"/>
    <n v="447810.56"/>
    <n v="0"/>
    <n v="447810.56"/>
    <n v="0"/>
    <n v="6.2645120423930736E-2"/>
    <n v="10"/>
  </r>
  <r>
    <x v="11"/>
    <x v="0"/>
    <x v="0"/>
    <x v="0"/>
    <x v="10"/>
    <x v="10"/>
    <x v="10"/>
    <x v="12"/>
    <n v="121844605.44"/>
    <n v="1033608.56"/>
    <n v="122878214.00000001"/>
    <n v="0.84116502539660931"/>
    <n v="0.87166430842679954"/>
    <n v="0"/>
    <n v="0"/>
    <n v="0"/>
    <m/>
    <n v="0"/>
    <n v="2051711.34"/>
    <n v="0"/>
    <n v="2051711.34"/>
    <n v="0"/>
    <n v="0.1091319237510929"/>
    <n v="0"/>
    <n v="49652.05"/>
    <n v="49652.05"/>
    <n v="100"/>
    <n v="1.7242805644032814E-3"/>
    <n v="24821.64"/>
    <n v="0"/>
    <n v="24821.64"/>
    <n v="0"/>
    <n v="1.1027637458526359E-2"/>
    <n v="13096976.970000001"/>
    <n v="473830.19"/>
    <n v="13570807.16"/>
    <n v="3.4915402187470179"/>
    <n v="0.25605508409487554"/>
    <n v="147841.78"/>
    <n v="0"/>
    <n v="147841.78"/>
    <n v="0"/>
    <n v="0.18543090581724508"/>
    <n v="79176.45"/>
    <n v="1359.38"/>
    <n v="80535.83"/>
    <n v="1.6879195260047608"/>
    <n v="6.209991939730209E-2"/>
    <n v="99637795.790000007"/>
    <n v="496514.78"/>
    <n v="100134310.57000001"/>
    <n v="0.49584880264682685"/>
    <n v="3.9273105893981612"/>
    <n v="0"/>
    <n v="0"/>
    <n v="0"/>
    <m/>
    <n v="0"/>
    <n v="1694833.23"/>
    <n v="10218.75"/>
    <n v="1705051.98"/>
    <n v="0.59932190454393064"/>
    <n v="0.74330241655054652"/>
    <n v="5111448.24"/>
    <n v="2033.41"/>
    <n v="5113481.6500000004"/>
    <n v="3.9765665336845391E-2"/>
    <n v="0.71533523852097203"/>
    <n v="11"/>
  </r>
  <r>
    <x v="12"/>
    <x v="0"/>
    <x v="0"/>
    <x v="0"/>
    <x v="10"/>
    <x v="10"/>
    <x v="10"/>
    <x v="14"/>
    <n v="101045522.61"/>
    <n v="0"/>
    <n v="101045522.61"/>
    <n v="0"/>
    <n v="0.71678919084444193"/>
    <n v="0"/>
    <n v="0"/>
    <n v="0"/>
    <m/>
    <n v="0"/>
    <n v="29638636.489999998"/>
    <n v="0"/>
    <n v="29638636.489999998"/>
    <n v="0"/>
    <n v="1.5764992640305044"/>
    <n v="0"/>
    <n v="0"/>
    <n v="0"/>
    <m/>
    <n v="0"/>
    <n v="0"/>
    <n v="0"/>
    <n v="0"/>
    <m/>
    <n v="0"/>
    <n v="13711671.449999999"/>
    <n v="0"/>
    <n v="13711671.449999999"/>
    <n v="0"/>
    <n v="0.25871292288048797"/>
    <n v="0"/>
    <n v="0"/>
    <n v="0"/>
    <m/>
    <n v="0"/>
    <n v="71521.16"/>
    <n v="0"/>
    <n v="71521.16"/>
    <n v="0"/>
    <n v="5.514884829772719E-2"/>
    <n v="52816186.719999999"/>
    <n v="0"/>
    <n v="52816186.719999999"/>
    <n v="0"/>
    <n v="2.071473486124253"/>
    <n v="0"/>
    <n v="0"/>
    <n v="0"/>
    <m/>
    <n v="0"/>
    <n v="1325988.67"/>
    <n v="0"/>
    <n v="1325988.67"/>
    <n v="0"/>
    <n v="0.5780531000173057"/>
    <n v="3481518.12"/>
    <n v="0"/>
    <n v="3481518.12"/>
    <n v="0"/>
    <n v="0.48703657610373663"/>
    <n v="12"/>
  </r>
  <r>
    <x v="13"/>
    <x v="0"/>
    <x v="0"/>
    <x v="0"/>
    <x v="10"/>
    <x v="10"/>
    <x v="10"/>
    <x v="13"/>
    <n v="96372798.340000004"/>
    <n v="0"/>
    <n v="96372798.340000004"/>
    <n v="0"/>
    <n v="0.68364216797773036"/>
    <n v="0"/>
    <n v="0"/>
    <n v="0"/>
    <m/>
    <n v="0"/>
    <n v="12828.43"/>
    <n v="0"/>
    <n v="12828.43"/>
    <n v="0"/>
    <n v="6.8235293011844093E-4"/>
    <n v="0"/>
    <n v="0"/>
    <n v="0"/>
    <m/>
    <n v="0"/>
    <n v="0"/>
    <n v="0"/>
    <n v="0"/>
    <m/>
    <n v="0"/>
    <n v="149228.35"/>
    <n v="0"/>
    <n v="149228.35"/>
    <n v="0"/>
    <n v="2.8156525443243804E-3"/>
    <n v="0"/>
    <n v="0"/>
    <n v="0"/>
    <m/>
    <n v="0"/>
    <n v="498704.54"/>
    <n v="0"/>
    <n v="498704.54"/>
    <n v="0"/>
    <n v="0.38454327393246729"/>
    <n v="91887453.430000007"/>
    <n v="0"/>
    <n v="91887453.430000007"/>
    <n v="0"/>
    <n v="3.6038653168356198"/>
    <n v="0"/>
    <n v="0"/>
    <n v="0"/>
    <m/>
    <n v="0"/>
    <n v="3343460.04"/>
    <n v="0"/>
    <n v="3343460.04"/>
    <n v="0"/>
    <n v="1.4575520022399475"/>
    <n v="481123.55"/>
    <n v="0"/>
    <n v="481123.55"/>
    <n v="0"/>
    <n v="6.7305341634951749E-2"/>
    <n v="13"/>
  </r>
  <r>
    <x v="14"/>
    <x v="0"/>
    <x v="0"/>
    <x v="0"/>
    <x v="10"/>
    <x v="10"/>
    <x v="10"/>
    <x v="11"/>
    <n v="82202444.450000003"/>
    <n v="13832655.860000001"/>
    <n v="96035100.310000002"/>
    <n v="14.403750103189747"/>
    <n v="0.68124663088295256"/>
    <n v="160021.41"/>
    <n v="5122481.2"/>
    <n v="5282502.6100000003"/>
    <n v="96.970727289427685"/>
    <n v="3.0448824697000743"/>
    <n v="0"/>
    <n v="0"/>
    <n v="0"/>
    <m/>
    <n v="0"/>
    <n v="0"/>
    <n v="8329518.7800000003"/>
    <n v="8329518.7800000003"/>
    <n v="100"/>
    <n v="0.28926151776585524"/>
    <n v="137649.18"/>
    <n v="0"/>
    <n v="137649.18"/>
    <n v="0"/>
    <n v="6.1154108008311996E-2"/>
    <n v="955168.97"/>
    <n v="0"/>
    <n v="955168.97"/>
    <n v="0"/>
    <n v="1.8022205168389236E-2"/>
    <n v="75134.55"/>
    <n v="0"/>
    <n v="75134.55"/>
    <n v="0"/>
    <n v="9.4237688863534327E-2"/>
    <n v="0"/>
    <n v="0"/>
    <n v="0"/>
    <m/>
    <n v="0"/>
    <n v="46017872.030000001"/>
    <n v="0"/>
    <n v="46017872.030000001"/>
    <n v="0"/>
    <n v="1.8048406694591421"/>
    <n v="0"/>
    <n v="0"/>
    <n v="0"/>
    <m/>
    <n v="0"/>
    <n v="29582595.920000002"/>
    <n v="171855.88"/>
    <n v="29754451.800000001"/>
    <n v="0.57758039420507823"/>
    <n v="12.971191603247636"/>
    <n v="5274002.3899999997"/>
    <n v="208800"/>
    <n v="5482802.3899999997"/>
    <n v="3.8082714850498198"/>
    <n v="0.76700026007016275"/>
    <n v="14"/>
  </r>
  <r>
    <x v="15"/>
    <x v="0"/>
    <x v="0"/>
    <x v="0"/>
    <x v="10"/>
    <x v="10"/>
    <x v="10"/>
    <x v="15"/>
    <n v="84066643.789999992"/>
    <n v="0"/>
    <n v="84066643.789999992"/>
    <n v="0"/>
    <n v="0.5963456868031336"/>
    <n v="0"/>
    <n v="0"/>
    <n v="0"/>
    <m/>
    <n v="0"/>
    <n v="1097285.29"/>
    <n v="0"/>
    <n v="1097285.29"/>
    <n v="0"/>
    <n v="5.8365352019488212E-2"/>
    <n v="0"/>
    <n v="0"/>
    <n v="0"/>
    <m/>
    <n v="0"/>
    <n v="0"/>
    <n v="0"/>
    <n v="0"/>
    <m/>
    <n v="0"/>
    <n v="421102.12"/>
    <n v="0"/>
    <n v="421102.12"/>
    <n v="0"/>
    <n v="7.9453887655957511E-3"/>
    <n v="0"/>
    <n v="0"/>
    <n v="0"/>
    <m/>
    <n v="0"/>
    <n v="0"/>
    <n v="0"/>
    <n v="0"/>
    <m/>
    <n v="0"/>
    <n v="82493881.060000002"/>
    <n v="0"/>
    <n v="82493881.060000002"/>
    <n v="0"/>
    <n v="3.2354453813411861"/>
    <n v="0"/>
    <n v="0"/>
    <n v="0"/>
    <m/>
    <n v="0"/>
    <n v="6300"/>
    <n v="0"/>
    <n v="6300"/>
    <n v="0"/>
    <n v="2.7464295981571439E-3"/>
    <n v="48075.32"/>
    <n v="0"/>
    <n v="48075.32"/>
    <n v="0"/>
    <n v="6.7253532628149849E-3"/>
    <n v="15"/>
  </r>
  <r>
    <x v="16"/>
    <x v="0"/>
    <x v="0"/>
    <x v="0"/>
    <x v="10"/>
    <x v="10"/>
    <x v="10"/>
    <x v="17"/>
    <n v="80250348.040000007"/>
    <n v="507919.92000000004"/>
    <n v="80758267.959999993"/>
    <n v="0.62893860013389036"/>
    <n v="0.57287697712712149"/>
    <n v="552723.75"/>
    <n v="0"/>
    <n v="552723.75"/>
    <n v="0"/>
    <n v="0.31859498824968613"/>
    <n v="216829.22"/>
    <n v="0"/>
    <n v="216829.22"/>
    <n v="0"/>
    <n v="1.1533293910657504E-2"/>
    <n v="12226525.02"/>
    <n v="294029.49"/>
    <n v="12520554.51"/>
    <n v="2.3483743452828914"/>
    <n v="0.43480478242378412"/>
    <n v="374981.89"/>
    <n v="0"/>
    <n v="374981.89"/>
    <n v="0"/>
    <n v="0.16659512975101609"/>
    <n v="14121198.439999999"/>
    <n v="174366.02"/>
    <n v="14295564.459999999"/>
    <n v="1.2197211274020585"/>
    <n v="0.26972986328906129"/>
    <n v="7341952.3200000003"/>
    <n v="0"/>
    <n v="7341952.3200000003"/>
    <n v="0"/>
    <n v="9.208661240175978"/>
    <n v="489421.57"/>
    <n v="0"/>
    <n v="489421.57"/>
    <n v="0"/>
    <n v="0.37738532089755633"/>
    <n v="29723607.440000001"/>
    <n v="39524.410000000003"/>
    <n v="29763131.850000001"/>
    <n v="0.13279654237731034"/>
    <n v="1.1673227909872719"/>
    <n v="0"/>
    <n v="0"/>
    <n v="0"/>
    <m/>
    <n v="0"/>
    <n v="5501694.8700000001"/>
    <n v="0"/>
    <n v="5501694.8700000001"/>
    <n v="0"/>
    <n v="2.3984154969837017"/>
    <n v="9701413.5199999996"/>
    <n v="0"/>
    <n v="9701413.5199999996"/>
    <n v="0"/>
    <n v="1.3571502606878001"/>
    <n v="16"/>
  </r>
  <r>
    <x v="17"/>
    <x v="0"/>
    <x v="0"/>
    <x v="0"/>
    <x v="10"/>
    <x v="10"/>
    <x v="10"/>
    <x v="16"/>
    <n v="43826954.5"/>
    <n v="22838003.93"/>
    <n v="66664958.43"/>
    <n v="34.257883703595972"/>
    <n v="0.47290290926744166"/>
    <n v="0"/>
    <n v="0"/>
    <n v="0"/>
    <m/>
    <n v="0"/>
    <n v="1275812.8899999999"/>
    <n v="22823003.93"/>
    <n v="24098816.82"/>
    <n v="94.705910669684073"/>
    <n v="1.281832482191084"/>
    <n v="203198.88"/>
    <n v="15000"/>
    <n v="218198.88"/>
    <n v="6.8744624170389876"/>
    <n v="7.5774532563824427E-3"/>
    <n v="0"/>
    <n v="0"/>
    <n v="0"/>
    <m/>
    <n v="0"/>
    <n v="2684268.1800000002"/>
    <n v="0"/>
    <n v="2684268.1800000002"/>
    <n v="0"/>
    <n v="5.0646988529096347E-2"/>
    <n v="97719.21"/>
    <n v="0"/>
    <n v="97719.21"/>
    <n v="0"/>
    <n v="0.12256455263218283"/>
    <n v="73714.91"/>
    <n v="0"/>
    <n v="73714.91"/>
    <n v="0"/>
    <n v="5.6840414625134894E-2"/>
    <n v="11395566.42"/>
    <n v="0"/>
    <n v="11395566.42"/>
    <n v="0"/>
    <n v="0.44693900041555051"/>
    <n v="0"/>
    <n v="0"/>
    <n v="0"/>
    <m/>
    <n v="0"/>
    <n v="26019471.57"/>
    <n v="0"/>
    <n v="26019471.57"/>
    <n v="0"/>
    <n v="11.342959817183544"/>
    <n v="2077202.44"/>
    <n v="0"/>
    <n v="2077202.44"/>
    <n v="0"/>
    <n v="0.29058402954741119"/>
    <n v="17"/>
  </r>
  <r>
    <x v="18"/>
    <x v="0"/>
    <x v="0"/>
    <x v="0"/>
    <x v="10"/>
    <x v="10"/>
    <x v="10"/>
    <x v="21"/>
    <n v="0"/>
    <n v="63237690.109999999"/>
    <n v="63237690.109999999"/>
    <n v="100"/>
    <n v="0.44859080891460063"/>
    <n v="0"/>
    <n v="0"/>
    <n v="0"/>
    <m/>
    <n v="0"/>
    <n v="0"/>
    <n v="0"/>
    <n v="0"/>
    <m/>
    <n v="0"/>
    <n v="0"/>
    <n v="63237690.109999999"/>
    <n v="63237690.109999999"/>
    <n v="100"/>
    <n v="2.1960728709978863"/>
    <n v="0"/>
    <n v="0"/>
    <n v="0"/>
    <m/>
    <n v="0"/>
    <n v="0"/>
    <n v="0"/>
    <n v="0"/>
    <m/>
    <n v="0"/>
    <n v="0"/>
    <n v="0"/>
    <n v="0"/>
    <m/>
    <n v="0"/>
    <n v="0"/>
    <n v="0"/>
    <n v="0"/>
    <m/>
    <n v="0"/>
    <n v="0"/>
    <n v="0"/>
    <n v="0"/>
    <m/>
    <n v="0"/>
    <n v="0"/>
    <n v="0"/>
    <n v="0"/>
    <m/>
    <n v="0"/>
    <n v="0"/>
    <n v="0"/>
    <n v="0"/>
    <m/>
    <n v="0"/>
    <n v="0"/>
    <n v="0"/>
    <n v="0"/>
    <m/>
    <n v="0"/>
    <n v="18"/>
  </r>
  <r>
    <x v="19"/>
    <x v="0"/>
    <x v="0"/>
    <x v="0"/>
    <x v="10"/>
    <x v="10"/>
    <x v="10"/>
    <x v="19"/>
    <n v="60798199.709999993"/>
    <n v="0"/>
    <n v="60798199.709999993"/>
    <n v="0"/>
    <n v="0.43128573388779545"/>
    <n v="0"/>
    <n v="0"/>
    <n v="0"/>
    <m/>
    <n v="0"/>
    <n v="0"/>
    <n v="0"/>
    <n v="0"/>
    <m/>
    <n v="0"/>
    <n v="0"/>
    <n v="0"/>
    <n v="0"/>
    <m/>
    <n v="0"/>
    <n v="0"/>
    <n v="0"/>
    <n v="0"/>
    <m/>
    <n v="0"/>
    <n v="0"/>
    <n v="0"/>
    <n v="0"/>
    <m/>
    <n v="0"/>
    <n v="0"/>
    <n v="0"/>
    <n v="0"/>
    <m/>
    <n v="0"/>
    <n v="58971.55"/>
    <n v="0"/>
    <n v="58971.55"/>
    <n v="0"/>
    <n v="4.5472040230217656E-2"/>
    <n v="60739228.159999996"/>
    <n v="0"/>
    <n v="60739228.159999996"/>
    <n v="0"/>
    <n v="2.3822185681089172"/>
    <n v="0"/>
    <n v="0"/>
    <n v="0"/>
    <m/>
    <n v="0"/>
    <n v="0"/>
    <n v="0"/>
    <n v="0"/>
    <m/>
    <n v="0"/>
    <n v="0"/>
    <n v="0"/>
    <n v="0"/>
    <m/>
    <n v="0"/>
    <n v="19"/>
  </r>
  <r>
    <x v="20"/>
    <x v="0"/>
    <x v="0"/>
    <x v="0"/>
    <x v="10"/>
    <x v="10"/>
    <x v="10"/>
    <x v="18"/>
    <n v="60400974.650000006"/>
    <n v="0"/>
    <n v="60400974.650000006"/>
    <n v="0"/>
    <n v="0.42846792838799641"/>
    <n v="7448.27"/>
    <n v="0"/>
    <n v="7448.27"/>
    <n v="0"/>
    <n v="4.2932504585346471E-3"/>
    <n v="5525825.5300000003"/>
    <n v="0"/>
    <n v="5525825.5300000003"/>
    <n v="0"/>
    <n v="0.29392242400034818"/>
    <n v="0"/>
    <n v="0"/>
    <n v="0"/>
    <m/>
    <n v="0"/>
    <n v="0"/>
    <n v="0"/>
    <n v="0"/>
    <m/>
    <n v="0"/>
    <n v="6388662.46"/>
    <n v="0"/>
    <n v="6388662.46"/>
    <n v="0"/>
    <n v="0.12054179859476202"/>
    <n v="274560.96000000002"/>
    <n v="0"/>
    <n v="274560.96000000002"/>
    <n v="0"/>
    <n v="0.34436874011427898"/>
    <n v="8620.68"/>
    <n v="0"/>
    <n v="8620.68"/>
    <n v="0"/>
    <n v="6.6472715703052195E-3"/>
    <n v="36962577.200000003"/>
    <n v="0"/>
    <n v="36962577.200000003"/>
    <n v="0"/>
    <n v="1.4496881241073596"/>
    <n v="0"/>
    <n v="0"/>
    <n v="0"/>
    <m/>
    <n v="0"/>
    <n v="1514808.75"/>
    <n v="0"/>
    <n v="1514808.75"/>
    <n v="0"/>
    <n v="0.66036755342022635"/>
    <n v="9718470.8000000007"/>
    <n v="0"/>
    <n v="9718470.8000000007"/>
    <n v="0"/>
    <n v="1.3595364379135109"/>
    <n v="20"/>
  </r>
  <r>
    <x v="21"/>
    <x v="0"/>
    <x v="0"/>
    <x v="0"/>
    <x v="10"/>
    <x v="10"/>
    <x v="10"/>
    <x v="23"/>
    <n v="57181866.569999993"/>
    <n v="0"/>
    <n v="57181866.569999993"/>
    <n v="0"/>
    <n v="0.40563245961804556"/>
    <n v="0"/>
    <n v="0"/>
    <n v="0"/>
    <m/>
    <n v="0"/>
    <n v="56634062.909999996"/>
    <n v="0"/>
    <n v="56634062.909999996"/>
    <n v="0"/>
    <n v="3.0124043839464858"/>
    <n v="0"/>
    <n v="0"/>
    <n v="0"/>
    <m/>
    <n v="0"/>
    <n v="0"/>
    <n v="0"/>
    <n v="0"/>
    <m/>
    <n v="0"/>
    <n v="0"/>
    <n v="0"/>
    <n v="0"/>
    <m/>
    <n v="0"/>
    <n v="0"/>
    <n v="0"/>
    <n v="0"/>
    <m/>
    <n v="0"/>
    <n v="0"/>
    <n v="0"/>
    <n v="0"/>
    <m/>
    <n v="0"/>
    <n v="0"/>
    <n v="0"/>
    <n v="0"/>
    <m/>
    <n v="0"/>
    <n v="0"/>
    <n v="0"/>
    <n v="0"/>
    <m/>
    <n v="0"/>
    <n v="547803.66"/>
    <n v="0"/>
    <n v="547803.66"/>
    <n v="0"/>
    <n v="0.2388101882226687"/>
    <n v="0"/>
    <n v="0"/>
    <n v="0"/>
    <m/>
    <n v="0"/>
    <n v="21"/>
  </r>
  <r>
    <x v="22"/>
    <x v="0"/>
    <x v="0"/>
    <x v="0"/>
    <x v="10"/>
    <x v="10"/>
    <x v="10"/>
    <x v="20"/>
    <n v="612168.91"/>
    <n v="50895518.200000003"/>
    <n v="51507687.109999999"/>
    <n v="98.811499905455562"/>
    <n v="0.36538138862762215"/>
    <n v="0"/>
    <n v="0"/>
    <n v="0"/>
    <m/>
    <n v="0"/>
    <n v="612168.91"/>
    <n v="0"/>
    <n v="612168.91"/>
    <n v="0"/>
    <n v="3.256168131766024E-2"/>
    <n v="0"/>
    <n v="50895518.200000003"/>
    <n v="50895518.200000003"/>
    <n v="100"/>
    <n v="1.7674628307893325"/>
    <n v="0"/>
    <n v="0"/>
    <n v="0"/>
    <m/>
    <n v="0"/>
    <n v="0"/>
    <n v="0"/>
    <n v="0"/>
    <m/>
    <n v="0"/>
    <n v="0"/>
    <n v="0"/>
    <n v="0"/>
    <m/>
    <n v="0"/>
    <n v="0"/>
    <n v="0"/>
    <n v="0"/>
    <m/>
    <n v="0"/>
    <n v="0"/>
    <n v="0"/>
    <n v="0"/>
    <m/>
    <n v="0"/>
    <n v="0"/>
    <n v="0"/>
    <n v="0"/>
    <m/>
    <n v="0"/>
    <n v="0"/>
    <n v="0"/>
    <n v="0"/>
    <m/>
    <n v="0"/>
    <n v="0"/>
    <n v="0"/>
    <n v="0"/>
    <m/>
    <n v="0"/>
    <n v="22"/>
  </r>
  <r>
    <x v="23"/>
    <x v="0"/>
    <x v="0"/>
    <x v="0"/>
    <x v="10"/>
    <x v="10"/>
    <x v="10"/>
    <x v="22"/>
    <n v="1833994.96"/>
    <n v="48035262.409999996"/>
    <n v="49869257.369999997"/>
    <n v="96.322393681556449"/>
    <n v="0.35375881795595693"/>
    <n v="0"/>
    <n v="0"/>
    <n v="0"/>
    <m/>
    <n v="0"/>
    <n v="1655284.03"/>
    <n v="0"/>
    <n v="1655284.03"/>
    <n v="0"/>
    <n v="8.8045685095429552E-2"/>
    <n v="0"/>
    <n v="0"/>
    <n v="0"/>
    <m/>
    <n v="0"/>
    <n v="0"/>
    <n v="0"/>
    <n v="0"/>
    <m/>
    <n v="0"/>
    <n v="0"/>
    <n v="0"/>
    <n v="0"/>
    <m/>
    <n v="0"/>
    <n v="0"/>
    <n v="0"/>
    <n v="0"/>
    <m/>
    <n v="0"/>
    <n v="0"/>
    <n v="0"/>
    <n v="0"/>
    <m/>
    <n v="0"/>
    <n v="0"/>
    <n v="0"/>
    <n v="0"/>
    <m/>
    <n v="0"/>
    <n v="0"/>
    <n v="48035262.409999996"/>
    <n v="48035262.409999996"/>
    <n v="100.00000000000001"/>
    <n v="100.00000000000001"/>
    <n v="0"/>
    <n v="0"/>
    <n v="0"/>
    <m/>
    <n v="0"/>
    <n v="178710.93"/>
    <n v="0"/>
    <n v="178710.93"/>
    <n v="0"/>
    <n v="2.5000231640188778E-2"/>
    <n v="23"/>
  </r>
  <r>
    <x v="24"/>
    <x v="0"/>
    <x v="0"/>
    <x v="0"/>
    <x v="10"/>
    <x v="10"/>
    <x v="10"/>
    <x v="25"/>
    <n v="33580045.520000003"/>
    <n v="1238061.96"/>
    <n v="34818107.480000004"/>
    <n v="3.5557991217964955"/>
    <n v="0.24699009360018997"/>
    <n v="0"/>
    <n v="0"/>
    <n v="0"/>
    <m/>
    <n v="0"/>
    <n v="26627909.010000002"/>
    <n v="0"/>
    <n v="26627909.010000002"/>
    <n v="0"/>
    <n v="1.4163566185340477"/>
    <n v="0"/>
    <n v="470277.04"/>
    <n v="470277.04"/>
    <n v="100"/>
    <n v="1.6331441701945931E-2"/>
    <n v="0"/>
    <n v="0"/>
    <n v="0"/>
    <m/>
    <n v="0"/>
    <n v="6518357.7599999998"/>
    <n v="717779.25"/>
    <n v="7236137.0099999998"/>
    <n v="9.9193706394456456"/>
    <n v="0.13653201676012847"/>
    <n v="0"/>
    <n v="0"/>
    <n v="0"/>
    <m/>
    <n v="0"/>
    <n v="2885.2"/>
    <n v="0"/>
    <n v="2885.2"/>
    <n v="0"/>
    <n v="2.2247326121193015E-3"/>
    <n v="0"/>
    <n v="39460.28"/>
    <n v="39460.28"/>
    <n v="100"/>
    <n v="1.5476490987200739E-3"/>
    <n v="0"/>
    <n v="0"/>
    <n v="0"/>
    <m/>
    <n v="0"/>
    <n v="0"/>
    <n v="0"/>
    <n v="0"/>
    <m/>
    <n v="0"/>
    <n v="430893.55"/>
    <n v="10545.39"/>
    <n v="441438.94"/>
    <n v="2.3888671896502833"/>
    <n v="6.1753781679718164E-2"/>
    <n v="24"/>
  </r>
  <r>
    <x v="25"/>
    <x v="0"/>
    <x v="0"/>
    <x v="0"/>
    <x v="10"/>
    <x v="10"/>
    <x v="10"/>
    <x v="26"/>
    <n v="24783941.199999999"/>
    <n v="0"/>
    <n v="24783941.199999999"/>
    <n v="0"/>
    <n v="0.17581047333735222"/>
    <n v="0"/>
    <n v="0"/>
    <n v="0"/>
    <m/>
    <n v="0"/>
    <n v="1422.41"/>
    <n v="0"/>
    <n v="1422.41"/>
    <n v="0"/>
    <n v="7.5658956811532781E-5"/>
    <n v="0"/>
    <n v="0"/>
    <n v="0"/>
    <m/>
    <n v="0"/>
    <n v="2758.62"/>
    <n v="0"/>
    <n v="2758.62"/>
    <n v="0"/>
    <n v="1.2255862725363831E-3"/>
    <n v="1114601.95"/>
    <n v="0"/>
    <n v="1114601.95"/>
    <n v="0"/>
    <n v="2.1030399494643047E-2"/>
    <n v="199352.33"/>
    <n v="0"/>
    <n v="199352.33"/>
    <n v="0"/>
    <n v="0.25003813623373827"/>
    <n v="9105.3799999999992"/>
    <n v="0"/>
    <n v="9105.3799999999992"/>
    <n v="0"/>
    <n v="7.0210161623938862E-3"/>
    <n v="15957264.390000001"/>
    <n v="0"/>
    <n v="15957264.390000001"/>
    <n v="0"/>
    <n v="0.62585075045644456"/>
    <n v="0"/>
    <n v="0"/>
    <n v="0"/>
    <m/>
    <n v="0"/>
    <n v="6600191.04"/>
    <n v="0"/>
    <n v="6600191.04"/>
    <n v="0"/>
    <n v="2.8772952421821558"/>
    <n v="899245.08"/>
    <n v="0"/>
    <n v="899245.08"/>
    <n v="0"/>
    <n v="0.12579720390521212"/>
    <n v="25"/>
  </r>
  <r>
    <x v="26"/>
    <x v="0"/>
    <x v="0"/>
    <x v="0"/>
    <x v="10"/>
    <x v="10"/>
    <x v="10"/>
    <x v="28"/>
    <n v="19052813.5"/>
    <n v="3000000"/>
    <n v="22052813.5"/>
    <n v="13.603706393290816"/>
    <n v="0.15643660338636339"/>
    <n v="63590.49"/>
    <n v="0"/>
    <n v="63590.49"/>
    <n v="0"/>
    <n v="3.6654135839724246E-2"/>
    <n v="616300.18999999994"/>
    <n v="0"/>
    <n v="616300.18999999994"/>
    <n v="0"/>
    <n v="3.2781426914988962E-2"/>
    <n v="0"/>
    <n v="3000000"/>
    <n v="3000000"/>
    <n v="100"/>
    <n v="0.10418183525574158"/>
    <n v="0"/>
    <n v="0"/>
    <n v="0"/>
    <m/>
    <n v="0"/>
    <n v="243669.67"/>
    <n v="0"/>
    <n v="243669.67"/>
    <n v="0"/>
    <n v="4.597578987572952E-3"/>
    <n v="0"/>
    <n v="0"/>
    <n v="0"/>
    <m/>
    <n v="0"/>
    <n v="0"/>
    <n v="0"/>
    <n v="0"/>
    <m/>
    <n v="0"/>
    <n v="14091139.289999999"/>
    <n v="0"/>
    <n v="14091139.289999999"/>
    <n v="0"/>
    <n v="0.55266052400306143"/>
    <n v="0"/>
    <n v="0"/>
    <n v="0"/>
    <m/>
    <n v="0"/>
    <n v="3987025.15"/>
    <n v="0"/>
    <n v="3987025.15"/>
    <n v="0"/>
    <n v="1.7381085524693536"/>
    <n v="51088.71"/>
    <n v="0"/>
    <n v="51088.71"/>
    <n v="0"/>
    <n v="7.1469024541388091E-3"/>
    <n v="26"/>
  </r>
  <r>
    <x v="27"/>
    <x v="0"/>
    <x v="0"/>
    <x v="0"/>
    <x v="10"/>
    <x v="10"/>
    <x v="10"/>
    <x v="24"/>
    <n v="16223131.92"/>
    <n v="4142395.36"/>
    <n v="20365527.280000001"/>
    <n v="20.340231328397994"/>
    <n v="0.14446745826130186"/>
    <n v="0"/>
    <n v="0"/>
    <n v="0"/>
    <m/>
    <n v="0"/>
    <n v="784505.78"/>
    <n v="4142395.36"/>
    <n v="4926901.1399999997"/>
    <n v="84.077095161686159"/>
    <n v="0.2620652277233369"/>
    <n v="0"/>
    <n v="0"/>
    <n v="0"/>
    <m/>
    <n v="0"/>
    <n v="0"/>
    <n v="0"/>
    <n v="0"/>
    <m/>
    <n v="0"/>
    <n v="266830.34000000003"/>
    <n v="0"/>
    <n v="266830.34000000003"/>
    <n v="0"/>
    <n v="5.0345763772362264E-3"/>
    <n v="0"/>
    <n v="0"/>
    <n v="0"/>
    <m/>
    <n v="0"/>
    <n v="17241.38"/>
    <n v="0"/>
    <n v="17241.38"/>
    <n v="0"/>
    <n v="1.3294558562297753E-2"/>
    <n v="4814075.34"/>
    <n v="0"/>
    <n v="4814075.34"/>
    <n v="0"/>
    <n v="0.1888100986896579"/>
    <n v="0"/>
    <n v="0"/>
    <n v="0"/>
    <m/>
    <n v="0"/>
    <n v="6602476.3399999999"/>
    <n v="0"/>
    <n v="6602476.3399999999"/>
    <n v="0"/>
    <n v="2.8782914986203574"/>
    <n v="3738002.74"/>
    <n v="0"/>
    <n v="3738002.74"/>
    <n v="0"/>
    <n v="0.52291672575180681"/>
    <n v="27"/>
  </r>
  <r>
    <x v="28"/>
    <x v="0"/>
    <x v="0"/>
    <x v="0"/>
    <x v="10"/>
    <x v="10"/>
    <x v="10"/>
    <x v="27"/>
    <n v="17307195.960000001"/>
    <n v="42352"/>
    <n v="17349547.960000001"/>
    <n v="0.2441101064860251"/>
    <n v="0.12307292913673849"/>
    <n v="93576.79"/>
    <n v="0"/>
    <n v="93576.79"/>
    <n v="0"/>
    <n v="5.3938511436306735E-2"/>
    <n v="3863444.95"/>
    <n v="0"/>
    <n v="3863444.95"/>
    <n v="0"/>
    <n v="0.2054992685764192"/>
    <n v="0"/>
    <n v="42352"/>
    <n v="42352"/>
    <n v="100"/>
    <n v="1.4707696955837226E-3"/>
    <n v="7589.49"/>
    <n v="0"/>
    <n v="7589.49"/>
    <n v="0"/>
    <n v="3.3718216932930789E-3"/>
    <n v="0"/>
    <n v="0"/>
    <n v="0"/>
    <m/>
    <n v="0"/>
    <n v="0"/>
    <n v="0"/>
    <n v="0"/>
    <m/>
    <n v="0"/>
    <n v="0"/>
    <n v="0"/>
    <n v="0"/>
    <m/>
    <n v="0"/>
    <n v="12662597.73"/>
    <n v="0"/>
    <n v="12662597.73"/>
    <n v="0"/>
    <n v="0.49663251158606464"/>
    <n v="0"/>
    <n v="0"/>
    <n v="0"/>
    <m/>
    <n v="0"/>
    <n v="0"/>
    <n v="0"/>
    <n v="0"/>
    <m/>
    <n v="0"/>
    <n v="679987"/>
    <n v="0"/>
    <n v="679987"/>
    <n v="0"/>
    <n v="9.5124749853391991E-2"/>
    <n v="28"/>
  </r>
  <r>
    <x v="29"/>
    <x v="0"/>
    <x v="0"/>
    <x v="0"/>
    <x v="10"/>
    <x v="10"/>
    <x v="10"/>
    <x v="29"/>
    <n v="12097645.520000003"/>
    <n v="0"/>
    <n v="12097645.520000003"/>
    <n v="0"/>
    <n v="8.5817375371222193E-2"/>
    <n v="37849.339999999997"/>
    <n v="0"/>
    <n v="37849.339999999997"/>
    <n v="0"/>
    <n v="2.1816703249242272E-2"/>
    <n v="3596.2"/>
    <n v="0"/>
    <n v="3596.2"/>
    <n v="0"/>
    <n v="1.9128432764507717E-4"/>
    <n v="0"/>
    <n v="0"/>
    <n v="0"/>
    <m/>
    <n v="0"/>
    <n v="8253.44"/>
    <n v="0"/>
    <n v="8253.44"/>
    <n v="0"/>
    <n v="3.6667981690855153E-3"/>
    <n v="4525334.74"/>
    <n v="0"/>
    <n v="4525334.74"/>
    <n v="0"/>
    <n v="8.5384380880714081E-2"/>
    <n v="0"/>
    <n v="0"/>
    <n v="0"/>
    <m/>
    <n v="0"/>
    <n v="235597.24"/>
    <n v="0"/>
    <n v="235597.24"/>
    <n v="0"/>
    <n v="0.18166534838253776"/>
    <n v="4889766.37"/>
    <n v="0"/>
    <n v="4889766.37"/>
    <n v="0"/>
    <n v="0.19177873333595777"/>
    <n v="0"/>
    <n v="0"/>
    <n v="0"/>
    <m/>
    <n v="0"/>
    <n v="239043.97"/>
    <n v="0"/>
    <n v="239043.97"/>
    <n v="0"/>
    <n v="0.10420911658237911"/>
    <n v="2158204.2200000002"/>
    <n v="0"/>
    <n v="2158204.2200000002"/>
    <n v="0"/>
    <n v="0.30191553156168427"/>
    <n v="29"/>
  </r>
  <r>
    <x v="30"/>
    <x v="0"/>
    <x v="0"/>
    <x v="0"/>
    <x v="10"/>
    <x v="10"/>
    <x v="10"/>
    <x v="32"/>
    <n v="43011.72"/>
    <n v="5924701.3899999997"/>
    <n v="5967713.1099999994"/>
    <n v="99.27925958893826"/>
    <n v="4.2333318100779803E-2"/>
    <n v="0"/>
    <n v="0"/>
    <n v="0"/>
    <m/>
    <n v="0"/>
    <n v="0"/>
    <n v="0"/>
    <n v="0"/>
    <m/>
    <n v="0"/>
    <n v="0"/>
    <n v="5924701.3899999997"/>
    <n v="5924701.3899999997"/>
    <n v="100"/>
    <n v="0.20574875471748105"/>
    <n v="43011.72"/>
    <n v="0"/>
    <n v="43011.72"/>
    <n v="0"/>
    <n v="1.9109037703699167E-2"/>
    <n v="0"/>
    <n v="0"/>
    <n v="0"/>
    <m/>
    <n v="0"/>
    <n v="0"/>
    <n v="0"/>
    <n v="0"/>
    <m/>
    <n v="0"/>
    <n v="0"/>
    <n v="0"/>
    <n v="0"/>
    <m/>
    <n v="0"/>
    <n v="0"/>
    <n v="0"/>
    <n v="0"/>
    <m/>
    <n v="0"/>
    <n v="0"/>
    <n v="0"/>
    <n v="0"/>
    <m/>
    <n v="0"/>
    <n v="0"/>
    <n v="0"/>
    <n v="0"/>
    <m/>
    <n v="0"/>
    <n v="0"/>
    <n v="0"/>
    <n v="0"/>
    <m/>
    <n v="0"/>
    <n v="30"/>
  </r>
  <r>
    <x v="31"/>
    <x v="0"/>
    <x v="0"/>
    <x v="0"/>
    <x v="10"/>
    <x v="10"/>
    <x v="10"/>
    <x v="31"/>
    <n v="5365771.34"/>
    <n v="0"/>
    <n v="5365771.34"/>
    <n v="0"/>
    <n v="3.8063308474335741E-2"/>
    <n v="0"/>
    <n v="0"/>
    <n v="0"/>
    <m/>
    <n v="0"/>
    <n v="0"/>
    <n v="0"/>
    <n v="0"/>
    <m/>
    <n v="0"/>
    <n v="0"/>
    <n v="0"/>
    <n v="0"/>
    <m/>
    <n v="0"/>
    <n v="0"/>
    <n v="0"/>
    <n v="0"/>
    <m/>
    <n v="0"/>
    <n v="0"/>
    <n v="0"/>
    <n v="0"/>
    <m/>
    <n v="0"/>
    <n v="0"/>
    <n v="0"/>
    <n v="0"/>
    <m/>
    <n v="0"/>
    <n v="0"/>
    <n v="0"/>
    <n v="0"/>
    <m/>
    <n v="0"/>
    <n v="5365771.34"/>
    <n v="0"/>
    <n v="5365771.34"/>
    <n v="0"/>
    <n v="0.21044785232869617"/>
    <n v="0"/>
    <n v="0"/>
    <n v="0"/>
    <m/>
    <n v="0"/>
    <n v="0"/>
    <n v="0"/>
    <n v="0"/>
    <m/>
    <n v="0"/>
    <n v="0"/>
    <n v="0"/>
    <n v="0"/>
    <m/>
    <n v="0"/>
    <n v="31"/>
  </r>
  <r>
    <x v="32"/>
    <x v="0"/>
    <x v="0"/>
    <x v="0"/>
    <x v="10"/>
    <x v="10"/>
    <x v="10"/>
    <x v="30"/>
    <n v="5057157.2"/>
    <n v="0"/>
    <n v="5057157.2"/>
    <n v="0"/>
    <n v="3.587408450893996E-2"/>
    <n v="0"/>
    <n v="0"/>
    <n v="0"/>
    <m/>
    <n v="0"/>
    <n v="0"/>
    <n v="0"/>
    <n v="0"/>
    <m/>
    <n v="0"/>
    <n v="0"/>
    <n v="0"/>
    <n v="0"/>
    <m/>
    <n v="0"/>
    <n v="0"/>
    <n v="0"/>
    <n v="0"/>
    <m/>
    <n v="0"/>
    <n v="0"/>
    <n v="0"/>
    <n v="0"/>
    <m/>
    <n v="0"/>
    <n v="0"/>
    <n v="0"/>
    <n v="0"/>
    <m/>
    <n v="0"/>
    <n v="0"/>
    <n v="0"/>
    <n v="0"/>
    <m/>
    <n v="0"/>
    <n v="1909479.04"/>
    <n v="0"/>
    <n v="1909479.04"/>
    <n v="0"/>
    <n v="7.4890586566564457E-2"/>
    <n v="0"/>
    <n v="0"/>
    <n v="0"/>
    <m/>
    <n v="0"/>
    <n v="3085658.33"/>
    <n v="0"/>
    <n v="3085658.33"/>
    <n v="0"/>
    <n v="1.3451656138590704"/>
    <n v="62019.83"/>
    <n v="0"/>
    <n v="62019.83"/>
    <n v="0"/>
    <n v="8.6760788290068721E-3"/>
    <n v="32"/>
  </r>
  <r>
    <x v="33"/>
    <x v="0"/>
    <x v="0"/>
    <x v="0"/>
    <x v="10"/>
    <x v="10"/>
    <x v="10"/>
    <x v="33"/>
    <n v="776406.44"/>
    <n v="0"/>
    <n v="776406.44"/>
    <n v="0"/>
    <n v="5.507614088374635E-3"/>
    <n v="0"/>
    <n v="0"/>
    <n v="0"/>
    <m/>
    <n v="0"/>
    <n v="776406.44"/>
    <n v="0"/>
    <n v="776406.44"/>
    <n v="0"/>
    <n v="4.129758741302151E-2"/>
    <n v="0"/>
    <n v="0"/>
    <n v="0"/>
    <m/>
    <n v="0"/>
    <n v="0"/>
    <n v="0"/>
    <n v="0"/>
    <m/>
    <n v="0"/>
    <n v="0"/>
    <n v="0"/>
    <n v="0"/>
    <m/>
    <n v="0"/>
    <n v="0"/>
    <n v="0"/>
    <n v="0"/>
    <m/>
    <n v="0"/>
    <n v="0"/>
    <n v="0"/>
    <n v="0"/>
    <m/>
    <n v="0"/>
    <n v="0"/>
    <n v="0"/>
    <n v="0"/>
    <m/>
    <n v="0"/>
    <n v="0"/>
    <n v="0"/>
    <n v="0"/>
    <m/>
    <n v="0"/>
    <n v="0"/>
    <n v="0"/>
    <n v="0"/>
    <m/>
    <n v="0"/>
    <n v="0"/>
    <n v="0"/>
    <n v="0"/>
    <m/>
    <n v="0"/>
    <n v="33"/>
  </r>
  <r>
    <x v="34"/>
    <x v="0"/>
    <x v="0"/>
    <x v="0"/>
    <x v="10"/>
    <x v="10"/>
    <x v="10"/>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1"/>
    <x v="11"/>
    <x v="11"/>
    <x v="0"/>
    <n v="8882164707.5900021"/>
    <n v="4730238514.2399998"/>
    <n v="13612403221.829998"/>
    <n v="34.749473969843848"/>
    <n v="99.999999999999972"/>
    <n v="61776876.930000007"/>
    <n v="165987516.41999999"/>
    <n v="227764393.34999999"/>
    <n v="72.876850493892178"/>
    <n v="100.00000000000001"/>
    <n v="793633653.68000007"/>
    <n v="1137488502.98"/>
    <n v="1931122156.6599998"/>
    <n v="58.902980272742539"/>
    <n v="100.00000000000001"/>
    <n v="17352352.650000002"/>
    <n v="3050674436.7199998"/>
    <n v="3068026789.3699999"/>
    <n v="99.434413261640287"/>
    <n v="100"/>
    <n v="88995715.730000019"/>
    <n v="15618793.249999998"/>
    <n v="104614508.98000002"/>
    <n v="14.929853805446781"/>
    <n v="50"/>
    <n v="3800013072.2899995"/>
    <n v="252444329.44"/>
    <n v="4052457401.7299995"/>
    <n v="6.229413524056568"/>
    <n v="100"/>
    <n v="107748570.49999999"/>
    <n v="0"/>
    <n v="107748570.49999999"/>
    <n v="0"/>
    <n v="99.999999999999986"/>
    <n v="179717738.84000003"/>
    <n v="4009008.6700000004"/>
    <n v="183726747.51000002"/>
    <n v="2.1820495514850364"/>
    <n v="100.00000000000003"/>
    <n v="2847088139.27"/>
    <n v="6254461.9799999995"/>
    <n v="2853342601.25"/>
    <n v="0.21919772190202566"/>
    <n v="99.999999999999986"/>
    <n v="0"/>
    <n v="85649856.459999993"/>
    <n v="85649856.459999993"/>
    <n v="100"/>
    <n v="100"/>
    <n v="247719300.53999999"/>
    <n v="947650.66"/>
    <n v="248666951.19999996"/>
    <n v="0.38109232265361048"/>
    <n v="100"/>
    <n v="738119287.15999985"/>
    <n v="11163957.66"/>
    <n v="749283244.81999969"/>
    <n v="1.4899515953652369"/>
    <n v="100"/>
    <n v="999"/>
  </r>
  <r>
    <x v="1"/>
    <x v="0"/>
    <x v="0"/>
    <x v="0"/>
    <x v="11"/>
    <x v="11"/>
    <x v="11"/>
    <x v="1"/>
    <n v="1898556263.71"/>
    <n v="945882315.69999993"/>
    <n v="2844438579.4099998"/>
    <n v="33.25374372809263"/>
    <n v="20.895932430567569"/>
    <n v="6797939.4000000004"/>
    <n v="582687.24"/>
    <n v="7380626.6400000006"/>
    <n v="7.8948207031916731"/>
    <n v="3.2404655229223525"/>
    <n v="148001192.06"/>
    <n v="278396113"/>
    <n v="426397305.06"/>
    <n v="65.290307817687975"/>
    <n v="22.08028651058935"/>
    <n v="0"/>
    <n v="565119329.38999999"/>
    <n v="565119329.38999999"/>
    <n v="100"/>
    <n v="18.419634774637796"/>
    <n v="15719597.17"/>
    <n v="0"/>
    <n v="15719597.17"/>
    <n v="0"/>
    <n v="7.5131056500992797"/>
    <n v="1130027043.04"/>
    <n v="94909505.989999995"/>
    <n v="1224936549.03"/>
    <n v="7.748116101618221"/>
    <n v="30.227006174255475"/>
    <n v="6378643.0599999996"/>
    <n v="0"/>
    <n v="6378643.0599999996"/>
    <n v="0"/>
    <n v="5.9199328867198293"/>
    <n v="50235701.07"/>
    <n v="93631.74"/>
    <n v="50329332.810000002"/>
    <n v="0.18603811092325107"/>
    <n v="27.3935795914858"/>
    <n v="356253690.19999999"/>
    <n v="1933438.42"/>
    <n v="358187128.62"/>
    <n v="0.53978444938795689"/>
    <n v="12.553246443770346"/>
    <n v="0"/>
    <n v="0"/>
    <n v="0"/>
    <m/>
    <n v="0"/>
    <n v="13367252.210000001"/>
    <n v="99969.14"/>
    <n v="13467221.350000001"/>
    <n v="0.74231452355240291"/>
    <n v="5.4157664639433616"/>
    <n v="171775205.5"/>
    <n v="4747640.78"/>
    <n v="176522846.28"/>
    <n v="2.6895333267339834"/>
    <n v="23.558894116524129"/>
    <n v="1"/>
  </r>
  <r>
    <x v="2"/>
    <x v="0"/>
    <x v="0"/>
    <x v="0"/>
    <x v="11"/>
    <x v="11"/>
    <x v="11"/>
    <x v="3"/>
    <n v="1905802017.8800001"/>
    <n v="343422287.12999994"/>
    <n v="2249224305.0100002"/>
    <n v="15.268476619474955"/>
    <n v="16.523344690546296"/>
    <n v="17441377.850000001"/>
    <n v="0"/>
    <n v="17441377.850000001"/>
    <n v="0"/>
    <n v="7.6576402454611348"/>
    <n v="250193052.58000001"/>
    <n v="111430176.56"/>
    <n v="361623229.13999999"/>
    <n v="30.813887931093209"/>
    <n v="18.726067012013921"/>
    <n v="2197"/>
    <n v="217367121.44"/>
    <n v="217369318.44"/>
    <n v="99.998989277780439"/>
    <n v="7.0849876276548232"/>
    <n v="2561002.62"/>
    <n v="0"/>
    <n v="2561002.62"/>
    <n v="0"/>
    <n v="1.2240188502388358"/>
    <n v="828955589.85000002"/>
    <n v="11993682.58"/>
    <n v="840949272.43000007"/>
    <n v="1.4262076171780438"/>
    <n v="20.751588210921049"/>
    <n v="41745231.810000002"/>
    <n v="0"/>
    <n v="41745231.810000002"/>
    <n v="0"/>
    <n v="38.74318853260332"/>
    <n v="21798446.530000001"/>
    <n v="135454.18"/>
    <n v="21933900.710000001"/>
    <n v="0.6175562741480104"/>
    <n v="11.938327438581673"/>
    <n v="524602464.41000003"/>
    <n v="1420607.09"/>
    <n v="526023071.5"/>
    <n v="0.27006554787587866"/>
    <n v="18.435328140040326"/>
    <n v="0"/>
    <n v="0"/>
    <n v="0"/>
    <m/>
    <n v="0"/>
    <n v="5807803.6500000004"/>
    <n v="0"/>
    <n v="5807803.6500000004"/>
    <n v="0"/>
    <n v="2.3355752028860683"/>
    <n v="212694851.58000001"/>
    <n v="1075245.28"/>
    <n v="213770096.86000001"/>
    <n v="0.50299143603054453"/>
    <n v="28.529944895718838"/>
    <n v="2"/>
  </r>
  <r>
    <x v="3"/>
    <x v="0"/>
    <x v="0"/>
    <x v="0"/>
    <x v="11"/>
    <x v="11"/>
    <x v="11"/>
    <x v="2"/>
    <n v="281805373.46999997"/>
    <n v="1619715639.7500002"/>
    <n v="1901521013.2199998"/>
    <n v="85.180002139824083"/>
    <n v="13.969032376080071"/>
    <n v="4662081.66"/>
    <n v="163950.04"/>
    <n v="4826031.7"/>
    <n v="3.3972018874223306"/>
    <n v="2.1188701311112994"/>
    <n v="36613419.789999999"/>
    <n v="2639145.11"/>
    <n v="39252564.899999999"/>
    <n v="6.723497220432594"/>
    <n v="2.032629824303287"/>
    <n v="0"/>
    <n v="1616899557.99"/>
    <n v="1616899557.99"/>
    <n v="100"/>
    <n v="52.701611458941017"/>
    <n v="3415326.08"/>
    <n v="0.01"/>
    <n v="3415326.09"/>
    <n v="2.9279781012067284E-7"/>
    <n v="1.6323386322316606"/>
    <n v="65831318.619999997"/>
    <n v="12980.9"/>
    <n v="65844299.519999996"/>
    <n v="1.9714538835753113E-2"/>
    <n v="1.6247993005895873"/>
    <n v="1226.81"/>
    <n v="0"/>
    <n v="1226.81"/>
    <n v="0"/>
    <n v="1.1385858710765912E-3"/>
    <n v="1304567.76"/>
    <n v="0"/>
    <n v="1304567.76"/>
    <n v="0"/>
    <n v="0.7100587027640024"/>
    <n v="155777560.16"/>
    <n v="3.39"/>
    <n v="155777563.54999998"/>
    <n v="2.1761798828699169E-6"/>
    <n v="5.4594763167155778"/>
    <n v="0"/>
    <n v="0"/>
    <n v="0"/>
    <m/>
    <n v="0"/>
    <n v="5695139.8099999996"/>
    <n v="1.31"/>
    <n v="5695141.1199999992"/>
    <n v="2.3002063906714926E-5"/>
    <n v="2.2902686072744194"/>
    <n v="8504732.7799999993"/>
    <n v="1"/>
    <n v="8504733.7799999993"/>
    <n v="1.1758157584563454E-5"/>
    <n v="1.135049240563639"/>
    <n v="3"/>
  </r>
  <r>
    <x v="4"/>
    <x v="0"/>
    <x v="0"/>
    <x v="0"/>
    <x v="11"/>
    <x v="11"/>
    <x v="11"/>
    <x v="4"/>
    <n v="1165305751.9100001"/>
    <n v="255469852.88999999"/>
    <n v="1420775604.8"/>
    <n v="17.981013470875439"/>
    <n v="10.437360557476904"/>
    <n v="4658039.68"/>
    <n v="0"/>
    <n v="4658039.68"/>
    <n v="0"/>
    <n v="2.0451132029412977"/>
    <n v="132755067.08"/>
    <n v="141675172.87"/>
    <n v="274430239.94999999"/>
    <n v="51.625204604205649"/>
    <n v="14.210920785282937"/>
    <n v="0"/>
    <n v="26435378.5"/>
    <n v="26435378.5"/>
    <n v="100"/>
    <n v="0.86164105840250305"/>
    <n v="22273871.789999999"/>
    <n v="1194088.8999999999"/>
    <n v="23467960.689999998"/>
    <n v="5.0881664400810784"/>
    <n v="11.216398623295433"/>
    <n v="571256588.50999999"/>
    <n v="83174188.299999997"/>
    <n v="654430776.80999994"/>
    <n v="12.709394369474749"/>
    <n v="16.148985959250862"/>
    <n v="537709.69999999995"/>
    <n v="0"/>
    <n v="537709.69999999995"/>
    <n v="0"/>
    <n v="0.49904114505166447"/>
    <n v="20035746.629999999"/>
    <n v="65500"/>
    <n v="20101246.629999999"/>
    <n v="0.32585043706814121"/>
    <n v="10.940838447546087"/>
    <n v="279007537.31"/>
    <n v="1178580.03"/>
    <n v="280186117.33999997"/>
    <n v="0.42064183664382554"/>
    <n v="9.8195750211438053"/>
    <n v="0"/>
    <n v="0"/>
    <n v="0"/>
    <m/>
    <n v="0"/>
    <n v="51105623.670000002"/>
    <n v="78635.48"/>
    <n v="51184259.149999999"/>
    <n v="0.15363215431047222"/>
    <n v="20.583458679570608"/>
    <n v="83675567.540000007"/>
    <n v="1668308.81"/>
    <n v="85343876.350000009"/>
    <n v="1.9548078682976295"/>
    <n v="11.390068700989326"/>
    <n v="4"/>
  </r>
  <r>
    <x v="5"/>
    <x v="0"/>
    <x v="0"/>
    <x v="0"/>
    <x v="11"/>
    <x v="11"/>
    <x v="11"/>
    <x v="5"/>
    <n v="1061762505.9199998"/>
    <n v="137762552.04999998"/>
    <n v="1199525057.9699998"/>
    <n v="11.484758166131234"/>
    <n v="8.8120006322347244"/>
    <n v="233175.26"/>
    <n v="0"/>
    <n v="233175.26"/>
    <n v="0"/>
    <n v="0.10237564202657669"/>
    <n v="19741786.489999998"/>
    <n v="1793227.73"/>
    <n v="21535014.219999999"/>
    <n v="8.327032950526652"/>
    <n v="1.1151554626272941"/>
    <n v="915232.08"/>
    <n v="84122669.5"/>
    <n v="85037901.579999998"/>
    <n v="98.923736283474739"/>
    <n v="2.7717457316421283"/>
    <n v="1274457.69"/>
    <n v="0"/>
    <n v="1274457.69"/>
    <n v="0"/>
    <n v="0.60912090608944502"/>
    <n v="509430447.38999999"/>
    <n v="43472440.960000001"/>
    <n v="552902888.35000002"/>
    <n v="7.8625816352185449"/>
    <n v="13.643644671353362"/>
    <n v="17482317.68"/>
    <n v="0"/>
    <n v="17482317.68"/>
    <n v="0"/>
    <n v="16.225104053700647"/>
    <n v="21753590.489999998"/>
    <n v="3487595.96"/>
    <n v="25241186.449999999"/>
    <n v="13.817084101448806"/>
    <n v="13.738438628064298"/>
    <n v="396288075.30000001"/>
    <n v="903788.05"/>
    <n v="397191863.35000002"/>
    <n v="0.22754445228994893"/>
    <n v="13.920230370373227"/>
    <n v="0"/>
    <n v="0"/>
    <n v="0"/>
    <m/>
    <n v="0"/>
    <n v="20340774.739999998"/>
    <n v="615255.78"/>
    <n v="20956030.52"/>
    <n v="2.9359366479869013"/>
    <n v="8.4273484750875909"/>
    <n v="74302648.799999997"/>
    <n v="3367574.07"/>
    <n v="77670222.86999999"/>
    <n v="4.3357337542811667"/>
    <n v="10.365936167257912"/>
    <n v="5"/>
  </r>
  <r>
    <x v="6"/>
    <x v="0"/>
    <x v="0"/>
    <x v="0"/>
    <x v="11"/>
    <x v="11"/>
    <x v="11"/>
    <x v="6"/>
    <n v="1009692726.8900001"/>
    <n v="32060716.850000001"/>
    <n v="1041753443.74"/>
    <n v="3.0775724373800761"/>
    <n v="7.6529722692122135"/>
    <n v="1572212.62"/>
    <n v="0"/>
    <n v="1572212.62"/>
    <n v="0"/>
    <n v="0.69028024831959545"/>
    <n v="31975727.98"/>
    <n v="466656.05"/>
    <n v="32442384.030000001"/>
    <n v="1.4384147896420791"/>
    <n v="1.6799757549315883"/>
    <n v="843850.75"/>
    <n v="18664883.149999999"/>
    <n v="19508733.899999999"/>
    <n v="95.674497615655099"/>
    <n v="0.63587234530002246"/>
    <n v="2732792.23"/>
    <n v="4048.76"/>
    <n v="2736840.9899999998"/>
    <n v="0.14793552182218669"/>
    <n v="1.3080599510930284"/>
    <n v="506335770.5"/>
    <n v="11932626.220000001"/>
    <n v="518268396.72000003"/>
    <n v="2.3024028274768078"/>
    <n v="12.788990613417688"/>
    <n v="13325770.58"/>
    <n v="0"/>
    <n v="13325770.58"/>
    <n v="0"/>
    <n v="12.367468559594487"/>
    <n v="53184646.130000003"/>
    <n v="62052.92"/>
    <n v="53246699.050000004"/>
    <n v="0.11653852934945456"/>
    <n v="28.981462836325374"/>
    <n v="257938889.46000001"/>
    <n v="735014.66"/>
    <n v="258673904.12"/>
    <n v="0.28414720166709329"/>
    <n v="9.0656447636774988"/>
    <n v="0"/>
    <n v="0"/>
    <n v="0"/>
    <m/>
    <n v="0"/>
    <n v="26042245.289999999"/>
    <n v="0"/>
    <n v="26042245.289999999"/>
    <n v="0"/>
    <n v="10.472740814300861"/>
    <n v="115740821.34999999"/>
    <n v="195435.09"/>
    <n v="115936256.44"/>
    <n v="0.16857115798037062"/>
    <n v="15.472954619164261"/>
    <n v="6"/>
  </r>
  <r>
    <x v="7"/>
    <x v="0"/>
    <x v="0"/>
    <x v="0"/>
    <x v="11"/>
    <x v="11"/>
    <x v="11"/>
    <x v="7"/>
    <n v="301066734.34000003"/>
    <n v="432216351.40999997"/>
    <n v="733283085.75000012"/>
    <n v="58.942632089751555"/>
    <n v="5.3868745569778991"/>
    <n v="23842.49"/>
    <n v="0"/>
    <n v="23842.49"/>
    <n v="0"/>
    <n v="1.0468049746196206E-2"/>
    <n v="40172538.43"/>
    <n v="414628530.22000003"/>
    <n v="454801068.65000004"/>
    <n v="91.167008787106539"/>
    <n v="23.551128916495255"/>
    <n v="0"/>
    <n v="0"/>
    <n v="0"/>
    <m/>
    <n v="0"/>
    <n v="40160917.640000001"/>
    <n v="14345490.779999999"/>
    <n v="54506408.420000002"/>
    <n v="26.318906704438479"/>
    <n v="26.051075014088351"/>
    <n v="106618407.34"/>
    <n v="2839203.9"/>
    <n v="109457611.24000001"/>
    <n v="2.5938843976547936"/>
    <n v="2.7010181820362233"/>
    <n v="626327.06999999995"/>
    <n v="0"/>
    <n v="626327.06999999995"/>
    <n v="0"/>
    <n v="0.58128573501585334"/>
    <n v="604358.37"/>
    <n v="164773.87"/>
    <n v="769132.24"/>
    <n v="21.423347173692783"/>
    <n v="0.41862834368095325"/>
    <n v="65269722.219999999"/>
    <n v="0.64"/>
    <n v="65269722.859999999"/>
    <n v="9.8054652594858592E-7"/>
    <n v="2.2874828571727228"/>
    <n v="0"/>
    <n v="0"/>
    <n v="0"/>
    <m/>
    <n v="0"/>
    <n v="20541347.41"/>
    <n v="153788.95000000001"/>
    <n v="20695136.359999999"/>
    <n v="0.7431163889175747"/>
    <n v="8.3224313726174017"/>
    <n v="27049273.370000001"/>
    <n v="84563.05"/>
    <n v="27133836.420000002"/>
    <n v="0.31165165401258799"/>
    <n v="3.6213056421031222"/>
    <n v="7"/>
  </r>
  <r>
    <x v="8"/>
    <x v="0"/>
    <x v="0"/>
    <x v="0"/>
    <x v="11"/>
    <x v="11"/>
    <x v="11"/>
    <x v="8"/>
    <n v="25194002.350000001"/>
    <n v="402280107.15000004"/>
    <n v="427474109.5"/>
    <n v="94.10630917987794"/>
    <n v="3.1403279974432903"/>
    <n v="24086716.870000001"/>
    <n v="0"/>
    <n v="24086716.870000001"/>
    <n v="0"/>
    <n v="10.57527759968457"/>
    <n v="1107285.48"/>
    <n v="1641968.23"/>
    <n v="2749253.71"/>
    <n v="59.724143465828043"/>
    <n v="0.1423656033627107"/>
    <n v="0"/>
    <n v="400638138.92000002"/>
    <n v="400638138.92000002"/>
    <n v="100"/>
    <n v="13.058495457344703"/>
    <n v="0"/>
    <n v="0"/>
    <n v="0"/>
    <m/>
    <n v="0"/>
    <n v="0"/>
    <n v="0"/>
    <n v="0"/>
    <m/>
    <n v="0"/>
    <n v="0"/>
    <n v="0"/>
    <n v="0"/>
    <m/>
    <n v="0"/>
    <n v="0"/>
    <n v="0"/>
    <n v="0"/>
    <m/>
    <n v="0"/>
    <n v="0"/>
    <n v="0"/>
    <n v="0"/>
    <m/>
    <n v="0"/>
    <n v="0"/>
    <n v="0"/>
    <n v="0"/>
    <m/>
    <n v="0"/>
    <n v="0"/>
    <n v="0"/>
    <n v="0"/>
    <m/>
    <n v="0"/>
    <n v="0"/>
    <n v="0"/>
    <n v="0"/>
    <m/>
    <n v="0"/>
    <n v="8"/>
  </r>
  <r>
    <x v="9"/>
    <x v="0"/>
    <x v="0"/>
    <x v="0"/>
    <x v="11"/>
    <x v="11"/>
    <x v="11"/>
    <x v="9"/>
    <n v="65398141.390000001"/>
    <n v="312083223.46000004"/>
    <n v="377481364.85000002"/>
    <n v="82.675133800052009"/>
    <n v="2.7730692273693371"/>
    <n v="1632229.01"/>
    <n v="159795310.19"/>
    <n v="161427539.19999999"/>
    <n v="98.988878218618112"/>
    <n v="70.874791632570165"/>
    <n v="2697520.12"/>
    <n v="152098562.05000001"/>
    <n v="154796082.17000002"/>
    <n v="98.25737183901235"/>
    <n v="8.0158617431913175"/>
    <n v="0"/>
    <n v="49186.42"/>
    <n v="49186.42"/>
    <n v="100"/>
    <n v="1.603193954186434E-3"/>
    <n v="4145"/>
    <n v="75164.800000000003"/>
    <n v="79309.8"/>
    <n v="94.773659749488715"/>
    <n v="3.7905736390332949E-2"/>
    <n v="10796333.48"/>
    <n v="65000"/>
    <n v="10861333.48"/>
    <n v="0.5984532204971944"/>
    <n v="0.26801844913565981"/>
    <n v="24043344.43"/>
    <n v="0"/>
    <n v="24043344.43"/>
    <n v="0"/>
    <n v="22.314304791635262"/>
    <n v="97430.14"/>
    <n v="0"/>
    <n v="97430.14"/>
    <n v="0"/>
    <n v="5.3029916068533793E-2"/>
    <n v="15111836.970000001"/>
    <n v="0"/>
    <n v="15111836.970000001"/>
    <n v="0"/>
    <n v="0.52961873430059758"/>
    <n v="0"/>
    <n v="0"/>
    <n v="0"/>
    <m/>
    <n v="0"/>
    <n v="7644335.5300000003"/>
    <n v="0"/>
    <n v="7644335.5300000003"/>
    <n v="0"/>
    <n v="3.0741260521796279"/>
    <n v="3370966.71"/>
    <n v="0"/>
    <n v="3370966.71"/>
    <n v="0"/>
    <n v="0.4498921780654267"/>
    <n v="9"/>
  </r>
  <r>
    <x v="10"/>
    <x v="0"/>
    <x v="0"/>
    <x v="0"/>
    <x v="11"/>
    <x v="11"/>
    <x v="11"/>
    <x v="10"/>
    <n v="187344876.09"/>
    <n v="62194.8"/>
    <n v="187407070.89000002"/>
    <n v="3.3187008208727463E-2"/>
    <n v="1.3767375814246978"/>
    <n v="158136.26999999999"/>
    <n v="0"/>
    <n v="158136.26999999999"/>
    <n v="0"/>
    <n v="6.9429759267505803E-2"/>
    <n v="267693.96000000002"/>
    <n v="0"/>
    <n v="267693.96000000002"/>
    <n v="0"/>
    <n v="1.3862093554091577E-2"/>
    <n v="0"/>
    <n v="0"/>
    <n v="0"/>
    <m/>
    <n v="0"/>
    <n v="159158.9"/>
    <n v="0"/>
    <n v="159158.9"/>
    <n v="0"/>
    <n v="7.6069228614564194E-2"/>
    <n v="534351.24"/>
    <n v="0"/>
    <n v="534351.24"/>
    <n v="0"/>
    <n v="1.318585704989483E-2"/>
    <n v="253824.72"/>
    <n v="0"/>
    <n v="253824.72"/>
    <n v="0"/>
    <n v="0.23557131089734504"/>
    <n v="8547604.3399999999"/>
    <n v="0"/>
    <n v="8547604.3399999999"/>
    <n v="0"/>
    <n v="4.6523461912015645"/>
    <n v="175452924.93000001"/>
    <n v="62194.8"/>
    <n v="175515119.73000002"/>
    <n v="3.5435579621673652E-2"/>
    <n v="6.1512108519008493"/>
    <n v="0"/>
    <n v="0"/>
    <n v="0"/>
    <m/>
    <n v="0"/>
    <n v="1049728.78"/>
    <n v="0"/>
    <n v="1049728.78"/>
    <n v="0"/>
    <n v="0.42214245798820094"/>
    <n v="921452.95"/>
    <n v="0"/>
    <n v="921452.95"/>
    <n v="0"/>
    <n v="0.12297792008165892"/>
    <n v="10"/>
  </r>
  <r>
    <x v="11"/>
    <x v="0"/>
    <x v="0"/>
    <x v="0"/>
    <x v="11"/>
    <x v="11"/>
    <x v="11"/>
    <x v="12"/>
    <n v="143885057.41999999"/>
    <n v="1619954.41"/>
    <n v="145505011.82999998"/>
    <n v="1.1133323791572658"/>
    <n v="1.0689149407259391"/>
    <n v="0"/>
    <n v="0"/>
    <n v="0"/>
    <m/>
    <n v="0"/>
    <n v="1271112.19"/>
    <n v="0"/>
    <n v="1271112.19"/>
    <n v="0"/>
    <n v="6.582246418830752E-2"/>
    <n v="0"/>
    <n v="103248.69"/>
    <n v="103248.69"/>
    <n v="100"/>
    <n v="3.3653125310943413E-3"/>
    <n v="6034.48"/>
    <n v="0"/>
    <n v="6034.48"/>
    <n v="0"/>
    <n v="2.8841506110560914E-3"/>
    <n v="18273960.73"/>
    <n v="1515860.96"/>
    <n v="19789821.690000001"/>
    <n v="7.6598010014712763"/>
    <n v="0.4883412637860598"/>
    <n v="275493.26"/>
    <n v="0"/>
    <n v="275493.26"/>
    <n v="0"/>
    <n v="0.25568159161796028"/>
    <n v="81346.86"/>
    <n v="0"/>
    <n v="81346.86"/>
    <n v="0"/>
    <n v="4.4276002869735882E-2"/>
    <n v="113326897.28"/>
    <n v="0"/>
    <n v="113326897.28"/>
    <n v="0"/>
    <n v="3.9717241536418877"/>
    <n v="0"/>
    <n v="0"/>
    <n v="0"/>
    <m/>
    <n v="0"/>
    <n v="5112572.84"/>
    <n v="0"/>
    <n v="5112572.84"/>
    <n v="0"/>
    <n v="2.0559920871382769"/>
    <n v="5537639.7800000003"/>
    <n v="844.76"/>
    <n v="5538484.54"/>
    <n v="1.5252547766432874E-2"/>
    <n v="0.7391710115352319"/>
    <n v="11"/>
  </r>
  <r>
    <x v="12"/>
    <x v="0"/>
    <x v="0"/>
    <x v="0"/>
    <x v="11"/>
    <x v="11"/>
    <x v="11"/>
    <x v="14"/>
    <n v="111802783.94999999"/>
    <n v="76273.3"/>
    <n v="111879057.25"/>
    <n v="6.8174778975445827E-2"/>
    <n v="0.82189056132704974"/>
    <n v="0"/>
    <n v="0"/>
    <n v="0"/>
    <m/>
    <n v="0"/>
    <n v="29521963.449999999"/>
    <n v="76273.3"/>
    <n v="29598236.75"/>
    <n v="0.25769541829210485"/>
    <n v="1.5326962433692988"/>
    <n v="0"/>
    <n v="0"/>
    <n v="0"/>
    <m/>
    <n v="0"/>
    <n v="0"/>
    <n v="0"/>
    <n v="0"/>
    <m/>
    <n v="0"/>
    <n v="13600642.85"/>
    <n v="0"/>
    <n v="13600642.85"/>
    <n v="0"/>
    <n v="0.33561470243200747"/>
    <n v="0"/>
    <n v="0"/>
    <n v="0"/>
    <m/>
    <n v="0"/>
    <n v="168230.95"/>
    <n v="0"/>
    <n v="168230.95"/>
    <n v="0"/>
    <n v="9.1565845626719877E-2"/>
    <n v="62160311.850000001"/>
    <n v="0"/>
    <n v="62160311.850000001"/>
    <n v="0"/>
    <n v="2.1785085262025188"/>
    <n v="0"/>
    <n v="0"/>
    <n v="0"/>
    <m/>
    <n v="0"/>
    <n v="3323728.69"/>
    <n v="0"/>
    <n v="3323728.69"/>
    <n v="0"/>
    <n v="1.3366185872149787"/>
    <n v="3027906.16"/>
    <n v="0"/>
    <n v="3027906.16"/>
    <n v="0"/>
    <n v="0.40410701572906438"/>
    <n v="12"/>
  </r>
  <r>
    <x v="13"/>
    <x v="0"/>
    <x v="0"/>
    <x v="0"/>
    <x v="11"/>
    <x v="11"/>
    <x v="11"/>
    <x v="13"/>
    <n v="99965111.800000012"/>
    <n v="0"/>
    <n v="99965111.800000012"/>
    <n v="0"/>
    <n v="0.73436784211392969"/>
    <n v="0"/>
    <n v="0"/>
    <n v="0"/>
    <m/>
    <n v="0"/>
    <n v="12680.16"/>
    <n v="0"/>
    <n v="12680.16"/>
    <n v="0"/>
    <n v="6.5662133057036408E-4"/>
    <n v="0"/>
    <n v="0"/>
    <n v="0"/>
    <m/>
    <n v="0"/>
    <n v="0"/>
    <n v="0"/>
    <n v="0"/>
    <m/>
    <n v="0"/>
    <n v="99417.47"/>
    <n v="0"/>
    <n v="99417.47"/>
    <n v="0"/>
    <n v="2.4532637889681098E-3"/>
    <n v="8479"/>
    <n v="0"/>
    <n v="8479"/>
    <n v="0"/>
    <n v="7.8692459312024003E-3"/>
    <n v="794634.56"/>
    <n v="0"/>
    <n v="794634.56"/>
    <n v="0"/>
    <n v="0.43250891379152573"/>
    <n v="97534862.370000005"/>
    <n v="0"/>
    <n v="97534862.370000005"/>
    <n v="0"/>
    <n v="3.4182667839211334"/>
    <n v="0"/>
    <n v="0"/>
    <n v="0"/>
    <m/>
    <n v="0"/>
    <n v="-354690.27"/>
    <n v="0"/>
    <n v="-354690.27"/>
    <n v="0"/>
    <n v="-0.14263667459160131"/>
    <n v="1869728.51"/>
    <n v="0"/>
    <n v="1869728.51"/>
    <n v="0"/>
    <n v="0.24953560925403648"/>
    <n v="13"/>
  </r>
  <r>
    <x v="14"/>
    <x v="0"/>
    <x v="0"/>
    <x v="0"/>
    <x v="11"/>
    <x v="11"/>
    <x v="11"/>
    <x v="11"/>
    <n v="86316147.510000005"/>
    <n v="7885655.1500000004"/>
    <n v="94201802.659999996"/>
    <n v="8.3710236187957889"/>
    <n v="0.69202918195172192"/>
    <n v="292809.39"/>
    <n v="5445568.9500000002"/>
    <n v="5738378.3399999999"/>
    <n v="94.897349518435547"/>
    <n v="2.5194360960459585"/>
    <n v="0"/>
    <n v="0"/>
    <n v="0"/>
    <m/>
    <n v="0"/>
    <n v="0"/>
    <n v="0"/>
    <n v="0"/>
    <m/>
    <n v="0"/>
    <n v="225205.54"/>
    <n v="0"/>
    <n v="225205.54"/>
    <n v="0"/>
    <n v="0.10763590165253957"/>
    <n v="1322757.6599999999"/>
    <n v="2440086.2000000002"/>
    <n v="3762843.8600000003"/>
    <n v="64.846862925638376"/>
    <n v="9.2853384674534453E-2"/>
    <n v="133900.26"/>
    <n v="0"/>
    <n v="133900.26"/>
    <n v="0"/>
    <n v="0.12427103151219997"/>
    <n v="0"/>
    <n v="0"/>
    <n v="0"/>
    <m/>
    <n v="0"/>
    <n v="49350900.560000002"/>
    <n v="0"/>
    <n v="49350900.560000002"/>
    <n v="0"/>
    <n v="1.7295820185904145"/>
    <n v="0"/>
    <n v="0"/>
    <n v="0"/>
    <m/>
    <n v="0"/>
    <n v="28962539.100000001"/>
    <n v="0"/>
    <n v="28962539.100000001"/>
    <n v="0"/>
    <n v="11.647120359273542"/>
    <n v="6028035"/>
    <n v="0"/>
    <n v="6028035"/>
    <n v="0"/>
    <n v="0.80450684593222355"/>
    <n v="14"/>
  </r>
  <r>
    <x v="15"/>
    <x v="0"/>
    <x v="0"/>
    <x v="0"/>
    <x v="11"/>
    <x v="11"/>
    <x v="11"/>
    <x v="15"/>
    <n v="91344649.50999999"/>
    <n v="0"/>
    <n v="91344649.50999999"/>
    <n v="0"/>
    <n v="0.67103984521639781"/>
    <n v="0"/>
    <n v="0"/>
    <n v="0"/>
    <m/>
    <n v="0"/>
    <n v="673186.62"/>
    <n v="0"/>
    <n v="673186.62"/>
    <n v="0"/>
    <n v="3.4859867237208839E-2"/>
    <n v="0"/>
    <n v="0"/>
    <n v="0"/>
    <m/>
    <n v="0"/>
    <n v="0"/>
    <n v="0"/>
    <n v="0"/>
    <m/>
    <n v="0"/>
    <n v="1108486.1499999999"/>
    <n v="0"/>
    <n v="1108486.1499999999"/>
    <n v="0"/>
    <n v="2.7353431266835416E-2"/>
    <n v="0"/>
    <n v="0"/>
    <n v="0"/>
    <m/>
    <n v="0"/>
    <n v="0"/>
    <n v="0"/>
    <n v="0"/>
    <m/>
    <n v="0"/>
    <n v="89443520.590000004"/>
    <n v="0"/>
    <n v="89443520.590000004"/>
    <n v="0"/>
    <n v="3.1346926426155881"/>
    <n v="0"/>
    <n v="0"/>
    <n v="0"/>
    <m/>
    <n v="0"/>
    <n v="48218.1"/>
    <n v="0"/>
    <n v="48218.1"/>
    <n v="0"/>
    <n v="1.9390634649000357E-2"/>
    <n v="71238.05"/>
    <n v="0"/>
    <n v="71238.05"/>
    <n v="0"/>
    <n v="9.5074927262137725E-3"/>
    <n v="15"/>
  </r>
  <r>
    <x v="16"/>
    <x v="0"/>
    <x v="0"/>
    <x v="0"/>
    <x v="11"/>
    <x v="11"/>
    <x v="11"/>
    <x v="22"/>
    <n v="3313528.59"/>
    <n v="85649856.459999993"/>
    <n v="88963385.049999997"/>
    <n v="96.275401854214849"/>
    <n v="0.65354650167378814"/>
    <n v="0"/>
    <n v="0"/>
    <n v="0"/>
    <m/>
    <n v="0"/>
    <n v="1982217.11"/>
    <n v="0"/>
    <n v="1982217.11"/>
    <n v="0"/>
    <n v="0.10264586852591306"/>
    <n v="0"/>
    <n v="0"/>
    <n v="0"/>
    <m/>
    <n v="0"/>
    <n v="0"/>
    <n v="0"/>
    <n v="0"/>
    <m/>
    <n v="0"/>
    <n v="0"/>
    <n v="0"/>
    <n v="0"/>
    <m/>
    <n v="0"/>
    <n v="0"/>
    <n v="0"/>
    <n v="0"/>
    <m/>
    <n v="0"/>
    <n v="0"/>
    <n v="0"/>
    <n v="0"/>
    <m/>
    <n v="0"/>
    <n v="0"/>
    <n v="0"/>
    <n v="0"/>
    <m/>
    <n v="0"/>
    <n v="0"/>
    <n v="85649856.459999993"/>
    <n v="85649856.459999993"/>
    <n v="100"/>
    <n v="100"/>
    <n v="0"/>
    <n v="0"/>
    <n v="0"/>
    <m/>
    <n v="0"/>
    <n v="1331311.48"/>
    <n v="0"/>
    <n v="1331311.48"/>
    <n v="0"/>
    <n v="0.17767799950202021"/>
    <n v="16"/>
  </r>
  <r>
    <x v="17"/>
    <x v="0"/>
    <x v="0"/>
    <x v="0"/>
    <x v="11"/>
    <x v="11"/>
    <x v="11"/>
    <x v="17"/>
    <n v="75325447.030000001"/>
    <n v="1405145.09"/>
    <n v="76730592.120000005"/>
    <n v="1.8312710109189236"/>
    <n v="0.56368145190518837"/>
    <n v="47291.79"/>
    <n v="0"/>
    <n v="47291.79"/>
    <n v="0"/>
    <n v="2.0763469348489369E-2"/>
    <n v="345446.61"/>
    <n v="0"/>
    <n v="345446.61"/>
    <n v="0"/>
    <n v="1.7888387267922617E-2"/>
    <n v="15277299.550000001"/>
    <n v="1292046.8400000001"/>
    <n v="16569346.390000001"/>
    <n v="7.7978141659213636"/>
    <n v="0.54006524478237727"/>
    <n v="352410.56"/>
    <n v="0"/>
    <n v="352410.56"/>
    <n v="0"/>
    <n v="0.16843292743809232"/>
    <n v="8894986.2899999991"/>
    <n v="88753.43"/>
    <n v="8983739.7199999988"/>
    <n v="0.98793412060250574"/>
    <n v="0.22168622219606376"/>
    <n v="2050506.33"/>
    <n v="0"/>
    <n v="2050506.33"/>
    <n v="0"/>
    <n v="1.9030473633986633"/>
    <n v="649663.56000000006"/>
    <n v="0"/>
    <n v="649663.56000000006"/>
    <n v="0"/>
    <n v="0.35360314641429103"/>
    <n v="30567061.510000002"/>
    <n v="0"/>
    <n v="30567061.510000002"/>
    <n v="0"/>
    <n v="1.0712720406098131"/>
    <n v="0"/>
    <n v="0"/>
    <n v="0"/>
    <m/>
    <n v="0"/>
    <n v="8685568.7300000004"/>
    <n v="0"/>
    <n v="8685568.7300000004"/>
    <n v="0"/>
    <n v="3.4928520609939424"/>
    <n v="8455212.0999999996"/>
    <n v="24344.82"/>
    <n v="8479556.9199999999"/>
    <n v="0.28710014249187915"/>
    <n v="1.1316891147134944"/>
    <n v="17"/>
  </r>
  <r>
    <x v="18"/>
    <x v="0"/>
    <x v="0"/>
    <x v="0"/>
    <x v="11"/>
    <x v="11"/>
    <x v="11"/>
    <x v="18"/>
    <n v="72600824.019999996"/>
    <n v="0"/>
    <n v="72600824.019999996"/>
    <n v="0"/>
    <n v="0.53334317854742341"/>
    <n v="10148.799999999999"/>
    <n v="0"/>
    <n v="10148.799999999999"/>
    <n v="0"/>
    <n v="4.4558325604496865E-3"/>
    <n v="4490403.28"/>
    <n v="0"/>
    <n v="4490403.28"/>
    <n v="0"/>
    <n v="0.2325281839118061"/>
    <n v="0"/>
    <n v="0"/>
    <n v="0"/>
    <m/>
    <n v="0"/>
    <n v="0"/>
    <n v="0"/>
    <n v="0"/>
    <m/>
    <n v="0"/>
    <n v="6006986.0800000001"/>
    <n v="0"/>
    <n v="6006986.0800000001"/>
    <n v="0"/>
    <n v="0.14823070262097288"/>
    <n v="496313.76"/>
    <n v="0"/>
    <n v="496313.76"/>
    <n v="0"/>
    <n v="0.46062212955298559"/>
    <n v="150670.69"/>
    <n v="0"/>
    <n v="150670.69"/>
    <n v="0"/>
    <n v="8.2008032059566721E-2"/>
    <n v="49941617.649999999"/>
    <n v="0"/>
    <n v="49941617.649999999"/>
    <n v="0"/>
    <n v="1.7502846530984899"/>
    <n v="0"/>
    <n v="0"/>
    <n v="0"/>
    <m/>
    <n v="0"/>
    <n v="2343353.64"/>
    <n v="0"/>
    <n v="2343353.64"/>
    <n v="0"/>
    <n v="0.94236633726018049"/>
    <n v="9161330.1199999992"/>
    <n v="0"/>
    <n v="9161330.1199999992"/>
    <n v="0"/>
    <n v="1.2226791648331634"/>
    <n v="18"/>
  </r>
  <r>
    <x v="19"/>
    <x v="0"/>
    <x v="0"/>
    <x v="0"/>
    <x v="11"/>
    <x v="11"/>
    <x v="11"/>
    <x v="19"/>
    <n v="63731437.590000004"/>
    <n v="0"/>
    <n v="63731437.590000004"/>
    <n v="0"/>
    <n v="0.46818652482902412"/>
    <n v="0"/>
    <n v="0"/>
    <n v="0"/>
    <m/>
    <n v="0"/>
    <n v="0"/>
    <n v="0"/>
    <n v="0"/>
    <m/>
    <n v="0"/>
    <n v="0"/>
    <n v="0"/>
    <n v="0"/>
    <m/>
    <n v="0"/>
    <n v="0"/>
    <n v="0"/>
    <n v="0"/>
    <m/>
    <n v="0"/>
    <n v="0"/>
    <n v="0"/>
    <n v="0"/>
    <m/>
    <n v="0"/>
    <n v="0"/>
    <n v="0"/>
    <n v="0"/>
    <m/>
    <n v="0"/>
    <n v="21155.17"/>
    <n v="0"/>
    <n v="21155.17"/>
    <n v="0"/>
    <n v="1.1514474776650881E-2"/>
    <n v="63710282.420000002"/>
    <n v="0"/>
    <n v="63710282.420000002"/>
    <n v="0"/>
    <n v="2.2328297482429771"/>
    <n v="0"/>
    <n v="0"/>
    <n v="0"/>
    <m/>
    <n v="0"/>
    <n v="0"/>
    <n v="0"/>
    <n v="0"/>
    <m/>
    <n v="0"/>
    <n v="0"/>
    <n v="0"/>
    <n v="0"/>
    <m/>
    <n v="0"/>
    <n v="19"/>
  </r>
  <r>
    <x v="20"/>
    <x v="0"/>
    <x v="0"/>
    <x v="0"/>
    <x v="11"/>
    <x v="11"/>
    <x v="11"/>
    <x v="16"/>
    <n v="30264626.259999998"/>
    <n v="28757341.870000001"/>
    <n v="59021968.130000003"/>
    <n v="48.723115784041539"/>
    <n v="0.43358962534512185"/>
    <n v="0"/>
    <n v="0"/>
    <n v="0"/>
    <m/>
    <n v="0"/>
    <n v="0"/>
    <n v="28696383.370000001"/>
    <n v="28696383.370000001"/>
    <n v="100"/>
    <n v="1.485995242249835"/>
    <n v="313773.27"/>
    <n v="60958.5"/>
    <n v="374731.77"/>
    <n v="16.26723562830021"/>
    <n v="1.2214097063896525E-2"/>
    <n v="3232.76"/>
    <n v="0"/>
    <n v="3232.76"/>
    <n v="0"/>
    <n v="1.5450820500519829E-3"/>
    <n v="398573.59"/>
    <n v="0"/>
    <n v="398573.59"/>
    <n v="0"/>
    <n v="9.8353554519746075E-3"/>
    <n v="0"/>
    <n v="0"/>
    <n v="0"/>
    <m/>
    <n v="0"/>
    <n v="96672.68"/>
    <n v="0"/>
    <n v="96672.68"/>
    <n v="0"/>
    <n v="5.2617640768249187E-2"/>
    <n v="1563715.1"/>
    <n v="0"/>
    <n v="1563715.1"/>
    <n v="0"/>
    <n v="5.4802921293607129E-2"/>
    <n v="0"/>
    <n v="0"/>
    <n v="0"/>
    <m/>
    <n v="0"/>
    <n v="27264359.539999999"/>
    <n v="0"/>
    <n v="27264359.539999999"/>
    <n v="0"/>
    <n v="10.964207108515836"/>
    <n v="624299.31999999995"/>
    <n v="0"/>
    <n v="624299.31999999995"/>
    <n v="0"/>
    <n v="8.331953561165982E-2"/>
    <n v="20"/>
  </r>
  <r>
    <x v="21"/>
    <x v="0"/>
    <x v="0"/>
    <x v="0"/>
    <x v="11"/>
    <x v="11"/>
    <x v="11"/>
    <x v="21"/>
    <n v="0"/>
    <n v="58841308.789999999"/>
    <n v="58841308.789999999"/>
    <n v="100"/>
    <n v="0.43226245822366693"/>
    <n v="0"/>
    <n v="0"/>
    <n v="0"/>
    <m/>
    <n v="0"/>
    <n v="0"/>
    <n v="0"/>
    <n v="0"/>
    <m/>
    <n v="0"/>
    <n v="0"/>
    <n v="58841308.789999999"/>
    <n v="58841308.789999999"/>
    <n v="100"/>
    <n v="1.9178877118632558"/>
    <n v="0"/>
    <n v="0"/>
    <n v="0"/>
    <m/>
    <n v="0"/>
    <n v="0"/>
    <n v="0"/>
    <n v="0"/>
    <m/>
    <n v="0"/>
    <n v="0"/>
    <n v="0"/>
    <n v="0"/>
    <m/>
    <n v="0"/>
    <n v="0"/>
    <n v="0"/>
    <n v="0"/>
    <m/>
    <n v="0"/>
    <n v="0"/>
    <n v="0"/>
    <n v="0"/>
    <m/>
    <n v="0"/>
    <n v="0"/>
    <n v="0"/>
    <n v="0"/>
    <m/>
    <n v="0"/>
    <n v="0"/>
    <n v="0"/>
    <n v="0"/>
    <m/>
    <n v="0"/>
    <n v="0"/>
    <n v="0"/>
    <n v="0"/>
    <m/>
    <n v="0"/>
    <n v="21"/>
  </r>
  <r>
    <x v="22"/>
    <x v="0"/>
    <x v="0"/>
    <x v="0"/>
    <x v="11"/>
    <x v="11"/>
    <x v="11"/>
    <x v="23"/>
    <n v="56543337.43"/>
    <n v="0"/>
    <n v="56543337.43"/>
    <n v="0"/>
    <n v="0.41538100589998922"/>
    <n v="0"/>
    <n v="0"/>
    <n v="0"/>
    <m/>
    <n v="0"/>
    <n v="55775579.700000003"/>
    <n v="0"/>
    <n v="55775579.700000003"/>
    <n v="0"/>
    <n v="2.8882471006633503"/>
    <n v="0"/>
    <n v="0"/>
    <n v="0"/>
    <m/>
    <n v="0"/>
    <n v="0"/>
    <n v="0"/>
    <n v="0"/>
    <m/>
    <n v="0"/>
    <n v="0"/>
    <n v="0"/>
    <n v="0"/>
    <m/>
    <n v="0"/>
    <n v="0"/>
    <n v="0"/>
    <n v="0"/>
    <m/>
    <n v="0"/>
    <n v="0"/>
    <n v="0"/>
    <n v="0"/>
    <m/>
    <n v="0"/>
    <n v="0"/>
    <n v="0"/>
    <n v="0"/>
    <m/>
    <n v="0"/>
    <n v="0"/>
    <n v="0"/>
    <n v="0"/>
    <m/>
    <n v="0"/>
    <n v="767757.73"/>
    <n v="0"/>
    <n v="767757.73"/>
    <n v="0"/>
    <n v="0.30874940409049423"/>
    <n v="0"/>
    <n v="0"/>
    <n v="0"/>
    <m/>
    <n v="0"/>
    <n v="22"/>
  </r>
  <r>
    <x v="23"/>
    <x v="0"/>
    <x v="0"/>
    <x v="0"/>
    <x v="11"/>
    <x v="11"/>
    <x v="11"/>
    <x v="20"/>
    <n v="624388.96"/>
    <n v="49833358.770000003"/>
    <n v="50457747.730000004"/>
    <n v="98.762550870599469"/>
    <n v="0.37067479494790229"/>
    <n v="0"/>
    <n v="0"/>
    <n v="0"/>
    <m/>
    <n v="0"/>
    <n v="624388.96"/>
    <n v="0"/>
    <n v="624388.96"/>
    <n v="0"/>
    <n v="3.2332960286671923E-2"/>
    <n v="0"/>
    <n v="49833358.770000003"/>
    <n v="49833358.770000003"/>
    <n v="100"/>
    <n v="1.6242804314049999"/>
    <n v="0"/>
    <n v="0"/>
    <n v="0"/>
    <m/>
    <n v="0"/>
    <n v="0"/>
    <n v="0"/>
    <n v="0"/>
    <m/>
    <n v="0"/>
    <n v="0"/>
    <n v="0"/>
    <n v="0"/>
    <m/>
    <n v="0"/>
    <n v="0"/>
    <n v="0"/>
    <n v="0"/>
    <m/>
    <n v="0"/>
    <n v="0"/>
    <n v="0"/>
    <n v="0"/>
    <m/>
    <n v="0"/>
    <n v="0"/>
    <n v="0"/>
    <n v="0"/>
    <m/>
    <n v="0"/>
    <n v="0"/>
    <n v="0"/>
    <n v="0"/>
    <m/>
    <n v="0"/>
    <n v="0"/>
    <n v="0"/>
    <n v="0"/>
    <m/>
    <n v="0"/>
    <n v="23"/>
  </r>
  <r>
    <x v="24"/>
    <x v="0"/>
    <x v="0"/>
    <x v="0"/>
    <x v="11"/>
    <x v="11"/>
    <x v="11"/>
    <x v="25"/>
    <n v="33374216.530000001"/>
    <n v="515986.55000000005"/>
    <n v="33890203.079999998"/>
    <n v="1.5225242197043811"/>
    <n v="0.24896561266750314"/>
    <n v="0"/>
    <n v="0"/>
    <n v="0"/>
    <m/>
    <n v="0"/>
    <n v="26387376.870000001"/>
    <n v="0"/>
    <n v="26387376.870000001"/>
    <n v="0"/>
    <n v="1.3664271200553502"/>
    <n v="0"/>
    <n v="495151.65"/>
    <n v="495151.65"/>
    <n v="100"/>
    <n v="1.6139091474545966E-2"/>
    <n v="0"/>
    <n v="0"/>
    <n v="0"/>
    <m/>
    <n v="0"/>
    <n v="6582788.6100000003"/>
    <n v="0"/>
    <n v="6582788.6100000003"/>
    <n v="0"/>
    <n v="0.16243942767146174"/>
    <n v="0"/>
    <n v="0"/>
    <n v="0"/>
    <m/>
    <n v="0"/>
    <n v="562.5"/>
    <n v="0"/>
    <n v="562.5"/>
    <n v="0"/>
    <n v="3.0616119189144408E-4"/>
    <n v="0"/>
    <n v="20834.900000000001"/>
    <n v="20834.900000000001"/>
    <n v="100"/>
    <n v="7.3019272171777024E-4"/>
    <n v="0"/>
    <n v="0"/>
    <n v="0"/>
    <m/>
    <n v="0"/>
    <n v="0"/>
    <n v="0"/>
    <n v="0"/>
    <m/>
    <n v="0"/>
    <n v="403488.55"/>
    <n v="0"/>
    <n v="403488.55"/>
    <n v="0"/>
    <n v="5.3849936294375574E-2"/>
    <n v="24"/>
  </r>
  <r>
    <x v="25"/>
    <x v="0"/>
    <x v="0"/>
    <x v="0"/>
    <x v="11"/>
    <x v="11"/>
    <x v="11"/>
    <x v="26"/>
    <n v="28592557.620000001"/>
    <n v="0"/>
    <n v="28592557.620000001"/>
    <n v="0"/>
    <n v="0.21004783030630883"/>
    <n v="0"/>
    <n v="0"/>
    <n v="0"/>
    <m/>
    <n v="0"/>
    <n v="0"/>
    <n v="0"/>
    <n v="0"/>
    <m/>
    <n v="0"/>
    <n v="0"/>
    <n v="0"/>
    <n v="0"/>
    <m/>
    <n v="0"/>
    <n v="55367.839999999997"/>
    <n v="0"/>
    <n v="55367.839999999997"/>
    <n v="0"/>
    <n v="2.6462792082972499E-2"/>
    <n v="1528973.44"/>
    <n v="0"/>
    <n v="1528973.44"/>
    <n v="0"/>
    <n v="3.7729537621969303E-2"/>
    <n v="375688.93"/>
    <n v="0"/>
    <n v="375688.93"/>
    <n v="0"/>
    <n v="0.34867184618472502"/>
    <n v="34236.839999999997"/>
    <n v="0"/>
    <n v="34236.839999999997"/>
    <n v="0"/>
    <n v="1.8634651983994072E-2"/>
    <n v="17552698.93"/>
    <n v="0"/>
    <n v="17552698.93"/>
    <n v="0"/>
    <n v="0.6151626840152481"/>
    <n v="0"/>
    <n v="0"/>
    <n v="0"/>
    <m/>
    <n v="0"/>
    <n v="7614218.25"/>
    <n v="0"/>
    <n v="7614218.25"/>
    <n v="0"/>
    <n v="3.0620145593356201"/>
    <n v="1431373.39"/>
    <n v="0"/>
    <n v="1431373.39"/>
    <n v="0"/>
    <n v="0.1910323499017863"/>
    <n v="25"/>
  </r>
  <r>
    <x v="26"/>
    <x v="0"/>
    <x v="0"/>
    <x v="0"/>
    <x v="11"/>
    <x v="11"/>
    <x v="11"/>
    <x v="28"/>
    <n v="22629841.370000001"/>
    <n v="5960629.9199999999"/>
    <n v="28590471.290000003"/>
    <n v="20.848309422883947"/>
    <n v="0.21003250362250439"/>
    <n v="48547.34"/>
    <n v="0"/>
    <n v="48547.34"/>
    <n v="0"/>
    <n v="2.1314718813576137E-2"/>
    <n v="1242668.74"/>
    <n v="0"/>
    <n v="1242668.74"/>
    <n v="0"/>
    <n v="6.4349566686618925E-2"/>
    <n v="0"/>
    <n v="5960629.9199999999"/>
    <n v="5960629.9199999999"/>
    <n v="100"/>
    <n v="0.19428219925106907"/>
    <n v="0"/>
    <n v="0"/>
    <n v="0"/>
    <m/>
    <n v="0"/>
    <n v="216545.74"/>
    <n v="0"/>
    <n v="216545.74"/>
    <n v="0"/>
    <n v="5.3435661015845924E-3"/>
    <n v="0"/>
    <n v="0"/>
    <n v="0"/>
    <m/>
    <n v="0"/>
    <n v="0"/>
    <n v="0"/>
    <n v="0"/>
    <m/>
    <n v="0"/>
    <n v="18792036.960000001"/>
    <n v="0"/>
    <n v="18792036.960000001"/>
    <n v="0"/>
    <n v="0.65859728697729925"/>
    <n v="0"/>
    <n v="0"/>
    <n v="0"/>
    <m/>
    <n v="0"/>
    <n v="2307610.02"/>
    <n v="0"/>
    <n v="2307610.02"/>
    <n v="0"/>
    <n v="0.92799224378796352"/>
    <n v="22432.57"/>
    <n v="0"/>
    <n v="22432.57"/>
    <n v="0"/>
    <n v="2.9938704962485818E-3"/>
    <n v="26"/>
  </r>
  <r>
    <x v="27"/>
    <x v="0"/>
    <x v="0"/>
    <x v="0"/>
    <x v="11"/>
    <x v="11"/>
    <x v="11"/>
    <x v="24"/>
    <n v="17970458.359999999"/>
    <n v="3946294.49"/>
    <n v="21916752.849999998"/>
    <n v="18.005835613554407"/>
    <n v="0.16100575697649361"/>
    <n v="0"/>
    <n v="0"/>
    <n v="0"/>
    <m/>
    <n v="0"/>
    <n v="969277.96"/>
    <n v="3946294.49"/>
    <n v="4915572.45"/>
    <n v="80.281483594042029"/>
    <n v="0.25454487345853871"/>
    <n v="0"/>
    <n v="0"/>
    <n v="0"/>
    <m/>
    <n v="0"/>
    <n v="38000"/>
    <n v="0"/>
    <n v="38000"/>
    <n v="0"/>
    <n v="1.8161916721926574E-2"/>
    <n v="7236545.6799999997"/>
    <n v="0"/>
    <n v="7236545.6799999997"/>
    <n v="0"/>
    <n v="0.17857178898193252"/>
    <n v="13793.1"/>
    <n v="0"/>
    <n v="13793.1"/>
    <n v="0"/>
    <n v="1.2801190712780732E-2"/>
    <n v="0"/>
    <n v="0"/>
    <n v="0"/>
    <m/>
    <n v="0"/>
    <n v="3561759.19"/>
    <n v="0"/>
    <n v="3561759.19"/>
    <n v="0"/>
    <n v="0.12482760354258386"/>
    <n v="0"/>
    <n v="0"/>
    <n v="0"/>
    <m/>
    <n v="0"/>
    <n v="5975450.8399999999"/>
    <n v="0"/>
    <n v="5975450.8399999999"/>
    <n v="0"/>
    <n v="2.4029935667623215"/>
    <n v="175631.59"/>
    <n v="0"/>
    <n v="175631.59"/>
    <n v="0"/>
    <n v="2.3439946270544455E-2"/>
    <n v="27"/>
  </r>
  <r>
    <x v="28"/>
    <x v="0"/>
    <x v="0"/>
    <x v="0"/>
    <x v="11"/>
    <x v="11"/>
    <x v="11"/>
    <x v="27"/>
    <n v="19576709.539999999"/>
    <n v="45318"/>
    <n v="19622027.539999999"/>
    <n v="0.23095472630245836"/>
    <n v="0.14414815091968813"/>
    <n v="102403.5"/>
    <n v="0"/>
    <n v="102403.5"/>
    <n v="0"/>
    <n v="4.4960276052736239E-2"/>
    <n v="6091507.25"/>
    <n v="0"/>
    <n v="6091507.25"/>
    <n v="0"/>
    <n v="0.31543873229312719"/>
    <n v="0"/>
    <n v="45318"/>
    <n v="45318"/>
    <n v="100"/>
    <n v="1.4771057461758919E-3"/>
    <n v="5436.9"/>
    <n v="0"/>
    <n v="5436.9"/>
    <n v="0"/>
    <n v="2.5985401322484889E-3"/>
    <n v="0"/>
    <n v="0"/>
    <n v="0"/>
    <m/>
    <n v="0"/>
    <n v="0"/>
    <n v="0"/>
    <n v="0"/>
    <m/>
    <n v="0"/>
    <n v="0"/>
    <n v="0"/>
    <n v="0"/>
    <m/>
    <n v="0"/>
    <n v="12625732.609999999"/>
    <n v="0"/>
    <n v="12625732.609999999"/>
    <n v="0"/>
    <n v="0.44248919160527317"/>
    <n v="0"/>
    <n v="0"/>
    <n v="0"/>
    <m/>
    <n v="0"/>
    <n v="0"/>
    <n v="0"/>
    <n v="0"/>
    <m/>
    <n v="0"/>
    <n v="751629.28"/>
    <n v="0"/>
    <n v="751629.28"/>
    <n v="0"/>
    <n v="0.10031310391580475"/>
    <n v="28"/>
  </r>
  <r>
    <x v="29"/>
    <x v="0"/>
    <x v="0"/>
    <x v="0"/>
    <x v="11"/>
    <x v="11"/>
    <x v="11"/>
    <x v="29"/>
    <n v="10027969.640000001"/>
    <n v="0"/>
    <n v="10027969.640000001"/>
    <n v="0"/>
    <n v="7.3667885652390158E-2"/>
    <n v="9925"/>
    <n v="0"/>
    <n v="9925"/>
    <n v="0"/>
    <n v="4.3575731281001832E-3"/>
    <n v="980"/>
    <n v="0"/>
    <n v="980"/>
    <n v="0"/>
    <n v="5.0747695924890286E-5"/>
    <n v="0"/>
    <n v="0"/>
    <n v="0"/>
    <m/>
    <n v="0"/>
    <n v="8295.66"/>
    <n v="0"/>
    <n v="8295.66"/>
    <n v="0"/>
    <n v="3.9648706861425635E-3"/>
    <n v="4956558.03"/>
    <n v="0"/>
    <n v="4956558.03"/>
    <n v="0"/>
    <n v="0.12230993539584251"/>
    <n v="0"/>
    <n v="0"/>
    <n v="0"/>
    <m/>
    <n v="0"/>
    <n v="158473.57"/>
    <n v="0"/>
    <n v="158473.57"/>
    <n v="0"/>
    <n v="8.6255034799097227E-2"/>
    <n v="3677211.09"/>
    <n v="0"/>
    <n v="3677211.09"/>
    <n v="0"/>
    <n v="0.12887380184871866"/>
    <n v="0"/>
    <n v="0"/>
    <n v="0"/>
    <m/>
    <n v="0"/>
    <n v="101262.16"/>
    <n v="0"/>
    <n v="101262.16"/>
    <n v="0"/>
    <n v="4.0722001661795425E-2"/>
    <n v="1115264.1299999999"/>
    <n v="0"/>
    <n v="1115264.1299999999"/>
    <n v="0"/>
    <n v="0.14884413040197098"/>
    <n v="29"/>
  </r>
  <r>
    <x v="30"/>
    <x v="0"/>
    <x v="0"/>
    <x v="0"/>
    <x v="11"/>
    <x v="11"/>
    <x v="11"/>
    <x v="30"/>
    <n v="5998745.4900000002"/>
    <n v="0"/>
    <n v="5998745.4900000002"/>
    <n v="0"/>
    <n v="4.4068232421883478E-2"/>
    <n v="0"/>
    <n v="0"/>
    <n v="0"/>
    <m/>
    <n v="0"/>
    <n v="0"/>
    <n v="0"/>
    <n v="0"/>
    <m/>
    <n v="0"/>
    <n v="0"/>
    <n v="0"/>
    <n v="0"/>
    <m/>
    <n v="0"/>
    <n v="0"/>
    <n v="0"/>
    <n v="0"/>
    <m/>
    <n v="0"/>
    <n v="0"/>
    <n v="0"/>
    <n v="0"/>
    <m/>
    <n v="0"/>
    <n v="0"/>
    <n v="0"/>
    <n v="0"/>
    <m/>
    <n v="0"/>
    <n v="0"/>
    <n v="0"/>
    <n v="0"/>
    <m/>
    <n v="0"/>
    <n v="1948398.86"/>
    <n v="0"/>
    <n v="1948398.86"/>
    <n v="0"/>
    <n v="6.8284784979779148E-2"/>
    <n v="0"/>
    <n v="0"/>
    <n v="0"/>
    <m/>
    <n v="0"/>
    <n v="3973100.08"/>
    <n v="0"/>
    <n v="3973100.08"/>
    <n v="0"/>
    <n v="1.5977595980595272"/>
    <n v="77246.55"/>
    <n v="0"/>
    <n v="77246.55"/>
    <n v="0"/>
    <n v="1.030939241388708E-2"/>
    <n v="30"/>
  </r>
  <r>
    <x v="31"/>
    <x v="0"/>
    <x v="0"/>
    <x v="0"/>
    <x v="11"/>
    <x v="11"/>
    <x v="11"/>
    <x v="31"/>
    <n v="5628431.3399999999"/>
    <n v="0"/>
    <n v="5628431.3399999999"/>
    <n v="0"/>
    <n v="4.1347815284914359E-2"/>
    <n v="0"/>
    <n v="0"/>
    <n v="0"/>
    <m/>
    <n v="0"/>
    <n v="0"/>
    <n v="0"/>
    <n v="0"/>
    <m/>
    <n v="0"/>
    <n v="0"/>
    <n v="0"/>
    <n v="0"/>
    <m/>
    <n v="0"/>
    <n v="0"/>
    <n v="0"/>
    <n v="0"/>
    <m/>
    <n v="0"/>
    <n v="0"/>
    <n v="0"/>
    <n v="0"/>
    <m/>
    <n v="0"/>
    <n v="0"/>
    <n v="0"/>
    <n v="0"/>
    <m/>
    <n v="0"/>
    <n v="0"/>
    <n v="0"/>
    <n v="0"/>
    <m/>
    <n v="0"/>
    <n v="5628431.3399999999"/>
    <n v="0"/>
    <n v="5628431.3399999999"/>
    <n v="0"/>
    <n v="0.19725746699797916"/>
    <n v="0"/>
    <n v="0"/>
    <n v="0"/>
    <m/>
    <n v="0"/>
    <n v="0"/>
    <n v="0"/>
    <n v="0"/>
    <m/>
    <n v="0"/>
    <n v="0"/>
    <n v="0"/>
    <n v="0"/>
    <m/>
    <n v="0"/>
    <n v="31"/>
  </r>
  <r>
    <x v="32"/>
    <x v="0"/>
    <x v="0"/>
    <x v="0"/>
    <x v="11"/>
    <x v="11"/>
    <x v="11"/>
    <x v="32"/>
    <n v="462.87"/>
    <n v="4746150.25"/>
    <n v="4746613.12"/>
    <n v="99.990248415274252"/>
    <n v="3.4869765776464286E-2"/>
    <n v="0"/>
    <n v="0"/>
    <n v="0"/>
    <m/>
    <n v="0"/>
    <n v="0"/>
    <n v="0"/>
    <n v="0"/>
    <m/>
    <n v="0"/>
    <n v="0"/>
    <n v="4746150.25"/>
    <n v="4746150.25"/>
    <n v="100"/>
    <n v="0.15469715800540948"/>
    <n v="462.87"/>
    <n v="0"/>
    <n v="462.87"/>
    <n v="0"/>
    <n v="2.2122648402837244E-4"/>
    <n v="0"/>
    <n v="0"/>
    <n v="0"/>
    <m/>
    <n v="0"/>
    <n v="0"/>
    <n v="0"/>
    <n v="0"/>
    <m/>
    <n v="0"/>
    <n v="0"/>
    <n v="0"/>
    <n v="0"/>
    <m/>
    <n v="0"/>
    <n v="0"/>
    <n v="0"/>
    <n v="0"/>
    <m/>
    <n v="0"/>
    <n v="0"/>
    <n v="0"/>
    <n v="0"/>
    <m/>
    <n v="0"/>
    <n v="0"/>
    <n v="0"/>
    <n v="0"/>
    <m/>
    <n v="0"/>
    <n v="0"/>
    <n v="0"/>
    <n v="0"/>
    <m/>
    <n v="0"/>
    <n v="32"/>
  </r>
  <r>
    <x v="33"/>
    <x v="0"/>
    <x v="0"/>
    <x v="0"/>
    <x v="11"/>
    <x v="11"/>
    <x v="11"/>
    <x v="33"/>
    <n v="719580.81"/>
    <n v="0"/>
    <n v="719580.81"/>
    <n v="0"/>
    <n v="5.2862143316914044E-3"/>
    <n v="0"/>
    <n v="0"/>
    <n v="0"/>
    <m/>
    <n v="0"/>
    <n v="719580.81"/>
    <n v="0"/>
    <n v="719580.81"/>
    <n v="0"/>
    <n v="3.7262314427822706E-2"/>
    <n v="0"/>
    <n v="0"/>
    <n v="0"/>
    <m/>
    <n v="0"/>
    <n v="0"/>
    <n v="0"/>
    <n v="0"/>
    <m/>
    <n v="0"/>
    <n v="0"/>
    <n v="0"/>
    <n v="0"/>
    <m/>
    <n v="0"/>
    <n v="0"/>
    <n v="0"/>
    <n v="0"/>
    <m/>
    <n v="0"/>
    <n v="0"/>
    <n v="0"/>
    <n v="0"/>
    <m/>
    <n v="0"/>
    <n v="0"/>
    <n v="0"/>
    <n v="0"/>
    <m/>
    <n v="0"/>
    <n v="0"/>
    <n v="0"/>
    <n v="0"/>
    <m/>
    <n v="0"/>
    <n v="0"/>
    <n v="0"/>
    <n v="0"/>
    <m/>
    <n v="0"/>
    <n v="0"/>
    <n v="0"/>
    <n v="0"/>
    <m/>
    <n v="0"/>
    <n v="33"/>
  </r>
  <r>
    <x v="34"/>
    <x v="0"/>
    <x v="0"/>
    <x v="0"/>
    <x v="11"/>
    <x v="11"/>
    <x v="11"/>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2"/>
    <x v="12"/>
    <x v="12"/>
    <x v="0"/>
    <n v="98477046056.899994"/>
    <n v="56958993829.489998"/>
    <n v="155436039886.38995"/>
    <n v="36.644650668610709"/>
    <n v="100.00000000000004"/>
    <n v="682493600.71000004"/>
    <n v="1529824561.0600002"/>
    <n v="2212318161.7700005"/>
    <n v="69.150296168795165"/>
    <n v="100.00000000000003"/>
    <n v="10551307825.68"/>
    <n v="14214322298.430002"/>
    <n v="24765630124.110001"/>
    <n v="57.395358919585824"/>
    <n v="100"/>
    <n v="59370285.870000005"/>
    <n v="36638157125.110001"/>
    <n v="36697527410.980003"/>
    <n v="99.838217204104495"/>
    <n v="100.00000000000004"/>
    <n v="1469557490.2300003"/>
    <n v="181199496.55999997"/>
    <n v="1650756986.79"/>
    <n v="10.976751757528751"/>
    <n v="100"/>
    <n v="37638887751.619995"/>
    <n v="2850500775.3600001"/>
    <n v="40489388526.979996"/>
    <n v="7.0401181125780061"/>
    <n v="100.00000000000001"/>
    <n v="1265267556.24"/>
    <n v="3067426.82"/>
    <n v="1268334983.0600002"/>
    <n v="0.2418467408822462"/>
    <n v="100.00000000000001"/>
    <n v="1575632673.9200001"/>
    <n v="56784990.880000003"/>
    <n v="1632417664.8000002"/>
    <n v="3.4785822344649251"/>
    <n v="100"/>
    <n v="33875305490.640003"/>
    <n v="120663235.27999999"/>
    <n v="33995968725.919998"/>
    <n v="0.35493395188353938"/>
    <n v="100.00000000000001"/>
    <n v="0"/>
    <n v="603772354.97000003"/>
    <n v="603772354.97000003"/>
    <n v="100"/>
    <n v="100"/>
    <n v="2965589129.0799999"/>
    <n v="94021035.200000003"/>
    <n v="3059610164.2799997"/>
    <n v="3.0729743382887937"/>
    <n v="100"/>
    <n v="8393634252.9099989"/>
    <n v="666680529.81999993"/>
    <n v="9060314782.7299995"/>
    <n v="7.3582490874463833"/>
    <n v="99.999999999999986"/>
    <n v="999"/>
  </r>
  <r>
    <x v="1"/>
    <x v="0"/>
    <x v="0"/>
    <x v="0"/>
    <x v="12"/>
    <x v="12"/>
    <x v="12"/>
    <x v="1"/>
    <n v="20578696597.549999"/>
    <n v="11337198591.040001"/>
    <n v="31915895188.589996"/>
    <n v="35.522107476694167"/>
    <n v="20.53313711023371"/>
    <n v="81356403.420000002"/>
    <n v="3912055.76"/>
    <n v="85268459.180000007"/>
    <n v="4.5879282886321757"/>
    <n v="3.8542584269063558"/>
    <n v="1844661787.0399997"/>
    <n v="3488957851.7999992"/>
    <n v="5333619638.8400002"/>
    <n v="65.414448124366189"/>
    <n v="21.536377681937434"/>
    <n v="0"/>
    <n v="6705896038.0600014"/>
    <n v="6705896038.0600014"/>
    <n v="100"/>
    <n v="18.273427424577878"/>
    <n v="255611458.26999998"/>
    <n v="11153.52"/>
    <n v="255622611.78999996"/>
    <n v="4.3632759723004795E-3"/>
    <n v="15.485175215709617"/>
    <n v="11121660663.52"/>
    <n v="873917078.87"/>
    <n v="11995577742.389999"/>
    <n v="7.2853271233593846"/>
    <n v="29.626472956974347"/>
    <n v="60940717.099999994"/>
    <n v="0"/>
    <n v="60940717.099999994"/>
    <n v="0"/>
    <n v="4.8047809067738321"/>
    <n v="517811562.78999996"/>
    <n v="33501658.419999998"/>
    <n v="551313221.21000004"/>
    <n v="6.0767014341633079"/>
    <n v="33.772804172487653"/>
    <n v="3891914222.1200004"/>
    <n v="35757794.340000004"/>
    <n v="3927672016.46"/>
    <n v="0.91040683107314058"/>
    <n v="11.553346363286225"/>
    <n v="0"/>
    <n v="0"/>
    <n v="0"/>
    <m/>
    <n v="0"/>
    <n v="217468589.28999999"/>
    <n v="60617295.480000004"/>
    <n v="278085884.76999998"/>
    <n v="21.798048300846162"/>
    <n v="9.0889319174242011"/>
    <n v="2587271194.0000005"/>
    <n v="134627664.78999999"/>
    <n v="2721898858.7900004"/>
    <n v="4.9460935829866841"/>
    <n v="30.041989975649098"/>
    <n v="1"/>
  </r>
  <r>
    <x v="2"/>
    <x v="0"/>
    <x v="0"/>
    <x v="0"/>
    <x v="12"/>
    <x v="12"/>
    <x v="12"/>
    <x v="3"/>
    <n v="23373127640.77"/>
    <n v="3447860221.6400003"/>
    <n v="26820987862.410004"/>
    <n v="12.855082890038609"/>
    <n v="17.255321148180172"/>
    <n v="200352904.84999999"/>
    <n v="368961.98000000004"/>
    <n v="200721866.82999998"/>
    <n v="0.18381753110760468"/>
    <n v="9.0729204460089647"/>
    <n v="3545424312.0999994"/>
    <n v="1404237911.5999999"/>
    <n v="4949662223.6999998"/>
    <n v="28.370378586163319"/>
    <n v="19.986013676596794"/>
    <n v="8966.66"/>
    <n v="1305876652.9300003"/>
    <n v="1305885619.5900002"/>
    <n v="99.99931336559149"/>
    <n v="3.5585111905912115"/>
    <n v="95989446.010000005"/>
    <n v="111650.72"/>
    <n v="96101096.730000004"/>
    <n v="0.1161804847177627"/>
    <n v="5.8216380423671312"/>
    <n v="8888398946.2800007"/>
    <n v="290906110.51999998"/>
    <n v="9179305056.7999992"/>
    <n v="3.1691517900311821"/>
    <n v="22.67089079570415"/>
    <n v="692331123.5999999"/>
    <n v="2582867.6799999997"/>
    <n v="694913991.27999997"/>
    <n v="0.37168163433326112"/>
    <n v="54.789468126428424"/>
    <n v="226508867.50999999"/>
    <n v="5077453.91"/>
    <n v="231586321.42000002"/>
    <n v="2.1924671020580866"/>
    <n v="14.186707630879098"/>
    <n v="7666459583.7599993"/>
    <n v="30162601.479999993"/>
    <n v="7696622185.2399998"/>
    <n v="0.39189401212708025"/>
    <n v="22.639808405788312"/>
    <n v="0"/>
    <n v="0"/>
    <n v="0"/>
    <m/>
    <n v="0"/>
    <n v="298682677.91000003"/>
    <n v="10046250"/>
    <n v="308728927.91000003"/>
    <n v="3.2540682429761363"/>
    <n v="10.090466148737331"/>
    <n v="1758970812.0900002"/>
    <n v="398489760.81999993"/>
    <n v="2157460572.9100003"/>
    <n v="18.470314861073625"/>
    <n v="23.812203269387147"/>
    <n v="2"/>
  </r>
  <r>
    <x v="3"/>
    <x v="0"/>
    <x v="0"/>
    <x v="0"/>
    <x v="12"/>
    <x v="12"/>
    <x v="12"/>
    <x v="2"/>
    <n v="3590169641.1700006"/>
    <n v="20328314813.23"/>
    <n v="23918484454.400002"/>
    <n v="84.98997857487764"/>
    <n v="15.387991402690337"/>
    <n v="63867171.310000002"/>
    <n v="2732873.21"/>
    <n v="66600044.520000011"/>
    <n v="4.1034104852277054"/>
    <n v="3.0104189203380942"/>
    <n v="435255658.45999998"/>
    <n v="13659375.540000001"/>
    <n v="448915034"/>
    <n v="3.042752972269581"/>
    <n v="1.8126533900018529"/>
    <n v="0"/>
    <n v="20265614812.110004"/>
    <n v="20265614812.110004"/>
    <n v="100"/>
    <n v="55.223379453206661"/>
    <n v="33853932.75"/>
    <n v="0.66"/>
    <n v="33853933.409999996"/>
    <n v="1.9495518940349923E-6"/>
    <n v="2.0508126684249923"/>
    <n v="902938392.46000004"/>
    <n v="32602003.789999999"/>
    <n v="935540396.24999988"/>
    <n v="3.4848312184787718"/>
    <n v="2.3105816864253339"/>
    <n v="1659239.2100000002"/>
    <n v="2.52"/>
    <n v="1659241.7300000002"/>
    <n v="1.5187660450174427E-4"/>
    <n v="0.13082046558369731"/>
    <n v="16860849.150000002"/>
    <n v="1175498.1300000001"/>
    <n v="18036347.279999997"/>
    <n v="6.5173846552814894"/>
    <n v="1.1048855736445222"/>
    <n v="1925637637.4000003"/>
    <n v="11922152.290000001"/>
    <n v="1937559789.6899998"/>
    <n v="0.61531790417200427"/>
    <n v="5.6993810216466061"/>
    <n v="0"/>
    <n v="0"/>
    <n v="0"/>
    <m/>
    <n v="0"/>
    <n v="52432805.799999997"/>
    <n v="127621.32999999999"/>
    <n v="52560427.130000003"/>
    <n v="0.24280877642860202"/>
    <n v="1.7178798705673908"/>
    <n v="157663954.63"/>
    <n v="480473.64999999997"/>
    <n v="158144428.27999997"/>
    <n v="0.30381952448511523"/>
    <n v="1.7454628461854478"/>
    <n v="3"/>
  </r>
  <r>
    <x v="4"/>
    <x v="0"/>
    <x v="0"/>
    <x v="0"/>
    <x v="12"/>
    <x v="12"/>
    <x v="12"/>
    <x v="4"/>
    <n v="12837192952.17"/>
    <n v="3019898029.5999994"/>
    <n v="15857090981.77"/>
    <n v="19.04446429090812"/>
    <n v="10.201682308273"/>
    <n v="64993473.649999999"/>
    <n v="0"/>
    <n v="64993473.649999999"/>
    <n v="0"/>
    <n v="2.9377995793336047"/>
    <n v="1690914292.8699999"/>
    <n v="1819427013.1700001"/>
    <n v="3510341306.039999"/>
    <n v="51.830487538047628"/>
    <n v="14.174245874013065"/>
    <n v="0"/>
    <n v="414474072.63"/>
    <n v="414474072.63"/>
    <n v="100"/>
    <n v="1.129433239433969"/>
    <n v="305909416.65000004"/>
    <n v="8669979.290000001"/>
    <n v="314579395.94"/>
    <n v="2.7560544021305304"/>
    <n v="19.056675116772897"/>
    <n v="6246469383.8999996"/>
    <n v="730947909.63999999"/>
    <n v="6977417293.539999"/>
    <n v="10.475909335632597"/>
    <n v="17.232706018493257"/>
    <n v="12482314.33"/>
    <n v="0"/>
    <n v="12482314.33"/>
    <n v="0"/>
    <n v="0.9841496526323843"/>
    <n v="168968613.31999999"/>
    <n v="7148171.46"/>
    <n v="176116784.78"/>
    <n v="4.0587678618646654"/>
    <n v="10.78870858712359"/>
    <n v="3275230460.6399999"/>
    <n v="9223437.629999999"/>
    <n v="3284453898.2700005"/>
    <n v="0.28082104105215794"/>
    <n v="9.6613040350451644"/>
    <n v="0"/>
    <n v="0"/>
    <n v="0"/>
    <m/>
    <n v="0"/>
    <n v="280050065.58000004"/>
    <n v="4637837.620000001"/>
    <n v="284687903.19999999"/>
    <n v="1.6290954297210902"/>
    <n v="9.3047116434519328"/>
    <n v="792174931.2299999"/>
    <n v="25369608.16"/>
    <n v="817544539.38999999"/>
    <n v="3.103146915876803"/>
    <n v="9.0233569030993674"/>
    <n v="4"/>
  </r>
  <r>
    <x v="5"/>
    <x v="0"/>
    <x v="0"/>
    <x v="0"/>
    <x v="12"/>
    <x v="12"/>
    <x v="12"/>
    <x v="5"/>
    <n v="10949047881.08"/>
    <n v="2634893433.0500002"/>
    <n v="13583941314.130001"/>
    <n v="19.397120262211285"/>
    <n v="8.739248197560018"/>
    <n v="2323616.9699999997"/>
    <n v="0"/>
    <n v="2323616.9699999997"/>
    <n v="0"/>
    <n v="0.10503086808006645"/>
    <n v="420066435.99000007"/>
    <n v="20723195.360000003"/>
    <n v="440789631.3499999"/>
    <n v="4.7013799522759596"/>
    <n v="1.7798441999700201"/>
    <n v="9390238.0599999987"/>
    <n v="1947866394.0799994"/>
    <n v="1957256632.1399999"/>
    <n v="99.520234704749299"/>
    <n v="5.3334836710398754"/>
    <n v="14701567.49"/>
    <n v="0"/>
    <n v="14701567.49"/>
    <n v="0"/>
    <n v="0.89059550301150725"/>
    <n v="4779986147.7399998"/>
    <n v="594666432.79000008"/>
    <n v="5374652580.5300007"/>
    <n v="11.064276692864105"/>
    <n v="13.274225114436135"/>
    <n v="162661340.27000001"/>
    <n v="0"/>
    <n v="162661340.27000001"/>
    <n v="0"/>
    <n v="12.824793326882883"/>
    <n v="217448215.63999999"/>
    <n v="5438652.0999999996"/>
    <n v="222886867.73999995"/>
    <n v="2.4400953520259656"/>
    <n v="13.653789256642693"/>
    <n v="4079133082.8000002"/>
    <n v="9193730.7200000007"/>
    <n v="4088326813.52"/>
    <n v="0.22487758780918765"/>
    <n v="12.02591650345555"/>
    <n v="0"/>
    <n v="0"/>
    <n v="0"/>
    <m/>
    <n v="0"/>
    <n v="186926240.83000001"/>
    <n v="4666810.78"/>
    <n v="191593051.61000001"/>
    <n v="2.4357933342486731"/>
    <n v="6.2620085998794703"/>
    <n v="1076410995.29"/>
    <n v="52338217.219999991"/>
    <n v="1128749212.51"/>
    <n v="4.6368331104847886"/>
    <n v="12.458167730127052"/>
    <n v="5"/>
  </r>
  <r>
    <x v="6"/>
    <x v="0"/>
    <x v="0"/>
    <x v="0"/>
    <x v="12"/>
    <x v="12"/>
    <x v="12"/>
    <x v="6"/>
    <n v="8577885452.0199995"/>
    <n v="611772925.70000005"/>
    <n v="9189658377.7200012"/>
    <n v="6.6571889895626777"/>
    <n v="5.9121799451638344"/>
    <n v="20204549.420000002"/>
    <n v="0.02"/>
    <n v="20204549.440000001"/>
    <n v="9.8987607020847271E-8"/>
    <n v="0.91327503381498409"/>
    <n v="391610310.63"/>
    <n v="5894646.3300000001"/>
    <n v="397504956.96000004"/>
    <n v="1.4829114019308101"/>
    <n v="1.6050670020021753"/>
    <n v="20833465.550000001"/>
    <n v="325941317.09999996"/>
    <n v="346774782.65000004"/>
    <n v="93.992220140462948"/>
    <n v="0.94495408032924899"/>
    <n v="52554387.350000001"/>
    <n v="52926.65"/>
    <n v="52607314.000000007"/>
    <n v="0.10060701825605464"/>
    <n v="3.186859993383897"/>
    <n v="3663930660.7199998"/>
    <n v="237107236.84"/>
    <n v="3901037897.5600004"/>
    <n v="6.078055201368449"/>
    <n v="9.6347167479710283"/>
    <n v="141560598.08000001"/>
    <n v="0"/>
    <n v="141560598.08000001"/>
    <n v="0"/>
    <n v="11.161136448233041"/>
    <n v="305901722.96999997"/>
    <n v="3584438.65"/>
    <n v="309486161.62"/>
    <n v="1.1581902826405281"/>
    <n v="18.958760879245784"/>
    <n v="2460645727.1599998"/>
    <n v="17672598.120000001"/>
    <n v="2478318325.2800002"/>
    <n v="0.71308830426387426"/>
    <n v="7.2900359017874479"/>
    <n v="0"/>
    <n v="0"/>
    <n v="0"/>
    <m/>
    <n v="0"/>
    <n v="449314626.56000006"/>
    <n v="4478986.8500000006"/>
    <n v="453793613.40999997"/>
    <n v="0.98700967083757996"/>
    <n v="14.831746171714936"/>
    <n v="1071329403.58"/>
    <n v="17040775.140000001"/>
    <n v="1088370178.72"/>
    <n v="1.5657149996558295"/>
    <n v="12.012498514892201"/>
    <n v="6"/>
  </r>
  <r>
    <x v="7"/>
    <x v="0"/>
    <x v="0"/>
    <x v="0"/>
    <x v="12"/>
    <x v="12"/>
    <x v="12"/>
    <x v="7"/>
    <n v="3535551966.6500001"/>
    <n v="4965110466.1099997"/>
    <n v="8500662432.7600002"/>
    <n v="58.408512341054397"/>
    <n v="5.4689134122133058"/>
    <n v="2446046.0100000002"/>
    <n v="73915.63"/>
    <n v="2519961.64"/>
    <n v="2.9332045705267165"/>
    <n v="0.11390593286021143"/>
    <n v="463805266.10000002"/>
    <n v="4743097026.0200005"/>
    <n v="5206902292.1199999"/>
    <n v="91.092491464610134"/>
    <n v="21.024711529754061"/>
    <n v="0"/>
    <n v="0"/>
    <n v="0"/>
    <m/>
    <n v="0"/>
    <n v="700757491.22000003"/>
    <n v="171489604.90000004"/>
    <n v="872247096.11999977"/>
    <n v="19.660667907389318"/>
    <n v="52.839218800832619"/>
    <n v="1112919311.1099999"/>
    <n v="48385547.300000004"/>
    <n v="1161304858.4100001"/>
    <n v="4.1664810880277416"/>
    <n v="2.8681708977555145"/>
    <n v="24187644.18"/>
    <n v="0"/>
    <n v="24187644.18"/>
    <n v="0"/>
    <n v="1.9070391105703481"/>
    <n v="16501140.499999998"/>
    <n v="493508.19"/>
    <n v="16994648.689999998"/>
    <n v="2.9039034522107561"/>
    <n v="1.0410723343944051"/>
    <n v="779504723.78999996"/>
    <n v="484213.94"/>
    <n v="779988937.7299999"/>
    <n v="6.2079590693838144E-2"/>
    <n v="2.2943571457497622"/>
    <n v="0"/>
    <n v="0"/>
    <n v="0"/>
    <m/>
    <n v="0"/>
    <n v="106332973.38999999"/>
    <n v="202517.88"/>
    <n v="106535491.27"/>
    <n v="0.19009428462365227"/>
    <n v="3.4819955991050371"/>
    <n v="329097370.35000002"/>
    <n v="884132.25000000012"/>
    <n v="329981502.60000002"/>
    <n v="0.26793388206118196"/>
    <n v="3.6420534000538547"/>
    <n v="7"/>
  </r>
  <r>
    <x v="8"/>
    <x v="0"/>
    <x v="0"/>
    <x v="0"/>
    <x v="12"/>
    <x v="12"/>
    <x v="12"/>
    <x v="8"/>
    <n v="270900052.41000003"/>
    <n v="4061062963.8400006"/>
    <n v="4331963016.25"/>
    <n v="93.746482797895482"/>
    <n v="2.7869746420561698"/>
    <n v="220885802.20999998"/>
    <n v="0"/>
    <n v="220885802.20999998"/>
    <n v="0"/>
    <n v="9.9843596652154591"/>
    <n v="50014250.199999996"/>
    <n v="4081037.78"/>
    <n v="54095287.979999997"/>
    <n v="7.5441649954961569"/>
    <n v="0.21842887787998091"/>
    <n v="0"/>
    <n v="4056981926.0600004"/>
    <n v="4056981926.0600004"/>
    <n v="100"/>
    <n v="11.055191486405544"/>
    <n v="0"/>
    <n v="0"/>
    <n v="0"/>
    <m/>
    <n v="0"/>
    <n v="0"/>
    <n v="0"/>
    <n v="0"/>
    <m/>
    <n v="0"/>
    <n v="0"/>
    <n v="0"/>
    <n v="0"/>
    <m/>
    <n v="0"/>
    <n v="0"/>
    <n v="0"/>
    <n v="0"/>
    <m/>
    <n v="0"/>
    <n v="0"/>
    <n v="0"/>
    <n v="0"/>
    <m/>
    <n v="0"/>
    <n v="0"/>
    <n v="0"/>
    <n v="0"/>
    <m/>
    <n v="0"/>
    <n v="0"/>
    <n v="0"/>
    <n v="0"/>
    <m/>
    <n v="0"/>
    <n v="0"/>
    <n v="0"/>
    <n v="0"/>
    <m/>
    <n v="0"/>
    <n v="8"/>
  </r>
  <r>
    <x v="9"/>
    <x v="0"/>
    <x v="0"/>
    <x v="0"/>
    <x v="12"/>
    <x v="12"/>
    <x v="12"/>
    <x v="9"/>
    <n v="591203958.95999992"/>
    <n v="3346153008.1499996"/>
    <n v="3937356967.1099997"/>
    <n v="84.984750839242778"/>
    <n v="2.5331042723346928"/>
    <n v="16577664.179999998"/>
    <n v="1388379998.29"/>
    <n v="1404957662.47"/>
    <n v="98.820059520451636"/>
    <n v="63.506130661872859"/>
    <n v="34567462.049999997"/>
    <n v="1912884861.4699998"/>
    <n v="1947452323.52"/>
    <n v="98.224990587316668"/>
    <n v="7.8635282597720106"/>
    <n v="0"/>
    <n v="703262.68"/>
    <n v="703262.68"/>
    <n v="99.999999999999986"/>
    <n v="1.9163761964779734E-3"/>
    <n v="333602.35000000003"/>
    <n v="864180.79"/>
    <n v="1197783.1400000001"/>
    <n v="72.148351495413422"/>
    <n v="7.2559628678547303E-2"/>
    <n v="121258267.19"/>
    <n v="3882822.68"/>
    <n v="125141089.87"/>
    <n v="3.1027560044695015"/>
    <n v="0.30907132565514689"/>
    <n v="116696129.71000001"/>
    <n v="484556.62"/>
    <n v="117180686.32999998"/>
    <n v="0.41351235871362735"/>
    <n v="9.2389382848439983"/>
    <n v="1320735.6100000001"/>
    <n v="50669.96"/>
    <n v="1371405.57"/>
    <n v="3.6947465511606459"/>
    <n v="8.4010703851824658E-2"/>
    <n v="169169485.06"/>
    <n v="545195.76"/>
    <n v="169714680.81999999"/>
    <n v="0.32124254505609717"/>
    <n v="0.49922001690336359"/>
    <n v="0"/>
    <n v="0"/>
    <n v="0"/>
    <m/>
    <n v="0"/>
    <n v="91483895.170000002"/>
    <n v="2982559.16"/>
    <n v="94466454.329999998"/>
    <n v="3.1572680282685486"/>
    <n v="3.0875323736620617"/>
    <n v="39796717.640000001"/>
    <n v="35374900.740000002"/>
    <n v="75171618.379999995"/>
    <n v="47.058852133761924"/>
    <n v="0.82967998554846811"/>
    <n v="9"/>
  </r>
  <r>
    <x v="10"/>
    <x v="0"/>
    <x v="0"/>
    <x v="0"/>
    <x v="12"/>
    <x v="12"/>
    <x v="12"/>
    <x v="10"/>
    <n v="2234670954.7400002"/>
    <n v="923954.51000000013"/>
    <n v="2235594909.25"/>
    <n v="4.1329245570252686E-2"/>
    <n v="1.4382732028453786"/>
    <n v="1508227.13"/>
    <n v="0"/>
    <n v="1508227.13"/>
    <n v="0"/>
    <n v="6.8174060859009497E-2"/>
    <n v="4324423.88"/>
    <n v="0"/>
    <n v="4324423.88"/>
    <n v="0"/>
    <n v="1.7461392495683195E-2"/>
    <n v="0"/>
    <n v="0"/>
    <n v="0"/>
    <m/>
    <n v="0"/>
    <n v="1713474.9099999997"/>
    <n v="0"/>
    <n v="1713474.9099999997"/>
    <n v="0"/>
    <n v="0.10379934319296498"/>
    <n v="4175783.9799999995"/>
    <n v="0"/>
    <n v="4175783.9799999995"/>
    <n v="0"/>
    <n v="1.0313279928190266E-2"/>
    <n v="2511764.11"/>
    <n v="0"/>
    <n v="2511764.11"/>
    <n v="0"/>
    <n v="0.19803633452891825"/>
    <n v="80342671.25"/>
    <n v="0"/>
    <n v="80342671.25"/>
    <n v="0"/>
    <n v="4.9216982260384565"/>
    <n v="2120114891.55"/>
    <n v="923954.51000000013"/>
    <n v="2121038846.0600004"/>
    <n v="4.3561413866432461E-2"/>
    <n v="6.2390892966165978"/>
    <n v="0"/>
    <n v="0"/>
    <n v="0"/>
    <m/>
    <n v="0"/>
    <n v="14921754.139999999"/>
    <n v="0"/>
    <n v="14921754.139999999"/>
    <n v="0"/>
    <n v="0.4877011559906177"/>
    <n v="5057963.79"/>
    <n v="0"/>
    <n v="5057963.79"/>
    <n v="0"/>
    <n v="5.582547528747079E-2"/>
    <n v="10"/>
  </r>
  <r>
    <x v="11"/>
    <x v="0"/>
    <x v="0"/>
    <x v="0"/>
    <x v="12"/>
    <x v="12"/>
    <x v="12"/>
    <x v="12"/>
    <n v="1709981077.3600001"/>
    <n v="27183899.649999999"/>
    <n v="1737164977.01"/>
    <n v="1.5648427184382221"/>
    <n v="1.1176075884844436"/>
    <n v="0"/>
    <n v="0"/>
    <n v="0"/>
    <m/>
    <n v="0"/>
    <n v="31753345.57"/>
    <n v="23479.83"/>
    <n v="31776825.399999999"/>
    <n v="7.388979139495791E-2"/>
    <n v="0.12831018326912835"/>
    <n v="0"/>
    <n v="521885.42"/>
    <n v="521885.42"/>
    <n v="100"/>
    <n v="1.4221269301207761E-3"/>
    <n v="141525.50000000003"/>
    <n v="0"/>
    <n v="141525.50000000003"/>
    <n v="0"/>
    <n v="8.5733697408244929E-3"/>
    <n v="229135464.61999997"/>
    <n v="23125626.890000004"/>
    <n v="252261091.50999999"/>
    <n v="9.1673379955557959"/>
    <n v="0.62303013378902117"/>
    <n v="3955598.8499999996"/>
    <n v="0"/>
    <n v="3955598.8499999996"/>
    <n v="0"/>
    <n v="0.31187335387191439"/>
    <n v="1121624.3999999999"/>
    <n v="31186.26"/>
    <n v="1152810.6600000001"/>
    <n v="2.7052369553904017"/>
    <n v="7.0619834914690149E-2"/>
    <n v="1305673707.98"/>
    <n v="2707170.87"/>
    <n v="1308380878.8499999"/>
    <n v="0.20690999950866487"/>
    <n v="3.8486353761480956"/>
    <n v="0"/>
    <n v="0"/>
    <n v="0"/>
    <m/>
    <n v="0"/>
    <n v="41118322.459999993"/>
    <n v="128482.43"/>
    <n v="41246804.890000001"/>
    <n v="0.31149668524058133"/>
    <n v="1.3481065454528702"/>
    <n v="97081487.979999989"/>
    <n v="646067.95000000007"/>
    <n v="97727555.930000007"/>
    <n v="0.66109087027896574"/>
    <n v="1.0786331189759535"/>
    <n v="11"/>
  </r>
  <r>
    <x v="12"/>
    <x v="0"/>
    <x v="0"/>
    <x v="0"/>
    <x v="12"/>
    <x v="12"/>
    <x v="12"/>
    <x v="13"/>
    <n v="1323752220.53"/>
    <n v="29350.33"/>
    <n v="1323781570.8599999"/>
    <n v="2.2171580754770928E-3"/>
    <n v="0.85165677910191739"/>
    <n v="0"/>
    <n v="0"/>
    <n v="0"/>
    <m/>
    <n v="0"/>
    <n v="152342.38"/>
    <n v="0"/>
    <n v="152342.38"/>
    <n v="0"/>
    <n v="6.1513629670052544E-4"/>
    <n v="0"/>
    <n v="0"/>
    <n v="0"/>
    <m/>
    <n v="0"/>
    <n v="0"/>
    <n v="0"/>
    <n v="0"/>
    <m/>
    <n v="0"/>
    <n v="3322066.0900000003"/>
    <n v="0"/>
    <n v="3322066.0900000003"/>
    <n v="0"/>
    <n v="8.2047820697177271E-3"/>
    <n v="30979"/>
    <n v="0"/>
    <n v="30979"/>
    <n v="0"/>
    <n v="2.4424935378869468E-3"/>
    <n v="9525511.8599999994"/>
    <n v="0"/>
    <n v="9525511.8599999994"/>
    <n v="0"/>
    <n v="0.58352173376946659"/>
    <n v="1266366745.46"/>
    <n v="29350.33"/>
    <n v="1266396095.79"/>
    <n v="2.3176263806854798E-3"/>
    <n v="3.7251360771621282"/>
    <n v="0"/>
    <n v="0"/>
    <n v="0"/>
    <m/>
    <n v="0"/>
    <n v="33468533.91"/>
    <n v="0"/>
    <n v="33468533.91"/>
    <n v="0"/>
    <n v="1.0938822958798724"/>
    <n v="10886041.83"/>
    <n v="0"/>
    <n v="10886041.83"/>
    <n v="0"/>
    <n v="0.12015081253854495"/>
    <n v="12"/>
  </r>
  <r>
    <x v="13"/>
    <x v="0"/>
    <x v="0"/>
    <x v="0"/>
    <x v="12"/>
    <x v="12"/>
    <x v="12"/>
    <x v="11"/>
    <n v="1150768448.7800002"/>
    <n v="147146326.96000001"/>
    <n v="1297914775.7400002"/>
    <n v="11.33713320091492"/>
    <n v="0.83501533922805937"/>
    <n v="4610611.1499999994"/>
    <n v="134350506.45000002"/>
    <n v="138961117.59999996"/>
    <n v="96.68208544258286"/>
    <n v="6.281244714314596"/>
    <n v="0"/>
    <n v="0"/>
    <n v="0"/>
    <m/>
    <n v="0"/>
    <n v="0"/>
    <n v="8329518.7800000003"/>
    <n v="8329518.7800000003"/>
    <n v="100"/>
    <n v="2.2697765674282971E-2"/>
    <n v="2994009.8600000003"/>
    <n v="0"/>
    <n v="2994009.8600000003"/>
    <n v="0"/>
    <n v="0.18137193323785591"/>
    <n v="22976458.779999997"/>
    <n v="3941418.2600000002"/>
    <n v="26917877.039999999"/>
    <n v="14.642381544960056"/>
    <n v="6.6481312806350112E-2"/>
    <n v="805940.91"/>
    <n v="0"/>
    <n v="805940.91"/>
    <n v="0"/>
    <n v="6.3543221685455481E-2"/>
    <n v="0"/>
    <n v="0"/>
    <n v="0"/>
    <m/>
    <n v="0"/>
    <n v="556352637.03999996"/>
    <n v="0"/>
    <n v="556352637.03999996"/>
    <n v="0"/>
    <n v="1.6365253231210697"/>
    <n v="0"/>
    <n v="0"/>
    <n v="0"/>
    <m/>
    <n v="0"/>
    <n v="462832566.31999999"/>
    <n v="269683.46999999997"/>
    <n v="463102249.79000002"/>
    <n v="5.823410923231135E-2"/>
    <n v="15.135988734662185"/>
    <n v="100196224.72"/>
    <n v="255200"/>
    <n v="100451424.72"/>
    <n v="0.25405314131815332"/>
    <n v="1.1086968513662674"/>
    <n v="13"/>
  </r>
  <r>
    <x v="14"/>
    <x v="0"/>
    <x v="0"/>
    <x v="0"/>
    <x v="12"/>
    <x v="12"/>
    <x v="12"/>
    <x v="14"/>
    <n v="1267869893.3599999"/>
    <n v="8305272.1500000004"/>
    <n v="1276175165.5100002"/>
    <n v="0.65079405824990721"/>
    <n v="0.82102912969397079"/>
    <n v="0"/>
    <n v="0"/>
    <n v="0"/>
    <m/>
    <n v="0"/>
    <n v="361981916.73000002"/>
    <n v="728155.88000000012"/>
    <n v="362710072.61000001"/>
    <n v="0.20075424836159478"/>
    <n v="1.4645703371661523"/>
    <n v="0"/>
    <n v="0"/>
    <n v="0"/>
    <m/>
    <n v="0"/>
    <n v="0"/>
    <n v="0"/>
    <n v="0"/>
    <m/>
    <n v="0"/>
    <n v="159854329.16999999"/>
    <n v="5422431.1299999999"/>
    <n v="165276760.29999998"/>
    <n v="3.2808188641630824"/>
    <n v="0.40819771874269795"/>
    <n v="320161.94"/>
    <n v="0"/>
    <n v="320161.94"/>
    <n v="0"/>
    <n v="2.5242695681827961E-2"/>
    <n v="1379462.0699999998"/>
    <n v="205800"/>
    <n v="1585262.0699999998"/>
    <n v="12.98208062216489"/>
    <n v="9.7111303325317921E-2"/>
    <n v="684848310"/>
    <n v="1143668.02"/>
    <n v="685991978.0200001"/>
    <n v="0.16671740437854746"/>
    <n v="2.0178627164607614"/>
    <n v="0"/>
    <n v="0"/>
    <n v="0"/>
    <m/>
    <n v="0"/>
    <n v="35394297.259999998"/>
    <n v="674608.21"/>
    <n v="36068905.469999999"/>
    <n v="1.8703318030016174"/>
    <n v="1.1788725861579781"/>
    <n v="24091416.190000001"/>
    <n v="130608.91"/>
    <n v="24222025.100000001"/>
    <n v="0.53921548450546353"/>
    <n v="0.26734198182793778"/>
    <n v="14"/>
  </r>
  <r>
    <x v="15"/>
    <x v="0"/>
    <x v="0"/>
    <x v="0"/>
    <x v="12"/>
    <x v="12"/>
    <x v="12"/>
    <x v="15"/>
    <n v="1137787738.8"/>
    <n v="0"/>
    <n v="1137787738.8"/>
    <n v="0"/>
    <n v="0.73199737952126354"/>
    <n v="26015.119999999999"/>
    <n v="0"/>
    <n v="26015.119999999999"/>
    <n v="0"/>
    <n v="1.1759212779407005E-3"/>
    <n v="2010671.83"/>
    <n v="0"/>
    <n v="2010671.83"/>
    <n v="0"/>
    <n v="8.1187994003130877E-3"/>
    <n v="0"/>
    <n v="0"/>
    <n v="0"/>
    <m/>
    <n v="0"/>
    <n v="0"/>
    <n v="0"/>
    <n v="0"/>
    <m/>
    <n v="0"/>
    <n v="5643459.0499999989"/>
    <n v="0"/>
    <n v="5643459.0499999989"/>
    <n v="0"/>
    <n v="1.3938118740023688E-2"/>
    <n v="0"/>
    <n v="0"/>
    <n v="0"/>
    <m/>
    <n v="0"/>
    <n v="38871.950000000004"/>
    <n v="0"/>
    <n v="38871.950000000004"/>
    <n v="0"/>
    <n v="2.3812502669016693E-3"/>
    <n v="1128941868.46"/>
    <n v="0"/>
    <n v="1128941868.46"/>
    <n v="0"/>
    <n v="3.3208109983912473"/>
    <n v="0"/>
    <n v="0"/>
    <n v="0"/>
    <m/>
    <n v="0"/>
    <n v="364609.07"/>
    <n v="0"/>
    <n v="364609.07"/>
    <n v="0"/>
    <n v="1.1916847259062537E-2"/>
    <n v="762243.32"/>
    <n v="0"/>
    <n v="762243.32"/>
    <n v="0"/>
    <n v="8.4129893748606088E-3"/>
    <n v="15"/>
  </r>
  <r>
    <x v="16"/>
    <x v="0"/>
    <x v="0"/>
    <x v="0"/>
    <x v="12"/>
    <x v="12"/>
    <x v="12"/>
    <x v="16"/>
    <n v="342371537.68999994"/>
    <n v="741325327.61999989"/>
    <n v="1083696865.3099999"/>
    <n v="68.407075017969902"/>
    <n v="0.69719793820151832"/>
    <n v="0"/>
    <n v="0"/>
    <n v="0"/>
    <m/>
    <n v="0"/>
    <n v="7243355.6500000004"/>
    <n v="740780954.2299999"/>
    <n v="748024309.88000011"/>
    <n v="99.031668415808269"/>
    <n v="3.0204129922451624"/>
    <n v="1633791.0299999998"/>
    <n v="163428.5"/>
    <n v="1797219.5299999998"/>
    <n v="9.0934077485792741"/>
    <n v="4.8973858916234979E-3"/>
    <n v="32545.449999999997"/>
    <n v="0"/>
    <n v="32545.449999999997"/>
    <n v="0"/>
    <n v="1.9715470090656199E-3"/>
    <n v="10661512.67"/>
    <n v="317126.61"/>
    <n v="10978639.279999999"/>
    <n v="2.8885784650718573"/>
    <n v="2.71148557175281E-2"/>
    <n v="270133.32"/>
    <n v="0"/>
    <n v="270133.32"/>
    <n v="0"/>
    <n v="2.1298262967427831E-2"/>
    <n v="637940.78"/>
    <n v="0"/>
    <n v="637940.78"/>
    <n v="0"/>
    <n v="3.90795072704729E-2"/>
    <n v="52026100.940000005"/>
    <n v="2000"/>
    <n v="52028100.940000005"/>
    <n v="3.8440764968655028E-3"/>
    <n v="0.15304197200396746"/>
    <n v="0"/>
    <n v="0"/>
    <n v="0"/>
    <m/>
    <n v="0"/>
    <n v="249639819.20999998"/>
    <n v="61818.28"/>
    <n v="249701637.48999995"/>
    <n v="2.4756858073257809E-2"/>
    <n v="8.161223949547205"/>
    <n v="20226338.640000004"/>
    <n v="0"/>
    <n v="20226338.640000004"/>
    <n v="0"/>
    <n v="0.22324101452362036"/>
    <n v="16"/>
  </r>
  <r>
    <x v="17"/>
    <x v="0"/>
    <x v="0"/>
    <x v="0"/>
    <x v="12"/>
    <x v="12"/>
    <x v="12"/>
    <x v="17"/>
    <n v="931153752.20000005"/>
    <n v="13455376.719999999"/>
    <n v="944609128.91999996"/>
    <n v="1.4244385649103282"/>
    <n v="0.60771564278813739"/>
    <n v="951038.3"/>
    <n v="3000"/>
    <n v="954038.3"/>
    <n v="0.31445278454753861"/>
    <n v="4.3123919356911421E-2"/>
    <n v="4576681.1100000003"/>
    <n v="0"/>
    <n v="4576681.1100000003"/>
    <n v="0"/>
    <n v="1.8479970374525135E-2"/>
    <n v="27503824.57"/>
    <n v="11171649.220000001"/>
    <n v="38675473.789999999"/>
    <n v="28.88561696919292"/>
    <n v="0.10538986280156903"/>
    <n v="3742392.29"/>
    <n v="0.03"/>
    <n v="3742392.3200000003"/>
    <n v="8.0162627097310838E-7"/>
    <n v="0.2267076468522066"/>
    <n v="117553371.63999999"/>
    <n v="1137979.3399999999"/>
    <n v="118691350.97999997"/>
    <n v="0.95877191606973489"/>
    <n v="0.2931418707420349"/>
    <n v="34527893.380000003"/>
    <n v="0"/>
    <n v="34527893.380000003"/>
    <n v="0"/>
    <n v="2.7223007991703896"/>
    <n v="6206065.870000001"/>
    <n v="77953.8"/>
    <n v="6284019.6699999999"/>
    <n v="1.2405085294712326"/>
    <n v="0.38495170724398542"/>
    <n v="500073875.44"/>
    <n v="643010.54999999993"/>
    <n v="500716885.98999995"/>
    <n v="0.12841798788723929"/>
    <n v="1.4728713572684038"/>
    <n v="0"/>
    <n v="0"/>
    <n v="0"/>
    <m/>
    <n v="0"/>
    <n v="118390089.07000001"/>
    <n v="4062.05"/>
    <n v="118394151.11999999"/>
    <n v="3.4309549598297759E-3"/>
    <n v="3.8695828802706624"/>
    <n v="117628520.53"/>
    <n v="417721.73000000004"/>
    <n v="118046242.25999998"/>
    <n v="0.35386279309082697"/>
    <n v="1.3028933882629514"/>
    <n v="17"/>
  </r>
  <r>
    <x v="18"/>
    <x v="0"/>
    <x v="0"/>
    <x v="0"/>
    <x v="12"/>
    <x v="12"/>
    <x v="12"/>
    <x v="19"/>
    <n v="786310839.72000003"/>
    <n v="0"/>
    <n v="786310839.72000003"/>
    <n v="0"/>
    <n v="0.5058742105722227"/>
    <n v="0"/>
    <n v="0"/>
    <n v="0"/>
    <m/>
    <n v="0"/>
    <n v="0"/>
    <n v="0"/>
    <n v="0"/>
    <m/>
    <n v="0"/>
    <n v="0"/>
    <n v="0"/>
    <n v="0"/>
    <m/>
    <n v="0"/>
    <n v="22500"/>
    <n v="0"/>
    <n v="22500"/>
    <n v="0"/>
    <n v="1.3630110416041705E-3"/>
    <n v="3000"/>
    <n v="0"/>
    <n v="3000"/>
    <n v="0"/>
    <n v="7.4093487433156924E-6"/>
    <n v="0"/>
    <n v="0"/>
    <n v="0"/>
    <m/>
    <n v="0"/>
    <n v="257270.19999999995"/>
    <n v="0"/>
    <n v="257270.19999999995"/>
    <n v="0"/>
    <n v="1.5760072042072644E-2"/>
    <n v="785986069.51999986"/>
    <n v="0"/>
    <n v="785986069.51999986"/>
    <n v="0"/>
    <n v="2.3119978602660911"/>
    <n v="0"/>
    <n v="0"/>
    <n v="0"/>
    <m/>
    <n v="0"/>
    <n v="0"/>
    <n v="0"/>
    <n v="0"/>
    <m/>
    <n v="0"/>
    <n v="42000"/>
    <n v="0"/>
    <n v="42000"/>
    <n v="0"/>
    <n v="4.6356005290298317E-4"/>
    <n v="18"/>
  </r>
  <r>
    <x v="19"/>
    <x v="0"/>
    <x v="0"/>
    <x v="0"/>
    <x v="12"/>
    <x v="12"/>
    <x v="12"/>
    <x v="21"/>
    <n v="0"/>
    <n v="778046191.20000005"/>
    <n v="778046191.20000005"/>
    <n v="100"/>
    <n v="0.50055713705050864"/>
    <n v="0"/>
    <n v="0"/>
    <n v="0"/>
    <m/>
    <n v="0"/>
    <n v="0"/>
    <n v="0"/>
    <n v="0"/>
    <m/>
    <n v="0"/>
    <n v="0"/>
    <n v="778046191.20000005"/>
    <n v="778046191.20000005"/>
    <n v="100"/>
    <n v="2.1201597112703747"/>
    <n v="0"/>
    <n v="0"/>
    <n v="0"/>
    <m/>
    <n v="0"/>
    <n v="0"/>
    <n v="0"/>
    <n v="0"/>
    <m/>
    <n v="0"/>
    <n v="0"/>
    <n v="0"/>
    <n v="0"/>
    <m/>
    <n v="0"/>
    <n v="0"/>
    <n v="0"/>
    <n v="0"/>
    <m/>
    <n v="0"/>
    <n v="0"/>
    <n v="0"/>
    <n v="0"/>
    <m/>
    <n v="0"/>
    <n v="0"/>
    <n v="0"/>
    <n v="0"/>
    <m/>
    <n v="0"/>
    <n v="0"/>
    <n v="0"/>
    <n v="0"/>
    <m/>
    <n v="0"/>
    <n v="0"/>
    <n v="0"/>
    <n v="0"/>
    <m/>
    <n v="0"/>
    <n v="19"/>
  </r>
  <r>
    <x v="20"/>
    <x v="0"/>
    <x v="0"/>
    <x v="0"/>
    <x v="12"/>
    <x v="12"/>
    <x v="12"/>
    <x v="18"/>
    <n v="728184341.64999998"/>
    <n v="0"/>
    <n v="728184341.64999998"/>
    <n v="0"/>
    <n v="0.46847844436994074"/>
    <n v="105573.15000000002"/>
    <n v="0"/>
    <n v="105573.15000000002"/>
    <n v="0"/>
    <n v="4.7720599968105199E-3"/>
    <n v="43330816.049999997"/>
    <n v="0"/>
    <n v="43330816.049999997"/>
    <n v="0"/>
    <n v="0.17496351125674084"/>
    <n v="0"/>
    <n v="0"/>
    <n v="0"/>
    <m/>
    <n v="0"/>
    <n v="0"/>
    <n v="0"/>
    <n v="0"/>
    <m/>
    <n v="0"/>
    <n v="79840128.879999995"/>
    <n v="0"/>
    <n v="79840128.879999995"/>
    <n v="0"/>
    <n v="0.19718778619439697"/>
    <n v="3388666.79"/>
    <n v="0"/>
    <n v="3388666.79"/>
    <n v="0"/>
    <n v="0.26717443224852655"/>
    <n v="508931.29"/>
    <n v="0"/>
    <n v="508931.29"/>
    <n v="0"/>
    <n v="3.1176536555205251E-2"/>
    <n v="476770682.06999993"/>
    <n v="0"/>
    <n v="476770682.06999993"/>
    <n v="0"/>
    <n v="1.4024329940817053"/>
    <n v="0"/>
    <n v="0"/>
    <n v="0"/>
    <m/>
    <n v="0"/>
    <n v="20970216.290000003"/>
    <n v="0"/>
    <n v="20970216.290000003"/>
    <n v="0"/>
    <n v="0.68538850258836159"/>
    <n v="103269327.13"/>
    <n v="0"/>
    <n v="103269327.13"/>
    <n v="0"/>
    <n v="1.1397984463723398"/>
    <n v="20"/>
  </r>
  <r>
    <x v="21"/>
    <x v="0"/>
    <x v="0"/>
    <x v="0"/>
    <x v="12"/>
    <x v="12"/>
    <x v="12"/>
    <x v="23"/>
    <n v="724781636.92999995"/>
    <n v="0"/>
    <n v="724781636.92999995"/>
    <n v="0"/>
    <n v="0.46628930939037805"/>
    <n v="0"/>
    <n v="0"/>
    <n v="0"/>
    <m/>
    <n v="0"/>
    <n v="714995995.63999999"/>
    <n v="0"/>
    <n v="714995995.63999999"/>
    <n v="0"/>
    <n v="2.8870494796897268"/>
    <n v="0"/>
    <n v="0"/>
    <n v="0"/>
    <m/>
    <n v="0"/>
    <n v="0"/>
    <n v="0"/>
    <n v="0"/>
    <m/>
    <n v="0"/>
    <n v="0"/>
    <n v="0"/>
    <n v="0"/>
    <m/>
    <n v="0"/>
    <n v="0"/>
    <n v="0"/>
    <n v="0"/>
    <m/>
    <n v="0"/>
    <n v="0"/>
    <n v="0"/>
    <n v="0"/>
    <m/>
    <n v="0"/>
    <n v="0"/>
    <n v="0"/>
    <n v="0"/>
    <m/>
    <n v="0"/>
    <n v="0"/>
    <n v="0"/>
    <n v="0"/>
    <m/>
    <n v="0"/>
    <n v="9785641.290000001"/>
    <n v="0"/>
    <n v="9785641.290000001"/>
    <n v="0"/>
    <n v="0.31983294487135416"/>
    <n v="0"/>
    <n v="0"/>
    <n v="0"/>
    <m/>
    <n v="0"/>
    <n v="21"/>
  </r>
  <r>
    <x v="22"/>
    <x v="0"/>
    <x v="0"/>
    <x v="0"/>
    <x v="12"/>
    <x v="12"/>
    <x v="12"/>
    <x v="20"/>
    <n v="8503739.9200000018"/>
    <n v="709023165.20000005"/>
    <n v="717526905.12000012"/>
    <n v="98.814854208348052"/>
    <n v="0.46162196723774573"/>
    <n v="0"/>
    <n v="0"/>
    <n v="0"/>
    <m/>
    <n v="0"/>
    <n v="8503739.9200000018"/>
    <n v="0"/>
    <n v="8503739.9200000018"/>
    <n v="0"/>
    <n v="3.4336860711334717E-2"/>
    <n v="0"/>
    <n v="709023165.20000005"/>
    <n v="709023165.20000005"/>
    <n v="100"/>
    <n v="1.932073399004693"/>
    <n v="0"/>
    <n v="0"/>
    <n v="0"/>
    <m/>
    <n v="0"/>
    <n v="0"/>
    <n v="0"/>
    <n v="0"/>
    <m/>
    <n v="0"/>
    <n v="0"/>
    <n v="0"/>
    <n v="0"/>
    <m/>
    <n v="0"/>
    <n v="0"/>
    <n v="0"/>
    <n v="0"/>
    <m/>
    <n v="0"/>
    <n v="0"/>
    <n v="0"/>
    <n v="0"/>
    <m/>
    <n v="0"/>
    <n v="0"/>
    <n v="0"/>
    <n v="0"/>
    <m/>
    <n v="0"/>
    <n v="0"/>
    <n v="0"/>
    <n v="0"/>
    <m/>
    <n v="0"/>
    <n v="0"/>
    <n v="0"/>
    <n v="0"/>
    <m/>
    <n v="0"/>
    <n v="22"/>
  </r>
  <r>
    <x v="23"/>
    <x v="0"/>
    <x v="0"/>
    <x v="0"/>
    <x v="12"/>
    <x v="12"/>
    <x v="12"/>
    <x v="22"/>
    <n v="29391511.800000001"/>
    <n v="603772354.97000003"/>
    <n v="633163866.76999986"/>
    <n v="95.357992876324943"/>
    <n v="0.40734688508069755"/>
    <n v="0"/>
    <n v="0"/>
    <n v="0"/>
    <m/>
    <n v="0"/>
    <n v="26808086.749999996"/>
    <n v="0"/>
    <n v="26808086.749999996"/>
    <n v="0"/>
    <n v="0.10824714176725755"/>
    <n v="0"/>
    <n v="0"/>
    <n v="0"/>
    <m/>
    <n v="0"/>
    <n v="0"/>
    <n v="0"/>
    <n v="0"/>
    <m/>
    <n v="0"/>
    <n v="0"/>
    <n v="0"/>
    <n v="0"/>
    <m/>
    <n v="0"/>
    <n v="0"/>
    <n v="0"/>
    <n v="0"/>
    <m/>
    <n v="0"/>
    <n v="0"/>
    <n v="0"/>
    <n v="0"/>
    <m/>
    <n v="0"/>
    <n v="0"/>
    <n v="0"/>
    <n v="0"/>
    <m/>
    <n v="0"/>
    <n v="0"/>
    <n v="603772354.97000003"/>
    <n v="603772354.97000003"/>
    <n v="100"/>
    <n v="100"/>
    <n v="0"/>
    <n v="0"/>
    <n v="0"/>
    <m/>
    <n v="0"/>
    <n v="2583425.0499999998"/>
    <n v="0"/>
    <n v="2583425.0499999998"/>
    <n v="0"/>
    <n v="2.8513634591640281E-2"/>
    <n v="23"/>
  </r>
  <r>
    <x v="24"/>
    <x v="0"/>
    <x v="0"/>
    <x v="0"/>
    <x v="12"/>
    <x v="12"/>
    <x v="12"/>
    <x v="25"/>
    <n v="416404210.51999998"/>
    <n v="9781918.3299999982"/>
    <n v="426186128.84999996"/>
    <n v="2.2952221266316322"/>
    <n v="0.27418745946017709"/>
    <n v="0"/>
    <n v="0"/>
    <n v="0"/>
    <m/>
    <n v="0"/>
    <n v="329489783.16000003"/>
    <n v="0"/>
    <n v="329489783.16000003"/>
    <n v="0"/>
    <n v="1.3304316567307244"/>
    <n v="0"/>
    <n v="5357756.38"/>
    <n v="5357756.38"/>
    <n v="100"/>
    <n v="1.4599774856757642E-2"/>
    <n v="0"/>
    <n v="0"/>
    <n v="0"/>
    <m/>
    <n v="0"/>
    <n v="81034640.470000014"/>
    <n v="4134050.6999999997"/>
    <n v="85168691.170000002"/>
    <n v="4.8539558882597769"/>
    <n v="0.21034817829676061"/>
    <n v="0"/>
    <n v="0"/>
    <n v="0"/>
    <m/>
    <n v="0"/>
    <n v="11168.489999999998"/>
    <n v="0"/>
    <n v="11168.489999999998"/>
    <n v="0"/>
    <n v="6.8416865614893561E-4"/>
    <n v="0"/>
    <n v="251063.62"/>
    <n v="251063.62"/>
    <n v="100"/>
    <n v="7.3850997459171759E-4"/>
    <n v="0"/>
    <n v="0"/>
    <n v="0"/>
    <m/>
    <n v="0"/>
    <n v="103689.81"/>
    <n v="0"/>
    <n v="103689.81"/>
    <n v="0"/>
    <n v="3.3889876302068277E-3"/>
    <n v="5764928.5899999999"/>
    <n v="39047.630000000005"/>
    <n v="5803976.2200000007"/>
    <n v="0.6727737764576851"/>
    <n v="6.4059321990258503E-2"/>
    <n v="24"/>
  </r>
  <r>
    <x v="25"/>
    <x v="0"/>
    <x v="0"/>
    <x v="0"/>
    <x v="12"/>
    <x v="12"/>
    <x v="12"/>
    <x v="26"/>
    <n v="405551930.57000005"/>
    <n v="28000"/>
    <n v="405579930.57000005"/>
    <n v="6.9036946578320425E-3"/>
    <n v="0.2609304321355867"/>
    <n v="4821.55"/>
    <n v="0"/>
    <n v="4821.55"/>
    <n v="0"/>
    <n v="2.179410757150067E-4"/>
    <n v="14181"/>
    <n v="0"/>
    <n v="14181"/>
    <n v="0"/>
    <n v="5.7260808341776935E-5"/>
    <n v="0"/>
    <n v="0"/>
    <n v="0"/>
    <m/>
    <n v="0"/>
    <n v="270857.83999999997"/>
    <n v="0"/>
    <n v="270857.83999999997"/>
    <n v="0"/>
    <n v="1.6408098961113587E-2"/>
    <n v="22048360.209999997"/>
    <n v="7000"/>
    <n v="22055360.209999997"/>
    <n v="3.1738316370032209E-2"/>
    <n v="5.4471951818446135E-2"/>
    <n v="4366314.8400000008"/>
    <n v="0"/>
    <n v="4366314.8400000008"/>
    <n v="0"/>
    <n v="0.34425564999128055"/>
    <n v="1475773.94"/>
    <n v="0"/>
    <n v="1475773.94"/>
    <n v="0"/>
    <n v="9.0404188328898544E-2"/>
    <n v="227786685.73000002"/>
    <n v="0"/>
    <n v="227786685.73000002"/>
    <n v="0"/>
    <n v="0.67004028497156953"/>
    <n v="0"/>
    <n v="0"/>
    <n v="0"/>
    <m/>
    <n v="0"/>
    <n v="131128380"/>
    <n v="21000"/>
    <n v="131149380"/>
    <n v="1.6012275467867251E-2"/>
    <n v="4.2864735361101989"/>
    <n v="18456555.459999997"/>
    <n v="0"/>
    <n v="18456555.459999997"/>
    <n v="0"/>
    <n v="0.20370766251058195"/>
    <n v="25"/>
  </r>
  <r>
    <x v="26"/>
    <x v="0"/>
    <x v="0"/>
    <x v="0"/>
    <x v="12"/>
    <x v="12"/>
    <x v="12"/>
    <x v="24"/>
    <n v="244559142.89999998"/>
    <n v="65515935.010000005"/>
    <n v="310075077.91000009"/>
    <n v="21.129055405418988"/>
    <n v="0.19948724770435336"/>
    <n v="0"/>
    <n v="0"/>
    <n v="0"/>
    <m/>
    <n v="0"/>
    <n v="73132719.37999998"/>
    <n v="59826789.420000002"/>
    <n v="132959508.8"/>
    <n v="44.996247323681452"/>
    <n v="0.53687109164470792"/>
    <n v="0"/>
    <n v="0"/>
    <n v="0"/>
    <m/>
    <n v="0"/>
    <n v="125954.29"/>
    <n v="0"/>
    <n v="125954.29"/>
    <n v="0"/>
    <n v="7.6300928003295012E-3"/>
    <n v="14444806.68"/>
    <n v="0"/>
    <n v="14444806.68"/>
    <n v="0"/>
    <n v="3.5675536740632043E-2"/>
    <n v="45000"/>
    <n v="0"/>
    <n v="45000"/>
    <n v="0"/>
    <n v="3.5479585914623651E-3"/>
    <n v="177035.97999999998"/>
    <n v="0"/>
    <n v="177035.97999999998"/>
    <n v="0"/>
    <n v="1.0845017412972556E-2"/>
    <n v="44990689.030000001"/>
    <n v="1293.0999999999999"/>
    <n v="44991982.129999995"/>
    <n v="2.8740676422383707E-3"/>
    <n v="0.13234505094627932"/>
    <n v="0"/>
    <n v="0"/>
    <n v="0"/>
    <m/>
    <n v="0"/>
    <n v="103092641.56"/>
    <n v="5101501.66"/>
    <n v="108194143.22"/>
    <n v="4.7151366129187782"/>
    <n v="3.5362068175590822"/>
    <n v="8550295.9800000004"/>
    <n v="586350.83000000007"/>
    <n v="9136646.8099999987"/>
    <n v="6.4175713715697427"/>
    <n v="0.10084248758570172"/>
    <n v="26"/>
  </r>
  <r>
    <x v="27"/>
    <x v="0"/>
    <x v="0"/>
    <x v="0"/>
    <x v="12"/>
    <x v="12"/>
    <x v="12"/>
    <x v="27"/>
    <n v="268191606.36000001"/>
    <n v="500732"/>
    <n v="268692338.36000001"/>
    <n v="0.18635886793657214"/>
    <n v="0.17286360264735934"/>
    <n v="1221546.8700000001"/>
    <n v="0"/>
    <n v="1221546.8700000001"/>
    <n v="0"/>
    <n v="5.521569596584075E-2"/>
    <n v="51794774.899999999"/>
    <n v="0"/>
    <n v="51794774.899999999"/>
    <n v="0"/>
    <n v="0.20913974181329797"/>
    <n v="0"/>
    <n v="500732"/>
    <n v="500732"/>
    <n v="100"/>
    <n v="1.3644842999699751E-3"/>
    <n v="105586.65000000001"/>
    <n v="0"/>
    <n v="105586.65000000001"/>
    <n v="0"/>
    <n v="6.3962564353775555E-3"/>
    <n v="0"/>
    <n v="0"/>
    <n v="0"/>
    <m/>
    <n v="0"/>
    <n v="0"/>
    <n v="0"/>
    <n v="0"/>
    <m/>
    <n v="0"/>
    <n v="0"/>
    <n v="0"/>
    <n v="0"/>
    <m/>
    <n v="0"/>
    <n v="169003151.70999998"/>
    <n v="0"/>
    <n v="169003151.70999998"/>
    <n v="0"/>
    <n v="0.49712703606867564"/>
    <n v="0"/>
    <n v="0"/>
    <n v="0"/>
    <m/>
    <n v="0"/>
    <n v="0"/>
    <n v="0"/>
    <n v="0"/>
    <m/>
    <n v="0"/>
    <n v="46066546.230000004"/>
    <n v="0"/>
    <n v="46066546.230000004"/>
    <n v="0"/>
    <n v="0.50844310970086948"/>
    <n v="27"/>
  </r>
  <r>
    <x v="28"/>
    <x v="0"/>
    <x v="0"/>
    <x v="0"/>
    <x v="12"/>
    <x v="12"/>
    <x v="12"/>
    <x v="28"/>
    <n v="174221123.13999999"/>
    <n v="52879760.230000004"/>
    <n v="227100883.37"/>
    <n v="23.28470036985572"/>
    <n v="0.14610568021161038"/>
    <n v="828491.99"/>
    <n v="3249.72"/>
    <n v="831741.71000000008"/>
    <n v="0.39071264082692209"/>
    <n v="3.7595935538247902E-2"/>
    <n v="8431376.9600000009"/>
    <n v="0"/>
    <n v="8431376.9600000009"/>
    <n v="0"/>
    <n v="3.4044669639929054E-2"/>
    <n v="0"/>
    <n v="52876510.510000005"/>
    <n v="52876510.510000005"/>
    <n v="100.00000000000001"/>
    <n v="0.14408739291296022"/>
    <n v="0"/>
    <n v="0"/>
    <n v="0"/>
    <m/>
    <n v="0"/>
    <n v="1968515.2399999995"/>
    <n v="0"/>
    <n v="1968515.2399999995"/>
    <n v="0"/>
    <n v="4.8618053065639282E-3"/>
    <n v="820505.58"/>
    <n v="0"/>
    <n v="820505.58"/>
    <n v="0"/>
    <n v="6.4691551597862468E-2"/>
    <n v="0"/>
    <n v="0"/>
    <n v="0"/>
    <m/>
    <n v="0"/>
    <n v="133734915.45000002"/>
    <n v="0"/>
    <n v="133734915.45000002"/>
    <n v="0"/>
    <n v="0.3933846290075998"/>
    <n v="0"/>
    <n v="0"/>
    <n v="0"/>
    <m/>
    <n v="0"/>
    <n v="27522374.209999997"/>
    <n v="0"/>
    <n v="27522374.209999997"/>
    <n v="0"/>
    <n v="0.89953859257349766"/>
    <n v="914943.71000000008"/>
    <n v="0"/>
    <n v="914943.71000000008"/>
    <n v="0"/>
    <n v="1.0098365585972661E-2"/>
    <n v="28"/>
  </r>
  <r>
    <x v="29"/>
    <x v="0"/>
    <x v="0"/>
    <x v="0"/>
    <x v="12"/>
    <x v="12"/>
    <x v="12"/>
    <x v="29"/>
    <n v="114862454.11"/>
    <n v="0"/>
    <n v="114862454.11"/>
    <n v="0"/>
    <n v="7.3896925187977233E-2"/>
    <n v="204380.99000000002"/>
    <n v="0"/>
    <n v="204380.99000000002"/>
    <n v="0"/>
    <n v="9.238318137590202E-3"/>
    <n v="38993.199999999997"/>
    <n v="0"/>
    <n v="38993.199999999997"/>
    <n v="0"/>
    <n v="1.5744885070394021E-4"/>
    <n v="0"/>
    <n v="0"/>
    <n v="0"/>
    <m/>
    <n v="0"/>
    <n v="137533.57"/>
    <n v="0"/>
    <n v="137533.57"/>
    <n v="0"/>
    <n v="8.331545533388449E-3"/>
    <n v="47155986.780000001"/>
    <n v="0"/>
    <n v="47155986.780000001"/>
    <n v="0"/>
    <n v="0.11646505046273481"/>
    <n v="1387931.04"/>
    <n v="0"/>
    <n v="1387931.04"/>
    <n v="0"/>
    <n v="0.10942937461611768"/>
    <n v="2577977.1"/>
    <n v="0"/>
    <n v="2577977.1"/>
    <n v="0"/>
    <n v="0.15792386688708415"/>
    <n v="46240837.390000001"/>
    <n v="0"/>
    <n v="46240837.390000001"/>
    <n v="0"/>
    <n v="0.13601859021226828"/>
    <n v="0"/>
    <n v="0"/>
    <n v="0"/>
    <m/>
    <n v="0"/>
    <n v="3981026.6600000006"/>
    <n v="0"/>
    <n v="3981026.6600000006"/>
    <n v="0"/>
    <n v="0.13011548681845983"/>
    <n v="13137787.380000003"/>
    <n v="0"/>
    <n v="13137787.380000003"/>
    <n v="0"/>
    <n v="0.14500365268811777"/>
    <n v="29"/>
  </r>
  <r>
    <x v="30"/>
    <x v="0"/>
    <x v="0"/>
    <x v="0"/>
    <x v="12"/>
    <x v="12"/>
    <x v="12"/>
    <x v="30"/>
    <n v="93409329.159999982"/>
    <n v="0"/>
    <n v="93409329.159999982"/>
    <n v="0"/>
    <n v="6.0095026371151765E-2"/>
    <n v="0"/>
    <n v="0"/>
    <n v="0"/>
    <m/>
    <n v="0"/>
    <n v="0"/>
    <n v="0"/>
    <n v="0"/>
    <m/>
    <n v="0"/>
    <n v="0"/>
    <n v="0"/>
    <n v="0"/>
    <m/>
    <n v="0"/>
    <n v="0"/>
    <n v="0"/>
    <n v="0"/>
    <m/>
    <n v="0"/>
    <n v="1325219.1200000001"/>
    <n v="0"/>
    <n v="1325219.1200000001"/>
    <n v="0"/>
    <n v="3.2730035404633095E-3"/>
    <n v="317560"/>
    <n v="0"/>
    <n v="317560"/>
    <n v="0"/>
    <n v="2.5037549562328638E-2"/>
    <n v="0"/>
    <n v="0"/>
    <n v="0"/>
    <m/>
    <n v="0"/>
    <n v="56252763.369999997"/>
    <n v="0"/>
    <n v="56252763.369999997"/>
    <n v="0"/>
    <n v="0.16546892316414699"/>
    <n v="0"/>
    <n v="0"/>
    <n v="0"/>
    <m/>
    <n v="0"/>
    <n v="30178816.539999999"/>
    <n v="0"/>
    <n v="30178816.539999999"/>
    <n v="0"/>
    <n v="0.98636149442593446"/>
    <n v="5334970.13"/>
    <n v="0"/>
    <n v="5334970.13"/>
    <n v="0"/>
    <n v="5.8882834183300835E-2"/>
    <n v="30"/>
  </r>
  <r>
    <x v="31"/>
    <x v="0"/>
    <x v="0"/>
    <x v="0"/>
    <x v="12"/>
    <x v="12"/>
    <x v="12"/>
    <x v="31"/>
    <n v="72330820.200000003"/>
    <n v="0"/>
    <n v="72330820.200000003"/>
    <n v="0"/>
    <n v="4.6534137290725808E-2"/>
    <n v="0"/>
    <n v="0"/>
    <n v="0"/>
    <m/>
    <n v="0"/>
    <n v="0"/>
    <n v="0"/>
    <n v="0"/>
    <m/>
    <n v="0"/>
    <n v="0"/>
    <n v="0"/>
    <n v="0"/>
    <m/>
    <n v="0"/>
    <n v="0"/>
    <n v="0"/>
    <n v="0"/>
    <m/>
    <n v="0"/>
    <n v="0"/>
    <n v="0"/>
    <n v="0"/>
    <m/>
    <n v="0"/>
    <n v="0"/>
    <n v="0"/>
    <n v="0"/>
    <m/>
    <n v="0"/>
    <n v="0"/>
    <n v="0"/>
    <n v="0"/>
    <m/>
    <n v="0"/>
    <n v="72330820.200000003"/>
    <n v="0"/>
    <n v="72330820.200000003"/>
    <n v="0"/>
    <n v="0.21276293310874786"/>
    <n v="0"/>
    <n v="0"/>
    <n v="0"/>
    <m/>
    <n v="0"/>
    <n v="0"/>
    <n v="0"/>
    <n v="0"/>
    <m/>
    <n v="0"/>
    <n v="0"/>
    <n v="0"/>
    <n v="0"/>
    <m/>
    <n v="0"/>
    <n v="31"/>
  </r>
  <r>
    <x v="32"/>
    <x v="0"/>
    <x v="0"/>
    <x v="0"/>
    <x v="12"/>
    <x v="12"/>
    <x v="12"/>
    <x v="32"/>
    <n v="164754.46"/>
    <n v="48811812.25"/>
    <n v="48976566.710000001"/>
    <n v="99.663605534100526"/>
    <n v="3.1509144691152437E-2"/>
    <n v="0"/>
    <n v="0"/>
    <n v="0"/>
    <m/>
    <n v="0"/>
    <n v="0"/>
    <n v="0"/>
    <n v="0"/>
    <m/>
    <n v="0"/>
    <n v="0"/>
    <n v="48811812.25"/>
    <n v="48811812.25"/>
    <n v="100"/>
    <n v="0.13301117457683373"/>
    <n v="164754.46"/>
    <n v="0"/>
    <n v="164754.46"/>
    <n v="0"/>
    <n v="9.9805399170458959E-3"/>
    <n v="0"/>
    <n v="0"/>
    <n v="0"/>
    <m/>
    <n v="0"/>
    <n v="0"/>
    <n v="0"/>
    <n v="0"/>
    <m/>
    <n v="0"/>
    <n v="0"/>
    <n v="0"/>
    <n v="0"/>
    <m/>
    <n v="0"/>
    <n v="0"/>
    <n v="0"/>
    <n v="0"/>
    <m/>
    <n v="0"/>
    <n v="0"/>
    <n v="0"/>
    <n v="0"/>
    <m/>
    <n v="0"/>
    <n v="0"/>
    <n v="0"/>
    <n v="0"/>
    <m/>
    <n v="0"/>
    <n v="0"/>
    <n v="0"/>
    <n v="0"/>
    <m/>
    <n v="0"/>
    <n v="32"/>
  </r>
  <r>
    <x v="33"/>
    <x v="0"/>
    <x v="0"/>
    <x v="0"/>
    <x v="12"/>
    <x v="12"/>
    <x v="12"/>
    <x v="33"/>
    <n v="8046849.2199999988"/>
    <n v="0"/>
    <n v="8046849.2199999988"/>
    <n v="0"/>
    <n v="5.1769520285524125E-3"/>
    <n v="25262.44"/>
    <n v="0"/>
    <n v="25262.44"/>
    <n v="0"/>
    <n v="1.1418990467351399E-3"/>
    <n v="6404846.1300000008"/>
    <n v="0"/>
    <n v="6404846.1300000008"/>
    <n v="0"/>
    <n v="2.5861833912171339E-2"/>
    <n v="0"/>
    <n v="0"/>
    <n v="0"/>
    <m/>
    <n v="0"/>
    <n v="395053.32"/>
    <n v="0"/>
    <n v="395053.32"/>
    <n v="0"/>
    <n v="2.393164609699492E-2"/>
    <n v="182875.32"/>
    <n v="0"/>
    <n v="182875.32"/>
    <n v="0"/>
    <n v="4.5166234080848503E-4"/>
    <n v="0"/>
    <n v="0"/>
    <n v="0"/>
    <m/>
    <n v="0"/>
    <n v="50661.25"/>
    <n v="0"/>
    <n v="50661.25"/>
    <n v="0"/>
    <n v="3.1034490187415911E-3"/>
    <n v="115816.57"/>
    <n v="0"/>
    <n v="115816.57"/>
    <n v="0"/>
    <n v="3.4067736364193216E-4"/>
    <n v="0"/>
    <n v="0"/>
    <n v="0"/>
    <m/>
    <n v="0"/>
    <n v="4476.75"/>
    <n v="0"/>
    <n v="4476.75"/>
    <n v="0"/>
    <n v="1.4631766008181918E-4"/>
    <n v="867857.44000000006"/>
    <n v="0"/>
    <n v="867857.44000000006"/>
    <n v="0"/>
    <n v="9.5786676380630372E-3"/>
    <n v="33"/>
  </r>
  <r>
    <x v="34"/>
    <x v="0"/>
    <x v="0"/>
    <x v="0"/>
    <x v="12"/>
    <x v="12"/>
    <x v="12"/>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35"/>
    <x v="0"/>
    <x v="0"/>
    <x v="0"/>
    <x v="12"/>
    <x v="12"/>
    <x v="12"/>
    <x v="35"/>
    <n v="0"/>
    <n v="0"/>
    <n v="0"/>
    <m/>
    <n v="0"/>
    <n v="0"/>
    <n v="0"/>
    <n v="0"/>
    <m/>
    <n v="0"/>
    <n v="0"/>
    <n v="0"/>
    <n v="0"/>
    <m/>
    <n v="0"/>
    <n v="0"/>
    <n v="0"/>
    <n v="0"/>
    <m/>
    <n v="0"/>
    <n v="0"/>
    <n v="0"/>
    <n v="0"/>
    <m/>
    <n v="0"/>
    <n v="0"/>
    <n v="0"/>
    <n v="0"/>
    <m/>
    <n v="0"/>
    <n v="0"/>
    <n v="0"/>
    <n v="0"/>
    <m/>
    <n v="0"/>
    <n v="0"/>
    <n v="0"/>
    <n v="0"/>
    <m/>
    <n v="0"/>
    <n v="0"/>
    <n v="0"/>
    <n v="0"/>
    <m/>
    <n v="0"/>
    <n v="0"/>
    <n v="0"/>
    <n v="0"/>
    <m/>
    <n v="0"/>
    <n v="0"/>
    <n v="0"/>
    <n v="0"/>
    <m/>
    <n v="0"/>
    <n v="0"/>
    <n v="0"/>
    <n v="0"/>
    <m/>
    <n v="0"/>
    <n v="3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A2DE48D-B132-4D82-BD6A-4A06C23BD2F6}" name="PivotTable6" cacheId="31"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5:B6"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axis="axisRow"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compact="0" outline="0" subtotalTop="0" showAll="0" defaultSubtotal="0">
      <items count="12">
        <item m="1" x="11"/>
        <item x="1"/>
        <item m="1" x="10"/>
        <item x="0"/>
        <item x="2"/>
        <item x="3"/>
        <item x="4"/>
        <item x="5"/>
        <item x="6"/>
        <item x="7"/>
        <item x="8"/>
        <item x="9"/>
      </items>
    </pivotField>
  </pivotFields>
  <rowFields count="1">
    <field x="1"/>
  </rowFields>
  <rowItems count="1">
    <i>
      <x v="47"/>
    </i>
  </rowItems>
  <colItems count="1">
    <i/>
  </colItems>
  <formats count="33">
    <format dxfId="947">
      <pivotArea dataOnly="0" labelOnly="1" fieldPosition="0">
        <references count="1">
          <reference field="1" count="0"/>
        </references>
      </pivotArea>
    </format>
    <format dxfId="946">
      <pivotArea dataOnly="0" labelOnly="1" fieldPosition="0">
        <references count="1">
          <reference field="1" count="1">
            <x v="1"/>
          </reference>
        </references>
      </pivotArea>
    </format>
    <format dxfId="945">
      <pivotArea dataOnly="0" labelOnly="1" fieldPosition="0">
        <references count="1">
          <reference field="1" count="1">
            <x v="2"/>
          </reference>
        </references>
      </pivotArea>
    </format>
    <format dxfId="944">
      <pivotArea dataOnly="0" labelOnly="1" fieldPosition="0">
        <references count="1">
          <reference field="1" count="1">
            <x v="3"/>
          </reference>
        </references>
      </pivotArea>
    </format>
    <format dxfId="943">
      <pivotArea dataOnly="0" labelOnly="1" fieldPosition="0">
        <references count="1">
          <reference field="1" count="1">
            <x v="4"/>
          </reference>
        </references>
      </pivotArea>
    </format>
    <format dxfId="942">
      <pivotArea dataOnly="0" labelOnly="1" fieldPosition="0">
        <references count="1">
          <reference field="1" count="1">
            <x v="5"/>
          </reference>
        </references>
      </pivotArea>
    </format>
    <format dxfId="941">
      <pivotArea dataOnly="0" labelOnly="1" fieldPosition="0">
        <references count="1">
          <reference field="1" count="1">
            <x v="6"/>
          </reference>
        </references>
      </pivotArea>
    </format>
    <format dxfId="940">
      <pivotArea dataOnly="0" labelOnly="1" fieldPosition="0">
        <references count="1">
          <reference field="1" count="1">
            <x v="7"/>
          </reference>
        </references>
      </pivotArea>
    </format>
    <format dxfId="939">
      <pivotArea dataOnly="0" labelOnly="1" fieldPosition="0">
        <references count="1">
          <reference field="1" count="1">
            <x v="8"/>
          </reference>
        </references>
      </pivotArea>
    </format>
    <format dxfId="938">
      <pivotArea dataOnly="0" labelOnly="1" fieldPosition="0">
        <references count="1">
          <reference field="1" count="1">
            <x v="9"/>
          </reference>
        </references>
      </pivotArea>
    </format>
    <format dxfId="937">
      <pivotArea type="all" dataOnly="0" outline="0" fieldPosition="0"/>
    </format>
    <format dxfId="936">
      <pivotArea field="1" type="button" dataOnly="0" labelOnly="1" outline="0" axis="axisRow" fieldPosition="0"/>
    </format>
    <format dxfId="935">
      <pivotArea dataOnly="0" labelOnly="1" grandRow="1" outline="0" fieldPosition="0"/>
    </format>
    <format dxfId="934">
      <pivotArea type="all" dataOnly="0" outline="0" fieldPosition="0"/>
    </format>
    <format dxfId="933">
      <pivotArea field="1" type="button" dataOnly="0" labelOnly="1" outline="0" axis="axisRow" fieldPosition="0"/>
    </format>
    <format dxfId="932">
      <pivotArea dataOnly="0" labelOnly="1" outline="0" fieldPosition="0">
        <references count="1">
          <reference field="1" count="1">
            <x v="1"/>
          </reference>
        </references>
      </pivotArea>
    </format>
    <format dxfId="931">
      <pivotArea type="all" dataOnly="0" outline="0" fieldPosition="0"/>
    </format>
    <format dxfId="930">
      <pivotArea field="1" type="button" dataOnly="0" labelOnly="1" outline="0" axis="axisRow" fieldPosition="0"/>
    </format>
    <format dxfId="929">
      <pivotArea field="2" type="button" dataOnly="0" labelOnly="1" outline="0"/>
    </format>
    <format dxfId="928">
      <pivotArea dataOnly="0" labelOnly="1" outline="0" fieldPosition="0">
        <references count="1">
          <reference field="1" count="1">
            <x v="13"/>
          </reference>
        </references>
      </pivotArea>
    </format>
    <format dxfId="927">
      <pivotArea dataOnly="0" labelOnly="1" outline="0" fieldPosition="0">
        <references count="1">
          <reference field="1" count="1">
            <x v="39"/>
          </reference>
        </references>
      </pivotArea>
    </format>
    <format dxfId="926">
      <pivotArea dataOnly="0" labelOnly="1" outline="0" fieldPosition="0">
        <references count="1">
          <reference field="1" count="1">
            <x v="47"/>
          </reference>
        </references>
      </pivotArea>
    </format>
    <format dxfId="925">
      <pivotArea dataOnly="0" labelOnly="1" outline="0" fieldPosition="0">
        <references count="1">
          <reference field="1" count="1">
            <x v="47"/>
          </reference>
        </references>
      </pivotArea>
    </format>
    <format dxfId="924">
      <pivotArea dataOnly="0" labelOnly="1" outline="0" fieldPosition="0">
        <references count="1">
          <reference field="1" count="1">
            <x v="40"/>
          </reference>
        </references>
      </pivotArea>
    </format>
    <format dxfId="923">
      <pivotArea dataOnly="0" labelOnly="1" outline="0" fieldPosition="0">
        <references count="1">
          <reference field="1" count="1">
            <x v="40"/>
          </reference>
        </references>
      </pivotArea>
    </format>
    <format dxfId="922">
      <pivotArea dataOnly="0" labelOnly="1" outline="0" fieldPosition="0">
        <references count="1">
          <reference field="1" count="1">
            <x v="39"/>
          </reference>
        </references>
      </pivotArea>
    </format>
    <format dxfId="921">
      <pivotArea dataOnly="0" labelOnly="1" outline="0" fieldPosition="0">
        <references count="1">
          <reference field="1" count="1">
            <x v="42"/>
          </reference>
        </references>
      </pivotArea>
    </format>
    <format dxfId="920">
      <pivotArea dataOnly="0" labelOnly="1" outline="0" fieldPosition="0">
        <references count="1">
          <reference field="1" count="1">
            <x v="43"/>
          </reference>
        </references>
      </pivotArea>
    </format>
    <format dxfId="919">
      <pivotArea dataOnly="0" labelOnly="1" outline="0" fieldPosition="0">
        <references count="1">
          <reference field="1" count="1">
            <x v="44"/>
          </reference>
        </references>
      </pivotArea>
    </format>
    <format dxfId="918">
      <pivotArea dataOnly="0" labelOnly="1" outline="0" fieldPosition="0">
        <references count="1">
          <reference field="1" count="1">
            <x v="45"/>
          </reference>
        </references>
      </pivotArea>
    </format>
    <format dxfId="917">
      <pivotArea dataOnly="0" labelOnly="1" outline="0" fieldPosition="0">
        <references count="1">
          <reference field="1" count="1">
            <x v="46"/>
          </reference>
        </references>
      </pivotArea>
    </format>
    <format dxfId="916">
      <pivotArea dataOnly="0" labelOnly="1" outline="0" fieldPosition="0">
        <references count="1">
          <reference field="1" count="1">
            <x v="41"/>
          </reference>
        </references>
      </pivotArea>
    </format>
    <format dxfId="915">
      <pivotArea dataOnly="0" labelOnly="1" outline="0" fieldPosition="0">
        <references count="1">
          <reference field="1" count="1">
            <x v="47"/>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D54B531-BF70-41AB-AE66-B44EAA2BAB56}" name="TablaDinámica2" cacheId="31"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2:B3"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axis="axisRow" compact="0" outline="0" subtotalTop="0" showAll="0" defaultSubtotal="0">
      <items count="12">
        <item m="1" x="11"/>
        <item x="1"/>
        <item m="1" x="10"/>
        <item x="0"/>
        <item x="2"/>
        <item x="3"/>
        <item x="4"/>
        <item x="5"/>
        <item x="6"/>
        <item x="7"/>
        <item x="8"/>
        <item x="9"/>
      </items>
    </pivotField>
  </pivotFields>
  <rowFields count="1">
    <field x="2"/>
  </rowFields>
  <rowItems count="1">
    <i>
      <x v="3"/>
    </i>
  </rowItems>
  <colItems count="1">
    <i/>
  </colItems>
  <formats count="12">
    <format dxfId="959">
      <pivotArea type="all" dataOnly="0" outline="0" fieldPosition="0"/>
    </format>
    <format dxfId="958">
      <pivotArea field="1" type="button" dataOnly="0" labelOnly="1" outline="0"/>
    </format>
    <format dxfId="957">
      <pivotArea dataOnly="0" labelOnly="1" grandRow="1" outline="0" fieldPosition="0"/>
    </format>
    <format dxfId="956">
      <pivotArea type="all" dataOnly="0" outline="0" fieldPosition="0"/>
    </format>
    <format dxfId="955">
      <pivotArea field="1" type="button" dataOnly="0" labelOnly="1" outline="0"/>
    </format>
    <format dxfId="954">
      <pivotArea type="all" dataOnly="0" outline="0" fieldPosition="0"/>
    </format>
    <format dxfId="953">
      <pivotArea field="1" type="button" dataOnly="0" labelOnly="1" outline="0"/>
    </format>
    <format dxfId="952">
      <pivotArea field="2" type="button" dataOnly="0" labelOnly="1" outline="0" axis="axisRow" fieldPosition="0"/>
    </format>
    <format dxfId="951">
      <pivotArea dataOnly="0" labelOnly="1" outline="0" fieldPosition="0">
        <references count="1">
          <reference field="2" count="0"/>
        </references>
      </pivotArea>
    </format>
    <format dxfId="950">
      <pivotArea dataOnly="0" labelOnly="1" outline="0" fieldPosition="0">
        <references count="1">
          <reference field="2" count="0"/>
        </references>
      </pivotArea>
    </format>
    <format dxfId="949">
      <pivotArea dataOnly="0" labelOnly="1" outline="0" fieldPosition="0">
        <references count="1">
          <reference field="2" count="0"/>
        </references>
      </pivotArea>
    </format>
    <format dxfId="948">
      <pivotArea dataOnly="0" labelOnly="1" outline="0" fieldPosition="0">
        <references count="1">
          <reference field="2" count="0"/>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2640F3A-CB57-4383-8FE4-C2B6218D8010}" name="TablaDinámica2" cacheId="32"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BK771:CC807" firstHeaderRow="0" firstDataRow="1" firstDataCol="6"/>
  <pivotFields count="2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2">
        <item m="1" x="1"/>
        <item x="0"/>
      </items>
    </pivotField>
    <pivotField compact="0" outline="0" showAll="0" defaultSubtotal="0">
      <items count="27">
        <item h="1" m="1" x="24"/>
        <item h="1" m="1" x="20"/>
        <item x="12"/>
        <item h="1" m="1" x="16"/>
        <item h="1" x="0"/>
        <item h="1" m="1" x="25"/>
        <item h="1" x="1"/>
        <item h="1" x="2"/>
        <item h="1" m="1" x="17"/>
        <item h="1" x="3"/>
        <item h="1" m="1" x="13"/>
        <item h="1" x="4"/>
        <item h="1" m="1" x="22"/>
        <item h="1" m="1" x="14"/>
        <item h="1" x="5"/>
        <item h="1" x="6"/>
        <item h="1" m="1" x="21"/>
        <item h="1" x="7"/>
        <item h="1" m="1" x="18"/>
        <item h="1" x="8"/>
        <item h="1" m="1" x="15"/>
        <item h="1" m="1" x="19"/>
        <item h="1" x="9"/>
        <item h="1" x="10"/>
        <item h="1" m="1" x="26"/>
        <item h="1" m="1" x="23"/>
        <item h="1" x="11"/>
      </items>
    </pivotField>
    <pivotField axis="axisRow" compact="0" outline="0" showAll="0" defaultSubtotal="0">
      <items count="29">
        <item m="1" x="14"/>
        <item m="1" x="19"/>
        <item m="1" x="27"/>
        <item m="1" x="20"/>
        <item m="1" x="22"/>
        <item m="1" x="26"/>
        <item m="1" x="18"/>
        <item m="1" x="15"/>
        <item m="1" x="17"/>
        <item m="1" x="21"/>
        <item m="1" x="28"/>
        <item m="1" x="25"/>
        <item m="1" x="24"/>
        <item m="1" x="16"/>
        <item x="2"/>
        <item x="5"/>
        <item x="6"/>
        <item x="10"/>
        <item x="1"/>
        <item x="3"/>
        <item x="4"/>
        <item x="7"/>
        <item x="8"/>
        <item x="9"/>
        <item x="11"/>
        <item m="1" x="13"/>
        <item m="1" x="23"/>
        <item x="0"/>
        <item x="12"/>
      </items>
    </pivotField>
    <pivotField axis="axisRow" compact="0" outline="0" showAll="0" defaultSubtotal="0">
      <items count="36">
        <item x="18"/>
        <item x="22"/>
        <item x="15"/>
        <item x="31"/>
        <item x="20"/>
        <item x="21"/>
        <item n="Compañía Dominicana de Seguros, S. A." x="11"/>
        <item x="29"/>
        <item x="14"/>
        <item x="33"/>
        <item x="23"/>
        <item x="28"/>
        <item x="9"/>
        <item x="2"/>
        <item x="30"/>
        <item x="5"/>
        <item x="12"/>
        <item x="4"/>
        <item x="24"/>
        <item x="26"/>
        <item x="17"/>
        <item x="13"/>
        <item x="25"/>
        <item n="Seguros APS, S. A." x="16"/>
        <item x="7"/>
        <item x="19"/>
        <item x="10"/>
        <item x="3"/>
        <item x="6"/>
        <item x="1"/>
        <item x="32"/>
        <item x="0"/>
        <item x="27"/>
        <item x="8"/>
        <item x="35"/>
        <item x="34"/>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howAll="0" defaultSubtotal="0">
      <items count="37">
        <item m="1" x="36"/>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x="35"/>
      </items>
    </pivotField>
    <pivotField dataField="1" compact="0" outline="0" showAll="0" defaultSubtotal="0"/>
  </pivotFields>
  <rowFields count="6">
    <field x="0"/>
    <field x="1"/>
    <field x="2"/>
    <field x="4"/>
    <field x="18"/>
    <field x="5"/>
  </rowFields>
  <rowItems count="36">
    <i>
      <x/>
      <x/>
      <x v="1"/>
      <x v="28"/>
      <x v="1"/>
      <x v="29"/>
    </i>
    <i r="4">
      <x v="2"/>
      <x v="27"/>
    </i>
    <i r="4">
      <x v="3"/>
      <x v="13"/>
    </i>
    <i r="4">
      <x v="4"/>
      <x v="17"/>
    </i>
    <i r="4">
      <x v="5"/>
      <x v="15"/>
    </i>
    <i r="4">
      <x v="6"/>
      <x v="28"/>
    </i>
    <i r="4">
      <x v="7"/>
      <x v="24"/>
    </i>
    <i r="4">
      <x v="8"/>
      <x v="33"/>
    </i>
    <i r="4">
      <x v="9"/>
      <x v="12"/>
    </i>
    <i r="4">
      <x v="10"/>
      <x v="26"/>
    </i>
    <i r="4">
      <x v="11"/>
      <x v="16"/>
    </i>
    <i r="4">
      <x v="12"/>
      <x v="21"/>
    </i>
    <i r="4">
      <x v="13"/>
      <x v="6"/>
    </i>
    <i r="4">
      <x v="14"/>
      <x v="8"/>
    </i>
    <i r="4">
      <x v="15"/>
      <x v="2"/>
    </i>
    <i r="4">
      <x v="16"/>
      <x v="23"/>
    </i>
    <i r="4">
      <x v="17"/>
      <x v="20"/>
    </i>
    <i r="4">
      <x v="18"/>
      <x v="25"/>
    </i>
    <i r="4">
      <x v="19"/>
      <x v="5"/>
    </i>
    <i r="4">
      <x v="20"/>
      <x/>
    </i>
    <i r="4">
      <x v="21"/>
      <x v="10"/>
    </i>
    <i r="4">
      <x v="22"/>
      <x v="4"/>
    </i>
    <i r="4">
      <x v="23"/>
      <x v="1"/>
    </i>
    <i r="4">
      <x v="24"/>
      <x v="22"/>
    </i>
    <i r="4">
      <x v="25"/>
      <x v="19"/>
    </i>
    <i r="4">
      <x v="26"/>
      <x v="18"/>
    </i>
    <i r="4">
      <x v="27"/>
      <x v="32"/>
    </i>
    <i r="4">
      <x v="28"/>
      <x v="11"/>
    </i>
    <i r="4">
      <x v="29"/>
      <x v="7"/>
    </i>
    <i r="4">
      <x v="30"/>
      <x v="14"/>
    </i>
    <i r="4">
      <x v="31"/>
      <x v="3"/>
    </i>
    <i r="4">
      <x v="32"/>
      <x v="30"/>
    </i>
    <i r="4">
      <x v="33"/>
      <x v="9"/>
    </i>
    <i r="4">
      <x v="34"/>
      <x v="31"/>
    </i>
    <i r="4">
      <x v="35"/>
      <x v="35"/>
    </i>
    <i r="4">
      <x v="36"/>
      <x v="34"/>
    </i>
  </rowItems>
  <colFields count="1">
    <field x="-2"/>
  </colFields>
  <colItems count="13">
    <i>
      <x/>
    </i>
    <i i="1">
      <x v="1"/>
    </i>
    <i i="2">
      <x v="2"/>
    </i>
    <i i="3">
      <x v="3"/>
    </i>
    <i i="4">
      <x v="4"/>
    </i>
    <i i="5">
      <x v="5"/>
    </i>
    <i i="6">
      <x v="6"/>
    </i>
    <i i="7">
      <x v="7"/>
    </i>
    <i i="8">
      <x v="8"/>
    </i>
    <i i="9">
      <x v="9"/>
    </i>
    <i i="10">
      <x v="10"/>
    </i>
    <i i="11">
      <x v="11"/>
    </i>
    <i i="12">
      <x v="12"/>
    </i>
  </colItems>
  <dataFields count="13">
    <dataField name="Suma de Total" fld="6" baseField="2" baseItem="13" numFmtId="3"/>
    <dataField name="Suma de Vida Individual" fld="7" baseField="2" baseItem="33" numFmtId="3"/>
    <dataField name="Suma de Vida Colectivo" fld="8" baseField="2" baseItem="31" numFmtId="3"/>
    <dataField name="Suma de Salud" fld="9" baseField="2" baseItem="16" numFmtId="3"/>
    <dataField name="Suma de Accidentes Personales" fld="10" baseField="2" baseItem="16" numFmtId="3"/>
    <dataField name="Suma de Incendio y Aliados" fld="11" baseField="2" baseItem="21" numFmtId="3"/>
    <dataField name="Suma de Naves Marítimas y Aéreas" fld="12" baseField="2" baseItem="8" numFmtId="3"/>
    <dataField name="Suma de Transporte de Carga" fld="13" baseField="2" baseItem="8" numFmtId="3"/>
    <dataField name="Suma de Vehículos de Motor" fld="14" baseField="2" baseItem="2" numFmtId="3"/>
    <dataField name="Suma de Agrícola y Pecuario" fld="15" baseField="2" baseItem="1" numFmtId="3"/>
    <dataField name="Suma de Fianzas" fld="16" baseField="2" baseItem="10" numFmtId="3"/>
    <dataField name="Suma de Otros Seguros" fld="17" baseField="2" baseItem="23" numFmtId="3"/>
    <dataField name="Suma de Participacion" fld="19" baseField="2" baseItem="8" numFmtId="164"/>
  </dataFields>
  <formats count="204">
    <format dxfId="914">
      <pivotArea outline="0" fieldPosition="0">
        <references count="3">
          <reference field="4294967294" count="1" selected="0">
            <x v="1"/>
          </reference>
          <reference field="5" count="1" selected="0">
            <x v="31"/>
          </reference>
          <reference field="18" count="1" selected="0">
            <x v="0"/>
          </reference>
        </references>
      </pivotArea>
    </format>
    <format dxfId="913">
      <pivotArea outline="0" fieldPosition="0">
        <references count="3">
          <reference field="4294967294" count="1" selected="0">
            <x v="2"/>
          </reference>
          <reference field="5" count="1" selected="0">
            <x v="31"/>
          </reference>
          <reference field="18" count="1" selected="0">
            <x v="0"/>
          </reference>
        </references>
      </pivotArea>
    </format>
    <format dxfId="912">
      <pivotArea outline="0" fieldPosition="0">
        <references count="3">
          <reference field="4294967294" count="1" selected="0">
            <x v="3"/>
          </reference>
          <reference field="5" count="1" selected="0">
            <x v="31"/>
          </reference>
          <reference field="18" count="1" selected="0">
            <x v="0"/>
          </reference>
        </references>
      </pivotArea>
    </format>
    <format dxfId="911">
      <pivotArea dataOnly="0" labelOnly="1" outline="0" fieldPosition="0">
        <references count="1">
          <reference field="4294967294" count="1">
            <x v="4"/>
          </reference>
        </references>
      </pivotArea>
    </format>
    <format dxfId="910">
      <pivotArea outline="0" fieldPosition="0">
        <references count="2">
          <reference field="4294967294" count="1" selected="0">
            <x v="4"/>
          </reference>
          <reference field="18" count="1" selected="0">
            <x v="33"/>
          </reference>
        </references>
      </pivotArea>
    </format>
    <format dxfId="909">
      <pivotArea outline="0" fieldPosition="0">
        <references count="3">
          <reference field="4294967294" count="1" selected="0">
            <x v="5"/>
          </reference>
          <reference field="5" count="1" selected="0">
            <x v="31"/>
          </reference>
          <reference field="18" count="1" selected="0">
            <x v="0"/>
          </reference>
        </references>
      </pivotArea>
    </format>
    <format dxfId="908">
      <pivotArea outline="0" fieldPosition="0">
        <references count="3">
          <reference field="4294967294" count="1" selected="0">
            <x v="6"/>
          </reference>
          <reference field="5" count="1" selected="0">
            <x v="31"/>
          </reference>
          <reference field="18" count="1" selected="0">
            <x v="0"/>
          </reference>
        </references>
      </pivotArea>
    </format>
    <format dxfId="907">
      <pivotArea outline="0" fieldPosition="0">
        <references count="3">
          <reference field="4294967294" count="1" selected="0">
            <x v="7"/>
          </reference>
          <reference field="5" count="1" selected="0">
            <x v="31"/>
          </reference>
          <reference field="18" count="1" selected="0">
            <x v="0"/>
          </reference>
        </references>
      </pivotArea>
    </format>
    <format dxfId="906">
      <pivotArea outline="0" fieldPosition="0">
        <references count="3">
          <reference field="4294967294" count="1" selected="0">
            <x v="8"/>
          </reference>
          <reference field="5" count="1" selected="0">
            <x v="31"/>
          </reference>
          <reference field="18" count="1" selected="0">
            <x v="0"/>
          </reference>
        </references>
      </pivotArea>
    </format>
    <format dxfId="905">
      <pivotArea outline="0" fieldPosition="0">
        <references count="3">
          <reference field="4294967294" count="1" selected="0">
            <x v="9"/>
          </reference>
          <reference field="5" count="1" selected="0">
            <x v="31"/>
          </reference>
          <reference field="18" count="1" selected="0">
            <x v="0"/>
          </reference>
        </references>
      </pivotArea>
    </format>
    <format dxfId="904">
      <pivotArea outline="0" fieldPosition="0">
        <references count="3">
          <reference field="4294967294" count="1" selected="0">
            <x v="10"/>
          </reference>
          <reference field="5" count="1" selected="0">
            <x v="31"/>
          </reference>
          <reference field="18" count="1" selected="0">
            <x v="0"/>
          </reference>
        </references>
      </pivotArea>
    </format>
    <format dxfId="903">
      <pivotArea outline="0" fieldPosition="0">
        <references count="3">
          <reference field="4294967294" count="1" selected="0">
            <x v="11"/>
          </reference>
          <reference field="5" count="1" selected="0">
            <x v="31"/>
          </reference>
          <reference field="18" count="1" selected="0">
            <x v="0"/>
          </reference>
        </references>
      </pivotArea>
    </format>
    <format dxfId="902">
      <pivotArea outline="0" fieldPosition="0">
        <references count="1">
          <reference field="4294967294" count="1">
            <x v="12"/>
          </reference>
        </references>
      </pivotArea>
    </format>
    <format dxfId="901">
      <pivotArea type="all" dataOnly="0" outline="0" fieldPosition="0"/>
    </format>
    <format dxfId="900">
      <pivotArea dataOnly="0" labelOnly="1" outline="0" fieldPosition="0">
        <references count="1">
          <reference field="18" count="0"/>
        </references>
      </pivotArea>
    </format>
    <format dxfId="899">
      <pivotArea dataOnly="0" labelOnly="1" outline="0" fieldPosition="0">
        <references count="2">
          <reference field="5" count="1">
            <x v="31"/>
          </reference>
          <reference field="18" count="1" selected="0">
            <x v="0"/>
          </reference>
        </references>
      </pivotArea>
    </format>
    <format dxfId="898">
      <pivotArea dataOnly="0" labelOnly="1" outline="0" fieldPosition="0">
        <references count="2">
          <reference field="5" count="1">
            <x v="29"/>
          </reference>
          <reference field="18" count="1" selected="0">
            <x v="1"/>
          </reference>
        </references>
      </pivotArea>
    </format>
    <format dxfId="897">
      <pivotArea dataOnly="0" labelOnly="1" outline="0" fieldPosition="0">
        <references count="2">
          <reference field="5" count="1">
            <x v="17"/>
          </reference>
          <reference field="18" count="1" selected="0">
            <x v="4"/>
          </reference>
        </references>
      </pivotArea>
    </format>
    <format dxfId="896">
      <pivotArea dataOnly="0" labelOnly="1" outline="0" fieldPosition="0">
        <references count="2">
          <reference field="5" count="1">
            <x v="15"/>
          </reference>
          <reference field="18" count="1" selected="0">
            <x v="5"/>
          </reference>
        </references>
      </pivotArea>
    </format>
    <format dxfId="895">
      <pivotArea dataOnly="0" labelOnly="1" outline="0" fieldPosition="0">
        <references count="2">
          <reference field="5" count="1">
            <x v="28"/>
          </reference>
          <reference field="18" count="1" selected="0">
            <x v="6"/>
          </reference>
        </references>
      </pivotArea>
    </format>
    <format dxfId="894">
      <pivotArea dataOnly="0" labelOnly="1" outline="0" fieldPosition="0">
        <references count="2">
          <reference field="5" count="1">
            <x v="24"/>
          </reference>
          <reference field="18" count="1" selected="0">
            <x v="7"/>
          </reference>
        </references>
      </pivotArea>
    </format>
    <format dxfId="893">
      <pivotArea dataOnly="0" labelOnly="1" outline="0" fieldPosition="0">
        <references count="2">
          <reference field="5" count="1">
            <x v="33"/>
          </reference>
          <reference field="18" count="1" selected="0">
            <x v="8"/>
          </reference>
        </references>
      </pivotArea>
    </format>
    <format dxfId="892">
      <pivotArea dataOnly="0" labelOnly="1" outline="0" fieldPosition="0">
        <references count="2">
          <reference field="5" count="1">
            <x v="12"/>
          </reference>
          <reference field="18" count="1" selected="0">
            <x v="9"/>
          </reference>
        </references>
      </pivotArea>
    </format>
    <format dxfId="891">
      <pivotArea dataOnly="0" labelOnly="1" outline="0" fieldPosition="0">
        <references count="2">
          <reference field="5" count="1">
            <x v="26"/>
          </reference>
          <reference field="18" count="1" selected="0">
            <x v="10"/>
          </reference>
        </references>
      </pivotArea>
    </format>
    <format dxfId="890">
      <pivotArea dataOnly="0" labelOnly="1" outline="0" fieldPosition="0">
        <references count="2">
          <reference field="5" count="1">
            <x v="16"/>
          </reference>
          <reference field="18" count="1" selected="0">
            <x v="11"/>
          </reference>
        </references>
      </pivotArea>
    </format>
    <format dxfId="889">
      <pivotArea dataOnly="0" labelOnly="1" outline="0" fieldPosition="0">
        <references count="2">
          <reference field="5" count="1">
            <x v="21"/>
          </reference>
          <reference field="18" count="1" selected="0">
            <x v="12"/>
          </reference>
        </references>
      </pivotArea>
    </format>
    <format dxfId="888">
      <pivotArea dataOnly="0" labelOnly="1" outline="0" fieldPosition="0">
        <references count="2">
          <reference field="5" count="1">
            <x v="8"/>
          </reference>
          <reference field="18" count="1" selected="0">
            <x v="13"/>
          </reference>
        </references>
      </pivotArea>
    </format>
    <format dxfId="887">
      <pivotArea dataOnly="0" labelOnly="1" outline="0" fieldPosition="0">
        <references count="2">
          <reference field="5" count="1">
            <x v="6"/>
          </reference>
          <reference field="18" count="1" selected="0">
            <x v="14"/>
          </reference>
        </references>
      </pivotArea>
    </format>
    <format dxfId="886">
      <pivotArea dataOnly="0" labelOnly="1" outline="0" fieldPosition="0">
        <references count="2">
          <reference field="5" count="1">
            <x v="2"/>
          </reference>
          <reference field="18" count="1" selected="0">
            <x v="15"/>
          </reference>
        </references>
      </pivotArea>
    </format>
    <format dxfId="885">
      <pivotArea dataOnly="0" labelOnly="1" outline="0" fieldPosition="0">
        <references count="2">
          <reference field="5" count="1">
            <x v="23"/>
          </reference>
          <reference field="18" count="1" selected="0">
            <x v="16"/>
          </reference>
        </references>
      </pivotArea>
    </format>
    <format dxfId="884">
      <pivotArea dataOnly="0" labelOnly="1" outline="0" fieldPosition="0">
        <references count="2">
          <reference field="5" count="1">
            <x v="20"/>
          </reference>
          <reference field="18" count="1" selected="0">
            <x v="17"/>
          </reference>
        </references>
      </pivotArea>
    </format>
    <format dxfId="883">
      <pivotArea dataOnly="0" labelOnly="1" outline="0" fieldPosition="0">
        <references count="2">
          <reference field="5" count="1">
            <x v="5"/>
          </reference>
          <reference field="18" count="1" selected="0">
            <x v="18"/>
          </reference>
        </references>
      </pivotArea>
    </format>
    <format dxfId="882">
      <pivotArea dataOnly="0" labelOnly="1" outline="0" fieldPosition="0">
        <references count="2">
          <reference field="5" count="1">
            <x v="25"/>
          </reference>
          <reference field="18" count="1" selected="0">
            <x v="19"/>
          </reference>
        </references>
      </pivotArea>
    </format>
    <format dxfId="881">
      <pivotArea dataOnly="0" labelOnly="1" outline="0" fieldPosition="0">
        <references count="2">
          <reference field="5" count="1">
            <x v="10"/>
          </reference>
          <reference field="18" count="1" selected="0">
            <x v="20"/>
          </reference>
        </references>
      </pivotArea>
    </format>
    <format dxfId="880">
      <pivotArea dataOnly="0" labelOnly="1" outline="0" fieldPosition="0">
        <references count="2">
          <reference field="5" count="1">
            <x v="0"/>
          </reference>
          <reference field="18" count="1" selected="0">
            <x v="21"/>
          </reference>
        </references>
      </pivotArea>
    </format>
    <format dxfId="879">
      <pivotArea dataOnly="0" labelOnly="1" outline="0" fieldPosition="0">
        <references count="2">
          <reference field="5" count="1">
            <x v="4"/>
          </reference>
          <reference field="18" count="1" selected="0">
            <x v="22"/>
          </reference>
        </references>
      </pivotArea>
    </format>
    <format dxfId="878">
      <pivotArea dataOnly="0" labelOnly="1" outline="0" fieldPosition="0">
        <references count="2">
          <reference field="5" count="1">
            <x v="1"/>
          </reference>
          <reference field="18" count="1" selected="0">
            <x v="23"/>
          </reference>
        </references>
      </pivotArea>
    </format>
    <format dxfId="877">
      <pivotArea dataOnly="0" labelOnly="1" outline="0" fieldPosition="0">
        <references count="2">
          <reference field="5" count="1">
            <x v="22"/>
          </reference>
          <reference field="18" count="1" selected="0">
            <x v="24"/>
          </reference>
        </references>
      </pivotArea>
    </format>
    <format dxfId="876">
      <pivotArea dataOnly="0" labelOnly="1" outline="0" fieldPosition="0">
        <references count="2">
          <reference field="5" count="1">
            <x v="19"/>
          </reference>
          <reference field="18" count="1" selected="0">
            <x v="25"/>
          </reference>
        </references>
      </pivotArea>
    </format>
    <format dxfId="875">
      <pivotArea dataOnly="0" labelOnly="1" outline="0" fieldPosition="0">
        <references count="2">
          <reference field="5" count="1">
            <x v="18"/>
          </reference>
          <reference field="18" count="1" selected="0">
            <x v="26"/>
          </reference>
        </references>
      </pivotArea>
    </format>
    <format dxfId="874">
      <pivotArea dataOnly="0" labelOnly="1" outline="0" fieldPosition="0">
        <references count="2">
          <reference field="5" count="1">
            <x v="32"/>
          </reference>
          <reference field="18" count="1" selected="0">
            <x v="27"/>
          </reference>
        </references>
      </pivotArea>
    </format>
    <format dxfId="873">
      <pivotArea dataOnly="0" labelOnly="1" outline="0" fieldPosition="0">
        <references count="2">
          <reference field="5" count="1">
            <x v="11"/>
          </reference>
          <reference field="18" count="1" selected="0">
            <x v="28"/>
          </reference>
        </references>
      </pivotArea>
    </format>
    <format dxfId="872">
      <pivotArea dataOnly="0" labelOnly="1" outline="0" fieldPosition="0">
        <references count="2">
          <reference field="5" count="1">
            <x v="7"/>
          </reference>
          <reference field="18" count="1" selected="0">
            <x v="29"/>
          </reference>
        </references>
      </pivotArea>
    </format>
    <format dxfId="871">
      <pivotArea dataOnly="0" labelOnly="1" outline="0" fieldPosition="0">
        <references count="2">
          <reference field="5" count="1">
            <x v="14"/>
          </reference>
          <reference field="18" count="1" selected="0">
            <x v="30"/>
          </reference>
        </references>
      </pivotArea>
    </format>
    <format dxfId="870">
      <pivotArea dataOnly="0" labelOnly="1" outline="0" fieldPosition="0">
        <references count="2">
          <reference field="5" count="1">
            <x v="3"/>
          </reference>
          <reference field="18" count="1" selected="0">
            <x v="31"/>
          </reference>
        </references>
      </pivotArea>
    </format>
    <format dxfId="869">
      <pivotArea dataOnly="0" labelOnly="1" outline="0" fieldPosition="0">
        <references count="2">
          <reference field="5" count="1">
            <x v="30"/>
          </reference>
          <reference field="18" count="1" selected="0">
            <x v="32"/>
          </reference>
        </references>
      </pivotArea>
    </format>
    <format dxfId="868">
      <pivotArea dataOnly="0" labelOnly="1" outline="0" fieldPosition="0">
        <references count="2">
          <reference field="5" count="1">
            <x v="9"/>
          </reference>
          <reference field="18" count="1" selected="0">
            <x v="33"/>
          </reference>
        </references>
      </pivotArea>
    </format>
    <format dxfId="867">
      <pivotArea outline="0" fieldPosition="0">
        <references count="1">
          <reference field="4294967294" count="1">
            <x v="1"/>
          </reference>
        </references>
      </pivotArea>
    </format>
    <format dxfId="866">
      <pivotArea outline="0" fieldPosition="0">
        <references count="1">
          <reference field="4294967294" count="1">
            <x v="3"/>
          </reference>
        </references>
      </pivotArea>
    </format>
    <format dxfId="865">
      <pivotArea outline="0" fieldPosition="0">
        <references count="1">
          <reference field="4294967294" count="1">
            <x v="4"/>
          </reference>
        </references>
      </pivotArea>
    </format>
    <format dxfId="864">
      <pivotArea outline="0" fieldPosition="0">
        <references count="1">
          <reference field="4294967294" count="1">
            <x v="5"/>
          </reference>
        </references>
      </pivotArea>
    </format>
    <format dxfId="863">
      <pivotArea outline="0" fieldPosition="0">
        <references count="1">
          <reference field="4294967294" count="1">
            <x v="6"/>
          </reference>
        </references>
      </pivotArea>
    </format>
    <format dxfId="862">
      <pivotArea outline="0" fieldPosition="0">
        <references count="1">
          <reference field="4294967294" count="1">
            <x v="7"/>
          </reference>
        </references>
      </pivotArea>
    </format>
    <format dxfId="861">
      <pivotArea outline="0" fieldPosition="0">
        <references count="1">
          <reference field="4294967294" count="1">
            <x v="8"/>
          </reference>
        </references>
      </pivotArea>
    </format>
    <format dxfId="860">
      <pivotArea outline="0" fieldPosition="0">
        <references count="1">
          <reference field="4294967294" count="1">
            <x v="9"/>
          </reference>
        </references>
      </pivotArea>
    </format>
    <format dxfId="859">
      <pivotArea outline="0" fieldPosition="0">
        <references count="1">
          <reference field="4294967294" count="1">
            <x v="10"/>
          </reference>
        </references>
      </pivotArea>
    </format>
    <format dxfId="858">
      <pivotArea outline="0" fieldPosition="0">
        <references count="1">
          <reference field="4294967294" count="1">
            <x v="11"/>
          </reference>
        </references>
      </pivotArea>
    </format>
    <format dxfId="857">
      <pivotArea type="all" dataOnly="0" outline="0" fieldPosition="0"/>
    </format>
    <format dxfId="856">
      <pivotArea outline="0" collapsedLevelsAreSubtotals="1" fieldPosition="0"/>
    </format>
    <format dxfId="855">
      <pivotArea field="18" type="button" dataOnly="0" labelOnly="1" outline="0" axis="axisRow" fieldPosition="4"/>
    </format>
    <format dxfId="854">
      <pivotArea field="5" type="button" dataOnly="0" labelOnly="1" outline="0" axis="axisRow" fieldPosition="5"/>
    </format>
    <format dxfId="853">
      <pivotArea dataOnly="0" labelOnly="1" outline="0" fieldPosition="0">
        <references count="1">
          <reference field="18" count="0"/>
        </references>
      </pivotArea>
    </format>
    <format dxfId="852">
      <pivotArea dataOnly="0" labelOnly="1" outline="0" fieldPosition="0">
        <references count="2">
          <reference field="5" count="1">
            <x v="31"/>
          </reference>
          <reference field="18" count="1" selected="0">
            <x v="0"/>
          </reference>
        </references>
      </pivotArea>
    </format>
    <format dxfId="851">
      <pivotArea dataOnly="0" labelOnly="1" outline="0" fieldPosition="0">
        <references count="2">
          <reference field="5" count="1">
            <x v="29"/>
          </reference>
          <reference field="18" count="1" selected="0">
            <x v="1"/>
          </reference>
        </references>
      </pivotArea>
    </format>
    <format dxfId="850">
      <pivotArea dataOnly="0" labelOnly="1" outline="0" fieldPosition="0">
        <references count="2">
          <reference field="5" count="1">
            <x v="17"/>
          </reference>
          <reference field="18" count="1" selected="0">
            <x v="4"/>
          </reference>
        </references>
      </pivotArea>
    </format>
    <format dxfId="849">
      <pivotArea dataOnly="0" labelOnly="1" outline="0" fieldPosition="0">
        <references count="2">
          <reference field="5" count="1">
            <x v="15"/>
          </reference>
          <reference field="18" count="1" selected="0">
            <x v="5"/>
          </reference>
        </references>
      </pivotArea>
    </format>
    <format dxfId="848">
      <pivotArea dataOnly="0" labelOnly="1" outline="0" fieldPosition="0">
        <references count="2">
          <reference field="5" count="1">
            <x v="28"/>
          </reference>
          <reference field="18" count="1" selected="0">
            <x v="6"/>
          </reference>
        </references>
      </pivotArea>
    </format>
    <format dxfId="847">
      <pivotArea dataOnly="0" labelOnly="1" outline="0" fieldPosition="0">
        <references count="2">
          <reference field="5" count="1">
            <x v="24"/>
          </reference>
          <reference field="18" count="1" selected="0">
            <x v="7"/>
          </reference>
        </references>
      </pivotArea>
    </format>
    <format dxfId="846">
      <pivotArea dataOnly="0" labelOnly="1" outline="0" fieldPosition="0">
        <references count="2">
          <reference field="5" count="1">
            <x v="33"/>
          </reference>
          <reference field="18" count="1" selected="0">
            <x v="8"/>
          </reference>
        </references>
      </pivotArea>
    </format>
    <format dxfId="845">
      <pivotArea dataOnly="0" labelOnly="1" outline="0" fieldPosition="0">
        <references count="2">
          <reference field="5" count="1">
            <x v="12"/>
          </reference>
          <reference field="18" count="1" selected="0">
            <x v="9"/>
          </reference>
        </references>
      </pivotArea>
    </format>
    <format dxfId="844">
      <pivotArea dataOnly="0" labelOnly="1" outline="0" fieldPosition="0">
        <references count="2">
          <reference field="5" count="1">
            <x v="26"/>
          </reference>
          <reference field="18" count="1" selected="0">
            <x v="10"/>
          </reference>
        </references>
      </pivotArea>
    </format>
    <format dxfId="843">
      <pivotArea dataOnly="0" labelOnly="1" outline="0" fieldPosition="0">
        <references count="2">
          <reference field="5" count="1">
            <x v="16"/>
          </reference>
          <reference field="18" count="1" selected="0">
            <x v="11"/>
          </reference>
        </references>
      </pivotArea>
    </format>
    <format dxfId="842">
      <pivotArea dataOnly="0" labelOnly="1" outline="0" fieldPosition="0">
        <references count="2">
          <reference field="5" count="1">
            <x v="21"/>
          </reference>
          <reference field="18" count="1" selected="0">
            <x v="12"/>
          </reference>
        </references>
      </pivotArea>
    </format>
    <format dxfId="841">
      <pivotArea dataOnly="0" labelOnly="1" outline="0" fieldPosition="0">
        <references count="2">
          <reference field="5" count="1">
            <x v="8"/>
          </reference>
          <reference field="18" count="1" selected="0">
            <x v="13"/>
          </reference>
        </references>
      </pivotArea>
    </format>
    <format dxfId="840">
      <pivotArea dataOnly="0" labelOnly="1" outline="0" fieldPosition="0">
        <references count="2">
          <reference field="5" count="1">
            <x v="6"/>
          </reference>
          <reference field="18" count="1" selected="0">
            <x v="14"/>
          </reference>
        </references>
      </pivotArea>
    </format>
    <format dxfId="839">
      <pivotArea dataOnly="0" labelOnly="1" outline="0" fieldPosition="0">
        <references count="2">
          <reference field="5" count="1">
            <x v="2"/>
          </reference>
          <reference field="18" count="1" selected="0">
            <x v="15"/>
          </reference>
        </references>
      </pivotArea>
    </format>
    <format dxfId="838">
      <pivotArea dataOnly="0" labelOnly="1" outline="0" fieldPosition="0">
        <references count="2">
          <reference field="5" count="1">
            <x v="23"/>
          </reference>
          <reference field="18" count="1" selected="0">
            <x v="16"/>
          </reference>
        </references>
      </pivotArea>
    </format>
    <format dxfId="837">
      <pivotArea dataOnly="0" labelOnly="1" outline="0" fieldPosition="0">
        <references count="2">
          <reference field="5" count="1">
            <x v="20"/>
          </reference>
          <reference field="18" count="1" selected="0">
            <x v="17"/>
          </reference>
        </references>
      </pivotArea>
    </format>
    <format dxfId="836">
      <pivotArea dataOnly="0" labelOnly="1" outline="0" fieldPosition="0">
        <references count="2">
          <reference field="5" count="1">
            <x v="5"/>
          </reference>
          <reference field="18" count="1" selected="0">
            <x v="18"/>
          </reference>
        </references>
      </pivotArea>
    </format>
    <format dxfId="835">
      <pivotArea dataOnly="0" labelOnly="1" outline="0" fieldPosition="0">
        <references count="2">
          <reference field="5" count="1">
            <x v="25"/>
          </reference>
          <reference field="18" count="1" selected="0">
            <x v="19"/>
          </reference>
        </references>
      </pivotArea>
    </format>
    <format dxfId="834">
      <pivotArea dataOnly="0" labelOnly="1" outline="0" fieldPosition="0">
        <references count="2">
          <reference field="5" count="1">
            <x v="10"/>
          </reference>
          <reference field="18" count="1" selected="0">
            <x v="20"/>
          </reference>
        </references>
      </pivotArea>
    </format>
    <format dxfId="833">
      <pivotArea dataOnly="0" labelOnly="1" outline="0" fieldPosition="0">
        <references count="2">
          <reference field="5" count="1">
            <x v="0"/>
          </reference>
          <reference field="18" count="1" selected="0">
            <x v="21"/>
          </reference>
        </references>
      </pivotArea>
    </format>
    <format dxfId="832">
      <pivotArea dataOnly="0" labelOnly="1" outline="0" fieldPosition="0">
        <references count="2">
          <reference field="5" count="1">
            <x v="4"/>
          </reference>
          <reference field="18" count="1" selected="0">
            <x v="22"/>
          </reference>
        </references>
      </pivotArea>
    </format>
    <format dxfId="831">
      <pivotArea dataOnly="0" labelOnly="1" outline="0" fieldPosition="0">
        <references count="2">
          <reference field="5" count="1">
            <x v="1"/>
          </reference>
          <reference field="18" count="1" selected="0">
            <x v="23"/>
          </reference>
        </references>
      </pivotArea>
    </format>
    <format dxfId="830">
      <pivotArea dataOnly="0" labelOnly="1" outline="0" fieldPosition="0">
        <references count="2">
          <reference field="5" count="1">
            <x v="22"/>
          </reference>
          <reference field="18" count="1" selected="0">
            <x v="24"/>
          </reference>
        </references>
      </pivotArea>
    </format>
    <format dxfId="829">
      <pivotArea dataOnly="0" labelOnly="1" outline="0" fieldPosition="0">
        <references count="2">
          <reference field="5" count="1">
            <x v="19"/>
          </reference>
          <reference field="18" count="1" selected="0">
            <x v="25"/>
          </reference>
        </references>
      </pivotArea>
    </format>
    <format dxfId="828">
      <pivotArea dataOnly="0" labelOnly="1" outline="0" fieldPosition="0">
        <references count="2">
          <reference field="5" count="1">
            <x v="18"/>
          </reference>
          <reference field="18" count="1" selected="0">
            <x v="26"/>
          </reference>
        </references>
      </pivotArea>
    </format>
    <format dxfId="827">
      <pivotArea dataOnly="0" labelOnly="1" outline="0" fieldPosition="0">
        <references count="2">
          <reference field="5" count="1">
            <x v="32"/>
          </reference>
          <reference field="18" count="1" selected="0">
            <x v="27"/>
          </reference>
        </references>
      </pivotArea>
    </format>
    <format dxfId="826">
      <pivotArea dataOnly="0" labelOnly="1" outline="0" fieldPosition="0">
        <references count="2">
          <reference field="5" count="1">
            <x v="11"/>
          </reference>
          <reference field="18" count="1" selected="0">
            <x v="28"/>
          </reference>
        </references>
      </pivotArea>
    </format>
    <format dxfId="825">
      <pivotArea dataOnly="0" labelOnly="1" outline="0" fieldPosition="0">
        <references count="2">
          <reference field="5" count="1">
            <x v="7"/>
          </reference>
          <reference field="18" count="1" selected="0">
            <x v="29"/>
          </reference>
        </references>
      </pivotArea>
    </format>
    <format dxfId="824">
      <pivotArea dataOnly="0" labelOnly="1" outline="0" fieldPosition="0">
        <references count="2">
          <reference field="5" count="1">
            <x v="14"/>
          </reference>
          <reference field="18" count="1" selected="0">
            <x v="30"/>
          </reference>
        </references>
      </pivotArea>
    </format>
    <format dxfId="823">
      <pivotArea dataOnly="0" labelOnly="1" outline="0" fieldPosition="0">
        <references count="2">
          <reference field="5" count="1">
            <x v="3"/>
          </reference>
          <reference field="18" count="1" selected="0">
            <x v="31"/>
          </reference>
        </references>
      </pivotArea>
    </format>
    <format dxfId="822">
      <pivotArea dataOnly="0" labelOnly="1" outline="0" fieldPosition="0">
        <references count="2">
          <reference field="5" count="1">
            <x v="30"/>
          </reference>
          <reference field="18" count="1" selected="0">
            <x v="32"/>
          </reference>
        </references>
      </pivotArea>
    </format>
    <format dxfId="821">
      <pivotArea dataOnly="0" labelOnly="1" outline="0" fieldPosition="0">
        <references count="2">
          <reference field="5" count="1">
            <x v="9"/>
          </reference>
          <reference field="18" count="1" selected="0">
            <x v="33"/>
          </reference>
        </references>
      </pivotArea>
    </format>
    <format dxfId="820">
      <pivotArea dataOnly="0" labelOnly="1" outline="0" fieldPosition="0">
        <references count="1">
          <reference field="4294967294" count="13">
            <x v="0"/>
            <x v="1"/>
            <x v="2"/>
            <x v="3"/>
            <x v="4"/>
            <x v="5"/>
            <x v="6"/>
            <x v="7"/>
            <x v="8"/>
            <x v="9"/>
            <x v="10"/>
            <x v="11"/>
            <x v="12"/>
          </reference>
        </references>
      </pivotArea>
    </format>
    <format dxfId="819">
      <pivotArea outline="0" fieldPosition="0">
        <references count="1">
          <reference field="4294967294" count="1">
            <x v="2"/>
          </reference>
        </references>
      </pivotArea>
    </format>
    <format dxfId="818">
      <pivotArea dataOnly="0" labelOnly="1" outline="0" fieldPosition="0">
        <references count="2">
          <reference field="5" count="1">
            <x v="27"/>
          </reference>
          <reference field="18" count="1" selected="0">
            <x v="2"/>
          </reference>
        </references>
      </pivotArea>
    </format>
    <format dxfId="817">
      <pivotArea dataOnly="0" labelOnly="1" outline="0" fieldPosition="0">
        <references count="2">
          <reference field="5" count="1">
            <x v="27"/>
          </reference>
          <reference field="18" count="1" selected="0">
            <x v="2"/>
          </reference>
        </references>
      </pivotArea>
    </format>
    <format dxfId="816">
      <pivotArea outline="0" fieldPosition="0">
        <references count="1">
          <reference field="18" count="1" selected="0">
            <x v="34"/>
          </reference>
        </references>
      </pivotArea>
    </format>
    <format dxfId="815">
      <pivotArea dataOnly="0" labelOnly="1" outline="0" fieldPosition="0">
        <references count="1">
          <reference field="18" count="1">
            <x v="34"/>
          </reference>
        </references>
      </pivotArea>
    </format>
    <format dxfId="814">
      <pivotArea dataOnly="0" labelOnly="1" outline="0" fieldPosition="0">
        <references count="2">
          <reference field="5" count="1">
            <x v="31"/>
          </reference>
          <reference field="18" count="1" selected="0">
            <x v="34"/>
          </reference>
        </references>
      </pivotArea>
    </format>
    <format dxfId="813">
      <pivotArea type="all" dataOnly="0" outline="0" fieldPosition="0"/>
    </format>
    <format dxfId="812">
      <pivotArea outline="0" collapsedLevelsAreSubtotals="1" fieldPosition="0"/>
    </format>
    <format dxfId="811">
      <pivotArea field="0" type="button" dataOnly="0" labelOnly="1" outline="0" axis="axisRow" fieldPosition="0"/>
    </format>
    <format dxfId="810">
      <pivotArea field="1" type="button" dataOnly="0" labelOnly="1" outline="0" axis="axisRow" fieldPosition="1"/>
    </format>
    <format dxfId="809">
      <pivotArea field="2" type="button" dataOnly="0" labelOnly="1" outline="0" axis="axisRow" fieldPosition="2"/>
    </format>
    <format dxfId="808">
      <pivotArea field="4" type="button" dataOnly="0" labelOnly="1" outline="0" axis="axisRow" fieldPosition="3"/>
    </format>
    <format dxfId="807">
      <pivotArea field="18" type="button" dataOnly="0" labelOnly="1" outline="0" axis="axisRow" fieldPosition="4"/>
    </format>
    <format dxfId="806">
      <pivotArea field="5" type="button" dataOnly="0" labelOnly="1" outline="0" axis="axisRow" fieldPosition="5"/>
    </format>
    <format dxfId="805">
      <pivotArea dataOnly="0" labelOnly="1" outline="0" fieldPosition="0">
        <references count="1">
          <reference field="0" count="0"/>
        </references>
      </pivotArea>
    </format>
    <format dxfId="804">
      <pivotArea dataOnly="0" labelOnly="1" outline="0" fieldPosition="0">
        <references count="2">
          <reference field="0" count="0" selected="0"/>
          <reference field="1" count="0"/>
        </references>
      </pivotArea>
    </format>
    <format dxfId="803">
      <pivotArea dataOnly="0" labelOnly="1" outline="0" fieldPosition="0">
        <references count="3">
          <reference field="0" count="0" selected="0"/>
          <reference field="1" count="0" selected="0"/>
          <reference field="2" count="0"/>
        </references>
      </pivotArea>
    </format>
    <format dxfId="802">
      <pivotArea dataOnly="0" labelOnly="1" outline="0" fieldPosition="0">
        <references count="4">
          <reference field="0" count="0" selected="0"/>
          <reference field="1" count="0" selected="0"/>
          <reference field="2" count="0" selected="0"/>
          <reference field="4" count="1">
            <x v="2"/>
          </reference>
        </references>
      </pivotArea>
    </format>
    <format dxfId="801">
      <pivotArea dataOnly="0" labelOnly="1" outline="0" fieldPosition="0">
        <references count="5">
          <reference field="0" count="0" selected="0"/>
          <reference field="1" count="0" selected="0"/>
          <reference field="2" count="0" selected="0"/>
          <reference field="4" count="1" selected="0">
            <x v="2"/>
          </reference>
          <reference field="18" count="0"/>
        </references>
      </pivotArea>
    </format>
    <format dxfId="800">
      <pivotArea dataOnly="0" labelOnly="1" outline="0" fieldPosition="0">
        <references count="6">
          <reference field="0" count="0" selected="0"/>
          <reference field="1" count="0" selected="0"/>
          <reference field="2" count="0" selected="0"/>
          <reference field="4" count="1" selected="0">
            <x v="2"/>
          </reference>
          <reference field="5" count="1">
            <x v="29"/>
          </reference>
          <reference field="18" count="1" selected="0">
            <x v="1"/>
          </reference>
        </references>
      </pivotArea>
    </format>
    <format dxfId="799">
      <pivotArea dataOnly="0" labelOnly="1" outline="0" fieldPosition="0">
        <references count="6">
          <reference field="0" count="0" selected="0"/>
          <reference field="1" count="0" selected="0"/>
          <reference field="2" count="0" selected="0"/>
          <reference field="4" count="1" selected="0">
            <x v="2"/>
          </reference>
          <reference field="5" count="1">
            <x v="27"/>
          </reference>
          <reference field="18" count="1" selected="0">
            <x v="2"/>
          </reference>
        </references>
      </pivotArea>
    </format>
    <format dxfId="798">
      <pivotArea dataOnly="0" labelOnly="1" outline="0" fieldPosition="0">
        <references count="6">
          <reference field="0" count="0" selected="0"/>
          <reference field="1" count="0" selected="0"/>
          <reference field="2" count="0" selected="0"/>
          <reference field="4" count="1" selected="0">
            <x v="2"/>
          </reference>
          <reference field="5" count="1">
            <x v="13"/>
          </reference>
          <reference field="18" count="1" selected="0">
            <x v="3"/>
          </reference>
        </references>
      </pivotArea>
    </format>
    <format dxfId="797">
      <pivotArea dataOnly="0" labelOnly="1" outline="0" fieldPosition="0">
        <references count="6">
          <reference field="0" count="0" selected="0"/>
          <reference field="1" count="0" selected="0"/>
          <reference field="2" count="0" selected="0"/>
          <reference field="4" count="1" selected="0">
            <x v="2"/>
          </reference>
          <reference field="5" count="1">
            <x v="17"/>
          </reference>
          <reference field="18" count="1" selected="0">
            <x v="4"/>
          </reference>
        </references>
      </pivotArea>
    </format>
    <format dxfId="796">
      <pivotArea dataOnly="0" labelOnly="1" outline="0" fieldPosition="0">
        <references count="6">
          <reference field="0" count="0" selected="0"/>
          <reference field="1" count="0" selected="0"/>
          <reference field="2" count="0" selected="0"/>
          <reference field="4" count="1" selected="0">
            <x v="2"/>
          </reference>
          <reference field="5" count="1">
            <x v="15"/>
          </reference>
          <reference field="18" count="1" selected="0">
            <x v="5"/>
          </reference>
        </references>
      </pivotArea>
    </format>
    <format dxfId="795">
      <pivotArea dataOnly="0" labelOnly="1" outline="0" fieldPosition="0">
        <references count="6">
          <reference field="0" count="0" selected="0"/>
          <reference field="1" count="0" selected="0"/>
          <reference field="2" count="0" selected="0"/>
          <reference field="4" count="1" selected="0">
            <x v="2"/>
          </reference>
          <reference field="5" count="1">
            <x v="24"/>
          </reference>
          <reference field="18" count="1" selected="0">
            <x v="6"/>
          </reference>
        </references>
      </pivotArea>
    </format>
    <format dxfId="794">
      <pivotArea dataOnly="0" labelOnly="1" outline="0" fieldPosition="0">
        <references count="6">
          <reference field="0" count="0" selected="0"/>
          <reference field="1" count="0" selected="0"/>
          <reference field="2" count="0" selected="0"/>
          <reference field="4" count="1" selected="0">
            <x v="2"/>
          </reference>
          <reference field="5" count="1">
            <x v="28"/>
          </reference>
          <reference field="18" count="1" selected="0">
            <x v="7"/>
          </reference>
        </references>
      </pivotArea>
    </format>
    <format dxfId="793">
      <pivotArea dataOnly="0" labelOnly="1" outline="0" fieldPosition="0">
        <references count="6">
          <reference field="0" count="0" selected="0"/>
          <reference field="1" count="0" selected="0"/>
          <reference field="2" count="0" selected="0"/>
          <reference field="4" count="1" selected="0">
            <x v="2"/>
          </reference>
          <reference field="5" count="1">
            <x v="33"/>
          </reference>
          <reference field="18" count="1" selected="0">
            <x v="8"/>
          </reference>
        </references>
      </pivotArea>
    </format>
    <format dxfId="792">
      <pivotArea dataOnly="0" labelOnly="1" outline="0" fieldPosition="0">
        <references count="6">
          <reference field="0" count="0" selected="0"/>
          <reference field="1" count="0" selected="0"/>
          <reference field="2" count="0" selected="0"/>
          <reference field="4" count="1" selected="0">
            <x v="2"/>
          </reference>
          <reference field="5" count="1">
            <x v="12"/>
          </reference>
          <reference field="18" count="1" selected="0">
            <x v="9"/>
          </reference>
        </references>
      </pivotArea>
    </format>
    <format dxfId="791">
      <pivotArea dataOnly="0" labelOnly="1" outline="0" fieldPosition="0">
        <references count="6">
          <reference field="0" count="0" selected="0"/>
          <reference field="1" count="0" selected="0"/>
          <reference field="2" count="0" selected="0"/>
          <reference field="4" count="1" selected="0">
            <x v="2"/>
          </reference>
          <reference field="5" count="1">
            <x v="26"/>
          </reference>
          <reference field="18" count="1" selected="0">
            <x v="10"/>
          </reference>
        </references>
      </pivotArea>
    </format>
    <format dxfId="790">
      <pivotArea dataOnly="0" labelOnly="1" outline="0" fieldPosition="0">
        <references count="6">
          <reference field="0" count="0" selected="0"/>
          <reference field="1" count="0" selected="0"/>
          <reference field="2" count="0" selected="0"/>
          <reference field="4" count="1" selected="0">
            <x v="2"/>
          </reference>
          <reference field="5" count="1">
            <x v="16"/>
          </reference>
          <reference field="18" count="1" selected="0">
            <x v="11"/>
          </reference>
        </references>
      </pivotArea>
    </format>
    <format dxfId="789">
      <pivotArea dataOnly="0" labelOnly="1" outline="0" fieldPosition="0">
        <references count="6">
          <reference field="0" count="0" selected="0"/>
          <reference field="1" count="0" selected="0"/>
          <reference field="2" count="0" selected="0"/>
          <reference field="4" count="1" selected="0">
            <x v="2"/>
          </reference>
          <reference field="5" count="1">
            <x v="6"/>
          </reference>
          <reference field="18" count="1" selected="0">
            <x v="12"/>
          </reference>
        </references>
      </pivotArea>
    </format>
    <format dxfId="788">
      <pivotArea dataOnly="0" labelOnly="1" outline="0" fieldPosition="0">
        <references count="6">
          <reference field="0" count="0" selected="0"/>
          <reference field="1" count="0" selected="0"/>
          <reference field="2" count="0" selected="0"/>
          <reference field="4" count="1" selected="0">
            <x v="2"/>
          </reference>
          <reference field="5" count="1">
            <x v="8"/>
          </reference>
          <reference field="18" count="1" selected="0">
            <x v="13"/>
          </reference>
        </references>
      </pivotArea>
    </format>
    <format dxfId="787">
      <pivotArea dataOnly="0" labelOnly="1" outline="0" fieldPosition="0">
        <references count="6">
          <reference field="0" count="0" selected="0"/>
          <reference field="1" count="0" selected="0"/>
          <reference field="2" count="0" selected="0"/>
          <reference field="4" count="1" selected="0">
            <x v="2"/>
          </reference>
          <reference field="5" count="1">
            <x v="21"/>
          </reference>
          <reference field="18" count="1" selected="0">
            <x v="14"/>
          </reference>
        </references>
      </pivotArea>
    </format>
    <format dxfId="786">
      <pivotArea dataOnly="0" labelOnly="1" outline="0" fieldPosition="0">
        <references count="6">
          <reference field="0" count="0" selected="0"/>
          <reference field="1" count="0" selected="0"/>
          <reference field="2" count="0" selected="0"/>
          <reference field="4" count="1" selected="0">
            <x v="2"/>
          </reference>
          <reference field="5" count="1">
            <x v="2"/>
          </reference>
          <reference field="18" count="1" selected="0">
            <x v="15"/>
          </reference>
        </references>
      </pivotArea>
    </format>
    <format dxfId="785">
      <pivotArea dataOnly="0" labelOnly="1" outline="0" fieldPosition="0">
        <references count="6">
          <reference field="0" count="0" selected="0"/>
          <reference field="1" count="0" selected="0"/>
          <reference field="2" count="0" selected="0"/>
          <reference field="4" count="1" selected="0">
            <x v="2"/>
          </reference>
          <reference field="5" count="1">
            <x v="20"/>
          </reference>
          <reference field="18" count="1" selected="0">
            <x v="16"/>
          </reference>
        </references>
      </pivotArea>
    </format>
    <format dxfId="784">
      <pivotArea dataOnly="0" labelOnly="1" outline="0" fieldPosition="0">
        <references count="6">
          <reference field="0" count="0" selected="0"/>
          <reference field="1" count="0" selected="0"/>
          <reference field="2" count="0" selected="0"/>
          <reference field="4" count="1" selected="0">
            <x v="2"/>
          </reference>
          <reference field="5" count="1">
            <x v="25"/>
          </reference>
          <reference field="18" count="1" selected="0">
            <x v="17"/>
          </reference>
        </references>
      </pivotArea>
    </format>
    <format dxfId="783">
      <pivotArea dataOnly="0" labelOnly="1" outline="0" fieldPosition="0">
        <references count="6">
          <reference field="0" count="0" selected="0"/>
          <reference field="1" count="0" selected="0"/>
          <reference field="2" count="0" selected="0"/>
          <reference field="4" count="1" selected="0">
            <x v="2"/>
          </reference>
          <reference field="5" count="1">
            <x v="23"/>
          </reference>
          <reference field="18" count="1" selected="0">
            <x v="18"/>
          </reference>
        </references>
      </pivotArea>
    </format>
    <format dxfId="782">
      <pivotArea dataOnly="0" labelOnly="1" outline="0" fieldPosition="0">
        <references count="6">
          <reference field="0" count="0" selected="0"/>
          <reference field="1" count="0" selected="0"/>
          <reference field="2" count="0" selected="0"/>
          <reference field="4" count="1" selected="0">
            <x v="2"/>
          </reference>
          <reference field="5" count="1">
            <x v="5"/>
          </reference>
          <reference field="18" count="1" selected="0">
            <x v="19"/>
          </reference>
        </references>
      </pivotArea>
    </format>
    <format dxfId="781">
      <pivotArea dataOnly="0" labelOnly="1" outline="0" fieldPosition="0">
        <references count="6">
          <reference field="0" count="0" selected="0"/>
          <reference field="1" count="0" selected="0"/>
          <reference field="2" count="0" selected="0"/>
          <reference field="4" count="1" selected="0">
            <x v="2"/>
          </reference>
          <reference field="5" count="1">
            <x v="4"/>
          </reference>
          <reference field="18" count="1" selected="0">
            <x v="20"/>
          </reference>
        </references>
      </pivotArea>
    </format>
    <format dxfId="780">
      <pivotArea dataOnly="0" labelOnly="1" outline="0" fieldPosition="0">
        <references count="6">
          <reference field="0" count="0" selected="0"/>
          <reference field="1" count="0" selected="0"/>
          <reference field="2" count="0" selected="0"/>
          <reference field="4" count="1" selected="0">
            <x v="2"/>
          </reference>
          <reference field="5" count="1">
            <x v="10"/>
          </reference>
          <reference field="18" count="1" selected="0">
            <x v="21"/>
          </reference>
        </references>
      </pivotArea>
    </format>
    <format dxfId="779">
      <pivotArea dataOnly="0" labelOnly="1" outline="0" fieldPosition="0">
        <references count="6">
          <reference field="0" count="0" selected="0"/>
          <reference field="1" count="0" selected="0"/>
          <reference field="2" count="0" selected="0"/>
          <reference field="4" count="1" selected="0">
            <x v="2"/>
          </reference>
          <reference field="5" count="1">
            <x v="1"/>
          </reference>
          <reference field="18" count="1" selected="0">
            <x v="22"/>
          </reference>
        </references>
      </pivotArea>
    </format>
    <format dxfId="778">
      <pivotArea dataOnly="0" labelOnly="1" outline="0" fieldPosition="0">
        <references count="6">
          <reference field="0" count="0" selected="0"/>
          <reference field="1" count="0" selected="0"/>
          <reference field="2" count="0" selected="0"/>
          <reference field="4" count="1" selected="0">
            <x v="2"/>
          </reference>
          <reference field="5" count="1">
            <x v="0"/>
          </reference>
          <reference field="18" count="1" selected="0">
            <x v="23"/>
          </reference>
        </references>
      </pivotArea>
    </format>
    <format dxfId="777">
      <pivotArea dataOnly="0" labelOnly="1" outline="0" fieldPosition="0">
        <references count="6">
          <reference field="0" count="0" selected="0"/>
          <reference field="1" count="0" selected="0"/>
          <reference field="2" count="0" selected="0"/>
          <reference field="4" count="1" selected="0">
            <x v="2"/>
          </reference>
          <reference field="5" count="1">
            <x v="19"/>
          </reference>
          <reference field="18" count="1" selected="0">
            <x v="24"/>
          </reference>
        </references>
      </pivotArea>
    </format>
    <format dxfId="776">
      <pivotArea dataOnly="0" labelOnly="1" outline="0" fieldPosition="0">
        <references count="6">
          <reference field="0" count="0" selected="0"/>
          <reference field="1" count="0" selected="0"/>
          <reference field="2" count="0" selected="0"/>
          <reference field="4" count="1" selected="0">
            <x v="2"/>
          </reference>
          <reference field="5" count="1">
            <x v="22"/>
          </reference>
          <reference field="18" count="1" selected="0">
            <x v="25"/>
          </reference>
        </references>
      </pivotArea>
    </format>
    <format dxfId="775">
      <pivotArea dataOnly="0" labelOnly="1" outline="0" fieldPosition="0">
        <references count="6">
          <reference field="0" count="0" selected="0"/>
          <reference field="1" count="0" selected="0"/>
          <reference field="2" count="0" selected="0"/>
          <reference field="4" count="1" selected="0">
            <x v="2"/>
          </reference>
          <reference field="5" count="1">
            <x v="18"/>
          </reference>
          <reference field="18" count="1" selected="0">
            <x v="26"/>
          </reference>
        </references>
      </pivotArea>
    </format>
    <format dxfId="774">
      <pivotArea dataOnly="0" labelOnly="1" outline="0" fieldPosition="0">
        <references count="6">
          <reference field="0" count="0" selected="0"/>
          <reference field="1" count="0" selected="0"/>
          <reference field="2" count="0" selected="0"/>
          <reference field="4" count="1" selected="0">
            <x v="2"/>
          </reference>
          <reference field="5" count="1">
            <x v="32"/>
          </reference>
          <reference field="18" count="1" selected="0">
            <x v="27"/>
          </reference>
        </references>
      </pivotArea>
    </format>
    <format dxfId="773">
      <pivotArea dataOnly="0" labelOnly="1" outline="0" fieldPosition="0">
        <references count="6">
          <reference field="0" count="0" selected="0"/>
          <reference field="1" count="0" selected="0"/>
          <reference field="2" count="0" selected="0"/>
          <reference field="4" count="1" selected="0">
            <x v="2"/>
          </reference>
          <reference field="5" count="1">
            <x v="11"/>
          </reference>
          <reference field="18" count="1" selected="0">
            <x v="28"/>
          </reference>
        </references>
      </pivotArea>
    </format>
    <format dxfId="772">
      <pivotArea dataOnly="0" labelOnly="1" outline="0" fieldPosition="0">
        <references count="6">
          <reference field="0" count="0" selected="0"/>
          <reference field="1" count="0" selected="0"/>
          <reference field="2" count="0" selected="0"/>
          <reference field="4" count="1" selected="0">
            <x v="2"/>
          </reference>
          <reference field="5" count="1">
            <x v="14"/>
          </reference>
          <reference field="18" count="1" selected="0">
            <x v="29"/>
          </reference>
        </references>
      </pivotArea>
    </format>
    <format dxfId="771">
      <pivotArea dataOnly="0" labelOnly="1" outline="0" fieldPosition="0">
        <references count="6">
          <reference field="0" count="0" selected="0"/>
          <reference field="1" count="0" selected="0"/>
          <reference field="2" count="0" selected="0"/>
          <reference field="4" count="1" selected="0">
            <x v="2"/>
          </reference>
          <reference field="5" count="1">
            <x v="3"/>
          </reference>
          <reference field="18" count="1" selected="0">
            <x v="30"/>
          </reference>
        </references>
      </pivotArea>
    </format>
    <format dxfId="770">
      <pivotArea dataOnly="0" labelOnly="1" outline="0" fieldPosition="0">
        <references count="6">
          <reference field="0" count="0" selected="0"/>
          <reference field="1" count="0" selected="0"/>
          <reference field="2" count="0" selected="0"/>
          <reference field="4" count="1" selected="0">
            <x v="2"/>
          </reference>
          <reference field="5" count="1">
            <x v="7"/>
          </reference>
          <reference field="18" count="1" selected="0">
            <x v="31"/>
          </reference>
        </references>
      </pivotArea>
    </format>
    <format dxfId="769">
      <pivotArea dataOnly="0" labelOnly="1" outline="0" fieldPosition="0">
        <references count="6">
          <reference field="0" count="0" selected="0"/>
          <reference field="1" count="0" selected="0"/>
          <reference field="2" count="0" selected="0"/>
          <reference field="4" count="1" selected="0">
            <x v="2"/>
          </reference>
          <reference field="5" count="1">
            <x v="30"/>
          </reference>
          <reference field="18" count="1" selected="0">
            <x v="32"/>
          </reference>
        </references>
      </pivotArea>
    </format>
    <format dxfId="768">
      <pivotArea dataOnly="0" labelOnly="1" outline="0" fieldPosition="0">
        <references count="6">
          <reference field="0" count="0" selected="0"/>
          <reference field="1" count="0" selected="0"/>
          <reference field="2" count="0" selected="0"/>
          <reference field="4" count="1" selected="0">
            <x v="2"/>
          </reference>
          <reference field="5" count="1">
            <x v="9"/>
          </reference>
          <reference field="18" count="1" selected="0">
            <x v="33"/>
          </reference>
        </references>
      </pivotArea>
    </format>
    <format dxfId="767">
      <pivotArea dataOnly="0" labelOnly="1" outline="0" fieldPosition="0">
        <references count="6">
          <reference field="0" count="0" selected="0"/>
          <reference field="1" count="0" selected="0"/>
          <reference field="2" count="0" selected="0"/>
          <reference field="4" count="1" selected="0">
            <x v="2"/>
          </reference>
          <reference field="5" count="1">
            <x v="31"/>
          </reference>
          <reference field="18" count="1" selected="0">
            <x v="34"/>
          </reference>
        </references>
      </pivotArea>
    </format>
    <format dxfId="766">
      <pivotArea dataOnly="0" labelOnly="1" outline="0" fieldPosition="0">
        <references count="1">
          <reference field="4294967294" count="13">
            <x v="0"/>
            <x v="1"/>
            <x v="2"/>
            <x v="3"/>
            <x v="4"/>
            <x v="5"/>
            <x v="6"/>
            <x v="7"/>
            <x v="8"/>
            <x v="9"/>
            <x v="10"/>
            <x v="11"/>
            <x v="12"/>
          </reference>
        </references>
      </pivotArea>
    </format>
    <format dxfId="765">
      <pivotArea type="all" dataOnly="0" outline="0" fieldPosition="0"/>
    </format>
    <format dxfId="764">
      <pivotArea outline="0" collapsedLevelsAreSubtotals="1" fieldPosition="0"/>
    </format>
    <format dxfId="763">
      <pivotArea field="0" type="button" dataOnly="0" labelOnly="1" outline="0" axis="axisRow" fieldPosition="0"/>
    </format>
    <format dxfId="762">
      <pivotArea field="1" type="button" dataOnly="0" labelOnly="1" outline="0" axis="axisRow" fieldPosition="1"/>
    </format>
    <format dxfId="761">
      <pivotArea field="2" type="button" dataOnly="0" labelOnly="1" outline="0" axis="axisRow" fieldPosition="2"/>
    </format>
    <format dxfId="760">
      <pivotArea field="4" type="button" dataOnly="0" labelOnly="1" outline="0" axis="axisRow" fieldPosition="3"/>
    </format>
    <format dxfId="759">
      <pivotArea field="18" type="button" dataOnly="0" labelOnly="1" outline="0" axis="axisRow" fieldPosition="4"/>
    </format>
    <format dxfId="758">
      <pivotArea field="5" type="button" dataOnly="0" labelOnly="1" outline="0" axis="axisRow" fieldPosition="5"/>
    </format>
    <format dxfId="757">
      <pivotArea dataOnly="0" labelOnly="1" outline="0" fieldPosition="0">
        <references count="1">
          <reference field="0" count="0"/>
        </references>
      </pivotArea>
    </format>
    <format dxfId="756">
      <pivotArea dataOnly="0" labelOnly="1" outline="0" fieldPosition="0">
        <references count="2">
          <reference field="0" count="0" selected="0"/>
          <reference field="1" count="0"/>
        </references>
      </pivotArea>
    </format>
    <format dxfId="755">
      <pivotArea dataOnly="0" labelOnly="1" outline="0" fieldPosition="0">
        <references count="3">
          <reference field="0" count="0" selected="0"/>
          <reference field="1" count="0" selected="0"/>
          <reference field="2" count="0"/>
        </references>
      </pivotArea>
    </format>
    <format dxfId="754">
      <pivotArea dataOnly="0" labelOnly="1" outline="0" fieldPosition="0">
        <references count="4">
          <reference field="0" count="0" selected="0"/>
          <reference field="1" count="0" selected="0"/>
          <reference field="2" count="0" selected="0"/>
          <reference field="4" count="1">
            <x v="2"/>
          </reference>
        </references>
      </pivotArea>
    </format>
    <format dxfId="753">
      <pivotArea dataOnly="0" labelOnly="1" outline="0" fieldPosition="0">
        <references count="5">
          <reference field="0" count="0" selected="0"/>
          <reference field="1" count="0" selected="0"/>
          <reference field="2" count="0" selected="0"/>
          <reference field="4" count="1" selected="0">
            <x v="2"/>
          </reference>
          <reference field="18" count="0"/>
        </references>
      </pivotArea>
    </format>
    <format dxfId="752">
      <pivotArea dataOnly="0" labelOnly="1" outline="0" fieldPosition="0">
        <references count="6">
          <reference field="0" count="0" selected="0"/>
          <reference field="1" count="0" selected="0"/>
          <reference field="2" count="0" selected="0"/>
          <reference field="4" count="1" selected="0">
            <x v="2"/>
          </reference>
          <reference field="5" count="1">
            <x v="29"/>
          </reference>
          <reference field="18" count="1" selected="0">
            <x v="1"/>
          </reference>
        </references>
      </pivotArea>
    </format>
    <format dxfId="751">
      <pivotArea dataOnly="0" labelOnly="1" outline="0" fieldPosition="0">
        <references count="6">
          <reference field="0" count="0" selected="0"/>
          <reference field="1" count="0" selected="0"/>
          <reference field="2" count="0" selected="0"/>
          <reference field="4" count="1" selected="0">
            <x v="2"/>
          </reference>
          <reference field="5" count="1">
            <x v="27"/>
          </reference>
          <reference field="18" count="1" selected="0">
            <x v="2"/>
          </reference>
        </references>
      </pivotArea>
    </format>
    <format dxfId="750">
      <pivotArea dataOnly="0" labelOnly="1" outline="0" fieldPosition="0">
        <references count="6">
          <reference field="0" count="0" selected="0"/>
          <reference field="1" count="0" selected="0"/>
          <reference field="2" count="0" selected="0"/>
          <reference field="4" count="1" selected="0">
            <x v="2"/>
          </reference>
          <reference field="5" count="1">
            <x v="13"/>
          </reference>
          <reference field="18" count="1" selected="0">
            <x v="3"/>
          </reference>
        </references>
      </pivotArea>
    </format>
    <format dxfId="749">
      <pivotArea dataOnly="0" labelOnly="1" outline="0" fieldPosition="0">
        <references count="6">
          <reference field="0" count="0" selected="0"/>
          <reference field="1" count="0" selected="0"/>
          <reference field="2" count="0" selected="0"/>
          <reference field="4" count="1" selected="0">
            <x v="2"/>
          </reference>
          <reference field="5" count="1">
            <x v="17"/>
          </reference>
          <reference field="18" count="1" selected="0">
            <x v="4"/>
          </reference>
        </references>
      </pivotArea>
    </format>
    <format dxfId="748">
      <pivotArea dataOnly="0" labelOnly="1" outline="0" fieldPosition="0">
        <references count="6">
          <reference field="0" count="0" selected="0"/>
          <reference field="1" count="0" selected="0"/>
          <reference field="2" count="0" selected="0"/>
          <reference field="4" count="1" selected="0">
            <x v="2"/>
          </reference>
          <reference field="5" count="1">
            <x v="15"/>
          </reference>
          <reference field="18" count="1" selected="0">
            <x v="5"/>
          </reference>
        </references>
      </pivotArea>
    </format>
    <format dxfId="747">
      <pivotArea dataOnly="0" labelOnly="1" outline="0" fieldPosition="0">
        <references count="6">
          <reference field="0" count="0" selected="0"/>
          <reference field="1" count="0" selected="0"/>
          <reference field="2" count="0" selected="0"/>
          <reference field="4" count="1" selected="0">
            <x v="2"/>
          </reference>
          <reference field="5" count="1">
            <x v="24"/>
          </reference>
          <reference field="18" count="1" selected="0">
            <x v="6"/>
          </reference>
        </references>
      </pivotArea>
    </format>
    <format dxfId="746">
      <pivotArea dataOnly="0" labelOnly="1" outline="0" fieldPosition="0">
        <references count="6">
          <reference field="0" count="0" selected="0"/>
          <reference field="1" count="0" selected="0"/>
          <reference field="2" count="0" selected="0"/>
          <reference field="4" count="1" selected="0">
            <x v="2"/>
          </reference>
          <reference field="5" count="1">
            <x v="28"/>
          </reference>
          <reference field="18" count="1" selected="0">
            <x v="7"/>
          </reference>
        </references>
      </pivotArea>
    </format>
    <format dxfId="745">
      <pivotArea dataOnly="0" labelOnly="1" outline="0" fieldPosition="0">
        <references count="6">
          <reference field="0" count="0" selected="0"/>
          <reference field="1" count="0" selected="0"/>
          <reference field="2" count="0" selected="0"/>
          <reference field="4" count="1" selected="0">
            <x v="2"/>
          </reference>
          <reference field="5" count="1">
            <x v="33"/>
          </reference>
          <reference field="18" count="1" selected="0">
            <x v="8"/>
          </reference>
        </references>
      </pivotArea>
    </format>
    <format dxfId="744">
      <pivotArea dataOnly="0" labelOnly="1" outline="0" fieldPosition="0">
        <references count="6">
          <reference field="0" count="0" selected="0"/>
          <reference field="1" count="0" selected="0"/>
          <reference field="2" count="0" selected="0"/>
          <reference field="4" count="1" selected="0">
            <x v="2"/>
          </reference>
          <reference field="5" count="1">
            <x v="12"/>
          </reference>
          <reference field="18" count="1" selected="0">
            <x v="9"/>
          </reference>
        </references>
      </pivotArea>
    </format>
    <format dxfId="743">
      <pivotArea dataOnly="0" labelOnly="1" outline="0" fieldPosition="0">
        <references count="6">
          <reference field="0" count="0" selected="0"/>
          <reference field="1" count="0" selected="0"/>
          <reference field="2" count="0" selected="0"/>
          <reference field="4" count="1" selected="0">
            <x v="2"/>
          </reference>
          <reference field="5" count="1">
            <x v="26"/>
          </reference>
          <reference field="18" count="1" selected="0">
            <x v="10"/>
          </reference>
        </references>
      </pivotArea>
    </format>
    <format dxfId="742">
      <pivotArea dataOnly="0" labelOnly="1" outline="0" fieldPosition="0">
        <references count="6">
          <reference field="0" count="0" selected="0"/>
          <reference field="1" count="0" selected="0"/>
          <reference field="2" count="0" selected="0"/>
          <reference field="4" count="1" selected="0">
            <x v="2"/>
          </reference>
          <reference field="5" count="1">
            <x v="16"/>
          </reference>
          <reference field="18" count="1" selected="0">
            <x v="11"/>
          </reference>
        </references>
      </pivotArea>
    </format>
    <format dxfId="741">
      <pivotArea dataOnly="0" labelOnly="1" outline="0" fieldPosition="0">
        <references count="6">
          <reference field="0" count="0" selected="0"/>
          <reference field="1" count="0" selected="0"/>
          <reference field="2" count="0" selected="0"/>
          <reference field="4" count="1" selected="0">
            <x v="2"/>
          </reference>
          <reference field="5" count="1">
            <x v="6"/>
          </reference>
          <reference field="18" count="1" selected="0">
            <x v="12"/>
          </reference>
        </references>
      </pivotArea>
    </format>
    <format dxfId="740">
      <pivotArea dataOnly="0" labelOnly="1" outline="0" fieldPosition="0">
        <references count="6">
          <reference field="0" count="0" selected="0"/>
          <reference field="1" count="0" selected="0"/>
          <reference field="2" count="0" selected="0"/>
          <reference field="4" count="1" selected="0">
            <x v="2"/>
          </reference>
          <reference field="5" count="1">
            <x v="8"/>
          </reference>
          <reference field="18" count="1" selected="0">
            <x v="13"/>
          </reference>
        </references>
      </pivotArea>
    </format>
    <format dxfId="739">
      <pivotArea dataOnly="0" labelOnly="1" outline="0" fieldPosition="0">
        <references count="6">
          <reference field="0" count="0" selected="0"/>
          <reference field="1" count="0" selected="0"/>
          <reference field="2" count="0" selected="0"/>
          <reference field="4" count="1" selected="0">
            <x v="2"/>
          </reference>
          <reference field="5" count="1">
            <x v="21"/>
          </reference>
          <reference field="18" count="1" selected="0">
            <x v="14"/>
          </reference>
        </references>
      </pivotArea>
    </format>
    <format dxfId="738">
      <pivotArea dataOnly="0" labelOnly="1" outline="0" fieldPosition="0">
        <references count="6">
          <reference field="0" count="0" selected="0"/>
          <reference field="1" count="0" selected="0"/>
          <reference field="2" count="0" selected="0"/>
          <reference field="4" count="1" selected="0">
            <x v="2"/>
          </reference>
          <reference field="5" count="1">
            <x v="2"/>
          </reference>
          <reference field="18" count="1" selected="0">
            <x v="15"/>
          </reference>
        </references>
      </pivotArea>
    </format>
    <format dxfId="737">
      <pivotArea dataOnly="0" labelOnly="1" outline="0" fieldPosition="0">
        <references count="6">
          <reference field="0" count="0" selected="0"/>
          <reference field="1" count="0" selected="0"/>
          <reference field="2" count="0" selected="0"/>
          <reference field="4" count="1" selected="0">
            <x v="2"/>
          </reference>
          <reference field="5" count="1">
            <x v="20"/>
          </reference>
          <reference field="18" count="1" selected="0">
            <x v="16"/>
          </reference>
        </references>
      </pivotArea>
    </format>
    <format dxfId="736">
      <pivotArea dataOnly="0" labelOnly="1" outline="0" fieldPosition="0">
        <references count="6">
          <reference field="0" count="0" selected="0"/>
          <reference field="1" count="0" selected="0"/>
          <reference field="2" count="0" selected="0"/>
          <reference field="4" count="1" selected="0">
            <x v="2"/>
          </reference>
          <reference field="5" count="1">
            <x v="25"/>
          </reference>
          <reference field="18" count="1" selected="0">
            <x v="17"/>
          </reference>
        </references>
      </pivotArea>
    </format>
    <format dxfId="735">
      <pivotArea dataOnly="0" labelOnly="1" outline="0" fieldPosition="0">
        <references count="6">
          <reference field="0" count="0" selected="0"/>
          <reference field="1" count="0" selected="0"/>
          <reference field="2" count="0" selected="0"/>
          <reference field="4" count="1" selected="0">
            <x v="2"/>
          </reference>
          <reference field="5" count="1">
            <x v="23"/>
          </reference>
          <reference field="18" count="1" selected="0">
            <x v="18"/>
          </reference>
        </references>
      </pivotArea>
    </format>
    <format dxfId="734">
      <pivotArea dataOnly="0" labelOnly="1" outline="0" fieldPosition="0">
        <references count="6">
          <reference field="0" count="0" selected="0"/>
          <reference field="1" count="0" selected="0"/>
          <reference field="2" count="0" selected="0"/>
          <reference field="4" count="1" selected="0">
            <x v="2"/>
          </reference>
          <reference field="5" count="1">
            <x v="5"/>
          </reference>
          <reference field="18" count="1" selected="0">
            <x v="19"/>
          </reference>
        </references>
      </pivotArea>
    </format>
    <format dxfId="733">
      <pivotArea dataOnly="0" labelOnly="1" outline="0" fieldPosition="0">
        <references count="6">
          <reference field="0" count="0" selected="0"/>
          <reference field="1" count="0" selected="0"/>
          <reference field="2" count="0" selected="0"/>
          <reference field="4" count="1" selected="0">
            <x v="2"/>
          </reference>
          <reference field="5" count="1">
            <x v="4"/>
          </reference>
          <reference field="18" count="1" selected="0">
            <x v="20"/>
          </reference>
        </references>
      </pivotArea>
    </format>
    <format dxfId="732">
      <pivotArea dataOnly="0" labelOnly="1" outline="0" fieldPosition="0">
        <references count="6">
          <reference field="0" count="0" selected="0"/>
          <reference field="1" count="0" selected="0"/>
          <reference field="2" count="0" selected="0"/>
          <reference field="4" count="1" selected="0">
            <x v="2"/>
          </reference>
          <reference field="5" count="1">
            <x v="10"/>
          </reference>
          <reference field="18" count="1" selected="0">
            <x v="21"/>
          </reference>
        </references>
      </pivotArea>
    </format>
    <format dxfId="731">
      <pivotArea dataOnly="0" labelOnly="1" outline="0" fieldPosition="0">
        <references count="6">
          <reference field="0" count="0" selected="0"/>
          <reference field="1" count="0" selected="0"/>
          <reference field="2" count="0" selected="0"/>
          <reference field="4" count="1" selected="0">
            <x v="2"/>
          </reference>
          <reference field="5" count="1">
            <x v="1"/>
          </reference>
          <reference field="18" count="1" selected="0">
            <x v="22"/>
          </reference>
        </references>
      </pivotArea>
    </format>
    <format dxfId="730">
      <pivotArea dataOnly="0" labelOnly="1" outline="0" fieldPosition="0">
        <references count="6">
          <reference field="0" count="0" selected="0"/>
          <reference field="1" count="0" selected="0"/>
          <reference field="2" count="0" selected="0"/>
          <reference field="4" count="1" selected="0">
            <x v="2"/>
          </reference>
          <reference field="5" count="1">
            <x v="0"/>
          </reference>
          <reference field="18" count="1" selected="0">
            <x v="23"/>
          </reference>
        </references>
      </pivotArea>
    </format>
    <format dxfId="729">
      <pivotArea dataOnly="0" labelOnly="1" outline="0" fieldPosition="0">
        <references count="6">
          <reference field="0" count="0" selected="0"/>
          <reference field="1" count="0" selected="0"/>
          <reference field="2" count="0" selected="0"/>
          <reference field="4" count="1" selected="0">
            <x v="2"/>
          </reference>
          <reference field="5" count="1">
            <x v="19"/>
          </reference>
          <reference field="18" count="1" selected="0">
            <x v="24"/>
          </reference>
        </references>
      </pivotArea>
    </format>
    <format dxfId="728">
      <pivotArea dataOnly="0" labelOnly="1" outline="0" fieldPosition="0">
        <references count="6">
          <reference field="0" count="0" selected="0"/>
          <reference field="1" count="0" selected="0"/>
          <reference field="2" count="0" selected="0"/>
          <reference field="4" count="1" selected="0">
            <x v="2"/>
          </reference>
          <reference field="5" count="1">
            <x v="22"/>
          </reference>
          <reference field="18" count="1" selected="0">
            <x v="25"/>
          </reference>
        </references>
      </pivotArea>
    </format>
    <format dxfId="727">
      <pivotArea dataOnly="0" labelOnly="1" outline="0" fieldPosition="0">
        <references count="6">
          <reference field="0" count="0" selected="0"/>
          <reference field="1" count="0" selected="0"/>
          <reference field="2" count="0" selected="0"/>
          <reference field="4" count="1" selected="0">
            <x v="2"/>
          </reference>
          <reference field="5" count="1">
            <x v="18"/>
          </reference>
          <reference field="18" count="1" selected="0">
            <x v="26"/>
          </reference>
        </references>
      </pivotArea>
    </format>
    <format dxfId="726">
      <pivotArea dataOnly="0" labelOnly="1" outline="0" fieldPosition="0">
        <references count="6">
          <reference field="0" count="0" selected="0"/>
          <reference field="1" count="0" selected="0"/>
          <reference field="2" count="0" selected="0"/>
          <reference field="4" count="1" selected="0">
            <x v="2"/>
          </reference>
          <reference field="5" count="1">
            <x v="32"/>
          </reference>
          <reference field="18" count="1" selected="0">
            <x v="27"/>
          </reference>
        </references>
      </pivotArea>
    </format>
    <format dxfId="725">
      <pivotArea dataOnly="0" labelOnly="1" outline="0" fieldPosition="0">
        <references count="6">
          <reference field="0" count="0" selected="0"/>
          <reference field="1" count="0" selected="0"/>
          <reference field="2" count="0" selected="0"/>
          <reference field="4" count="1" selected="0">
            <x v="2"/>
          </reference>
          <reference field="5" count="1">
            <x v="11"/>
          </reference>
          <reference field="18" count="1" selected="0">
            <x v="28"/>
          </reference>
        </references>
      </pivotArea>
    </format>
    <format dxfId="724">
      <pivotArea dataOnly="0" labelOnly="1" outline="0" fieldPosition="0">
        <references count="6">
          <reference field="0" count="0" selected="0"/>
          <reference field="1" count="0" selected="0"/>
          <reference field="2" count="0" selected="0"/>
          <reference field="4" count="1" selected="0">
            <x v="2"/>
          </reference>
          <reference field="5" count="1">
            <x v="14"/>
          </reference>
          <reference field="18" count="1" selected="0">
            <x v="29"/>
          </reference>
        </references>
      </pivotArea>
    </format>
    <format dxfId="723">
      <pivotArea dataOnly="0" labelOnly="1" outline="0" fieldPosition="0">
        <references count="6">
          <reference field="0" count="0" selected="0"/>
          <reference field="1" count="0" selected="0"/>
          <reference field="2" count="0" selected="0"/>
          <reference field="4" count="1" selected="0">
            <x v="2"/>
          </reference>
          <reference field="5" count="1">
            <x v="3"/>
          </reference>
          <reference field="18" count="1" selected="0">
            <x v="30"/>
          </reference>
        </references>
      </pivotArea>
    </format>
    <format dxfId="722">
      <pivotArea dataOnly="0" labelOnly="1" outline="0" fieldPosition="0">
        <references count="6">
          <reference field="0" count="0" selected="0"/>
          <reference field="1" count="0" selected="0"/>
          <reference field="2" count="0" selected="0"/>
          <reference field="4" count="1" selected="0">
            <x v="2"/>
          </reference>
          <reference field="5" count="1">
            <x v="7"/>
          </reference>
          <reference field="18" count="1" selected="0">
            <x v="31"/>
          </reference>
        </references>
      </pivotArea>
    </format>
    <format dxfId="721">
      <pivotArea dataOnly="0" labelOnly="1" outline="0" fieldPosition="0">
        <references count="6">
          <reference field="0" count="0" selected="0"/>
          <reference field="1" count="0" selected="0"/>
          <reference field="2" count="0" selected="0"/>
          <reference field="4" count="1" selected="0">
            <x v="2"/>
          </reference>
          <reference field="5" count="1">
            <x v="30"/>
          </reference>
          <reference field="18" count="1" selected="0">
            <x v="32"/>
          </reference>
        </references>
      </pivotArea>
    </format>
    <format dxfId="720">
      <pivotArea dataOnly="0" labelOnly="1" outline="0" fieldPosition="0">
        <references count="6">
          <reference field="0" count="0" selected="0"/>
          <reference field="1" count="0" selected="0"/>
          <reference field="2" count="0" selected="0"/>
          <reference field="4" count="1" selected="0">
            <x v="2"/>
          </reference>
          <reference field="5" count="1">
            <x v="9"/>
          </reference>
          <reference field="18" count="1" selected="0">
            <x v="33"/>
          </reference>
        </references>
      </pivotArea>
    </format>
    <format dxfId="719">
      <pivotArea dataOnly="0" labelOnly="1" outline="0" fieldPosition="0">
        <references count="6">
          <reference field="0" count="0" selected="0"/>
          <reference field="1" count="0" selected="0"/>
          <reference field="2" count="0" selected="0"/>
          <reference field="4" count="1" selected="0">
            <x v="2"/>
          </reference>
          <reference field="5" count="1">
            <x v="31"/>
          </reference>
          <reference field="18" count="1" selected="0">
            <x v="34"/>
          </reference>
        </references>
      </pivotArea>
    </format>
    <format dxfId="718">
      <pivotArea dataOnly="0" labelOnly="1" outline="0" fieldPosition="0">
        <references count="1">
          <reference field="4294967294" count="13">
            <x v="0"/>
            <x v="1"/>
            <x v="2"/>
            <x v="3"/>
            <x v="4"/>
            <x v="5"/>
            <x v="6"/>
            <x v="7"/>
            <x v="8"/>
            <x v="9"/>
            <x v="10"/>
            <x v="11"/>
            <x v="12"/>
          </reference>
        </references>
      </pivotArea>
    </format>
    <format dxfId="717">
      <pivotArea outline="0" fieldPosition="0">
        <references count="6">
          <reference field="0" count="0" selected="0"/>
          <reference field="1" count="0" selected="0"/>
          <reference field="2" count="0" selected="0"/>
          <reference field="4" count="1" selected="0">
            <x v="7"/>
          </reference>
          <reference field="5" count="1" selected="0">
            <x v="11"/>
          </reference>
          <reference field="18" count="1" selected="0">
            <x v="27"/>
          </reference>
        </references>
      </pivotArea>
    </format>
    <format dxfId="716">
      <pivotArea dataOnly="0" labelOnly="1" outline="0" offset="IV27" fieldPosition="0">
        <references count="1">
          <reference field="0" count="0"/>
        </references>
      </pivotArea>
    </format>
    <format dxfId="715">
      <pivotArea dataOnly="0" labelOnly="1" outline="0" offset="IV27" fieldPosition="0">
        <references count="2">
          <reference field="0" count="0" selected="0"/>
          <reference field="1" count="0"/>
        </references>
      </pivotArea>
    </format>
    <format dxfId="714">
      <pivotArea dataOnly="0" labelOnly="1" outline="0" offset="IV27" fieldPosition="0">
        <references count="3">
          <reference field="0" count="0" selected="0"/>
          <reference field="1" count="0" selected="0"/>
          <reference field="2" count="0"/>
        </references>
      </pivotArea>
    </format>
    <format dxfId="713">
      <pivotArea dataOnly="0" labelOnly="1" outline="0" offset="IV27" fieldPosition="0">
        <references count="4">
          <reference field="0" count="0" selected="0"/>
          <reference field="1" count="0" selected="0"/>
          <reference field="2" count="0" selected="0"/>
          <reference field="4" count="1">
            <x v="7"/>
          </reference>
        </references>
      </pivotArea>
    </format>
    <format dxfId="712">
      <pivotArea dataOnly="0" labelOnly="1" outline="0" fieldPosition="0">
        <references count="5">
          <reference field="0" count="0" selected="0"/>
          <reference field="1" count="0" selected="0"/>
          <reference field="2" count="0" selected="0"/>
          <reference field="4" count="1" selected="0">
            <x v="7"/>
          </reference>
          <reference field="18" count="1">
            <x v="27"/>
          </reference>
        </references>
      </pivotArea>
    </format>
    <format dxfId="711">
      <pivotArea dataOnly="0" labelOnly="1" outline="0" fieldPosition="0">
        <references count="6">
          <reference field="0" count="0" selected="0"/>
          <reference field="1" count="0" selected="0"/>
          <reference field="2" count="0" selected="0"/>
          <reference field="4" count="1" selected="0">
            <x v="7"/>
          </reference>
          <reference field="5" count="1">
            <x v="11"/>
          </reference>
          <reference field="18" count="1" selected="0">
            <x v="27"/>
          </reference>
        </references>
      </pivotArea>
    </format>
  </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4A262D9-315C-46C3-94FC-591814FACA5F}" name="TablaDinámica1" cacheId="33"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CC757:CP771" firstHeaderRow="0" firstDataRow="1" firstDataCol="8"/>
  <pivotFields count="15">
    <pivotField axis="axisRow" compact="0" outline="0" showAll="0" defaultSubtotal="0">
      <items count="1">
        <item x="0"/>
      </items>
    </pivotField>
    <pivotField axis="axisRow" compact="0" outline="0" showAll="0" defaultSubtotal="0">
      <items count="2">
        <item x="1"/>
        <item x="0"/>
      </items>
    </pivotField>
    <pivotField axis="axisRow" compact="0" outline="0" showAll="0" defaultSubtotal="0">
      <items count="1">
        <item x="0"/>
      </items>
    </pivotField>
    <pivotField axis="axisRow" compact="0" outline="0" showAll="0" defaultSubtotal="0">
      <items count="14">
        <item x="10"/>
        <item x="9"/>
        <item x="11"/>
        <item x="6"/>
        <item x="0"/>
        <item x="3"/>
        <item x="4"/>
        <item x="7"/>
        <item x="8"/>
        <item x="1"/>
        <item x="2"/>
        <item x="5"/>
        <item x="12"/>
        <item x="13"/>
      </items>
    </pivotField>
    <pivotField axis="axisRow" compact="0" outline="0" showAll="0" defaultSubtotal="0">
      <items count="14">
        <item x="0"/>
        <item x="1"/>
        <item x="2"/>
        <item x="3"/>
        <item x="4"/>
        <item x="5"/>
        <item x="6"/>
        <item x="13"/>
        <item x="12"/>
        <item x="11"/>
        <item x="7"/>
        <item x="8"/>
        <item x="9"/>
        <item x="10"/>
      </items>
    </pivotField>
    <pivotField axis="axisRow" compact="0" outline="0" showAll="0" defaultSubtotal="0">
      <items count="19">
        <item x="11"/>
        <item x="7"/>
        <item x="3"/>
        <item x="2"/>
        <item m="1" x="13"/>
        <item m="1" x="17"/>
        <item x="8"/>
        <item x="9"/>
        <item x="12"/>
        <item x="10"/>
        <item x="4"/>
        <item x="5"/>
        <item x="6"/>
        <item m="1" x="18"/>
        <item m="1" x="15"/>
        <item m="1" x="16"/>
        <item m="1" x="14"/>
        <item x="0"/>
        <item x="1"/>
      </items>
    </pivotField>
    <pivotField axis="axisRow" compact="0" outline="0" showAll="0" defaultSubtotal="0">
      <items count="20">
        <item x="11"/>
        <item x="7"/>
        <item x="3"/>
        <item x="2"/>
        <item m="1" x="14"/>
        <item m="1" x="19"/>
        <item x="8"/>
        <item x="9"/>
        <item x="12"/>
        <item x="10"/>
        <item x="4"/>
        <item x="5"/>
        <item x="6"/>
        <item m="1" x="13"/>
        <item m="1" x="18"/>
        <item m="1" x="16"/>
        <item m="1" x="17"/>
        <item m="1" x="15"/>
        <item x="0"/>
        <item x="1"/>
      </items>
    </pivotField>
    <pivotField compact="0" outline="0" showAll="0" defaultSubtotal="0">
      <items count="27">
        <item h="1" m="1" x="21"/>
        <item h="1" m="1" x="19"/>
        <item x="0"/>
        <item h="1" m="1" x="16"/>
        <item h="1" x="1"/>
        <item h="1" m="1" x="25"/>
        <item h="1" x="2"/>
        <item h="1" x="3"/>
        <item h="1" m="1" x="17"/>
        <item h="1" x="4"/>
        <item h="1" m="1" x="13"/>
        <item h="1" x="5"/>
        <item h="1" m="1" x="23"/>
        <item h="1" m="1" x="14"/>
        <item h="1" x="6"/>
        <item h="1" x="7"/>
        <item h="1" m="1" x="22"/>
        <item h="1" x="8"/>
        <item h="1" m="1" x="18"/>
        <item h="1" x="9"/>
        <item h="1" m="1" x="15"/>
        <item h="1" m="1" x="20"/>
        <item h="1" x="10"/>
        <item h="1" x="11"/>
        <item h="1" m="1" x="26"/>
        <item h="1" m="1" x="24"/>
        <item h="1" x="12"/>
      </items>
    </pivotField>
    <pivotField axis="axisRow" compact="0" outline="0" showAll="0" defaultSubtotal="0">
      <items count="28">
        <item m="1" x="21"/>
        <item m="1" x="13"/>
        <item m="1" x="26"/>
        <item m="1" x="15"/>
        <item m="1" x="17"/>
        <item m="1" x="18"/>
        <item m="1" x="22"/>
        <item m="1" x="23"/>
        <item m="1" x="24"/>
        <item m="1" x="20"/>
        <item m="1" x="27"/>
        <item m="1" x="19"/>
        <item m="1" x="14"/>
        <item x="11"/>
        <item x="7"/>
        <item x="3"/>
        <item x="2"/>
        <item m="1" x="16"/>
        <item m="1" x="25"/>
        <item x="8"/>
        <item x="9"/>
        <item x="12"/>
        <item x="10"/>
        <item x="4"/>
        <item x="5"/>
        <item x="6"/>
        <item x="0"/>
        <item x="1"/>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8">
    <field x="5"/>
    <field x="6"/>
    <field x="3"/>
    <field x="0"/>
    <field x="1"/>
    <field x="2"/>
    <field x="8"/>
    <field x="4"/>
  </rowFields>
  <rowItems count="14">
    <i>
      <x v="17"/>
      <x v="18"/>
      <x/>
      <x/>
      <x v="1"/>
      <x/>
      <x v="26"/>
      <x v="13"/>
    </i>
    <i r="2">
      <x v="1"/>
      <x/>
      <x v="1"/>
      <x/>
      <x v="26"/>
      <x v="12"/>
    </i>
    <i r="2">
      <x v="2"/>
      <x/>
      <x/>
      <x/>
      <x v="26"/>
      <x v="9"/>
    </i>
    <i r="2">
      <x v="3"/>
      <x/>
      <x v="1"/>
      <x/>
      <x v="26"/>
      <x v="6"/>
    </i>
    <i r="2">
      <x v="4"/>
      <x/>
      <x v="1"/>
      <x/>
      <x v="26"/>
      <x/>
    </i>
    <i r="2">
      <x v="5"/>
      <x/>
      <x v="1"/>
      <x/>
      <x v="26"/>
      <x v="3"/>
    </i>
    <i r="2">
      <x v="6"/>
      <x/>
      <x v="1"/>
      <x/>
      <x v="26"/>
      <x v="4"/>
    </i>
    <i r="2">
      <x v="7"/>
      <x/>
      <x v="1"/>
      <x/>
      <x v="26"/>
      <x v="10"/>
    </i>
    <i r="2">
      <x v="8"/>
      <x/>
      <x v="1"/>
      <x/>
      <x v="26"/>
      <x v="11"/>
    </i>
    <i r="2">
      <x v="9"/>
      <x/>
      <x v="1"/>
      <x/>
      <x v="26"/>
      <x v="1"/>
    </i>
    <i r="2">
      <x v="10"/>
      <x/>
      <x v="1"/>
      <x/>
      <x v="26"/>
      <x v="2"/>
    </i>
    <i r="2">
      <x v="11"/>
      <x/>
      <x v="1"/>
      <x/>
      <x v="26"/>
      <x v="5"/>
    </i>
    <i r="2">
      <x v="12"/>
      <x/>
      <x/>
      <x/>
      <x v="26"/>
      <x v="8"/>
    </i>
    <i r="2">
      <x v="13"/>
      <x/>
      <x/>
      <x/>
      <x v="26"/>
      <x v="7"/>
    </i>
  </rowItems>
  <colFields count="1">
    <field x="-2"/>
  </colFields>
  <colItems count="6">
    <i>
      <x/>
    </i>
    <i i="1">
      <x v="1"/>
    </i>
    <i i="2">
      <x v="2"/>
    </i>
    <i i="3">
      <x v="3"/>
    </i>
    <i i="4">
      <x v="4"/>
    </i>
    <i i="5">
      <x v="5"/>
    </i>
  </colItems>
  <dataFields count="6">
    <dataField name="Suma de Año anterior" fld="9" baseField="0" baseItem="1" numFmtId="3"/>
    <dataField name="Suma de Período actual" fld="10" baseField="0" baseItem="1" numFmtId="3"/>
    <dataField name="Suma de Variación Absoluta" fld="11" baseField="0" baseItem="1" numFmtId="3"/>
    <dataField name="Suma de Variación Porcentual" fld="12" baseField="0" baseItem="1" numFmtId="164"/>
    <dataField name="Suma de Participación Año Anterior" fld="13" baseField="0" baseItem="1" numFmtId="164"/>
    <dataField name="Suma de Participación Año Actual" fld="14" baseField="0" baseItem="0" numFmtId="164"/>
  </dataFields>
  <formats count="52">
    <format dxfId="710">
      <pivotArea type="all" dataOnly="0" outline="0" fieldPosition="0"/>
    </format>
    <format dxfId="709">
      <pivotArea outline="0" collapsedLevelsAreSubtotals="1" fieldPosition="0"/>
    </format>
    <format dxfId="708">
      <pivotArea field="3" type="button" dataOnly="0" labelOnly="1" outline="0" axis="axisRow" fieldPosition="2"/>
    </format>
    <format dxfId="707">
      <pivotArea field="0" type="button" dataOnly="0" labelOnly="1" outline="0" axis="axisRow" fieldPosition="3"/>
    </format>
    <format dxfId="706">
      <pivotArea field="1" type="button" dataOnly="0" labelOnly="1" outline="0" axis="axisRow" fieldPosition="4"/>
    </format>
    <format dxfId="705">
      <pivotArea field="2" type="button" dataOnly="0" labelOnly="1" outline="0" axis="axisRow" fieldPosition="5"/>
    </format>
    <format dxfId="704">
      <pivotArea field="4" type="button" dataOnly="0" labelOnly="1" outline="0" axis="axisRow" fieldPosition="7"/>
    </format>
    <format dxfId="703">
      <pivotArea dataOnly="0" labelOnly="1" outline="0" fieldPosition="0">
        <references count="1">
          <reference field="3" count="0"/>
        </references>
      </pivotArea>
    </format>
    <format dxfId="702">
      <pivotArea dataOnly="0" labelOnly="1" outline="0" fieldPosition="0">
        <references count="2">
          <reference field="0" count="0"/>
          <reference field="3" count="1" selected="0">
            <x v="0"/>
          </reference>
        </references>
      </pivotArea>
    </format>
    <format dxfId="701">
      <pivotArea dataOnly="0" labelOnly="1" outline="0" fieldPosition="0">
        <references count="3">
          <reference field="0" count="0" selected="0"/>
          <reference field="1" count="0"/>
          <reference field="3" count="1" selected="0">
            <x v="0"/>
          </reference>
        </references>
      </pivotArea>
    </format>
    <format dxfId="700">
      <pivotArea dataOnly="0" labelOnly="1" outline="0" fieldPosition="0">
        <references count="4">
          <reference field="0" count="0" selected="0"/>
          <reference field="1" count="0" selected="0"/>
          <reference field="2" count="0"/>
          <reference field="3" count="1" selected="0">
            <x v="0"/>
          </reference>
        </references>
      </pivotArea>
    </format>
    <format dxfId="699">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698">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697">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696">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695">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694">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693">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692">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691">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690">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689">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688">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687">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686">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685">
      <pivotArea dataOnly="0" labelOnly="1" outline="0" fieldPosition="0">
        <references count="1">
          <reference field="4294967294" count="6">
            <x v="0"/>
            <x v="1"/>
            <x v="2"/>
            <x v="3"/>
            <x v="4"/>
            <x v="5"/>
          </reference>
        </references>
      </pivotArea>
    </format>
    <format dxfId="684">
      <pivotArea type="all" dataOnly="0" outline="0" fieldPosition="0"/>
    </format>
    <format dxfId="683">
      <pivotArea outline="0" collapsedLevelsAreSubtotals="1" fieldPosition="0"/>
    </format>
    <format dxfId="682">
      <pivotArea field="3" type="button" dataOnly="0" labelOnly="1" outline="0" axis="axisRow" fieldPosition="2"/>
    </format>
    <format dxfId="681">
      <pivotArea field="0" type="button" dataOnly="0" labelOnly="1" outline="0" axis="axisRow" fieldPosition="3"/>
    </format>
    <format dxfId="680">
      <pivotArea field="1" type="button" dataOnly="0" labelOnly="1" outline="0" axis="axisRow" fieldPosition="4"/>
    </format>
    <format dxfId="679">
      <pivotArea field="2" type="button" dataOnly="0" labelOnly="1" outline="0" axis="axisRow" fieldPosition="5"/>
    </format>
    <format dxfId="678">
      <pivotArea field="4" type="button" dataOnly="0" labelOnly="1" outline="0" axis="axisRow" fieldPosition="7"/>
    </format>
    <format dxfId="677">
      <pivotArea dataOnly="0" labelOnly="1" outline="0" fieldPosition="0">
        <references count="1">
          <reference field="3" count="0"/>
        </references>
      </pivotArea>
    </format>
    <format dxfId="676">
      <pivotArea dataOnly="0" labelOnly="1" outline="0" fieldPosition="0">
        <references count="2">
          <reference field="0" count="0"/>
          <reference field="3" count="1" selected="0">
            <x v="0"/>
          </reference>
        </references>
      </pivotArea>
    </format>
    <format dxfId="675">
      <pivotArea dataOnly="0" labelOnly="1" outline="0" fieldPosition="0">
        <references count="3">
          <reference field="0" count="0" selected="0"/>
          <reference field="1" count="0"/>
          <reference field="3" count="1" selected="0">
            <x v="0"/>
          </reference>
        </references>
      </pivotArea>
    </format>
    <format dxfId="674">
      <pivotArea dataOnly="0" labelOnly="1" outline="0" fieldPosition="0">
        <references count="4">
          <reference field="0" count="0" selected="0"/>
          <reference field="1" count="0" selected="0"/>
          <reference field="2" count="0"/>
          <reference field="3" count="1" selected="0">
            <x v="0"/>
          </reference>
        </references>
      </pivotArea>
    </format>
    <format dxfId="673">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672">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671">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670">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669">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668">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667">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666">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665">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664">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663">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662">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661">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660">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659">
      <pivotArea dataOnly="0" labelOnly="1" outline="0" fieldPosition="0">
        <references count="1">
          <reference field="4294967294" count="6">
            <x v="0"/>
            <x v="1"/>
            <x v="2"/>
            <x v="3"/>
            <x v="4"/>
            <x v="5"/>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C39891C-EBF2-4B7F-A38E-BFE176F2EB2E}" name="TablaDinámica2" cacheId="3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045:CV1079" firstHeaderRow="0" firstDataRow="1" firstDataCol="8"/>
  <pivotFields count="20">
    <pivotField axis="axisRow" compact="0" outline="0" showAll="0" defaultSubtotal="0">
      <items count="20">
        <item x="0"/>
        <item x="4"/>
        <item x="1"/>
        <item x="2"/>
        <item m="1" x="15"/>
        <item m="1" x="13"/>
        <item m="1" x="18"/>
        <item x="6"/>
        <item x="8"/>
        <item x="5"/>
        <item x="7"/>
        <item x="12"/>
        <item x="9"/>
        <item x="10"/>
        <item m="1" x="14"/>
        <item m="1" x="17"/>
        <item m="1" x="16"/>
        <item m="1" x="19"/>
        <item x="3"/>
        <item x="11"/>
      </items>
    </pivotField>
    <pivotField axis="axisRow" compact="0" outline="0" showAll="0" defaultSubtotal="0">
      <items count="19">
        <item x="0"/>
        <item x="4"/>
        <item x="1"/>
        <item x="2"/>
        <item m="1" x="14"/>
        <item m="1" x="13"/>
        <item x="6"/>
        <item x="8"/>
        <item x="5"/>
        <item x="7"/>
        <item x="12"/>
        <item x="9"/>
        <item x="10"/>
        <item m="1" x="15"/>
        <item m="1" x="17"/>
        <item m="1" x="16"/>
        <item m="1" x="18"/>
        <item x="3"/>
        <item x="11"/>
      </items>
    </pivotField>
    <pivotField axis="axisRow" compact="0" outline="0" showAll="0" defaultSubtotal="0">
      <items count="27">
        <item h="1" m="1" x="24"/>
        <item h="1" m="1" x="20"/>
        <item h="1" m="1" x="16"/>
        <item h="1" m="1" x="25"/>
        <item h="1" m="1" x="17"/>
        <item h="1" m="1" x="13"/>
        <item h="1" m="1" x="22"/>
        <item h="1" m="1" x="14"/>
        <item h="1" m="1" x="21"/>
        <item h="1" m="1" x="18"/>
        <item h="1" m="1" x="15"/>
        <item h="1" m="1" x="19"/>
        <item h="1" m="1" x="26"/>
        <item h="1" m="1" x="23"/>
        <item h="1" x="4"/>
        <item h="1" x="0"/>
        <item h="1" x="1"/>
        <item h="1" x="5"/>
        <item h="1" x="2"/>
        <item h="1" x="7"/>
        <item h="1" x="3"/>
        <item h="1" x="9"/>
        <item h="1" x="6"/>
        <item h="1" x="10"/>
        <item h="1" x="8"/>
        <item x="11"/>
        <item h="1" x="12"/>
      </items>
    </pivotField>
    <pivotField axis="axisRow" compact="0" outline="0" showAll="0" defaultSubtotal="0">
      <items count="28">
        <item m="1" x="21"/>
        <item m="1" x="13"/>
        <item m="1" x="26"/>
        <item m="1" x="15"/>
        <item m="1" x="17"/>
        <item m="1" x="18"/>
        <item m="1" x="22"/>
        <item m="1" x="23"/>
        <item m="1" x="24"/>
        <item m="1" x="20"/>
        <item m="1" x="27"/>
        <item m="1" x="19"/>
        <item m="1" x="14"/>
        <item x="4"/>
        <item x="2"/>
        <item m="1" x="16"/>
        <item x="5"/>
        <item x="12"/>
        <item x="10"/>
        <item x="0"/>
        <item x="1"/>
        <item m="1" x="25"/>
        <item x="6"/>
        <item x="8"/>
        <item x="7"/>
        <item x="9"/>
        <item x="3"/>
        <item x="11"/>
      </items>
    </pivotField>
    <pivotField axis="axisRow" compact="0" outline="0" showAll="0" sortType="ascending" defaultSubtotal="0">
      <items count="36">
        <item x="23"/>
        <item x="30"/>
        <item x="22"/>
        <item x="5"/>
        <item x="28"/>
        <item x="25"/>
        <item n="Compañía Dominicana de Seguros, S. A." x="18"/>
        <item x="33"/>
        <item x="19"/>
        <item x="4"/>
        <item x="26"/>
        <item x="29"/>
        <item x="15"/>
        <item x="8"/>
        <item x="1"/>
        <item x="11"/>
        <item x="17"/>
        <item x="10"/>
        <item x="3"/>
        <item x="32"/>
        <item x="21"/>
        <item x="20"/>
        <item x="31"/>
        <item n="Seguros APS, S. A." x="27"/>
        <item x="13"/>
        <item x="24"/>
        <item x="16"/>
        <item x="9"/>
        <item x="12"/>
        <item x="7"/>
        <item x="2"/>
        <item x="6"/>
        <item x="0"/>
        <item x="14"/>
        <item m="1" x="35"/>
        <item m="1" x="34"/>
      </items>
      <autoSortScope>
        <pivotArea dataOnly="0" outline="0" fieldPosition="0">
          <references count="1">
            <reference field="4294967294" count="1" selected="0">
              <x v="7"/>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8">
    <field x="19"/>
    <field x="18"/>
    <field x="17"/>
    <field x="3"/>
    <field x="2"/>
    <field x="1"/>
    <field x="0"/>
    <field x="4"/>
  </rowFields>
  <rowItems count="34">
    <i>
      <x/>
      <x/>
      <x/>
      <x v="27"/>
      <x v="25"/>
      <x v="18"/>
      <x v="19"/>
      <x v="29"/>
    </i>
    <i r="7">
      <x v="27"/>
    </i>
    <i r="7">
      <x v="13"/>
    </i>
    <i r="7">
      <x v="17"/>
    </i>
    <i r="7">
      <x v="15"/>
    </i>
    <i r="7">
      <x v="28"/>
    </i>
    <i r="7">
      <x v="24"/>
    </i>
    <i r="7">
      <x v="33"/>
    </i>
    <i r="7">
      <x v="12"/>
    </i>
    <i r="7">
      <x v="26"/>
    </i>
    <i r="7">
      <x v="16"/>
    </i>
    <i r="7">
      <x v="21"/>
    </i>
    <i r="7">
      <x v="6"/>
    </i>
    <i r="7">
      <x v="8"/>
    </i>
    <i r="7">
      <x v="2"/>
    </i>
    <i r="7">
      <x v="23"/>
    </i>
    <i r="7">
      <x v="20"/>
    </i>
    <i r="7">
      <x v="25"/>
    </i>
    <i r="7">
      <x v="5"/>
    </i>
    <i r="7">
      <x/>
    </i>
    <i r="7">
      <x v="10"/>
    </i>
    <i r="7">
      <x v="4"/>
    </i>
    <i r="7">
      <x v="1"/>
    </i>
    <i r="7">
      <x v="22"/>
    </i>
    <i r="7">
      <x v="19"/>
    </i>
    <i r="7">
      <x v="18"/>
    </i>
    <i r="7">
      <x v="32"/>
    </i>
    <i r="7">
      <x v="11"/>
    </i>
    <i r="7">
      <x v="7"/>
    </i>
    <i r="7">
      <x v="14"/>
    </i>
    <i r="7">
      <x v="3"/>
    </i>
    <i r="7">
      <x v="30"/>
    </i>
    <i r="7">
      <x v="9"/>
    </i>
    <i r="7">
      <x v="31"/>
    </i>
  </rowItems>
  <colFields count="1">
    <field x="-2"/>
  </colFields>
  <colItems count="12">
    <i>
      <x/>
    </i>
    <i i="1">
      <x v="1"/>
    </i>
    <i i="2">
      <x v="2"/>
    </i>
    <i i="3">
      <x v="3"/>
    </i>
    <i i="4">
      <x v="4"/>
    </i>
    <i i="5">
      <x v="5"/>
    </i>
    <i i="6">
      <x v="6"/>
    </i>
    <i i="7">
      <x v="7"/>
    </i>
    <i i="8">
      <x v="8"/>
    </i>
    <i i="9">
      <x v="9"/>
    </i>
    <i i="10">
      <x v="10"/>
    </i>
    <i i="11">
      <x v="11"/>
    </i>
  </colItems>
  <dataFields count="12">
    <dataField name="Suma de NoExoneradaAnterior" fld="5" baseField="4" baseItem="27" numFmtId="3"/>
    <dataField name="Suma de ExoneradaAnterior" fld="6" baseField="4" baseItem="31" numFmtId="3"/>
    <dataField name="Suma de PNCantierior" fld="7" baseField="4" baseItem="31" numFmtId="3"/>
    <dataField name="Suma de Ranking Anterior" fld="12" baseField="0" baseItem="0"/>
    <dataField name="Suma de NoExoneradaActual" fld="8" baseField="4" baseItem="31" numFmtId="3"/>
    <dataField name="Suma de ExoneradaActual" fld="9" baseField="4" baseItem="31" numFmtId="3"/>
    <dataField name="Suma de PNCactual" fld="10" baseField="4" baseItem="29" numFmtId="3"/>
    <dataField name="Suma de Ranking Actual" fld="11" baseField="0" baseItem="0"/>
    <dataField name="Suma de Variacion Absoluta" fld="13" baseField="4" baseItem="31" numFmtId="3"/>
    <dataField name="Suma de Variacion Relativa" fld="14" baseField="4" baseItem="27" numFmtId="165"/>
    <dataField name="Suma de Participacion Anterior" fld="16" baseField="4" baseItem="29" numFmtId="164"/>
    <dataField name="Suma de Participacion Actual" fld="15" baseField="4" baseItem="27" numFmtId="164"/>
  </dataFields>
  <formats count="19">
    <format dxfId="628">
      <pivotArea type="all" dataOnly="0" outline="0" fieldPosition="0"/>
    </format>
    <format dxfId="627">
      <pivotArea outline="0" collapsedLevelsAreSubtotals="1" fieldPosition="0"/>
    </format>
    <format dxfId="626">
      <pivotArea field="19" type="button" dataOnly="0" labelOnly="1" outline="0" axis="axisRow" fieldPosition="0"/>
    </format>
    <format dxfId="625">
      <pivotArea field="18" type="button" dataOnly="0" labelOnly="1" outline="0" axis="axisRow" fieldPosition="1"/>
    </format>
    <format dxfId="624">
      <pivotArea field="17" type="button" dataOnly="0" labelOnly="1" outline="0" axis="axisRow" fieldPosition="2"/>
    </format>
    <format dxfId="623">
      <pivotArea field="3" type="button" dataOnly="0" labelOnly="1" outline="0" axis="axisRow" fieldPosition="3"/>
    </format>
    <format dxfId="622">
      <pivotArea field="2" type="button" dataOnly="0" labelOnly="1" outline="0" axis="axisRow" fieldPosition="4"/>
    </format>
    <format dxfId="621">
      <pivotArea field="1" type="button" dataOnly="0" labelOnly="1" outline="0" axis="axisRow" fieldPosition="5"/>
    </format>
    <format dxfId="620">
      <pivotArea field="0" type="button" dataOnly="0" labelOnly="1" outline="0" axis="axisRow" fieldPosition="6"/>
    </format>
    <format dxfId="619">
      <pivotArea field="4" type="button" dataOnly="0" labelOnly="1" outline="0" axis="axisRow" fieldPosition="7"/>
    </format>
    <format dxfId="618">
      <pivotArea dataOnly="0" labelOnly="1" outline="0" fieldPosition="0">
        <references count="1">
          <reference field="19" count="0"/>
        </references>
      </pivotArea>
    </format>
    <format dxfId="617">
      <pivotArea dataOnly="0" labelOnly="1" outline="0" fieldPosition="0">
        <references count="2">
          <reference field="18" count="0"/>
          <reference field="19" count="0" selected="0"/>
        </references>
      </pivotArea>
    </format>
    <format dxfId="616">
      <pivotArea dataOnly="0" labelOnly="1" outline="0" fieldPosition="0">
        <references count="3">
          <reference field="17" count="0"/>
          <reference field="18" count="0" selected="0"/>
          <reference field="19" count="0" selected="0"/>
        </references>
      </pivotArea>
    </format>
    <format dxfId="615">
      <pivotArea dataOnly="0" labelOnly="1" outline="0" fieldPosition="0">
        <references count="4">
          <reference field="3" count="1">
            <x v="4"/>
          </reference>
          <reference field="17" count="0" selected="0"/>
          <reference field="18" count="0" selected="0"/>
          <reference field="19" count="0" selected="0"/>
        </references>
      </pivotArea>
    </format>
    <format dxfId="614">
      <pivotArea dataOnly="0" labelOnly="1" outline="0" fieldPosition="0">
        <references count="5">
          <reference field="2" count="0"/>
          <reference field="3" count="1" selected="0">
            <x v="4"/>
          </reference>
          <reference field="17" count="0" selected="0"/>
          <reference field="18" count="0" selected="0"/>
          <reference field="19" count="0" selected="0"/>
        </references>
      </pivotArea>
    </format>
    <format dxfId="613">
      <pivotArea dataOnly="0" labelOnly="1" outline="0" fieldPosition="0">
        <references count="6">
          <reference field="1" count="1">
            <x v="5"/>
          </reference>
          <reference field="2" count="0" selected="0"/>
          <reference field="3" count="1" selected="0">
            <x v="4"/>
          </reference>
          <reference field="17" count="0" selected="0"/>
          <reference field="18" count="0" selected="0"/>
          <reference field="19" count="0" selected="0"/>
        </references>
      </pivotArea>
    </format>
    <format dxfId="612">
      <pivotArea dataOnly="0" labelOnly="1" outline="0" fieldPosition="0">
        <references count="7">
          <reference field="0" count="1">
            <x v="6"/>
          </reference>
          <reference field="1" count="1" selected="0">
            <x v="5"/>
          </reference>
          <reference field="2" count="0" selected="0"/>
          <reference field="3" count="1" selected="0">
            <x v="4"/>
          </reference>
          <reference field="17" count="0" selected="0"/>
          <reference field="18" count="0" selected="0"/>
          <reference field="19" count="0" selected="0"/>
        </references>
      </pivotArea>
    </format>
    <format dxfId="611">
      <pivotArea dataOnly="0" labelOnly="1" outline="0" fieldPosition="0">
        <references count="8">
          <reference field="0" count="1" selected="0">
            <x v="6"/>
          </reference>
          <reference field="1" count="1" selected="0">
            <x v="5"/>
          </reference>
          <reference field="2" count="0" selected="0"/>
          <reference field="3" count="1" selected="0">
            <x v="4"/>
          </reference>
          <reference field="4" count="0"/>
          <reference field="17" count="0" selected="0"/>
          <reference field="18" count="0" selected="0"/>
          <reference field="19" count="0" selected="0"/>
        </references>
      </pivotArea>
    </format>
    <format dxfId="610">
      <pivotArea dataOnly="0" labelOnly="1" outline="0" fieldPosition="0">
        <references count="1">
          <reference field="4294967294" count="12">
            <x v="0"/>
            <x v="1"/>
            <x v="2"/>
            <x v="3"/>
            <x v="4"/>
            <x v="5"/>
            <x v="6"/>
            <x v="7"/>
            <x v="8"/>
            <x v="9"/>
            <x v="10"/>
            <x v="11"/>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2ABBB0E-AA78-4528-88DC-4C03B78B39FB}" name="PivotTable1" cacheId="3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085:CL1121" firstHeaderRow="0" firstDataRow="1" firstDataCol="7"/>
  <pivotFields count="10">
    <pivotField axis="axisRow" compact="0" outline="0" showAll="0" defaultSubtotal="0">
      <items count="27">
        <item h="1" m="1" x="24"/>
        <item h="1" m="1" x="20"/>
        <item h="1" m="1" x="16"/>
        <item h="1" m="1" x="25"/>
        <item h="1" m="1" x="17"/>
        <item h="1" m="1" x="13"/>
        <item h="1" m="1" x="22"/>
        <item h="1" m="1" x="14"/>
        <item h="1" m="1" x="21"/>
        <item h="1" m="1" x="18"/>
        <item h="1" m="1" x="15"/>
        <item h="1" m="1" x="19"/>
        <item h="1" m="1" x="26"/>
        <item h="1" m="1" x="23"/>
        <item x="0"/>
        <item h="1" x="1"/>
        <item h="1" x="2"/>
        <item h="1" x="3"/>
        <item h="1" x="4"/>
        <item h="1" x="5"/>
        <item h="1" x="6"/>
        <item h="1" x="7"/>
        <item h="1" x="10"/>
        <item h="1" x="11"/>
        <item h="1" x="8"/>
        <item h="1" x="9"/>
        <item h="1" x="12"/>
      </items>
    </pivotField>
    <pivotField axis="axisRow" compact="0" outline="0" showAll="0" defaultSubtotal="0">
      <items count="28">
        <item m="1" x="14"/>
        <item m="1" x="19"/>
        <item m="1" x="26"/>
        <item m="1" x="20"/>
        <item m="1" x="25"/>
        <item m="1" x="18"/>
        <item m="1" x="15"/>
        <item m="1" x="17"/>
        <item m="1" x="21"/>
        <item m="1" x="27"/>
        <item m="1" x="24"/>
        <item m="1" x="23"/>
        <item m="1" x="16"/>
        <item x="2"/>
        <item x="6"/>
        <item m="1" x="22"/>
        <item x="4"/>
        <item x="7"/>
        <item x="3"/>
        <item x="5"/>
        <item x="11"/>
        <item x="8"/>
        <item x="10"/>
        <item x="9"/>
        <item x="12"/>
        <item m="1" x="13"/>
        <item x="0"/>
        <item x="1"/>
      </items>
    </pivotField>
    <pivotField axis="axisRow" compact="0" outline="0" showAll="0" defaultSubtotal="0">
      <items count="36">
        <item x="19"/>
        <item x="22"/>
        <item x="14"/>
        <item x="30"/>
        <item x="21"/>
        <item x="18"/>
        <item n="Compañía Dominicana de Seguros, S. A." x="12"/>
        <item x="28"/>
        <item x="13"/>
        <item x="32"/>
        <item x="20"/>
        <item x="27"/>
        <item x="8"/>
        <item x="2"/>
        <item x="29"/>
        <item x="4"/>
        <item x="10"/>
        <item x="3"/>
        <item x="25"/>
        <item x="24"/>
        <item x="16"/>
        <item x="11"/>
        <item x="23"/>
        <item n="Seguros APS, S. A." x="15"/>
        <item x="6"/>
        <item x="17"/>
        <item x="9"/>
        <item x="1"/>
        <item x="5"/>
        <item x="0"/>
        <item x="31"/>
        <item x="35"/>
        <item x="26"/>
        <item x="7"/>
        <item x="34"/>
        <item x="33"/>
      </items>
    </pivotField>
    <pivotField dataField="1" compact="0" outline="0" showAll="0" defaultSubtotal="0"/>
    <pivotField axis="axisRow" compact="0" outline="0" showAll="0" defaultSubtotal="0">
      <items count="37">
        <item m="1" x="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5"/>
        <item x="33"/>
        <item x="34"/>
      </items>
    </pivotField>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7">
    <field x="9"/>
    <field x="8"/>
    <field x="7"/>
    <field x="0"/>
    <field x="1"/>
    <field x="4"/>
    <field x="2"/>
  </rowFields>
  <rowItems count="36">
    <i>
      <x/>
      <x/>
      <x/>
      <x v="14"/>
      <x v="26"/>
      <x v="1"/>
      <x v="29"/>
    </i>
    <i r="5">
      <x v="2"/>
      <x v="27"/>
    </i>
    <i r="5">
      <x v="3"/>
      <x v="13"/>
    </i>
    <i r="5">
      <x v="4"/>
      <x v="17"/>
    </i>
    <i r="5">
      <x v="5"/>
      <x v="15"/>
    </i>
    <i r="5">
      <x v="6"/>
      <x v="28"/>
    </i>
    <i r="5">
      <x v="7"/>
      <x v="24"/>
    </i>
    <i r="5">
      <x v="8"/>
      <x v="33"/>
    </i>
    <i r="5">
      <x v="9"/>
      <x v="12"/>
    </i>
    <i r="5">
      <x v="10"/>
      <x v="26"/>
    </i>
    <i r="5">
      <x v="11"/>
      <x v="16"/>
    </i>
    <i r="5">
      <x v="12"/>
      <x v="21"/>
    </i>
    <i r="5">
      <x v="13"/>
      <x v="6"/>
    </i>
    <i r="5">
      <x v="14"/>
      <x v="8"/>
    </i>
    <i r="5">
      <x v="15"/>
      <x v="2"/>
    </i>
    <i r="5">
      <x v="16"/>
      <x v="23"/>
    </i>
    <i r="5">
      <x v="17"/>
      <x v="20"/>
    </i>
    <i r="5">
      <x v="18"/>
      <x v="25"/>
    </i>
    <i r="5">
      <x v="19"/>
      <x v="5"/>
    </i>
    <i r="5">
      <x v="20"/>
      <x/>
    </i>
    <i r="5">
      <x v="21"/>
      <x v="10"/>
    </i>
    <i r="5">
      <x v="22"/>
      <x v="4"/>
    </i>
    <i r="5">
      <x v="23"/>
      <x v="1"/>
    </i>
    <i r="5">
      <x v="24"/>
      <x v="22"/>
    </i>
    <i r="5">
      <x v="25"/>
      <x v="19"/>
    </i>
    <i r="5">
      <x v="26"/>
      <x v="18"/>
    </i>
    <i r="5">
      <x v="27"/>
      <x v="32"/>
    </i>
    <i r="5">
      <x v="28"/>
      <x v="11"/>
    </i>
    <i r="5">
      <x v="29"/>
      <x v="7"/>
    </i>
    <i r="5">
      <x v="30"/>
      <x v="14"/>
    </i>
    <i r="5">
      <x v="31"/>
      <x v="3"/>
    </i>
    <i r="5">
      <x v="32"/>
      <x v="30"/>
    </i>
    <i r="5">
      <x v="33"/>
      <x v="9"/>
    </i>
    <i r="5">
      <x v="34"/>
      <x v="31"/>
    </i>
    <i r="5">
      <x v="35"/>
      <x v="35"/>
    </i>
    <i r="5">
      <x v="36"/>
      <x v="34"/>
    </i>
  </rowItems>
  <colFields count="1">
    <field x="-2"/>
  </colFields>
  <colItems count="3">
    <i>
      <x/>
    </i>
    <i i="1">
      <x v="1"/>
    </i>
    <i i="2">
      <x v="2"/>
    </i>
  </colItems>
  <dataFields count="3">
    <dataField name="Suma de Total" fld="3" baseField="2" baseItem="28" numFmtId="3"/>
    <dataField name="Suma de FrecuenciaSimple" fld="5" baseField="2" baseItem="24" numFmtId="164"/>
    <dataField name="Suma de FrecuenciaAcumulada" fld="6" baseField="2" baseItem="28" numFmtId="164"/>
  </dataFields>
  <formats count="100">
    <format dxfId="609">
      <pivotArea type="all" dataOnly="0" outline="0" fieldPosition="0"/>
    </format>
    <format dxfId="608">
      <pivotArea outline="0" collapsedLevelsAreSubtotals="1" fieldPosition="0"/>
    </format>
    <format dxfId="607">
      <pivotArea field="9" type="button" dataOnly="0" labelOnly="1" outline="0" axis="axisRow" fieldPosition="0"/>
    </format>
    <format dxfId="606">
      <pivotArea field="8" type="button" dataOnly="0" labelOnly="1" outline="0" axis="axisRow" fieldPosition="1"/>
    </format>
    <format dxfId="605">
      <pivotArea field="7" type="button" dataOnly="0" labelOnly="1" outline="0" axis="axisRow" fieldPosition="2"/>
    </format>
    <format dxfId="604">
      <pivotArea field="0" type="button" dataOnly="0" labelOnly="1" outline="0" axis="axisRow" fieldPosition="3"/>
    </format>
    <format dxfId="603">
      <pivotArea field="1" type="button" dataOnly="0" labelOnly="1" outline="0" axis="axisRow" fieldPosition="4"/>
    </format>
    <format dxfId="602">
      <pivotArea field="4" type="button" dataOnly="0" labelOnly="1" outline="0" axis="axisRow" fieldPosition="5"/>
    </format>
    <format dxfId="601">
      <pivotArea field="2" type="button" dataOnly="0" labelOnly="1" outline="0" axis="axisRow" fieldPosition="6"/>
    </format>
    <format dxfId="600">
      <pivotArea dataOnly="0" labelOnly="1" outline="0" fieldPosition="0">
        <references count="1">
          <reference field="9" count="0"/>
        </references>
      </pivotArea>
    </format>
    <format dxfId="599">
      <pivotArea dataOnly="0" labelOnly="1" outline="0" fieldPosition="0">
        <references count="2">
          <reference field="8" count="0"/>
          <reference field="9" count="0" selected="0"/>
        </references>
      </pivotArea>
    </format>
    <format dxfId="598">
      <pivotArea dataOnly="0" labelOnly="1" outline="0" fieldPosition="0">
        <references count="3">
          <reference field="7" count="0"/>
          <reference field="8" count="0" selected="0"/>
          <reference field="9" count="0" selected="0"/>
        </references>
      </pivotArea>
    </format>
    <format dxfId="597">
      <pivotArea dataOnly="0" labelOnly="1" outline="0" fieldPosition="0">
        <references count="4">
          <reference field="0" count="0"/>
          <reference field="7" count="0" selected="0"/>
          <reference field="8" count="0" selected="0"/>
          <reference field="9" count="0" selected="0"/>
        </references>
      </pivotArea>
    </format>
    <format dxfId="596">
      <pivotArea dataOnly="0" labelOnly="1" outline="0" fieldPosition="0">
        <references count="5">
          <reference field="0" count="0" selected="0"/>
          <reference field="1" count="1">
            <x v="3"/>
          </reference>
          <reference field="7" count="0" selected="0"/>
          <reference field="8" count="0" selected="0"/>
          <reference field="9" count="0" selected="0"/>
        </references>
      </pivotArea>
    </format>
    <format dxfId="595">
      <pivotArea dataOnly="0" labelOnly="1" outline="0" fieldPosition="0">
        <references count="6">
          <reference field="0" count="0" selected="0"/>
          <reference field="1" count="1" selected="0">
            <x v="3"/>
          </reference>
          <reference field="4" count="0"/>
          <reference field="7" count="0" selected="0"/>
          <reference field="8" count="0" selected="0"/>
          <reference field="9" count="0" selected="0"/>
        </references>
      </pivotArea>
    </format>
    <format dxfId="594">
      <pivotArea dataOnly="0" labelOnly="1" outline="0" fieldPosition="0">
        <references count="7">
          <reference field="0" count="0" selected="0"/>
          <reference field="1" count="1" selected="0">
            <x v="3"/>
          </reference>
          <reference field="2" count="1">
            <x v="27"/>
          </reference>
          <reference field="4" count="1" selected="0">
            <x v="1"/>
          </reference>
          <reference field="7" count="0" selected="0"/>
          <reference field="8" count="0" selected="0"/>
          <reference field="9" count="0" selected="0"/>
        </references>
      </pivotArea>
    </format>
    <format dxfId="593">
      <pivotArea dataOnly="0" labelOnly="1" outline="0" fieldPosition="0">
        <references count="7">
          <reference field="0" count="0" selected="0"/>
          <reference field="1" count="1" selected="0">
            <x v="3"/>
          </reference>
          <reference field="2" count="1">
            <x v="29"/>
          </reference>
          <reference field="4" count="1" selected="0">
            <x v="2"/>
          </reference>
          <reference field="7" count="0" selected="0"/>
          <reference field="8" count="0" selected="0"/>
          <reference field="9" count="0" selected="0"/>
        </references>
      </pivotArea>
    </format>
    <format dxfId="592">
      <pivotArea dataOnly="0" labelOnly="1" outline="0" fieldPosition="0">
        <references count="7">
          <reference field="0" count="0" selected="0"/>
          <reference field="1" count="1" selected="0">
            <x v="3"/>
          </reference>
          <reference field="2" count="1">
            <x v="13"/>
          </reference>
          <reference field="4" count="1" selected="0">
            <x v="3"/>
          </reference>
          <reference field="7" count="0" selected="0"/>
          <reference field="8" count="0" selected="0"/>
          <reference field="9" count="0" selected="0"/>
        </references>
      </pivotArea>
    </format>
    <format dxfId="591">
      <pivotArea dataOnly="0" labelOnly="1" outline="0" fieldPosition="0">
        <references count="7">
          <reference field="0" count="0" selected="0"/>
          <reference field="1" count="1" selected="0">
            <x v="3"/>
          </reference>
          <reference field="2" count="1">
            <x v="17"/>
          </reference>
          <reference field="4" count="1" selected="0">
            <x v="4"/>
          </reference>
          <reference field="7" count="0" selected="0"/>
          <reference field="8" count="0" selected="0"/>
          <reference field="9" count="0" selected="0"/>
        </references>
      </pivotArea>
    </format>
    <format dxfId="590">
      <pivotArea dataOnly="0" labelOnly="1" outline="0" fieldPosition="0">
        <references count="7">
          <reference field="0" count="0" selected="0"/>
          <reference field="1" count="1" selected="0">
            <x v="3"/>
          </reference>
          <reference field="2" count="1">
            <x v="15"/>
          </reference>
          <reference field="4" count="1" selected="0">
            <x v="5"/>
          </reference>
          <reference field="7" count="0" selected="0"/>
          <reference field="8" count="0" selected="0"/>
          <reference field="9" count="0" selected="0"/>
        </references>
      </pivotArea>
    </format>
    <format dxfId="589">
      <pivotArea dataOnly="0" labelOnly="1" outline="0" fieldPosition="0">
        <references count="7">
          <reference field="0" count="0" selected="0"/>
          <reference field="1" count="1" selected="0">
            <x v="3"/>
          </reference>
          <reference field="2" count="1">
            <x v="28"/>
          </reference>
          <reference field="4" count="1" selected="0">
            <x v="6"/>
          </reference>
          <reference field="7" count="0" selected="0"/>
          <reference field="8" count="0" selected="0"/>
          <reference field="9" count="0" selected="0"/>
        </references>
      </pivotArea>
    </format>
    <format dxfId="588">
      <pivotArea dataOnly="0" labelOnly="1" outline="0" fieldPosition="0">
        <references count="7">
          <reference field="0" count="0" selected="0"/>
          <reference field="1" count="1" selected="0">
            <x v="3"/>
          </reference>
          <reference field="2" count="1">
            <x v="24"/>
          </reference>
          <reference field="4" count="1" selected="0">
            <x v="7"/>
          </reference>
          <reference field="7" count="0" selected="0"/>
          <reference field="8" count="0" selected="0"/>
          <reference field="9" count="0" selected="0"/>
        </references>
      </pivotArea>
    </format>
    <format dxfId="587">
      <pivotArea dataOnly="0" labelOnly="1" outline="0" fieldPosition="0">
        <references count="7">
          <reference field="0" count="0" selected="0"/>
          <reference field="1" count="1" selected="0">
            <x v="3"/>
          </reference>
          <reference field="2" count="1">
            <x v="33"/>
          </reference>
          <reference field="4" count="1" selected="0">
            <x v="8"/>
          </reference>
          <reference field="7" count="0" selected="0"/>
          <reference field="8" count="0" selected="0"/>
          <reference field="9" count="0" selected="0"/>
        </references>
      </pivotArea>
    </format>
    <format dxfId="586">
      <pivotArea dataOnly="0" labelOnly="1" outline="0" fieldPosition="0">
        <references count="7">
          <reference field="0" count="0" selected="0"/>
          <reference field="1" count="1" selected="0">
            <x v="3"/>
          </reference>
          <reference field="2" count="1">
            <x v="12"/>
          </reference>
          <reference field="4" count="1" selected="0">
            <x v="9"/>
          </reference>
          <reference field="7" count="0" selected="0"/>
          <reference field="8" count="0" selected="0"/>
          <reference field="9" count="0" selected="0"/>
        </references>
      </pivotArea>
    </format>
    <format dxfId="585">
      <pivotArea dataOnly="0" labelOnly="1" outline="0" fieldPosition="0">
        <references count="7">
          <reference field="0" count="0" selected="0"/>
          <reference field="1" count="1" selected="0">
            <x v="3"/>
          </reference>
          <reference field="2" count="1">
            <x v="26"/>
          </reference>
          <reference field="4" count="1" selected="0">
            <x v="10"/>
          </reference>
          <reference field="7" count="0" selected="0"/>
          <reference field="8" count="0" selected="0"/>
          <reference field="9" count="0" selected="0"/>
        </references>
      </pivotArea>
    </format>
    <format dxfId="584">
      <pivotArea dataOnly="0" labelOnly="1" outline="0" fieldPosition="0">
        <references count="7">
          <reference field="0" count="0" selected="0"/>
          <reference field="1" count="1" selected="0">
            <x v="3"/>
          </reference>
          <reference field="2" count="1">
            <x v="16"/>
          </reference>
          <reference field="4" count="1" selected="0">
            <x v="11"/>
          </reference>
          <reference field="7" count="0" selected="0"/>
          <reference field="8" count="0" selected="0"/>
          <reference field="9" count="0" selected="0"/>
        </references>
      </pivotArea>
    </format>
    <format dxfId="583">
      <pivotArea dataOnly="0" labelOnly="1" outline="0" fieldPosition="0">
        <references count="7">
          <reference field="0" count="0" selected="0"/>
          <reference field="1" count="1" selected="0">
            <x v="3"/>
          </reference>
          <reference field="2" count="1">
            <x v="21"/>
          </reference>
          <reference field="4" count="1" selected="0">
            <x v="12"/>
          </reference>
          <reference field="7" count="0" selected="0"/>
          <reference field="8" count="0" selected="0"/>
          <reference field="9" count="0" selected="0"/>
        </references>
      </pivotArea>
    </format>
    <format dxfId="582">
      <pivotArea dataOnly="0" labelOnly="1" outline="0" fieldPosition="0">
        <references count="7">
          <reference field="0" count="0" selected="0"/>
          <reference field="1" count="1" selected="0">
            <x v="3"/>
          </reference>
          <reference field="2" count="1">
            <x v="6"/>
          </reference>
          <reference field="4" count="1" selected="0">
            <x v="13"/>
          </reference>
          <reference field="7" count="0" selected="0"/>
          <reference field="8" count="0" selected="0"/>
          <reference field="9" count="0" selected="0"/>
        </references>
      </pivotArea>
    </format>
    <format dxfId="581">
      <pivotArea dataOnly="0" labelOnly="1" outline="0" fieldPosition="0">
        <references count="7">
          <reference field="0" count="0" selected="0"/>
          <reference field="1" count="1" selected="0">
            <x v="3"/>
          </reference>
          <reference field="2" count="1">
            <x v="2"/>
          </reference>
          <reference field="4" count="1" selected="0">
            <x v="14"/>
          </reference>
          <reference field="7" count="0" selected="0"/>
          <reference field="8" count="0" selected="0"/>
          <reference field="9" count="0" selected="0"/>
        </references>
      </pivotArea>
    </format>
    <format dxfId="580">
      <pivotArea dataOnly="0" labelOnly="1" outline="0" fieldPosition="0">
        <references count="7">
          <reference field="0" count="0" selected="0"/>
          <reference field="1" count="1" selected="0">
            <x v="3"/>
          </reference>
          <reference field="2" count="1">
            <x v="23"/>
          </reference>
          <reference field="4" count="1" selected="0">
            <x v="15"/>
          </reference>
          <reference field="7" count="0" selected="0"/>
          <reference field="8" count="0" selected="0"/>
          <reference field="9" count="0" selected="0"/>
        </references>
      </pivotArea>
    </format>
    <format dxfId="579">
      <pivotArea dataOnly="0" labelOnly="1" outline="0" fieldPosition="0">
        <references count="7">
          <reference field="0" count="0" selected="0"/>
          <reference field="1" count="1" selected="0">
            <x v="3"/>
          </reference>
          <reference field="2" count="1">
            <x v="8"/>
          </reference>
          <reference field="4" count="1" selected="0">
            <x v="16"/>
          </reference>
          <reference field="7" count="0" selected="0"/>
          <reference field="8" count="0" selected="0"/>
          <reference field="9" count="0" selected="0"/>
        </references>
      </pivotArea>
    </format>
    <format dxfId="578">
      <pivotArea dataOnly="0" labelOnly="1" outline="0" fieldPosition="0">
        <references count="7">
          <reference field="0" count="0" selected="0"/>
          <reference field="1" count="1" selected="0">
            <x v="3"/>
          </reference>
          <reference field="2" count="1">
            <x v="20"/>
          </reference>
          <reference field="4" count="1" selected="0">
            <x v="17"/>
          </reference>
          <reference field="7" count="0" selected="0"/>
          <reference field="8" count="0" selected="0"/>
          <reference field="9" count="0" selected="0"/>
        </references>
      </pivotArea>
    </format>
    <format dxfId="577">
      <pivotArea dataOnly="0" labelOnly="1" outline="0" fieldPosition="0">
        <references count="7">
          <reference field="0" count="0" selected="0"/>
          <reference field="1" count="1" selected="0">
            <x v="3"/>
          </reference>
          <reference field="2" count="1">
            <x v="0"/>
          </reference>
          <reference field="4" count="1" selected="0">
            <x v="18"/>
          </reference>
          <reference field="7" count="0" selected="0"/>
          <reference field="8" count="0" selected="0"/>
          <reference field="9" count="0" selected="0"/>
        </references>
      </pivotArea>
    </format>
    <format dxfId="576">
      <pivotArea dataOnly="0" labelOnly="1" outline="0" fieldPosition="0">
        <references count="7">
          <reference field="0" count="0" selected="0"/>
          <reference field="1" count="1" selected="0">
            <x v="3"/>
          </reference>
          <reference field="2" count="1">
            <x v="10"/>
          </reference>
          <reference field="4" count="1" selected="0">
            <x v="19"/>
          </reference>
          <reference field="7" count="0" selected="0"/>
          <reference field="8" count="0" selected="0"/>
          <reference field="9" count="0" selected="0"/>
        </references>
      </pivotArea>
    </format>
    <format dxfId="575">
      <pivotArea dataOnly="0" labelOnly="1" outline="0" fieldPosition="0">
        <references count="7">
          <reference field="0" count="0" selected="0"/>
          <reference field="1" count="1" selected="0">
            <x v="3"/>
          </reference>
          <reference field="2" count="1">
            <x v="5"/>
          </reference>
          <reference field="4" count="1" selected="0">
            <x v="20"/>
          </reference>
          <reference field="7" count="0" selected="0"/>
          <reference field="8" count="0" selected="0"/>
          <reference field="9" count="0" selected="0"/>
        </references>
      </pivotArea>
    </format>
    <format dxfId="574">
      <pivotArea dataOnly="0" labelOnly="1" outline="0" fieldPosition="0">
        <references count="7">
          <reference field="0" count="0" selected="0"/>
          <reference field="1" count="1" selected="0">
            <x v="3"/>
          </reference>
          <reference field="2" count="1">
            <x v="4"/>
          </reference>
          <reference field="4" count="1" selected="0">
            <x v="21"/>
          </reference>
          <reference field="7" count="0" selected="0"/>
          <reference field="8" count="0" selected="0"/>
          <reference field="9" count="0" selected="0"/>
        </references>
      </pivotArea>
    </format>
    <format dxfId="573">
      <pivotArea dataOnly="0" labelOnly="1" outline="0" fieldPosition="0">
        <references count="7">
          <reference field="0" count="0" selected="0"/>
          <reference field="1" count="1" selected="0">
            <x v="3"/>
          </reference>
          <reference field="2" count="1">
            <x v="25"/>
          </reference>
          <reference field="4" count="1" selected="0">
            <x v="22"/>
          </reference>
          <reference field="7" count="0" selected="0"/>
          <reference field="8" count="0" selected="0"/>
          <reference field="9" count="0" selected="0"/>
        </references>
      </pivotArea>
    </format>
    <format dxfId="572">
      <pivotArea dataOnly="0" labelOnly="1" outline="0" fieldPosition="0">
        <references count="7">
          <reference field="0" count="0" selected="0"/>
          <reference field="1" count="1" selected="0">
            <x v="3"/>
          </reference>
          <reference field="2" count="1">
            <x v="18"/>
          </reference>
          <reference field="4" count="1" selected="0">
            <x v="23"/>
          </reference>
          <reference field="7" count="0" selected="0"/>
          <reference field="8" count="0" selected="0"/>
          <reference field="9" count="0" selected="0"/>
        </references>
      </pivotArea>
    </format>
    <format dxfId="571">
      <pivotArea dataOnly="0" labelOnly="1" outline="0" fieldPosition="0">
        <references count="7">
          <reference field="0" count="0" selected="0"/>
          <reference field="1" count="1" selected="0">
            <x v="3"/>
          </reference>
          <reference field="2" count="1">
            <x v="22"/>
          </reference>
          <reference field="4" count="1" selected="0">
            <x v="24"/>
          </reference>
          <reference field="7" count="0" selected="0"/>
          <reference field="8" count="0" selected="0"/>
          <reference field="9" count="0" selected="0"/>
        </references>
      </pivotArea>
    </format>
    <format dxfId="570">
      <pivotArea dataOnly="0" labelOnly="1" outline="0" fieldPosition="0">
        <references count="7">
          <reference field="0" count="0" selected="0"/>
          <reference field="1" count="1" selected="0">
            <x v="3"/>
          </reference>
          <reference field="2" count="1">
            <x v="19"/>
          </reference>
          <reference field="4" count="1" selected="0">
            <x v="25"/>
          </reference>
          <reference field="7" count="0" selected="0"/>
          <reference field="8" count="0" selected="0"/>
          <reference field="9" count="0" selected="0"/>
        </references>
      </pivotArea>
    </format>
    <format dxfId="569">
      <pivotArea dataOnly="0" labelOnly="1" outline="0" fieldPosition="0">
        <references count="7">
          <reference field="0" count="0" selected="0"/>
          <reference field="1" count="1" selected="0">
            <x v="3"/>
          </reference>
          <reference field="2" count="1">
            <x v="1"/>
          </reference>
          <reference field="4" count="1" selected="0">
            <x v="26"/>
          </reference>
          <reference field="7" count="0" selected="0"/>
          <reference field="8" count="0" selected="0"/>
          <reference field="9" count="0" selected="0"/>
        </references>
      </pivotArea>
    </format>
    <format dxfId="568">
      <pivotArea dataOnly="0" labelOnly="1" outline="0" fieldPosition="0">
        <references count="7">
          <reference field="0" count="0" selected="0"/>
          <reference field="1" count="1" selected="0">
            <x v="3"/>
          </reference>
          <reference field="2" count="1">
            <x v="32"/>
          </reference>
          <reference field="4" count="1" selected="0">
            <x v="27"/>
          </reference>
          <reference field="7" count="0" selected="0"/>
          <reference field="8" count="0" selected="0"/>
          <reference field="9" count="0" selected="0"/>
        </references>
      </pivotArea>
    </format>
    <format dxfId="567">
      <pivotArea dataOnly="0" labelOnly="1" outline="0" fieldPosition="0">
        <references count="7">
          <reference field="0" count="0" selected="0"/>
          <reference field="1" count="1" selected="0">
            <x v="3"/>
          </reference>
          <reference field="2" count="1">
            <x v="11"/>
          </reference>
          <reference field="4" count="1" selected="0">
            <x v="28"/>
          </reference>
          <reference field="7" count="0" selected="0"/>
          <reference field="8" count="0" selected="0"/>
          <reference field="9" count="0" selected="0"/>
        </references>
      </pivotArea>
    </format>
    <format dxfId="566">
      <pivotArea dataOnly="0" labelOnly="1" outline="0" fieldPosition="0">
        <references count="7">
          <reference field="0" count="0" selected="0"/>
          <reference field="1" count="1" selected="0">
            <x v="3"/>
          </reference>
          <reference field="2" count="1">
            <x v="7"/>
          </reference>
          <reference field="4" count="1" selected="0">
            <x v="29"/>
          </reference>
          <reference field="7" count="0" selected="0"/>
          <reference field="8" count="0" selected="0"/>
          <reference field="9" count="0" selected="0"/>
        </references>
      </pivotArea>
    </format>
    <format dxfId="565">
      <pivotArea dataOnly="0" labelOnly="1" outline="0" fieldPosition="0">
        <references count="7">
          <reference field="0" count="0" selected="0"/>
          <reference field="1" count="1" selected="0">
            <x v="3"/>
          </reference>
          <reference field="2" count="1">
            <x v="3"/>
          </reference>
          <reference field="4" count="1" selected="0">
            <x v="30"/>
          </reference>
          <reference field="7" count="0" selected="0"/>
          <reference field="8" count="0" selected="0"/>
          <reference field="9" count="0" selected="0"/>
        </references>
      </pivotArea>
    </format>
    <format dxfId="564">
      <pivotArea dataOnly="0" labelOnly="1" outline="0" fieldPosition="0">
        <references count="7">
          <reference field="0" count="0" selected="0"/>
          <reference field="1" count="1" selected="0">
            <x v="3"/>
          </reference>
          <reference field="2" count="1">
            <x v="14"/>
          </reference>
          <reference field="4" count="1" selected="0">
            <x v="31"/>
          </reference>
          <reference field="7" count="0" selected="0"/>
          <reference field="8" count="0" selected="0"/>
          <reference field="9" count="0" selected="0"/>
        </references>
      </pivotArea>
    </format>
    <format dxfId="563">
      <pivotArea dataOnly="0" labelOnly="1" outline="0" fieldPosition="0">
        <references count="7">
          <reference field="0" count="0" selected="0"/>
          <reference field="1" count="1" selected="0">
            <x v="3"/>
          </reference>
          <reference field="2" count="1">
            <x v="30"/>
          </reference>
          <reference field="4" count="1" selected="0">
            <x v="32"/>
          </reference>
          <reference field="7" count="0" selected="0"/>
          <reference field="8" count="0" selected="0"/>
          <reference field="9" count="0" selected="0"/>
        </references>
      </pivotArea>
    </format>
    <format dxfId="562">
      <pivotArea dataOnly="0" labelOnly="1" outline="0" fieldPosition="0">
        <references count="7">
          <reference field="0" count="0" selected="0"/>
          <reference field="1" count="1" selected="0">
            <x v="3"/>
          </reference>
          <reference field="2" count="1">
            <x v="9"/>
          </reference>
          <reference field="4" count="1" selected="0">
            <x v="33"/>
          </reference>
          <reference field="7" count="0" selected="0"/>
          <reference field="8" count="0" selected="0"/>
          <reference field="9" count="0" selected="0"/>
        </references>
      </pivotArea>
    </format>
    <format dxfId="561">
      <pivotArea dataOnly="0" labelOnly="1" outline="0" fieldPosition="0">
        <references count="7">
          <reference field="0" count="0" selected="0"/>
          <reference field="1" count="1" selected="0">
            <x v="3"/>
          </reference>
          <reference field="2" count="1">
            <x v="31"/>
          </reference>
          <reference field="4" count="1" selected="0">
            <x v="34"/>
          </reference>
          <reference field="7" count="0" selected="0"/>
          <reference field="8" count="0" selected="0"/>
          <reference field="9" count="0" selected="0"/>
        </references>
      </pivotArea>
    </format>
    <format dxfId="560">
      <pivotArea dataOnly="0" labelOnly="1" outline="0" fieldPosition="0">
        <references count="1">
          <reference field="4294967294" count="3">
            <x v="0"/>
            <x v="1"/>
            <x v="2"/>
          </reference>
        </references>
      </pivotArea>
    </format>
    <format dxfId="559">
      <pivotArea type="all" dataOnly="0" outline="0" fieldPosition="0"/>
    </format>
    <format dxfId="558">
      <pivotArea outline="0" collapsedLevelsAreSubtotals="1" fieldPosition="0"/>
    </format>
    <format dxfId="557">
      <pivotArea field="9" type="button" dataOnly="0" labelOnly="1" outline="0" axis="axisRow" fieldPosition="0"/>
    </format>
    <format dxfId="556">
      <pivotArea field="8" type="button" dataOnly="0" labelOnly="1" outline="0" axis="axisRow" fieldPosition="1"/>
    </format>
    <format dxfId="555">
      <pivotArea field="7" type="button" dataOnly="0" labelOnly="1" outline="0" axis="axisRow" fieldPosition="2"/>
    </format>
    <format dxfId="554">
      <pivotArea field="0" type="button" dataOnly="0" labelOnly="1" outline="0" axis="axisRow" fieldPosition="3"/>
    </format>
    <format dxfId="553">
      <pivotArea field="1" type="button" dataOnly="0" labelOnly="1" outline="0" axis="axisRow" fieldPosition="4"/>
    </format>
    <format dxfId="552">
      <pivotArea field="4" type="button" dataOnly="0" labelOnly="1" outline="0" axis="axisRow" fieldPosition="5"/>
    </format>
    <format dxfId="551">
      <pivotArea field="2" type="button" dataOnly="0" labelOnly="1" outline="0" axis="axisRow" fieldPosition="6"/>
    </format>
    <format dxfId="550">
      <pivotArea dataOnly="0" labelOnly="1" outline="0" fieldPosition="0">
        <references count="1">
          <reference field="9" count="0"/>
        </references>
      </pivotArea>
    </format>
    <format dxfId="549">
      <pivotArea dataOnly="0" labelOnly="1" outline="0" fieldPosition="0">
        <references count="2">
          <reference field="8" count="0"/>
          <reference field="9" count="0" selected="0"/>
        </references>
      </pivotArea>
    </format>
    <format dxfId="548">
      <pivotArea dataOnly="0" labelOnly="1" outline="0" fieldPosition="0">
        <references count="3">
          <reference field="7" count="0"/>
          <reference field="8" count="0" selected="0"/>
          <reference field="9" count="0" selected="0"/>
        </references>
      </pivotArea>
    </format>
    <format dxfId="547">
      <pivotArea dataOnly="0" labelOnly="1" outline="0" fieldPosition="0">
        <references count="4">
          <reference field="0" count="0"/>
          <reference field="7" count="0" selected="0"/>
          <reference field="8" count="0" selected="0"/>
          <reference field="9" count="0" selected="0"/>
        </references>
      </pivotArea>
    </format>
    <format dxfId="546">
      <pivotArea dataOnly="0" labelOnly="1" outline="0" fieldPosition="0">
        <references count="5">
          <reference field="0" count="0" selected="0"/>
          <reference field="1" count="1">
            <x v="3"/>
          </reference>
          <reference field="7" count="0" selected="0"/>
          <reference field="8" count="0" selected="0"/>
          <reference field="9" count="0" selected="0"/>
        </references>
      </pivotArea>
    </format>
    <format dxfId="545">
      <pivotArea dataOnly="0" labelOnly="1" outline="0" fieldPosition="0">
        <references count="6">
          <reference field="0" count="0" selected="0"/>
          <reference field="1" count="1" selected="0">
            <x v="3"/>
          </reference>
          <reference field="4" count="0"/>
          <reference field="7" count="0" selected="0"/>
          <reference field="8" count="0" selected="0"/>
          <reference field="9" count="0" selected="0"/>
        </references>
      </pivotArea>
    </format>
    <format dxfId="544">
      <pivotArea dataOnly="0" labelOnly="1" outline="0" fieldPosition="0">
        <references count="7">
          <reference field="0" count="0" selected="0"/>
          <reference field="1" count="1" selected="0">
            <x v="3"/>
          </reference>
          <reference field="2" count="1">
            <x v="27"/>
          </reference>
          <reference field="4" count="1" selected="0">
            <x v="1"/>
          </reference>
          <reference field="7" count="0" selected="0"/>
          <reference field="8" count="0" selected="0"/>
          <reference field="9" count="0" selected="0"/>
        </references>
      </pivotArea>
    </format>
    <format dxfId="543">
      <pivotArea dataOnly="0" labelOnly="1" outline="0" fieldPosition="0">
        <references count="7">
          <reference field="0" count="0" selected="0"/>
          <reference field="1" count="1" selected="0">
            <x v="3"/>
          </reference>
          <reference field="2" count="1">
            <x v="29"/>
          </reference>
          <reference field="4" count="1" selected="0">
            <x v="2"/>
          </reference>
          <reference field="7" count="0" selected="0"/>
          <reference field="8" count="0" selected="0"/>
          <reference field="9" count="0" selected="0"/>
        </references>
      </pivotArea>
    </format>
    <format dxfId="542">
      <pivotArea dataOnly="0" labelOnly="1" outline="0" fieldPosition="0">
        <references count="7">
          <reference field="0" count="0" selected="0"/>
          <reference field="1" count="1" selected="0">
            <x v="3"/>
          </reference>
          <reference field="2" count="1">
            <x v="13"/>
          </reference>
          <reference field="4" count="1" selected="0">
            <x v="3"/>
          </reference>
          <reference field="7" count="0" selected="0"/>
          <reference field="8" count="0" selected="0"/>
          <reference field="9" count="0" selected="0"/>
        </references>
      </pivotArea>
    </format>
    <format dxfId="541">
      <pivotArea dataOnly="0" labelOnly="1" outline="0" fieldPosition="0">
        <references count="7">
          <reference field="0" count="0" selected="0"/>
          <reference field="1" count="1" selected="0">
            <x v="3"/>
          </reference>
          <reference field="2" count="1">
            <x v="17"/>
          </reference>
          <reference field="4" count="1" selected="0">
            <x v="4"/>
          </reference>
          <reference field="7" count="0" selected="0"/>
          <reference field="8" count="0" selected="0"/>
          <reference field="9" count="0" selected="0"/>
        </references>
      </pivotArea>
    </format>
    <format dxfId="540">
      <pivotArea dataOnly="0" labelOnly="1" outline="0" fieldPosition="0">
        <references count="7">
          <reference field="0" count="0" selected="0"/>
          <reference field="1" count="1" selected="0">
            <x v="3"/>
          </reference>
          <reference field="2" count="1">
            <x v="15"/>
          </reference>
          <reference field="4" count="1" selected="0">
            <x v="5"/>
          </reference>
          <reference field="7" count="0" selected="0"/>
          <reference field="8" count="0" selected="0"/>
          <reference field="9" count="0" selected="0"/>
        </references>
      </pivotArea>
    </format>
    <format dxfId="539">
      <pivotArea dataOnly="0" labelOnly="1" outline="0" fieldPosition="0">
        <references count="7">
          <reference field="0" count="0" selected="0"/>
          <reference field="1" count="1" selected="0">
            <x v="3"/>
          </reference>
          <reference field="2" count="1">
            <x v="28"/>
          </reference>
          <reference field="4" count="1" selected="0">
            <x v="6"/>
          </reference>
          <reference field="7" count="0" selected="0"/>
          <reference field="8" count="0" selected="0"/>
          <reference field="9" count="0" selected="0"/>
        </references>
      </pivotArea>
    </format>
    <format dxfId="538">
      <pivotArea dataOnly="0" labelOnly="1" outline="0" fieldPosition="0">
        <references count="7">
          <reference field="0" count="0" selected="0"/>
          <reference field="1" count="1" selected="0">
            <x v="3"/>
          </reference>
          <reference field="2" count="1">
            <x v="24"/>
          </reference>
          <reference field="4" count="1" selected="0">
            <x v="7"/>
          </reference>
          <reference field="7" count="0" selected="0"/>
          <reference field="8" count="0" selected="0"/>
          <reference field="9" count="0" selected="0"/>
        </references>
      </pivotArea>
    </format>
    <format dxfId="537">
      <pivotArea dataOnly="0" labelOnly="1" outline="0" fieldPosition="0">
        <references count="7">
          <reference field="0" count="0" selected="0"/>
          <reference field="1" count="1" selected="0">
            <x v="3"/>
          </reference>
          <reference field="2" count="1">
            <x v="33"/>
          </reference>
          <reference field="4" count="1" selected="0">
            <x v="8"/>
          </reference>
          <reference field="7" count="0" selected="0"/>
          <reference field="8" count="0" selected="0"/>
          <reference field="9" count="0" selected="0"/>
        </references>
      </pivotArea>
    </format>
    <format dxfId="536">
      <pivotArea dataOnly="0" labelOnly="1" outline="0" fieldPosition="0">
        <references count="7">
          <reference field="0" count="0" selected="0"/>
          <reference field="1" count="1" selected="0">
            <x v="3"/>
          </reference>
          <reference field="2" count="1">
            <x v="12"/>
          </reference>
          <reference field="4" count="1" selected="0">
            <x v="9"/>
          </reference>
          <reference field="7" count="0" selected="0"/>
          <reference field="8" count="0" selected="0"/>
          <reference field="9" count="0" selected="0"/>
        </references>
      </pivotArea>
    </format>
    <format dxfId="535">
      <pivotArea dataOnly="0" labelOnly="1" outline="0" fieldPosition="0">
        <references count="7">
          <reference field="0" count="0" selected="0"/>
          <reference field="1" count="1" selected="0">
            <x v="3"/>
          </reference>
          <reference field="2" count="1">
            <x v="26"/>
          </reference>
          <reference field="4" count="1" selected="0">
            <x v="10"/>
          </reference>
          <reference field="7" count="0" selected="0"/>
          <reference field="8" count="0" selected="0"/>
          <reference field="9" count="0" selected="0"/>
        </references>
      </pivotArea>
    </format>
    <format dxfId="534">
      <pivotArea dataOnly="0" labelOnly="1" outline="0" fieldPosition="0">
        <references count="7">
          <reference field="0" count="0" selected="0"/>
          <reference field="1" count="1" selected="0">
            <x v="3"/>
          </reference>
          <reference field="2" count="1">
            <x v="16"/>
          </reference>
          <reference field="4" count="1" selected="0">
            <x v="11"/>
          </reference>
          <reference field="7" count="0" selected="0"/>
          <reference field="8" count="0" selected="0"/>
          <reference field="9" count="0" selected="0"/>
        </references>
      </pivotArea>
    </format>
    <format dxfId="533">
      <pivotArea dataOnly="0" labelOnly="1" outline="0" fieldPosition="0">
        <references count="7">
          <reference field="0" count="0" selected="0"/>
          <reference field="1" count="1" selected="0">
            <x v="3"/>
          </reference>
          <reference field="2" count="1">
            <x v="21"/>
          </reference>
          <reference field="4" count="1" selected="0">
            <x v="12"/>
          </reference>
          <reference field="7" count="0" selected="0"/>
          <reference field="8" count="0" selected="0"/>
          <reference field="9" count="0" selected="0"/>
        </references>
      </pivotArea>
    </format>
    <format dxfId="532">
      <pivotArea dataOnly="0" labelOnly="1" outline="0" fieldPosition="0">
        <references count="7">
          <reference field="0" count="0" selected="0"/>
          <reference field="1" count="1" selected="0">
            <x v="3"/>
          </reference>
          <reference field="2" count="1">
            <x v="6"/>
          </reference>
          <reference field="4" count="1" selected="0">
            <x v="13"/>
          </reference>
          <reference field="7" count="0" selected="0"/>
          <reference field="8" count="0" selected="0"/>
          <reference field="9" count="0" selected="0"/>
        </references>
      </pivotArea>
    </format>
    <format dxfId="531">
      <pivotArea dataOnly="0" labelOnly="1" outline="0" fieldPosition="0">
        <references count="7">
          <reference field="0" count="0" selected="0"/>
          <reference field="1" count="1" selected="0">
            <x v="3"/>
          </reference>
          <reference field="2" count="1">
            <x v="2"/>
          </reference>
          <reference field="4" count="1" selected="0">
            <x v="14"/>
          </reference>
          <reference field="7" count="0" selected="0"/>
          <reference field="8" count="0" selected="0"/>
          <reference field="9" count="0" selected="0"/>
        </references>
      </pivotArea>
    </format>
    <format dxfId="530">
      <pivotArea dataOnly="0" labelOnly="1" outline="0" fieldPosition="0">
        <references count="7">
          <reference field="0" count="0" selected="0"/>
          <reference field="1" count="1" selected="0">
            <x v="3"/>
          </reference>
          <reference field="2" count="1">
            <x v="23"/>
          </reference>
          <reference field="4" count="1" selected="0">
            <x v="15"/>
          </reference>
          <reference field="7" count="0" selected="0"/>
          <reference field="8" count="0" selected="0"/>
          <reference field="9" count="0" selected="0"/>
        </references>
      </pivotArea>
    </format>
    <format dxfId="529">
      <pivotArea dataOnly="0" labelOnly="1" outline="0" fieldPosition="0">
        <references count="7">
          <reference field="0" count="0" selected="0"/>
          <reference field="1" count="1" selected="0">
            <x v="3"/>
          </reference>
          <reference field="2" count="1">
            <x v="8"/>
          </reference>
          <reference field="4" count="1" selected="0">
            <x v="16"/>
          </reference>
          <reference field="7" count="0" selected="0"/>
          <reference field="8" count="0" selected="0"/>
          <reference field="9" count="0" selected="0"/>
        </references>
      </pivotArea>
    </format>
    <format dxfId="528">
      <pivotArea dataOnly="0" labelOnly="1" outline="0" fieldPosition="0">
        <references count="7">
          <reference field="0" count="0" selected="0"/>
          <reference field="1" count="1" selected="0">
            <x v="3"/>
          </reference>
          <reference field="2" count="1">
            <x v="20"/>
          </reference>
          <reference field="4" count="1" selected="0">
            <x v="17"/>
          </reference>
          <reference field="7" count="0" selected="0"/>
          <reference field="8" count="0" selected="0"/>
          <reference field="9" count="0" selected="0"/>
        </references>
      </pivotArea>
    </format>
    <format dxfId="527">
      <pivotArea dataOnly="0" labelOnly="1" outline="0" fieldPosition="0">
        <references count="7">
          <reference field="0" count="0" selected="0"/>
          <reference field="1" count="1" selected="0">
            <x v="3"/>
          </reference>
          <reference field="2" count="1">
            <x v="0"/>
          </reference>
          <reference field="4" count="1" selected="0">
            <x v="18"/>
          </reference>
          <reference field="7" count="0" selected="0"/>
          <reference field="8" count="0" selected="0"/>
          <reference field="9" count="0" selected="0"/>
        </references>
      </pivotArea>
    </format>
    <format dxfId="526">
      <pivotArea dataOnly="0" labelOnly="1" outline="0" fieldPosition="0">
        <references count="7">
          <reference field="0" count="0" selected="0"/>
          <reference field="1" count="1" selected="0">
            <x v="3"/>
          </reference>
          <reference field="2" count="1">
            <x v="10"/>
          </reference>
          <reference field="4" count="1" selected="0">
            <x v="19"/>
          </reference>
          <reference field="7" count="0" selected="0"/>
          <reference field="8" count="0" selected="0"/>
          <reference field="9" count="0" selected="0"/>
        </references>
      </pivotArea>
    </format>
    <format dxfId="525">
      <pivotArea dataOnly="0" labelOnly="1" outline="0" fieldPosition="0">
        <references count="7">
          <reference field="0" count="0" selected="0"/>
          <reference field="1" count="1" selected="0">
            <x v="3"/>
          </reference>
          <reference field="2" count="1">
            <x v="5"/>
          </reference>
          <reference field="4" count="1" selected="0">
            <x v="20"/>
          </reference>
          <reference field="7" count="0" selected="0"/>
          <reference field="8" count="0" selected="0"/>
          <reference field="9" count="0" selected="0"/>
        </references>
      </pivotArea>
    </format>
    <format dxfId="524">
      <pivotArea dataOnly="0" labelOnly="1" outline="0" fieldPosition="0">
        <references count="7">
          <reference field="0" count="0" selected="0"/>
          <reference field="1" count="1" selected="0">
            <x v="3"/>
          </reference>
          <reference field="2" count="1">
            <x v="4"/>
          </reference>
          <reference field="4" count="1" selected="0">
            <x v="21"/>
          </reference>
          <reference field="7" count="0" selected="0"/>
          <reference field="8" count="0" selected="0"/>
          <reference field="9" count="0" selected="0"/>
        </references>
      </pivotArea>
    </format>
    <format dxfId="523">
      <pivotArea dataOnly="0" labelOnly="1" outline="0" fieldPosition="0">
        <references count="7">
          <reference field="0" count="0" selected="0"/>
          <reference field="1" count="1" selected="0">
            <x v="3"/>
          </reference>
          <reference field="2" count="1">
            <x v="25"/>
          </reference>
          <reference field="4" count="1" selected="0">
            <x v="22"/>
          </reference>
          <reference field="7" count="0" selected="0"/>
          <reference field="8" count="0" selected="0"/>
          <reference field="9" count="0" selected="0"/>
        </references>
      </pivotArea>
    </format>
    <format dxfId="522">
      <pivotArea dataOnly="0" labelOnly="1" outline="0" fieldPosition="0">
        <references count="7">
          <reference field="0" count="0" selected="0"/>
          <reference field="1" count="1" selected="0">
            <x v="3"/>
          </reference>
          <reference field="2" count="1">
            <x v="18"/>
          </reference>
          <reference field="4" count="1" selected="0">
            <x v="23"/>
          </reference>
          <reference field="7" count="0" selected="0"/>
          <reference field="8" count="0" selected="0"/>
          <reference field="9" count="0" selected="0"/>
        </references>
      </pivotArea>
    </format>
    <format dxfId="521">
      <pivotArea dataOnly="0" labelOnly="1" outline="0" fieldPosition="0">
        <references count="7">
          <reference field="0" count="0" selected="0"/>
          <reference field="1" count="1" selected="0">
            <x v="3"/>
          </reference>
          <reference field="2" count="1">
            <x v="22"/>
          </reference>
          <reference field="4" count="1" selected="0">
            <x v="24"/>
          </reference>
          <reference field="7" count="0" selected="0"/>
          <reference field="8" count="0" selected="0"/>
          <reference field="9" count="0" selected="0"/>
        </references>
      </pivotArea>
    </format>
    <format dxfId="520">
      <pivotArea dataOnly="0" labelOnly="1" outline="0" fieldPosition="0">
        <references count="7">
          <reference field="0" count="0" selected="0"/>
          <reference field="1" count="1" selected="0">
            <x v="3"/>
          </reference>
          <reference field="2" count="1">
            <x v="19"/>
          </reference>
          <reference field="4" count="1" selected="0">
            <x v="25"/>
          </reference>
          <reference field="7" count="0" selected="0"/>
          <reference field="8" count="0" selected="0"/>
          <reference field="9" count="0" selected="0"/>
        </references>
      </pivotArea>
    </format>
    <format dxfId="519">
      <pivotArea dataOnly="0" labelOnly="1" outline="0" fieldPosition="0">
        <references count="7">
          <reference field="0" count="0" selected="0"/>
          <reference field="1" count="1" selected="0">
            <x v="3"/>
          </reference>
          <reference field="2" count="1">
            <x v="1"/>
          </reference>
          <reference field="4" count="1" selected="0">
            <x v="26"/>
          </reference>
          <reference field="7" count="0" selected="0"/>
          <reference field="8" count="0" selected="0"/>
          <reference field="9" count="0" selected="0"/>
        </references>
      </pivotArea>
    </format>
    <format dxfId="518">
      <pivotArea dataOnly="0" labelOnly="1" outline="0" fieldPosition="0">
        <references count="7">
          <reference field="0" count="0" selected="0"/>
          <reference field="1" count="1" selected="0">
            <x v="3"/>
          </reference>
          <reference field="2" count="1">
            <x v="32"/>
          </reference>
          <reference field="4" count="1" selected="0">
            <x v="27"/>
          </reference>
          <reference field="7" count="0" selected="0"/>
          <reference field="8" count="0" selected="0"/>
          <reference field="9" count="0" selected="0"/>
        </references>
      </pivotArea>
    </format>
    <format dxfId="517">
      <pivotArea dataOnly="0" labelOnly="1" outline="0" fieldPosition="0">
        <references count="7">
          <reference field="0" count="0" selected="0"/>
          <reference field="1" count="1" selected="0">
            <x v="3"/>
          </reference>
          <reference field="2" count="1">
            <x v="11"/>
          </reference>
          <reference field="4" count="1" selected="0">
            <x v="28"/>
          </reference>
          <reference field="7" count="0" selected="0"/>
          <reference field="8" count="0" selected="0"/>
          <reference field="9" count="0" selected="0"/>
        </references>
      </pivotArea>
    </format>
    <format dxfId="516">
      <pivotArea dataOnly="0" labelOnly="1" outline="0" fieldPosition="0">
        <references count="7">
          <reference field="0" count="0" selected="0"/>
          <reference field="1" count="1" selected="0">
            <x v="3"/>
          </reference>
          <reference field="2" count="1">
            <x v="7"/>
          </reference>
          <reference field="4" count="1" selected="0">
            <x v="29"/>
          </reference>
          <reference field="7" count="0" selected="0"/>
          <reference field="8" count="0" selected="0"/>
          <reference field="9" count="0" selected="0"/>
        </references>
      </pivotArea>
    </format>
    <format dxfId="515">
      <pivotArea dataOnly="0" labelOnly="1" outline="0" fieldPosition="0">
        <references count="7">
          <reference field="0" count="0" selected="0"/>
          <reference field="1" count="1" selected="0">
            <x v="3"/>
          </reference>
          <reference field="2" count="1">
            <x v="3"/>
          </reference>
          <reference field="4" count="1" selected="0">
            <x v="30"/>
          </reference>
          <reference field="7" count="0" selected="0"/>
          <reference field="8" count="0" selected="0"/>
          <reference field="9" count="0" selected="0"/>
        </references>
      </pivotArea>
    </format>
    <format dxfId="514">
      <pivotArea dataOnly="0" labelOnly="1" outline="0" fieldPosition="0">
        <references count="7">
          <reference field="0" count="0" selected="0"/>
          <reference field="1" count="1" selected="0">
            <x v="3"/>
          </reference>
          <reference field="2" count="1">
            <x v="14"/>
          </reference>
          <reference field="4" count="1" selected="0">
            <x v="31"/>
          </reference>
          <reference field="7" count="0" selected="0"/>
          <reference field="8" count="0" selected="0"/>
          <reference field="9" count="0" selected="0"/>
        </references>
      </pivotArea>
    </format>
    <format dxfId="513">
      <pivotArea dataOnly="0" labelOnly="1" outline="0" fieldPosition="0">
        <references count="7">
          <reference field="0" count="0" selected="0"/>
          <reference field="1" count="1" selected="0">
            <x v="3"/>
          </reference>
          <reference field="2" count="1">
            <x v="30"/>
          </reference>
          <reference field="4" count="1" selected="0">
            <x v="32"/>
          </reference>
          <reference field="7" count="0" selected="0"/>
          <reference field="8" count="0" selected="0"/>
          <reference field="9" count="0" selected="0"/>
        </references>
      </pivotArea>
    </format>
    <format dxfId="512">
      <pivotArea dataOnly="0" labelOnly="1" outline="0" fieldPosition="0">
        <references count="7">
          <reference field="0" count="0" selected="0"/>
          <reference field="1" count="1" selected="0">
            <x v="3"/>
          </reference>
          <reference field="2" count="1">
            <x v="9"/>
          </reference>
          <reference field="4" count="1" selected="0">
            <x v="33"/>
          </reference>
          <reference field="7" count="0" selected="0"/>
          <reference field="8" count="0" selected="0"/>
          <reference field="9" count="0" selected="0"/>
        </references>
      </pivotArea>
    </format>
    <format dxfId="511">
      <pivotArea dataOnly="0" labelOnly="1" outline="0" fieldPosition="0">
        <references count="7">
          <reference field="0" count="0" selected="0"/>
          <reference field="1" count="1" selected="0">
            <x v="3"/>
          </reference>
          <reference field="2" count="1">
            <x v="31"/>
          </reference>
          <reference field="4" count="1" selected="0">
            <x v="34"/>
          </reference>
          <reference field="7" count="0" selected="0"/>
          <reference field="8" count="0" selected="0"/>
          <reference field="9" count="0" selected="0"/>
        </references>
      </pivotArea>
    </format>
    <format dxfId="510">
      <pivotArea dataOnly="0" labelOnly="1" outline="0" fieldPosition="0">
        <references count="1">
          <reference field="4294967294" count="3">
            <x v="0"/>
            <x v="1"/>
            <x v="2"/>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27F9CF6-B624-4956-8086-A75E3C93B6F7}" name="PivotTable3" cacheId="37"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CC999:ER1035" firstHeaderRow="0" firstDataRow="1" firstDataCol="8"/>
  <pivotFields count="69">
    <pivotField axis="axisRow" compact="0" outline="0" subtotalTop="0" showAll="0" defaultSubtotal="0">
      <items count="36">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x="35"/>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15">
        <item m="1" x="13"/>
        <item x="11"/>
        <item x="10"/>
        <item x="6"/>
        <item x="2"/>
        <item x="1"/>
        <item m="1" x="14"/>
        <item x="7"/>
        <item x="8"/>
        <item x="9"/>
        <item x="3"/>
        <item x="4"/>
        <item x="5"/>
        <item x="0"/>
        <item x="12"/>
      </items>
    </pivotField>
    <pivotField axis="axisRow" compact="0" outline="0" showAll="0" defaultSubtotal="0">
      <items count="27">
        <item h="1" m="1" x="24"/>
        <item h="1" m="1" x="20"/>
        <item h="1" m="1" x="16"/>
        <item h="1" m="1" x="25"/>
        <item h="1" m="1" x="17"/>
        <item h="1" m="1" x="13"/>
        <item h="1" m="1" x="22"/>
        <item h="1" m="1" x="14"/>
        <item h="1" m="1" x="21"/>
        <item h="1" m="1" x="18"/>
        <item h="1" m="1" x="15"/>
        <item h="1" m="1" x="19"/>
        <item h="1" m="1" x="26"/>
        <item h="1" m="1" x="23"/>
        <item h="1" x="0"/>
        <item h="1" x="1"/>
        <item h="1" x="2"/>
        <item h="1" x="3"/>
        <item h="1" x="4"/>
        <item h="1" x="5"/>
        <item h="1" x="6"/>
        <item h="1" x="7"/>
        <item h="1" x="8"/>
        <item h="1" x="9"/>
        <item h="1" x="10"/>
        <item h="1" x="11"/>
        <item x="12"/>
      </items>
    </pivotField>
    <pivotField axis="axisRow" compact="0" outline="0" showAll="0" defaultSubtotal="0">
      <items count="39">
        <item m="1" x="25"/>
        <item m="1" x="24"/>
        <item m="1" x="32"/>
        <item m="1" x="34"/>
        <item m="1" x="18"/>
        <item m="1" x="19"/>
        <item m="1" x="27"/>
        <item m="1" x="30"/>
        <item m="1" x="36"/>
        <item m="1" x="17"/>
        <item m="1" x="28"/>
        <item m="1" x="14"/>
        <item m="1" x="29"/>
        <item m="1" x="20"/>
        <item m="1" x="37"/>
        <item m="1" x="21"/>
        <item m="1" x="13"/>
        <item m="1" x="33"/>
        <item m="1" x="15"/>
        <item m="1" x="31"/>
        <item m="1" x="22"/>
        <item m="1" x="16"/>
        <item m="1" x="23"/>
        <item m="1" x="38"/>
        <item m="1" x="35"/>
        <item m="1" x="26"/>
        <item x="0"/>
        <item x="1"/>
        <item x="2"/>
        <item x="3"/>
        <item x="4"/>
        <item x="5"/>
        <item x="6"/>
        <item x="7"/>
        <item x="8"/>
        <item x="9"/>
        <item x="10"/>
        <item x="11"/>
        <item x="12"/>
      </items>
    </pivotField>
    <pivotField axis="axisRow" compact="0" outline="0" showAll="0" sortType="descending" defaultSubtotal="0">
      <items count="36">
        <item x="18"/>
        <item x="22"/>
        <item x="15"/>
        <item x="31"/>
        <item x="20"/>
        <item x="21"/>
        <item n="Compañía Dominicana de Seguros, S. A." x="11"/>
        <item x="29"/>
        <item x="14"/>
        <item x="33"/>
        <item x="23"/>
        <item x="28"/>
        <item x="9"/>
        <item x="2"/>
        <item x="30"/>
        <item x="5"/>
        <item x="12"/>
        <item x="4"/>
        <item x="24"/>
        <item x="26"/>
        <item x="17"/>
        <item x="13"/>
        <item x="25"/>
        <item n="Seguros APS, S. A." x="16"/>
        <item x="7"/>
        <item x="19"/>
        <item x="10"/>
        <item x="3"/>
        <item x="6"/>
        <item x="1"/>
        <item x="32"/>
        <item x="0"/>
        <item x="27"/>
        <item x="8"/>
        <item x="35"/>
        <item x="34"/>
      </items>
      <autoSortScope>
        <pivotArea dataOnly="0" outline="0" fieldPosition="0">
          <references count="1">
            <reference field="4294967294" count="1" selected="0">
              <x v="2"/>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ubtotalTop="0" showAll="0" defaultSubtotal="0"/>
  </pivotFields>
  <rowFields count="8">
    <field x="6"/>
    <field x="5"/>
    <field x="4"/>
    <field x="3"/>
    <field x="2"/>
    <field x="1"/>
    <field x="0"/>
    <field x="7"/>
  </rowFields>
  <rowItems count="36">
    <i>
      <x v="38"/>
      <x v="26"/>
      <x v="14"/>
      <x/>
      <x/>
      <x/>
      <x/>
      <x v="29"/>
    </i>
    <i r="6">
      <x v="1"/>
      <x v="27"/>
    </i>
    <i r="6">
      <x v="2"/>
      <x v="13"/>
    </i>
    <i r="6">
      <x v="3"/>
      <x v="17"/>
    </i>
    <i r="6">
      <x v="4"/>
      <x v="15"/>
    </i>
    <i r="6">
      <x v="5"/>
      <x v="28"/>
    </i>
    <i r="6">
      <x v="6"/>
      <x v="24"/>
    </i>
    <i r="6">
      <x v="7"/>
      <x v="33"/>
    </i>
    <i r="6">
      <x v="8"/>
      <x v="12"/>
    </i>
    <i r="6">
      <x v="9"/>
      <x v="26"/>
    </i>
    <i r="6">
      <x v="10"/>
      <x v="16"/>
    </i>
    <i r="6">
      <x v="11"/>
      <x v="21"/>
    </i>
    <i r="6">
      <x v="12"/>
      <x v="6"/>
    </i>
    <i r="6">
      <x v="13"/>
      <x v="8"/>
    </i>
    <i r="6">
      <x v="14"/>
      <x v="2"/>
    </i>
    <i r="6">
      <x v="15"/>
      <x v="23"/>
    </i>
    <i r="6">
      <x v="16"/>
      <x v="20"/>
    </i>
    <i r="6">
      <x v="17"/>
      <x v="25"/>
    </i>
    <i r="6">
      <x v="18"/>
      <x v="5"/>
    </i>
    <i r="6">
      <x v="19"/>
      <x/>
    </i>
    <i r="6">
      <x v="20"/>
      <x v="10"/>
    </i>
    <i r="6">
      <x v="21"/>
      <x v="4"/>
    </i>
    <i r="6">
      <x v="22"/>
      <x v="1"/>
    </i>
    <i r="6">
      <x v="23"/>
      <x v="22"/>
    </i>
    <i r="6">
      <x v="24"/>
      <x v="19"/>
    </i>
    <i r="6">
      <x v="25"/>
      <x v="18"/>
    </i>
    <i r="6">
      <x v="26"/>
      <x v="32"/>
    </i>
    <i r="6">
      <x v="27"/>
      <x v="11"/>
    </i>
    <i r="6">
      <x v="28"/>
      <x v="7"/>
    </i>
    <i r="6">
      <x v="29"/>
      <x v="14"/>
    </i>
    <i r="6">
      <x v="30"/>
      <x v="3"/>
    </i>
    <i r="6">
      <x v="31"/>
      <x v="30"/>
    </i>
    <i r="6">
      <x v="32"/>
      <x v="9"/>
    </i>
    <i r="6">
      <x v="33"/>
      <x v="31"/>
    </i>
    <i r="6">
      <x v="34"/>
      <x v="35"/>
    </i>
    <i r="6">
      <x v="35"/>
      <x v="34"/>
    </i>
  </rowItems>
  <colFields count="1">
    <field x="-2"/>
  </colFields>
  <colItems count="6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colItems>
  <dataFields count="60">
    <dataField name="Suma de Total (No Exonerada)" fld="8" baseField="0" baseItem="0"/>
    <dataField name="Suma de Total (Exonerada)" fld="9" baseField="0" baseItem="0"/>
    <dataField name="Suma de Total (Total)" fld="10" baseField="0" baseItem="0"/>
    <dataField name="Suma de % Primas Exoneradas (Total)" fld="11" baseField="0" baseItem="0" numFmtId="165"/>
    <dataField name="Suma de Participación % (Total)" fld="12" baseField="0" baseItem="0" numFmtId="165"/>
    <dataField name="Suma de Vida Individual (No Exonerada)" fld="13" baseField="0" baseItem="0"/>
    <dataField name="Suma de Vida Individual (Exonerada)" fld="14" baseField="0" baseItem="0"/>
    <dataField name="Suma de Vida Individual (Total)" fld="15" baseField="0" baseItem="0"/>
    <dataField name="Suma de % Primas Exoneradas (Vida Individual)" fld="16" baseField="3" baseItem="29" numFmtId="164"/>
    <dataField name="Suma de Participación % (Vida Individual)" fld="17" baseField="0" baseItem="0" numFmtId="165"/>
    <dataField name="Suma de Vida Colectivo (No Exonerada)" fld="18" baseField="0" baseItem="0"/>
    <dataField name="Suma de Vida Colectivo (Exonerada)" fld="19" baseField="0" baseItem="0"/>
    <dataField name="Suma de Vida Colectivo (Total)" fld="20" baseField="0" baseItem="0"/>
    <dataField name="Suma de % Primas Exoneradas (Vida Colectivo)" fld="21" baseField="0" baseItem="0"/>
    <dataField name="Suma de Participación % (Vida Colectivo)" fld="22" baseField="0" baseItem="0"/>
    <dataField name="Suma de Salud (No Exonerada)" fld="23" baseField="0" baseItem="0"/>
    <dataField name="Suma de Salud (Exonerada)" fld="24" baseField="0" baseItem="0"/>
    <dataField name="Suma de Salud (Total)" fld="25" baseField="0" baseItem="0"/>
    <dataField name="Suma de % Primas Exoneradas (Salud)" fld="26" baseField="0" baseItem="0"/>
    <dataField name="Suma de Participación % (Salud)" fld="27" baseField="0" baseItem="0"/>
    <dataField name="Suma de Accidentes Personales (No Exonerada)" fld="28" baseField="0" baseItem="0"/>
    <dataField name="Suma de Accidentes Personales (Exonerada)" fld="29" baseField="0" baseItem="0"/>
    <dataField name="Suma de Accidentes Personales (Total)" fld="30" baseField="0" baseItem="0"/>
    <dataField name="Suma de % Primas Exoneradas (Accidentes Personales)" fld="31" baseField="0" baseItem="0"/>
    <dataField name="Suma de Participación % (Accidentes Personales)" fld="32" baseField="0" baseItem="0"/>
    <dataField name="Suma de Incendio y Aliados (No Exonerada)" fld="33" baseField="0" baseItem="0"/>
    <dataField name="Suma de Incendio y Aliados (Exonerada)" fld="34" baseField="0" baseItem="0"/>
    <dataField name="Suma de Incendio y Aliados (Total)" fld="35" baseField="0" baseItem="0"/>
    <dataField name="Suma de % Primas Exoneradas (Incendio y Aliados)" fld="36" baseField="0" baseItem="0"/>
    <dataField name="Suma de Participación % (Incendio y Aliados)" fld="37" baseField="0" baseItem="0"/>
    <dataField name="Suma de Naves Marítimas y Aéreas (No Exonerada)" fld="38" baseField="0" baseItem="0"/>
    <dataField name="Suma de Naves Marítimas y Aéreas (Exonerada)" fld="39" baseField="0" baseItem="0"/>
    <dataField name="Suma de Naves Marítimas y Aéreas (Total)" fld="40" baseField="0" baseItem="0"/>
    <dataField name="Suma de % Primas Exoneradas (Naves)" fld="41" baseField="0" baseItem="0"/>
    <dataField name="Suma de Participación % (Naves)" fld="42" baseField="0" baseItem="0"/>
    <dataField name="Suma de Transporte de Carga (No Exonerada)" fld="43" baseField="0" baseItem="0"/>
    <dataField name="Suma de Transporte de Carga (Exonerada)" fld="44" baseField="0" baseItem="0"/>
    <dataField name="Suma de Transporte de Carga (Total)" fld="45" baseField="0" baseItem="0"/>
    <dataField name="Suma de % Primas Exoneradas (Transporte de Carga)" fld="46" baseField="0" baseItem="0"/>
    <dataField name="Suma de Participación % (Transporte de Carga)" fld="47" baseField="0" baseItem="0"/>
    <dataField name="Suma de Vehículos de Motor (No Exonerada)" fld="48" baseField="0" baseItem="0"/>
    <dataField name="Suma de Vehículos de Motor (Exonerada)" fld="49" baseField="0" baseItem="0"/>
    <dataField name="Suma de Vehículos de Motor (Total)" fld="50" baseField="0" baseItem="0"/>
    <dataField name="Suma de % Primas Exoneradas (Vehículos de Motor)" fld="51" baseField="0" baseItem="0"/>
    <dataField name="Suma de Participación % (Vehículos de Motor)" fld="52" baseField="0" baseItem="0"/>
    <dataField name="Suma de Agrícola y Pecuario (No Exonerada)" fld="53" baseField="0" baseItem="0"/>
    <dataField name="Suma de Agrícola y Pecuario (Exonerada)" fld="54" baseField="0" baseItem="0"/>
    <dataField name="Suma de Agrícola y Pecuario (Total)" fld="55" baseField="0" baseItem="0"/>
    <dataField name="Suma de % Primas Exoneradas (Agrícola y Pecuario)" fld="56" baseField="0" baseItem="0"/>
    <dataField name="Suma de Participación % (Agrícola y Pecuario)" fld="57" baseField="0" baseItem="0"/>
    <dataField name="Suma de Fianzas (No Exonerada)" fld="58" baseField="0" baseItem="0"/>
    <dataField name="Suma de Fianzas (Exonerada)" fld="59" baseField="0" baseItem="0"/>
    <dataField name="Suma de Fianzas (Total)" fld="60" baseField="0" baseItem="0"/>
    <dataField name="Suma de % Primas Exoneradas (Fianzas)" fld="61" baseField="0" baseItem="0"/>
    <dataField name="Suma de Participación % (Fianzas)" fld="62" baseField="0" baseItem="0"/>
    <dataField name="Suma de Otros Seguros (No Exonerada)" fld="63" baseField="0" baseItem="0"/>
    <dataField name="Suma de Otros Seguros (Exonerada)" fld="64" baseField="0" baseItem="0"/>
    <dataField name="Suma de Otros Seguros (Total)" fld="65" baseField="0" baseItem="0"/>
    <dataField name="Suma de % Primas Exoneradas (Otros Seguros)" fld="66" baseField="0" baseItem="0"/>
    <dataField name="Suma de Participación % (Otros Seguros)" fld="67" baseField="0" baseItem="0" numFmtId="164"/>
  </dataFields>
  <formats count="168">
    <format dxfId="509">
      <pivotArea type="all" dataOnly="0" outline="0" fieldPosition="0"/>
    </format>
    <format dxfId="508">
      <pivotArea outline="0" collapsedLevelsAreSubtotals="1" fieldPosition="0"/>
    </format>
    <format dxfId="507">
      <pivotArea field="7" type="button" dataOnly="0" labelOnly="1" outline="0" axis="axisRow" fieldPosition="7"/>
    </format>
    <format dxfId="506">
      <pivotArea dataOnly="0" labelOnly="1" fieldPosition="0">
        <references count="1">
          <reference field="7" count="0"/>
        </references>
      </pivotArea>
    </format>
    <format dxfId="505">
      <pivotArea dataOnly="0" labelOnly="1" grandRow="1" outline="0" fieldPosition="0"/>
    </format>
    <format dxfId="504">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03">
      <pivotArea dataOnly="0" labelOnly="1" outline="0" fieldPosition="0">
        <references count="1">
          <reference field="4294967294" count="10">
            <x v="50"/>
            <x v="51"/>
            <x v="52"/>
            <x v="53"/>
            <x v="54"/>
            <x v="55"/>
            <x v="56"/>
            <x v="57"/>
            <x v="58"/>
            <x v="59"/>
          </reference>
        </references>
      </pivotArea>
    </format>
    <format dxfId="502">
      <pivotArea outline="0" fieldPosition="0">
        <references count="1">
          <reference field="4294967294" count="2" selected="0">
            <x v="3"/>
            <x v="4"/>
          </reference>
        </references>
      </pivotArea>
    </format>
    <format dxfId="501">
      <pivotArea dataOnly="0" labelOnly="1" outline="0" fieldPosition="0">
        <references count="1">
          <reference field="4294967294" count="5">
            <x v="5"/>
            <x v="6"/>
            <x v="7"/>
            <x v="8"/>
            <x v="9"/>
          </reference>
        </references>
      </pivotArea>
    </format>
    <format dxfId="500">
      <pivotArea outline="0" fieldPosition="0">
        <references count="1">
          <reference field="4294967294" count="5" selected="0">
            <x v="0"/>
            <x v="1"/>
            <x v="2"/>
            <x v="3"/>
            <x v="4"/>
          </reference>
        </references>
      </pivotArea>
    </format>
    <format dxfId="499">
      <pivotArea dataOnly="0" labelOnly="1" outline="0" fieldPosition="0">
        <references count="1">
          <reference field="4294967294" count="5">
            <x v="0"/>
            <x v="1"/>
            <x v="2"/>
            <x v="3"/>
            <x v="4"/>
          </reference>
        </references>
      </pivotArea>
    </format>
    <format dxfId="498">
      <pivotArea outline="0" fieldPosition="0">
        <references count="1">
          <reference field="4294967294" count="5" selected="0">
            <x v="5"/>
            <x v="6"/>
            <x v="7"/>
            <x v="8"/>
            <x v="9"/>
          </reference>
        </references>
      </pivotArea>
    </format>
    <format dxfId="497">
      <pivotArea outline="0" fieldPosition="0">
        <references count="1">
          <reference field="4294967294" count="5" selected="0">
            <x v="10"/>
            <x v="11"/>
            <x v="12"/>
            <x v="13"/>
            <x v="14"/>
          </reference>
        </references>
      </pivotArea>
    </format>
    <format dxfId="496">
      <pivotArea dataOnly="0" labelOnly="1" outline="0" fieldPosition="0">
        <references count="1">
          <reference field="4294967294" count="5">
            <x v="10"/>
            <x v="11"/>
            <x v="12"/>
            <x v="13"/>
            <x v="14"/>
          </reference>
        </references>
      </pivotArea>
    </format>
    <format dxfId="495">
      <pivotArea outline="0" fieldPosition="0">
        <references count="1">
          <reference field="4294967294" count="5" selected="0">
            <x v="15"/>
            <x v="16"/>
            <x v="17"/>
            <x v="18"/>
            <x v="19"/>
          </reference>
        </references>
      </pivotArea>
    </format>
    <format dxfId="494">
      <pivotArea dataOnly="0" labelOnly="1" outline="0" fieldPosition="0">
        <references count="1">
          <reference field="4294967294" count="5">
            <x v="15"/>
            <x v="16"/>
            <x v="17"/>
            <x v="18"/>
            <x v="19"/>
          </reference>
        </references>
      </pivotArea>
    </format>
    <format dxfId="493">
      <pivotArea outline="0" fieldPosition="0">
        <references count="1">
          <reference field="4294967294" count="5" selected="0">
            <x v="20"/>
            <x v="21"/>
            <x v="22"/>
            <x v="23"/>
            <x v="24"/>
          </reference>
        </references>
      </pivotArea>
    </format>
    <format dxfId="492">
      <pivotArea dataOnly="0" labelOnly="1" outline="0" fieldPosition="0">
        <references count="1">
          <reference field="4294967294" count="5">
            <x v="20"/>
            <x v="21"/>
            <x v="22"/>
            <x v="23"/>
            <x v="24"/>
          </reference>
        </references>
      </pivotArea>
    </format>
    <format dxfId="491">
      <pivotArea outline="0" fieldPosition="0">
        <references count="1">
          <reference field="4294967294" count="5" selected="0">
            <x v="25"/>
            <x v="26"/>
            <x v="27"/>
            <x v="28"/>
            <x v="29"/>
          </reference>
        </references>
      </pivotArea>
    </format>
    <format dxfId="490">
      <pivotArea dataOnly="0" labelOnly="1" outline="0" fieldPosition="0">
        <references count="1">
          <reference field="4294967294" count="5">
            <x v="25"/>
            <x v="26"/>
            <x v="27"/>
            <x v="28"/>
            <x v="29"/>
          </reference>
        </references>
      </pivotArea>
    </format>
    <format dxfId="489">
      <pivotArea outline="0" fieldPosition="0">
        <references count="1">
          <reference field="4294967294" count="5" selected="0">
            <x v="30"/>
            <x v="31"/>
            <x v="32"/>
            <x v="33"/>
            <x v="34"/>
          </reference>
        </references>
      </pivotArea>
    </format>
    <format dxfId="488">
      <pivotArea dataOnly="0" labelOnly="1" outline="0" fieldPosition="0">
        <references count="1">
          <reference field="4294967294" count="5">
            <x v="30"/>
            <x v="31"/>
            <x v="32"/>
            <x v="33"/>
            <x v="34"/>
          </reference>
        </references>
      </pivotArea>
    </format>
    <format dxfId="487">
      <pivotArea outline="0" fieldPosition="0">
        <references count="1">
          <reference field="4294967294" count="5" selected="0">
            <x v="35"/>
            <x v="36"/>
            <x v="37"/>
            <x v="38"/>
            <x v="39"/>
          </reference>
        </references>
      </pivotArea>
    </format>
    <format dxfId="486">
      <pivotArea dataOnly="0" labelOnly="1" outline="0" fieldPosition="0">
        <references count="1">
          <reference field="4294967294" count="5">
            <x v="35"/>
            <x v="36"/>
            <x v="37"/>
            <x v="38"/>
            <x v="39"/>
          </reference>
        </references>
      </pivotArea>
    </format>
    <format dxfId="485">
      <pivotArea outline="0" fieldPosition="0">
        <references count="1">
          <reference field="4294967294" count="5" selected="0">
            <x v="40"/>
            <x v="41"/>
            <x v="42"/>
            <x v="43"/>
            <x v="44"/>
          </reference>
        </references>
      </pivotArea>
    </format>
    <format dxfId="484">
      <pivotArea dataOnly="0" labelOnly="1" outline="0" fieldPosition="0">
        <references count="1">
          <reference field="4294967294" count="5">
            <x v="40"/>
            <x v="41"/>
            <x v="42"/>
            <x v="43"/>
            <x v="44"/>
          </reference>
        </references>
      </pivotArea>
    </format>
    <format dxfId="483">
      <pivotArea outline="0" fieldPosition="0">
        <references count="1">
          <reference field="4294967294" count="5" selected="0">
            <x v="45"/>
            <x v="46"/>
            <x v="47"/>
            <x v="48"/>
            <x v="49"/>
          </reference>
        </references>
      </pivotArea>
    </format>
    <format dxfId="482">
      <pivotArea dataOnly="0" labelOnly="1" outline="0" fieldPosition="0">
        <references count="1">
          <reference field="4294967294" count="5">
            <x v="45"/>
            <x v="46"/>
            <x v="47"/>
            <x v="48"/>
            <x v="49"/>
          </reference>
        </references>
      </pivotArea>
    </format>
    <format dxfId="481">
      <pivotArea outline="0" fieldPosition="0">
        <references count="1">
          <reference field="4294967294" count="5" selected="0">
            <x v="50"/>
            <x v="51"/>
            <x v="52"/>
            <x v="53"/>
            <x v="54"/>
          </reference>
        </references>
      </pivotArea>
    </format>
    <format dxfId="480">
      <pivotArea dataOnly="0" labelOnly="1" outline="0" fieldPosition="0">
        <references count="1">
          <reference field="4294967294" count="5">
            <x v="50"/>
            <x v="51"/>
            <x v="52"/>
            <x v="53"/>
            <x v="54"/>
          </reference>
        </references>
      </pivotArea>
    </format>
    <format dxfId="479">
      <pivotArea outline="0" fieldPosition="0">
        <references count="1">
          <reference field="4294967294" count="5" selected="0">
            <x v="55"/>
            <x v="56"/>
            <x v="57"/>
            <x v="58"/>
            <x v="59"/>
          </reference>
        </references>
      </pivotArea>
    </format>
    <format dxfId="478">
      <pivotArea dataOnly="0" labelOnly="1" outline="0" fieldPosition="0">
        <references count="1">
          <reference field="4294967294" count="5">
            <x v="55"/>
            <x v="56"/>
            <x v="57"/>
            <x v="58"/>
            <x v="59"/>
          </reference>
        </references>
      </pivotArea>
    </format>
    <format dxfId="477">
      <pivotArea field="7" type="button" dataOnly="0" labelOnly="1" outline="0" axis="axisRow" fieldPosition="7"/>
    </format>
    <format dxfId="476">
      <pivotArea dataOnly="0" labelOnly="1" outline="0" fieldPosition="0">
        <references count="1">
          <reference field="7" count="0"/>
        </references>
      </pivotArea>
    </format>
    <format dxfId="475">
      <pivotArea type="all" dataOnly="0" outline="0" fieldPosition="0"/>
    </format>
    <format dxfId="474">
      <pivotArea type="all" dataOnly="0" outline="0" fieldPosition="0"/>
    </format>
    <format dxfId="473">
      <pivotArea outline="0" fieldPosition="0">
        <references count="1">
          <reference field="4294967294" count="1" selected="0">
            <x v="9"/>
          </reference>
        </references>
      </pivotArea>
    </format>
    <format dxfId="472">
      <pivotArea outline="0" fieldPosition="0">
        <references count="1">
          <reference field="4294967294" count="1" selected="0">
            <x v="59"/>
          </reference>
        </references>
      </pivotArea>
    </format>
    <format dxfId="471">
      <pivotArea outline="0" fieldPosition="0">
        <references count="2">
          <reference field="4294967294" count="1" selected="0">
            <x v="58"/>
          </reference>
          <reference field="7" count="1" selected="0">
            <x v="31"/>
          </reference>
        </references>
      </pivotArea>
    </format>
    <format dxfId="470">
      <pivotArea outline="0" fieldPosition="0">
        <references count="2">
          <reference field="4294967294" count="1" selected="0">
            <x v="53"/>
          </reference>
          <reference field="7" count="1" selected="0">
            <x v="31"/>
          </reference>
        </references>
      </pivotArea>
    </format>
    <format dxfId="469">
      <pivotArea outline="0" fieldPosition="0">
        <references count="2">
          <reference field="4294967294" count="1" selected="0">
            <x v="54"/>
          </reference>
          <reference field="7" count="1" selected="0">
            <x v="31"/>
          </reference>
        </references>
      </pivotArea>
    </format>
    <format dxfId="468">
      <pivotArea outline="0" fieldPosition="0">
        <references count="2">
          <reference field="4294967294" count="1" selected="0">
            <x v="49"/>
          </reference>
          <reference field="7" count="1" selected="0">
            <x v="31"/>
          </reference>
        </references>
      </pivotArea>
    </format>
    <format dxfId="467">
      <pivotArea outline="0" fieldPosition="0">
        <references count="2">
          <reference field="4294967294" count="1" selected="0">
            <x v="48"/>
          </reference>
          <reference field="7" count="1" selected="0">
            <x v="31"/>
          </reference>
        </references>
      </pivotArea>
    </format>
    <format dxfId="466">
      <pivotArea outline="0" fieldPosition="0">
        <references count="2">
          <reference field="4294967294" count="1" selected="0">
            <x v="44"/>
          </reference>
          <reference field="7" count="1" selected="0">
            <x v="31"/>
          </reference>
        </references>
      </pivotArea>
    </format>
    <format dxfId="465">
      <pivotArea outline="0" fieldPosition="0">
        <references count="2">
          <reference field="4294967294" count="1" selected="0">
            <x v="43"/>
          </reference>
          <reference field="7" count="1" selected="0">
            <x v="31"/>
          </reference>
        </references>
      </pivotArea>
    </format>
    <format dxfId="464">
      <pivotArea outline="0" fieldPosition="0">
        <references count="2">
          <reference field="4294967294" count="1" selected="0">
            <x v="38"/>
          </reference>
          <reference field="7" count="1" selected="0">
            <x v="31"/>
          </reference>
        </references>
      </pivotArea>
    </format>
    <format dxfId="463">
      <pivotArea outline="0" fieldPosition="0">
        <references count="2">
          <reference field="4294967294" count="1" selected="0">
            <x v="39"/>
          </reference>
          <reference field="7" count="1" selected="0">
            <x v="31"/>
          </reference>
        </references>
      </pivotArea>
    </format>
    <format dxfId="462">
      <pivotArea outline="0" fieldPosition="0">
        <references count="2">
          <reference field="4294967294" count="1" selected="0">
            <x v="33"/>
          </reference>
          <reference field="7" count="1" selected="0">
            <x v="31"/>
          </reference>
        </references>
      </pivotArea>
    </format>
    <format dxfId="461">
      <pivotArea outline="0" fieldPosition="0">
        <references count="2">
          <reference field="4294967294" count="1" selected="0">
            <x v="34"/>
          </reference>
          <reference field="7" count="1" selected="0">
            <x v="31"/>
          </reference>
        </references>
      </pivotArea>
    </format>
    <format dxfId="460">
      <pivotArea outline="0" fieldPosition="0">
        <references count="2">
          <reference field="4294967294" count="1" selected="0">
            <x v="28"/>
          </reference>
          <reference field="7" count="1" selected="0">
            <x v="31"/>
          </reference>
        </references>
      </pivotArea>
    </format>
    <format dxfId="459">
      <pivotArea outline="0" fieldPosition="0">
        <references count="2">
          <reference field="4294967294" count="1" selected="0">
            <x v="29"/>
          </reference>
          <reference field="7" count="1" selected="0">
            <x v="31"/>
          </reference>
        </references>
      </pivotArea>
    </format>
    <format dxfId="458">
      <pivotArea outline="0" fieldPosition="0">
        <references count="2">
          <reference field="4294967294" count="1" selected="0">
            <x v="23"/>
          </reference>
          <reference field="7" count="1" selected="0">
            <x v="31"/>
          </reference>
        </references>
      </pivotArea>
    </format>
    <format dxfId="457">
      <pivotArea outline="0" fieldPosition="0">
        <references count="2">
          <reference field="4294967294" count="1" selected="0">
            <x v="24"/>
          </reference>
          <reference field="7" count="1" selected="0">
            <x v="31"/>
          </reference>
        </references>
      </pivotArea>
    </format>
    <format dxfId="456">
      <pivotArea outline="0" fieldPosition="0">
        <references count="2">
          <reference field="4294967294" count="1" selected="0">
            <x v="18"/>
          </reference>
          <reference field="7" count="1" selected="0">
            <x v="31"/>
          </reference>
        </references>
      </pivotArea>
    </format>
    <format dxfId="455">
      <pivotArea outline="0" fieldPosition="0">
        <references count="2">
          <reference field="4294967294" count="1" selected="0">
            <x v="19"/>
          </reference>
          <reference field="7" count="1" selected="0">
            <x v="31"/>
          </reference>
        </references>
      </pivotArea>
    </format>
    <format dxfId="454">
      <pivotArea outline="0" fieldPosition="0">
        <references count="2">
          <reference field="4294967294" count="1" selected="0">
            <x v="13"/>
          </reference>
          <reference field="7" count="1" selected="0">
            <x v="31"/>
          </reference>
        </references>
      </pivotArea>
    </format>
    <format dxfId="453">
      <pivotArea outline="0" fieldPosition="0">
        <references count="2">
          <reference field="4294967294" count="1" selected="0">
            <x v="14"/>
          </reference>
          <reference field="7" count="1" selected="0">
            <x v="31"/>
          </reference>
        </references>
      </pivotArea>
    </format>
    <format dxfId="452">
      <pivotArea outline="0" fieldPosition="0">
        <references count="2">
          <reference field="4294967294" count="1" selected="0">
            <x v="8"/>
          </reference>
          <reference field="7" count="1" selected="0">
            <x v="31"/>
          </reference>
        </references>
      </pivotArea>
    </format>
    <format dxfId="451">
      <pivotArea outline="0" fieldPosition="0">
        <references count="2">
          <reference field="4294967294" count="1" selected="0">
            <x v="9"/>
          </reference>
          <reference field="7" count="1" selected="0">
            <x v="31"/>
          </reference>
        </references>
      </pivotArea>
    </format>
    <format dxfId="450">
      <pivotArea outline="0" fieldPosition="0">
        <references count="2">
          <reference field="4294967294" count="1" selected="0">
            <x v="3"/>
          </reference>
          <reference field="7" count="1" selected="0">
            <x v="31"/>
          </reference>
        </references>
      </pivotArea>
    </format>
    <format dxfId="449">
      <pivotArea outline="0" fieldPosition="0">
        <references count="2">
          <reference field="4294967294" count="1" selected="0">
            <x v="4"/>
          </reference>
          <reference field="7" count="1" selected="0">
            <x v="31"/>
          </reference>
        </references>
      </pivotArea>
    </format>
    <format dxfId="448">
      <pivotArea outline="0" fieldPosition="0">
        <references count="1">
          <reference field="4294967294" count="1">
            <x v="8"/>
          </reference>
        </references>
      </pivotArea>
    </format>
    <format dxfId="447">
      <pivotArea type="all" dataOnly="0" outline="0" fieldPosition="0"/>
    </format>
    <format dxfId="446">
      <pivotArea outline="0" collapsedLevelsAreSubtotals="1" fieldPosition="0"/>
    </format>
    <format dxfId="445">
      <pivotArea field="6" type="button" dataOnly="0" labelOnly="1" outline="0" axis="axisRow" fieldPosition="0"/>
    </format>
    <format dxfId="444">
      <pivotArea field="5" type="button" dataOnly="0" labelOnly="1" outline="0" axis="axisRow" fieldPosition="1"/>
    </format>
    <format dxfId="443">
      <pivotArea field="4" type="button" dataOnly="0" labelOnly="1" outline="0" axis="axisRow" fieldPosition="2"/>
    </format>
    <format dxfId="442">
      <pivotArea field="3" type="button" dataOnly="0" labelOnly="1" outline="0" axis="axisRow" fieldPosition="3"/>
    </format>
    <format dxfId="441">
      <pivotArea field="2" type="button" dataOnly="0" labelOnly="1" outline="0" axis="axisRow" fieldPosition="4"/>
    </format>
    <format dxfId="440">
      <pivotArea field="1" type="button" dataOnly="0" labelOnly="1" outline="0" axis="axisRow" fieldPosition="5"/>
    </format>
    <format dxfId="439">
      <pivotArea field="0" type="button" dataOnly="0" labelOnly="1" outline="0" axis="axisRow" fieldPosition="6"/>
    </format>
    <format dxfId="438">
      <pivotArea field="7" type="button" dataOnly="0" labelOnly="1" outline="0" axis="axisRow" fieldPosition="7"/>
    </format>
    <format dxfId="437">
      <pivotArea dataOnly="0" labelOnly="1" outline="0" fieldPosition="0">
        <references count="1">
          <reference field="6" count="1">
            <x v="2"/>
          </reference>
        </references>
      </pivotArea>
    </format>
    <format dxfId="436">
      <pivotArea dataOnly="0" labelOnly="1" outline="0" fieldPosition="0">
        <references count="2">
          <reference field="5" count="0"/>
          <reference field="6" count="1" selected="0">
            <x v="2"/>
          </reference>
        </references>
      </pivotArea>
    </format>
    <format dxfId="435">
      <pivotArea dataOnly="0" labelOnly="1" outline="0" fieldPosition="0">
        <references count="3">
          <reference field="4" count="1">
            <x v="4"/>
          </reference>
          <reference field="5" count="0" selected="0"/>
          <reference field="6" count="1" selected="0">
            <x v="2"/>
          </reference>
        </references>
      </pivotArea>
    </format>
    <format dxfId="434">
      <pivotArea dataOnly="0" labelOnly="1" outline="0" fieldPosition="0">
        <references count="4">
          <reference field="3" count="0"/>
          <reference field="4" count="1" selected="0">
            <x v="4"/>
          </reference>
          <reference field="5" count="0" selected="0"/>
          <reference field="6" count="1" selected="0">
            <x v="2"/>
          </reference>
        </references>
      </pivotArea>
    </format>
    <format dxfId="433">
      <pivotArea dataOnly="0" labelOnly="1" outline="0" fieldPosition="0">
        <references count="5">
          <reference field="2" count="0"/>
          <reference field="3" count="0" selected="0"/>
          <reference field="4" count="1" selected="0">
            <x v="4"/>
          </reference>
          <reference field="5" count="0" selected="0"/>
          <reference field="6" count="1" selected="0">
            <x v="2"/>
          </reference>
        </references>
      </pivotArea>
    </format>
    <format dxfId="432">
      <pivotArea dataOnly="0" labelOnly="1" outline="0" fieldPosition="0">
        <references count="6">
          <reference field="1" count="0"/>
          <reference field="2" count="0" selected="0"/>
          <reference field="3" count="0" selected="0"/>
          <reference field="4" count="1" selected="0">
            <x v="4"/>
          </reference>
          <reference field="5" count="0" selected="0"/>
          <reference field="6" count="1" selected="0">
            <x v="2"/>
          </reference>
        </references>
      </pivotArea>
    </format>
    <format dxfId="431">
      <pivotArea dataOnly="0" labelOnly="1" outline="0" fieldPosition="0">
        <references count="7">
          <reference field="0" count="0"/>
          <reference field="1" count="0" selected="0"/>
          <reference field="2" count="0" selected="0"/>
          <reference field="3" count="0" selected="0"/>
          <reference field="4" count="1" selected="0">
            <x v="4"/>
          </reference>
          <reference field="5" count="0" selected="0"/>
          <reference field="6" count="1" selected="0">
            <x v="2"/>
          </reference>
        </references>
      </pivotArea>
    </format>
    <format dxfId="430">
      <pivotArea dataOnly="0" labelOnly="1" outline="0" fieldPosition="0">
        <references count="8">
          <reference field="0" count="1" selected="0">
            <x v="0"/>
          </reference>
          <reference field="1" count="0" selected="0"/>
          <reference field="2" count="0" selected="0"/>
          <reference field="3" count="0" selected="0"/>
          <reference field="4" count="1" selected="0">
            <x v="4"/>
          </reference>
          <reference field="5" count="0" selected="0"/>
          <reference field="6" count="1" selected="0">
            <x v="2"/>
          </reference>
          <reference field="7" count="1">
            <x v="29"/>
          </reference>
        </references>
      </pivotArea>
    </format>
    <format dxfId="429">
      <pivotArea dataOnly="0" labelOnly="1" outline="0" fieldPosition="0">
        <references count="8">
          <reference field="0" count="1" selected="0">
            <x v="1"/>
          </reference>
          <reference field="1" count="0" selected="0"/>
          <reference field="2" count="0" selected="0"/>
          <reference field="3" count="0" selected="0"/>
          <reference field="4" count="1" selected="0">
            <x v="4"/>
          </reference>
          <reference field="5" count="0" selected="0"/>
          <reference field="6" count="1" selected="0">
            <x v="2"/>
          </reference>
          <reference field="7" count="1">
            <x v="27"/>
          </reference>
        </references>
      </pivotArea>
    </format>
    <format dxfId="428">
      <pivotArea dataOnly="0" labelOnly="1" outline="0" fieldPosition="0">
        <references count="8">
          <reference field="0" count="1" selected="0">
            <x v="2"/>
          </reference>
          <reference field="1" count="0" selected="0"/>
          <reference field="2" count="0" selected="0"/>
          <reference field="3" count="0" selected="0"/>
          <reference field="4" count="1" selected="0">
            <x v="4"/>
          </reference>
          <reference field="5" count="0" selected="0"/>
          <reference field="6" count="1" selected="0">
            <x v="2"/>
          </reference>
          <reference field="7" count="1">
            <x v="13"/>
          </reference>
        </references>
      </pivotArea>
    </format>
    <format dxfId="427">
      <pivotArea dataOnly="0" labelOnly="1" outline="0" fieldPosition="0">
        <references count="8">
          <reference field="0" count="1" selected="0">
            <x v="3"/>
          </reference>
          <reference field="1" count="0" selected="0"/>
          <reference field="2" count="0" selected="0"/>
          <reference field="3" count="0" selected="0"/>
          <reference field="4" count="1" selected="0">
            <x v="4"/>
          </reference>
          <reference field="5" count="0" selected="0"/>
          <reference field="6" count="1" selected="0">
            <x v="2"/>
          </reference>
          <reference field="7" count="1">
            <x v="17"/>
          </reference>
        </references>
      </pivotArea>
    </format>
    <format dxfId="426">
      <pivotArea dataOnly="0" labelOnly="1" outline="0" fieldPosition="0">
        <references count="8">
          <reference field="0" count="1" selected="0">
            <x v="4"/>
          </reference>
          <reference field="1" count="0" selected="0"/>
          <reference field="2" count="0" selected="0"/>
          <reference field="3" count="0" selected="0"/>
          <reference field="4" count="1" selected="0">
            <x v="4"/>
          </reference>
          <reference field="5" count="0" selected="0"/>
          <reference field="6" count="1" selected="0">
            <x v="2"/>
          </reference>
          <reference field="7" count="1">
            <x v="15"/>
          </reference>
        </references>
      </pivotArea>
    </format>
    <format dxfId="425">
      <pivotArea dataOnly="0" labelOnly="1" outline="0" fieldPosition="0">
        <references count="8">
          <reference field="0" count="1" selected="0">
            <x v="5"/>
          </reference>
          <reference field="1" count="0" selected="0"/>
          <reference field="2" count="0" selected="0"/>
          <reference field="3" count="0" selected="0"/>
          <reference field="4" count="1" selected="0">
            <x v="4"/>
          </reference>
          <reference field="5" count="0" selected="0"/>
          <reference field="6" count="1" selected="0">
            <x v="2"/>
          </reference>
          <reference field="7" count="1">
            <x v="24"/>
          </reference>
        </references>
      </pivotArea>
    </format>
    <format dxfId="424">
      <pivotArea dataOnly="0" labelOnly="1" outline="0" fieldPosition="0">
        <references count="8">
          <reference field="0" count="1" selected="0">
            <x v="6"/>
          </reference>
          <reference field="1" count="0" selected="0"/>
          <reference field="2" count="0" selected="0"/>
          <reference field="3" count="0" selected="0"/>
          <reference field="4" count="1" selected="0">
            <x v="4"/>
          </reference>
          <reference field="5" count="0" selected="0"/>
          <reference field="6" count="1" selected="0">
            <x v="2"/>
          </reference>
          <reference field="7" count="1">
            <x v="28"/>
          </reference>
        </references>
      </pivotArea>
    </format>
    <format dxfId="423">
      <pivotArea dataOnly="0" labelOnly="1" outline="0" fieldPosition="0">
        <references count="8">
          <reference field="0" count="1" selected="0">
            <x v="7"/>
          </reference>
          <reference field="1" count="0" selected="0"/>
          <reference field="2" count="0" selected="0"/>
          <reference field="3" count="0" selected="0"/>
          <reference field="4" count="1" selected="0">
            <x v="4"/>
          </reference>
          <reference field="5" count="0" selected="0"/>
          <reference field="6" count="1" selected="0">
            <x v="2"/>
          </reference>
          <reference field="7" count="1">
            <x v="33"/>
          </reference>
        </references>
      </pivotArea>
    </format>
    <format dxfId="422">
      <pivotArea dataOnly="0" labelOnly="1" outline="0" fieldPosition="0">
        <references count="8">
          <reference field="0" count="1" selected="0">
            <x v="8"/>
          </reference>
          <reference field="1" count="0" selected="0"/>
          <reference field="2" count="0" selected="0"/>
          <reference field="3" count="0" selected="0"/>
          <reference field="4" count="1" selected="0">
            <x v="4"/>
          </reference>
          <reference field="5" count="0" selected="0"/>
          <reference field="6" count="1" selected="0">
            <x v="2"/>
          </reference>
          <reference field="7" count="1">
            <x v="12"/>
          </reference>
        </references>
      </pivotArea>
    </format>
    <format dxfId="421">
      <pivotArea dataOnly="0" labelOnly="1" outline="0" fieldPosition="0">
        <references count="8">
          <reference field="0" count="1" selected="0">
            <x v="9"/>
          </reference>
          <reference field="1" count="0" selected="0"/>
          <reference field="2" count="0" selected="0"/>
          <reference field="3" count="0" selected="0"/>
          <reference field="4" count="1" selected="0">
            <x v="4"/>
          </reference>
          <reference field="5" count="0" selected="0"/>
          <reference field="6" count="1" selected="0">
            <x v="2"/>
          </reference>
          <reference field="7" count="1">
            <x v="26"/>
          </reference>
        </references>
      </pivotArea>
    </format>
    <format dxfId="420">
      <pivotArea dataOnly="0" labelOnly="1" outline="0" fieldPosition="0">
        <references count="8">
          <reference field="0" count="1" selected="0">
            <x v="10"/>
          </reference>
          <reference field="1" count="0" selected="0"/>
          <reference field="2" count="0" selected="0"/>
          <reference field="3" count="0" selected="0"/>
          <reference field="4" count="1" selected="0">
            <x v="4"/>
          </reference>
          <reference field="5" count="0" selected="0"/>
          <reference field="6" count="1" selected="0">
            <x v="2"/>
          </reference>
          <reference field="7" count="1">
            <x v="16"/>
          </reference>
        </references>
      </pivotArea>
    </format>
    <format dxfId="419">
      <pivotArea dataOnly="0" labelOnly="1" outline="0" fieldPosition="0">
        <references count="8">
          <reference field="0" count="1" selected="0">
            <x v="11"/>
          </reference>
          <reference field="1" count="0" selected="0"/>
          <reference field="2" count="0" selected="0"/>
          <reference field="3" count="0" selected="0"/>
          <reference field="4" count="1" selected="0">
            <x v="4"/>
          </reference>
          <reference field="5" count="0" selected="0"/>
          <reference field="6" count="1" selected="0">
            <x v="2"/>
          </reference>
          <reference field="7" count="1">
            <x v="6"/>
          </reference>
        </references>
      </pivotArea>
    </format>
    <format dxfId="418">
      <pivotArea dataOnly="0" labelOnly="1" outline="0" fieldPosition="0">
        <references count="8">
          <reference field="0" count="1" selected="0">
            <x v="12"/>
          </reference>
          <reference field="1" count="0" selected="0"/>
          <reference field="2" count="0" selected="0"/>
          <reference field="3" count="0" selected="0"/>
          <reference field="4" count="1" selected="0">
            <x v="4"/>
          </reference>
          <reference field="5" count="0" selected="0"/>
          <reference field="6" count="1" selected="0">
            <x v="2"/>
          </reference>
          <reference field="7" count="1">
            <x v="8"/>
          </reference>
        </references>
      </pivotArea>
    </format>
    <format dxfId="417">
      <pivotArea dataOnly="0" labelOnly="1" outline="0" fieldPosition="0">
        <references count="8">
          <reference field="0" count="1" selected="0">
            <x v="13"/>
          </reference>
          <reference field="1" count="0" selected="0"/>
          <reference field="2" count="0" selected="0"/>
          <reference field="3" count="0" selected="0"/>
          <reference field="4" count="1" selected="0">
            <x v="4"/>
          </reference>
          <reference field="5" count="0" selected="0"/>
          <reference field="6" count="1" selected="0">
            <x v="2"/>
          </reference>
          <reference field="7" count="1">
            <x v="21"/>
          </reference>
        </references>
      </pivotArea>
    </format>
    <format dxfId="416">
      <pivotArea dataOnly="0" labelOnly="1" outline="0" fieldPosition="0">
        <references count="8">
          <reference field="0" count="1" selected="0">
            <x v="14"/>
          </reference>
          <reference field="1" count="0" selected="0"/>
          <reference field="2" count="0" selected="0"/>
          <reference field="3" count="0" selected="0"/>
          <reference field="4" count="1" selected="0">
            <x v="4"/>
          </reference>
          <reference field="5" count="0" selected="0"/>
          <reference field="6" count="1" selected="0">
            <x v="2"/>
          </reference>
          <reference field="7" count="1">
            <x v="2"/>
          </reference>
        </references>
      </pivotArea>
    </format>
    <format dxfId="415">
      <pivotArea dataOnly="0" labelOnly="1" outline="0" fieldPosition="0">
        <references count="8">
          <reference field="0" count="1" selected="0">
            <x v="15"/>
          </reference>
          <reference field="1" count="0" selected="0"/>
          <reference field="2" count="0" selected="0"/>
          <reference field="3" count="0" selected="0"/>
          <reference field="4" count="1" selected="0">
            <x v="4"/>
          </reference>
          <reference field="5" count="0" selected="0"/>
          <reference field="6" count="1" selected="0">
            <x v="2"/>
          </reference>
          <reference field="7" count="1">
            <x v="20"/>
          </reference>
        </references>
      </pivotArea>
    </format>
    <format dxfId="414">
      <pivotArea dataOnly="0" labelOnly="1" outline="0" fieldPosition="0">
        <references count="8">
          <reference field="0" count="1" selected="0">
            <x v="16"/>
          </reference>
          <reference field="1" count="0" selected="0"/>
          <reference field="2" count="0" selected="0"/>
          <reference field="3" count="0" selected="0"/>
          <reference field="4" count="1" selected="0">
            <x v="4"/>
          </reference>
          <reference field="5" count="0" selected="0"/>
          <reference field="6" count="1" selected="0">
            <x v="2"/>
          </reference>
          <reference field="7" count="1">
            <x v="25"/>
          </reference>
        </references>
      </pivotArea>
    </format>
    <format dxfId="413">
      <pivotArea dataOnly="0" labelOnly="1" outline="0" fieldPosition="0">
        <references count="8">
          <reference field="0" count="1" selected="0">
            <x v="17"/>
          </reference>
          <reference field="1" count="0" selected="0"/>
          <reference field="2" count="0" selected="0"/>
          <reference field="3" count="0" selected="0"/>
          <reference field="4" count="1" selected="0">
            <x v="4"/>
          </reference>
          <reference field="5" count="0" selected="0"/>
          <reference field="6" count="1" selected="0">
            <x v="2"/>
          </reference>
          <reference field="7" count="1">
            <x v="23"/>
          </reference>
        </references>
      </pivotArea>
    </format>
    <format dxfId="412">
      <pivotArea dataOnly="0" labelOnly="1" outline="0" fieldPosition="0">
        <references count="8">
          <reference field="0" count="1" selected="0">
            <x v="18"/>
          </reference>
          <reference field="1" count="0" selected="0"/>
          <reference field="2" count="0" selected="0"/>
          <reference field="3" count="0" selected="0"/>
          <reference field="4" count="1" selected="0">
            <x v="4"/>
          </reference>
          <reference field="5" count="0" selected="0"/>
          <reference field="6" count="1" selected="0">
            <x v="2"/>
          </reference>
          <reference field="7" count="1">
            <x v="5"/>
          </reference>
        </references>
      </pivotArea>
    </format>
    <format dxfId="411">
      <pivotArea dataOnly="0" labelOnly="1" outline="0" fieldPosition="0">
        <references count="8">
          <reference field="0" count="1" selected="0">
            <x v="19"/>
          </reference>
          <reference field="1" count="0" selected="0"/>
          <reference field="2" count="0" selected="0"/>
          <reference field="3" count="0" selected="0"/>
          <reference field="4" count="1" selected="0">
            <x v="4"/>
          </reference>
          <reference field="5" count="0" selected="0"/>
          <reference field="6" count="1" selected="0">
            <x v="2"/>
          </reference>
          <reference field="7" count="1">
            <x v="4"/>
          </reference>
        </references>
      </pivotArea>
    </format>
    <format dxfId="410">
      <pivotArea dataOnly="0" labelOnly="1" outline="0" fieldPosition="0">
        <references count="8">
          <reference field="0" count="1" selected="0">
            <x v="20"/>
          </reference>
          <reference field="1" count="0" selected="0"/>
          <reference field="2" count="0" selected="0"/>
          <reference field="3" count="0" selected="0"/>
          <reference field="4" count="1" selected="0">
            <x v="4"/>
          </reference>
          <reference field="5" count="0" selected="0"/>
          <reference field="6" count="1" selected="0">
            <x v="2"/>
          </reference>
          <reference field="7" count="1">
            <x v="10"/>
          </reference>
        </references>
      </pivotArea>
    </format>
    <format dxfId="409">
      <pivotArea dataOnly="0" labelOnly="1" outline="0" fieldPosition="0">
        <references count="8">
          <reference field="0" count="1" selected="0">
            <x v="21"/>
          </reference>
          <reference field="1" count="0" selected="0"/>
          <reference field="2" count="0" selected="0"/>
          <reference field="3" count="0" selected="0"/>
          <reference field="4" count="1" selected="0">
            <x v="4"/>
          </reference>
          <reference field="5" count="0" selected="0"/>
          <reference field="6" count="1" selected="0">
            <x v="2"/>
          </reference>
          <reference field="7" count="1">
            <x v="1"/>
          </reference>
        </references>
      </pivotArea>
    </format>
    <format dxfId="408">
      <pivotArea dataOnly="0" labelOnly="1" outline="0" fieldPosition="0">
        <references count="8">
          <reference field="0" count="1" selected="0">
            <x v="22"/>
          </reference>
          <reference field="1" count="0" selected="0"/>
          <reference field="2" count="0" selected="0"/>
          <reference field="3" count="0" selected="0"/>
          <reference field="4" count="1" selected="0">
            <x v="4"/>
          </reference>
          <reference field="5" count="0" selected="0"/>
          <reference field="6" count="1" selected="0">
            <x v="2"/>
          </reference>
          <reference field="7" count="1">
            <x v="0"/>
          </reference>
        </references>
      </pivotArea>
    </format>
    <format dxfId="407">
      <pivotArea dataOnly="0" labelOnly="1" outline="0" fieldPosition="0">
        <references count="8">
          <reference field="0" count="1" selected="0">
            <x v="23"/>
          </reference>
          <reference field="1" count="0" selected="0"/>
          <reference field="2" count="0" selected="0"/>
          <reference field="3" count="0" selected="0"/>
          <reference field="4" count="1" selected="0">
            <x v="4"/>
          </reference>
          <reference field="5" count="0" selected="0"/>
          <reference field="6" count="1" selected="0">
            <x v="2"/>
          </reference>
          <reference field="7" count="1">
            <x v="19"/>
          </reference>
        </references>
      </pivotArea>
    </format>
    <format dxfId="406">
      <pivotArea dataOnly="0" labelOnly="1" outline="0" fieldPosition="0">
        <references count="8">
          <reference field="0" count="1" selected="0">
            <x v="24"/>
          </reference>
          <reference field="1" count="0" selected="0"/>
          <reference field="2" count="0" selected="0"/>
          <reference field="3" count="0" selected="0"/>
          <reference field="4" count="1" selected="0">
            <x v="4"/>
          </reference>
          <reference field="5" count="0" selected="0"/>
          <reference field="6" count="1" selected="0">
            <x v="2"/>
          </reference>
          <reference field="7" count="1">
            <x v="22"/>
          </reference>
        </references>
      </pivotArea>
    </format>
    <format dxfId="405">
      <pivotArea dataOnly="0" labelOnly="1" outline="0" fieldPosition="0">
        <references count="8">
          <reference field="0" count="1" selected="0">
            <x v="25"/>
          </reference>
          <reference field="1" count="0" selected="0"/>
          <reference field="2" count="0" selected="0"/>
          <reference field="3" count="0" selected="0"/>
          <reference field="4" count="1" selected="0">
            <x v="4"/>
          </reference>
          <reference field="5" count="0" selected="0"/>
          <reference field="6" count="1" selected="0">
            <x v="2"/>
          </reference>
          <reference field="7" count="1">
            <x v="18"/>
          </reference>
        </references>
      </pivotArea>
    </format>
    <format dxfId="404">
      <pivotArea dataOnly="0" labelOnly="1" outline="0" fieldPosition="0">
        <references count="8">
          <reference field="0" count="1" selected="0">
            <x v="26"/>
          </reference>
          <reference field="1" count="0" selected="0"/>
          <reference field="2" count="0" selected="0"/>
          <reference field="3" count="0" selected="0"/>
          <reference field="4" count="1" selected="0">
            <x v="4"/>
          </reference>
          <reference field="5" count="0" selected="0"/>
          <reference field="6" count="1" selected="0">
            <x v="2"/>
          </reference>
          <reference field="7" count="1">
            <x v="32"/>
          </reference>
        </references>
      </pivotArea>
    </format>
    <format dxfId="403">
      <pivotArea dataOnly="0" labelOnly="1" outline="0" fieldPosition="0">
        <references count="8">
          <reference field="0" count="1" selected="0">
            <x v="27"/>
          </reference>
          <reference field="1" count="0" selected="0"/>
          <reference field="2" count="0" selected="0"/>
          <reference field="3" count="0" selected="0"/>
          <reference field="4" count="1" selected="0">
            <x v="4"/>
          </reference>
          <reference field="5" count="0" selected="0"/>
          <reference field="6" count="1" selected="0">
            <x v="2"/>
          </reference>
          <reference field="7" count="1">
            <x v="11"/>
          </reference>
        </references>
      </pivotArea>
    </format>
    <format dxfId="402">
      <pivotArea dataOnly="0" labelOnly="1" outline="0" fieldPosition="0">
        <references count="8">
          <reference field="0" count="1" selected="0">
            <x v="28"/>
          </reference>
          <reference field="1" count="0" selected="0"/>
          <reference field="2" count="0" selected="0"/>
          <reference field="3" count="0" selected="0"/>
          <reference field="4" count="1" selected="0">
            <x v="4"/>
          </reference>
          <reference field="5" count="0" selected="0"/>
          <reference field="6" count="1" selected="0">
            <x v="2"/>
          </reference>
          <reference field="7" count="1">
            <x v="14"/>
          </reference>
        </references>
      </pivotArea>
    </format>
    <format dxfId="401">
      <pivotArea dataOnly="0" labelOnly="1" outline="0" fieldPosition="0">
        <references count="8">
          <reference field="0" count="1" selected="0">
            <x v="29"/>
          </reference>
          <reference field="1" count="0" selected="0"/>
          <reference field="2" count="0" selected="0"/>
          <reference field="3" count="0" selected="0"/>
          <reference field="4" count="1" selected="0">
            <x v="4"/>
          </reference>
          <reference field="5" count="0" selected="0"/>
          <reference field="6" count="1" selected="0">
            <x v="2"/>
          </reference>
          <reference field="7" count="1">
            <x v="3"/>
          </reference>
        </references>
      </pivotArea>
    </format>
    <format dxfId="400">
      <pivotArea dataOnly="0" labelOnly="1" outline="0" fieldPosition="0">
        <references count="8">
          <reference field="0" count="1" selected="0">
            <x v="30"/>
          </reference>
          <reference field="1" count="0" selected="0"/>
          <reference field="2" count="0" selected="0"/>
          <reference field="3" count="0" selected="0"/>
          <reference field="4" count="1" selected="0">
            <x v="4"/>
          </reference>
          <reference field="5" count="0" selected="0"/>
          <reference field="6" count="1" selected="0">
            <x v="2"/>
          </reference>
          <reference field="7" count="1">
            <x v="7"/>
          </reference>
        </references>
      </pivotArea>
    </format>
    <format dxfId="399">
      <pivotArea dataOnly="0" labelOnly="1" outline="0" fieldPosition="0">
        <references count="8">
          <reference field="0" count="1" selected="0">
            <x v="31"/>
          </reference>
          <reference field="1" count="0" selected="0"/>
          <reference field="2" count="0" selected="0"/>
          <reference field="3" count="0" selected="0"/>
          <reference field="4" count="1" selected="0">
            <x v="4"/>
          </reference>
          <reference field="5" count="0" selected="0"/>
          <reference field="6" count="1" selected="0">
            <x v="2"/>
          </reference>
          <reference field="7" count="1">
            <x v="30"/>
          </reference>
        </references>
      </pivotArea>
    </format>
    <format dxfId="398">
      <pivotArea dataOnly="0" labelOnly="1" outline="0" fieldPosition="0">
        <references count="8">
          <reference field="0" count="1" selected="0">
            <x v="32"/>
          </reference>
          <reference field="1" count="0" selected="0"/>
          <reference field="2" count="0" selected="0"/>
          <reference field="3" count="0" selected="0"/>
          <reference field="4" count="1" selected="0">
            <x v="4"/>
          </reference>
          <reference field="5" count="0" selected="0"/>
          <reference field="6" count="1" selected="0">
            <x v="2"/>
          </reference>
          <reference field="7" count="1">
            <x v="9"/>
          </reference>
        </references>
      </pivotArea>
    </format>
    <format dxfId="397">
      <pivotArea dataOnly="0" labelOnly="1" outline="0" fieldPosition="0">
        <references count="8">
          <reference field="0" count="1" selected="0">
            <x v="33"/>
          </reference>
          <reference field="1" count="0" selected="0"/>
          <reference field="2" count="0" selected="0"/>
          <reference field="3" count="0" selected="0"/>
          <reference field="4" count="1" selected="0">
            <x v="4"/>
          </reference>
          <reference field="5" count="0" selected="0"/>
          <reference field="6" count="1" selected="0">
            <x v="2"/>
          </reference>
          <reference field="7" count="1">
            <x v="31"/>
          </reference>
        </references>
      </pivotArea>
    </format>
    <format dxfId="396">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95">
      <pivotArea dataOnly="0" labelOnly="1" outline="0" fieldPosition="0">
        <references count="1">
          <reference field="4294967294" count="10">
            <x v="50"/>
            <x v="51"/>
            <x v="52"/>
            <x v="53"/>
            <x v="54"/>
            <x v="55"/>
            <x v="56"/>
            <x v="57"/>
            <x v="58"/>
            <x v="59"/>
          </reference>
        </references>
      </pivotArea>
    </format>
    <format dxfId="394">
      <pivotArea type="all" dataOnly="0" outline="0" fieldPosition="0"/>
    </format>
    <format dxfId="393">
      <pivotArea outline="0" collapsedLevelsAreSubtotals="1" fieldPosition="0"/>
    </format>
    <format dxfId="392">
      <pivotArea field="6" type="button" dataOnly="0" labelOnly="1" outline="0" axis="axisRow" fieldPosition="0"/>
    </format>
    <format dxfId="391">
      <pivotArea field="5" type="button" dataOnly="0" labelOnly="1" outline="0" axis="axisRow" fieldPosition="1"/>
    </format>
    <format dxfId="390">
      <pivotArea field="4" type="button" dataOnly="0" labelOnly="1" outline="0" axis="axisRow" fieldPosition="2"/>
    </format>
    <format dxfId="389">
      <pivotArea field="3" type="button" dataOnly="0" labelOnly="1" outline="0" axis="axisRow" fieldPosition="3"/>
    </format>
    <format dxfId="388">
      <pivotArea field="2" type="button" dataOnly="0" labelOnly="1" outline="0" axis="axisRow" fieldPosition="4"/>
    </format>
    <format dxfId="387">
      <pivotArea field="1" type="button" dataOnly="0" labelOnly="1" outline="0" axis="axisRow" fieldPosition="5"/>
    </format>
    <format dxfId="386">
      <pivotArea field="0" type="button" dataOnly="0" labelOnly="1" outline="0" axis="axisRow" fieldPosition="6"/>
    </format>
    <format dxfId="385">
      <pivotArea field="7" type="button" dataOnly="0" labelOnly="1" outline="0" axis="axisRow" fieldPosition="7"/>
    </format>
    <format dxfId="384">
      <pivotArea dataOnly="0" labelOnly="1" outline="0" fieldPosition="0">
        <references count="1">
          <reference field="6" count="1">
            <x v="2"/>
          </reference>
        </references>
      </pivotArea>
    </format>
    <format dxfId="383">
      <pivotArea dataOnly="0" labelOnly="1" outline="0" fieldPosition="0">
        <references count="2">
          <reference field="5" count="0"/>
          <reference field="6" count="1" selected="0">
            <x v="2"/>
          </reference>
        </references>
      </pivotArea>
    </format>
    <format dxfId="382">
      <pivotArea dataOnly="0" labelOnly="1" outline="0" fieldPosition="0">
        <references count="3">
          <reference field="4" count="1">
            <x v="4"/>
          </reference>
          <reference field="5" count="0" selected="0"/>
          <reference field="6" count="1" selected="0">
            <x v="2"/>
          </reference>
        </references>
      </pivotArea>
    </format>
    <format dxfId="381">
      <pivotArea dataOnly="0" labelOnly="1" outline="0" fieldPosition="0">
        <references count="4">
          <reference field="3" count="0"/>
          <reference field="4" count="1" selected="0">
            <x v="4"/>
          </reference>
          <reference field="5" count="0" selected="0"/>
          <reference field="6" count="1" selected="0">
            <x v="2"/>
          </reference>
        </references>
      </pivotArea>
    </format>
    <format dxfId="380">
      <pivotArea dataOnly="0" labelOnly="1" outline="0" fieldPosition="0">
        <references count="5">
          <reference field="2" count="0"/>
          <reference field="3" count="0" selected="0"/>
          <reference field="4" count="1" selected="0">
            <x v="4"/>
          </reference>
          <reference field="5" count="0" selected="0"/>
          <reference field="6" count="1" selected="0">
            <x v="2"/>
          </reference>
        </references>
      </pivotArea>
    </format>
    <format dxfId="379">
      <pivotArea dataOnly="0" labelOnly="1" outline="0" fieldPosition="0">
        <references count="6">
          <reference field="1" count="0"/>
          <reference field="2" count="0" selected="0"/>
          <reference field="3" count="0" selected="0"/>
          <reference field="4" count="1" selected="0">
            <x v="4"/>
          </reference>
          <reference field="5" count="0" selected="0"/>
          <reference field="6" count="1" selected="0">
            <x v="2"/>
          </reference>
        </references>
      </pivotArea>
    </format>
    <format dxfId="378">
      <pivotArea dataOnly="0" labelOnly="1" outline="0" fieldPosition="0">
        <references count="7">
          <reference field="0" count="0"/>
          <reference field="1" count="0" selected="0"/>
          <reference field="2" count="0" selected="0"/>
          <reference field="3" count="0" selected="0"/>
          <reference field="4" count="1" selected="0">
            <x v="4"/>
          </reference>
          <reference field="5" count="0" selected="0"/>
          <reference field="6" count="1" selected="0">
            <x v="2"/>
          </reference>
        </references>
      </pivotArea>
    </format>
    <format dxfId="377">
      <pivotArea dataOnly="0" labelOnly="1" outline="0" fieldPosition="0">
        <references count="8">
          <reference field="0" count="1" selected="0">
            <x v="0"/>
          </reference>
          <reference field="1" count="0" selected="0"/>
          <reference field="2" count="0" selected="0"/>
          <reference field="3" count="0" selected="0"/>
          <reference field="4" count="1" selected="0">
            <x v="4"/>
          </reference>
          <reference field="5" count="0" selected="0"/>
          <reference field="6" count="1" selected="0">
            <x v="2"/>
          </reference>
          <reference field="7" count="1">
            <x v="29"/>
          </reference>
        </references>
      </pivotArea>
    </format>
    <format dxfId="376">
      <pivotArea dataOnly="0" labelOnly="1" outline="0" fieldPosition="0">
        <references count="8">
          <reference field="0" count="1" selected="0">
            <x v="1"/>
          </reference>
          <reference field="1" count="0" selected="0"/>
          <reference field="2" count="0" selected="0"/>
          <reference field="3" count="0" selected="0"/>
          <reference field="4" count="1" selected="0">
            <x v="4"/>
          </reference>
          <reference field="5" count="0" selected="0"/>
          <reference field="6" count="1" selected="0">
            <x v="2"/>
          </reference>
          <reference field="7" count="1">
            <x v="27"/>
          </reference>
        </references>
      </pivotArea>
    </format>
    <format dxfId="375">
      <pivotArea dataOnly="0" labelOnly="1" outline="0" fieldPosition="0">
        <references count="8">
          <reference field="0" count="1" selected="0">
            <x v="2"/>
          </reference>
          <reference field="1" count="0" selected="0"/>
          <reference field="2" count="0" selected="0"/>
          <reference field="3" count="0" selected="0"/>
          <reference field="4" count="1" selected="0">
            <x v="4"/>
          </reference>
          <reference field="5" count="0" selected="0"/>
          <reference field="6" count="1" selected="0">
            <x v="2"/>
          </reference>
          <reference field="7" count="1">
            <x v="13"/>
          </reference>
        </references>
      </pivotArea>
    </format>
    <format dxfId="374">
      <pivotArea dataOnly="0" labelOnly="1" outline="0" fieldPosition="0">
        <references count="8">
          <reference field="0" count="1" selected="0">
            <x v="3"/>
          </reference>
          <reference field="1" count="0" selected="0"/>
          <reference field="2" count="0" selected="0"/>
          <reference field="3" count="0" selected="0"/>
          <reference field="4" count="1" selected="0">
            <x v="4"/>
          </reference>
          <reference field="5" count="0" selected="0"/>
          <reference field="6" count="1" selected="0">
            <x v="2"/>
          </reference>
          <reference field="7" count="1">
            <x v="17"/>
          </reference>
        </references>
      </pivotArea>
    </format>
    <format dxfId="373">
      <pivotArea dataOnly="0" labelOnly="1" outline="0" fieldPosition="0">
        <references count="8">
          <reference field="0" count="1" selected="0">
            <x v="4"/>
          </reference>
          <reference field="1" count="0" selected="0"/>
          <reference field="2" count="0" selected="0"/>
          <reference field="3" count="0" selected="0"/>
          <reference field="4" count="1" selected="0">
            <x v="4"/>
          </reference>
          <reference field="5" count="0" selected="0"/>
          <reference field="6" count="1" selected="0">
            <x v="2"/>
          </reference>
          <reference field="7" count="1">
            <x v="15"/>
          </reference>
        </references>
      </pivotArea>
    </format>
    <format dxfId="372">
      <pivotArea dataOnly="0" labelOnly="1" outline="0" fieldPosition="0">
        <references count="8">
          <reference field="0" count="1" selected="0">
            <x v="5"/>
          </reference>
          <reference field="1" count="0" selected="0"/>
          <reference field="2" count="0" selected="0"/>
          <reference field="3" count="0" selected="0"/>
          <reference field="4" count="1" selected="0">
            <x v="4"/>
          </reference>
          <reference field="5" count="0" selected="0"/>
          <reference field="6" count="1" selected="0">
            <x v="2"/>
          </reference>
          <reference field="7" count="1">
            <x v="24"/>
          </reference>
        </references>
      </pivotArea>
    </format>
    <format dxfId="371">
      <pivotArea dataOnly="0" labelOnly="1" outline="0" fieldPosition="0">
        <references count="8">
          <reference field="0" count="1" selected="0">
            <x v="6"/>
          </reference>
          <reference field="1" count="0" selected="0"/>
          <reference field="2" count="0" selected="0"/>
          <reference field="3" count="0" selected="0"/>
          <reference field="4" count="1" selected="0">
            <x v="4"/>
          </reference>
          <reference field="5" count="0" selected="0"/>
          <reference field="6" count="1" selected="0">
            <x v="2"/>
          </reference>
          <reference field="7" count="1">
            <x v="28"/>
          </reference>
        </references>
      </pivotArea>
    </format>
    <format dxfId="370">
      <pivotArea dataOnly="0" labelOnly="1" outline="0" fieldPosition="0">
        <references count="8">
          <reference field="0" count="1" selected="0">
            <x v="7"/>
          </reference>
          <reference field="1" count="0" selected="0"/>
          <reference field="2" count="0" selected="0"/>
          <reference field="3" count="0" selected="0"/>
          <reference field="4" count="1" selected="0">
            <x v="4"/>
          </reference>
          <reference field="5" count="0" selected="0"/>
          <reference field="6" count="1" selected="0">
            <x v="2"/>
          </reference>
          <reference field="7" count="1">
            <x v="33"/>
          </reference>
        </references>
      </pivotArea>
    </format>
    <format dxfId="369">
      <pivotArea dataOnly="0" labelOnly="1" outline="0" fieldPosition="0">
        <references count="8">
          <reference field="0" count="1" selected="0">
            <x v="8"/>
          </reference>
          <reference field="1" count="0" selected="0"/>
          <reference field="2" count="0" selected="0"/>
          <reference field="3" count="0" selected="0"/>
          <reference field="4" count="1" selected="0">
            <x v="4"/>
          </reference>
          <reference field="5" count="0" selected="0"/>
          <reference field="6" count="1" selected="0">
            <x v="2"/>
          </reference>
          <reference field="7" count="1">
            <x v="12"/>
          </reference>
        </references>
      </pivotArea>
    </format>
    <format dxfId="368">
      <pivotArea dataOnly="0" labelOnly="1" outline="0" fieldPosition="0">
        <references count="8">
          <reference field="0" count="1" selected="0">
            <x v="9"/>
          </reference>
          <reference field="1" count="0" selected="0"/>
          <reference field="2" count="0" selected="0"/>
          <reference field="3" count="0" selected="0"/>
          <reference field="4" count="1" selected="0">
            <x v="4"/>
          </reference>
          <reference field="5" count="0" selected="0"/>
          <reference field="6" count="1" selected="0">
            <x v="2"/>
          </reference>
          <reference field="7" count="1">
            <x v="26"/>
          </reference>
        </references>
      </pivotArea>
    </format>
    <format dxfId="367">
      <pivotArea dataOnly="0" labelOnly="1" outline="0" fieldPosition="0">
        <references count="8">
          <reference field="0" count="1" selected="0">
            <x v="10"/>
          </reference>
          <reference field="1" count="0" selected="0"/>
          <reference field="2" count="0" selected="0"/>
          <reference field="3" count="0" selected="0"/>
          <reference field="4" count="1" selected="0">
            <x v="4"/>
          </reference>
          <reference field="5" count="0" selected="0"/>
          <reference field="6" count="1" selected="0">
            <x v="2"/>
          </reference>
          <reference field="7" count="1">
            <x v="16"/>
          </reference>
        </references>
      </pivotArea>
    </format>
    <format dxfId="366">
      <pivotArea dataOnly="0" labelOnly="1" outline="0" fieldPosition="0">
        <references count="8">
          <reference field="0" count="1" selected="0">
            <x v="11"/>
          </reference>
          <reference field="1" count="0" selected="0"/>
          <reference field="2" count="0" selected="0"/>
          <reference field="3" count="0" selected="0"/>
          <reference field="4" count="1" selected="0">
            <x v="4"/>
          </reference>
          <reference field="5" count="0" selected="0"/>
          <reference field="6" count="1" selected="0">
            <x v="2"/>
          </reference>
          <reference field="7" count="1">
            <x v="6"/>
          </reference>
        </references>
      </pivotArea>
    </format>
    <format dxfId="365">
      <pivotArea dataOnly="0" labelOnly="1" outline="0" fieldPosition="0">
        <references count="8">
          <reference field="0" count="1" selected="0">
            <x v="12"/>
          </reference>
          <reference field="1" count="0" selected="0"/>
          <reference field="2" count="0" selected="0"/>
          <reference field="3" count="0" selected="0"/>
          <reference field="4" count="1" selected="0">
            <x v="4"/>
          </reference>
          <reference field="5" count="0" selected="0"/>
          <reference field="6" count="1" selected="0">
            <x v="2"/>
          </reference>
          <reference field="7" count="1">
            <x v="8"/>
          </reference>
        </references>
      </pivotArea>
    </format>
    <format dxfId="364">
      <pivotArea dataOnly="0" labelOnly="1" outline="0" fieldPosition="0">
        <references count="8">
          <reference field="0" count="1" selected="0">
            <x v="13"/>
          </reference>
          <reference field="1" count="0" selected="0"/>
          <reference field="2" count="0" selected="0"/>
          <reference field="3" count="0" selected="0"/>
          <reference field="4" count="1" selected="0">
            <x v="4"/>
          </reference>
          <reference field="5" count="0" selected="0"/>
          <reference field="6" count="1" selected="0">
            <x v="2"/>
          </reference>
          <reference field="7" count="1">
            <x v="21"/>
          </reference>
        </references>
      </pivotArea>
    </format>
    <format dxfId="363">
      <pivotArea dataOnly="0" labelOnly="1" outline="0" fieldPosition="0">
        <references count="8">
          <reference field="0" count="1" selected="0">
            <x v="14"/>
          </reference>
          <reference field="1" count="0" selected="0"/>
          <reference field="2" count="0" selected="0"/>
          <reference field="3" count="0" selected="0"/>
          <reference field="4" count="1" selected="0">
            <x v="4"/>
          </reference>
          <reference field="5" count="0" selected="0"/>
          <reference field="6" count="1" selected="0">
            <x v="2"/>
          </reference>
          <reference field="7" count="1">
            <x v="2"/>
          </reference>
        </references>
      </pivotArea>
    </format>
    <format dxfId="362">
      <pivotArea dataOnly="0" labelOnly="1" outline="0" fieldPosition="0">
        <references count="8">
          <reference field="0" count="1" selected="0">
            <x v="15"/>
          </reference>
          <reference field="1" count="0" selected="0"/>
          <reference field="2" count="0" selected="0"/>
          <reference field="3" count="0" selected="0"/>
          <reference field="4" count="1" selected="0">
            <x v="4"/>
          </reference>
          <reference field="5" count="0" selected="0"/>
          <reference field="6" count="1" selected="0">
            <x v="2"/>
          </reference>
          <reference field="7" count="1">
            <x v="20"/>
          </reference>
        </references>
      </pivotArea>
    </format>
    <format dxfId="361">
      <pivotArea dataOnly="0" labelOnly="1" outline="0" fieldPosition="0">
        <references count="8">
          <reference field="0" count="1" selected="0">
            <x v="16"/>
          </reference>
          <reference field="1" count="0" selected="0"/>
          <reference field="2" count="0" selected="0"/>
          <reference field="3" count="0" selected="0"/>
          <reference field="4" count="1" selected="0">
            <x v="4"/>
          </reference>
          <reference field="5" count="0" selected="0"/>
          <reference field="6" count="1" selected="0">
            <x v="2"/>
          </reference>
          <reference field="7" count="1">
            <x v="25"/>
          </reference>
        </references>
      </pivotArea>
    </format>
    <format dxfId="360">
      <pivotArea dataOnly="0" labelOnly="1" outline="0" fieldPosition="0">
        <references count="8">
          <reference field="0" count="1" selected="0">
            <x v="17"/>
          </reference>
          <reference field="1" count="0" selected="0"/>
          <reference field="2" count="0" selected="0"/>
          <reference field="3" count="0" selected="0"/>
          <reference field="4" count="1" selected="0">
            <x v="4"/>
          </reference>
          <reference field="5" count="0" selected="0"/>
          <reference field="6" count="1" selected="0">
            <x v="2"/>
          </reference>
          <reference field="7" count="1">
            <x v="23"/>
          </reference>
        </references>
      </pivotArea>
    </format>
    <format dxfId="359">
      <pivotArea dataOnly="0" labelOnly="1" outline="0" fieldPosition="0">
        <references count="8">
          <reference field="0" count="1" selected="0">
            <x v="18"/>
          </reference>
          <reference field="1" count="0" selected="0"/>
          <reference field="2" count="0" selected="0"/>
          <reference field="3" count="0" selected="0"/>
          <reference field="4" count="1" selected="0">
            <x v="4"/>
          </reference>
          <reference field="5" count="0" selected="0"/>
          <reference field="6" count="1" selected="0">
            <x v="2"/>
          </reference>
          <reference field="7" count="1">
            <x v="5"/>
          </reference>
        </references>
      </pivotArea>
    </format>
    <format dxfId="358">
      <pivotArea dataOnly="0" labelOnly="1" outline="0" fieldPosition="0">
        <references count="8">
          <reference field="0" count="1" selected="0">
            <x v="19"/>
          </reference>
          <reference field="1" count="0" selected="0"/>
          <reference field="2" count="0" selected="0"/>
          <reference field="3" count="0" selected="0"/>
          <reference field="4" count="1" selected="0">
            <x v="4"/>
          </reference>
          <reference field="5" count="0" selected="0"/>
          <reference field="6" count="1" selected="0">
            <x v="2"/>
          </reference>
          <reference field="7" count="1">
            <x v="4"/>
          </reference>
        </references>
      </pivotArea>
    </format>
    <format dxfId="357">
      <pivotArea dataOnly="0" labelOnly="1" outline="0" fieldPosition="0">
        <references count="8">
          <reference field="0" count="1" selected="0">
            <x v="20"/>
          </reference>
          <reference field="1" count="0" selected="0"/>
          <reference field="2" count="0" selected="0"/>
          <reference field="3" count="0" selected="0"/>
          <reference field="4" count="1" selected="0">
            <x v="4"/>
          </reference>
          <reference field="5" count="0" selected="0"/>
          <reference field="6" count="1" selected="0">
            <x v="2"/>
          </reference>
          <reference field="7" count="1">
            <x v="10"/>
          </reference>
        </references>
      </pivotArea>
    </format>
    <format dxfId="356">
      <pivotArea dataOnly="0" labelOnly="1" outline="0" fieldPosition="0">
        <references count="8">
          <reference field="0" count="1" selected="0">
            <x v="21"/>
          </reference>
          <reference field="1" count="0" selected="0"/>
          <reference field="2" count="0" selected="0"/>
          <reference field="3" count="0" selected="0"/>
          <reference field="4" count="1" selected="0">
            <x v="4"/>
          </reference>
          <reference field="5" count="0" selected="0"/>
          <reference field="6" count="1" selected="0">
            <x v="2"/>
          </reference>
          <reference field="7" count="1">
            <x v="1"/>
          </reference>
        </references>
      </pivotArea>
    </format>
    <format dxfId="355">
      <pivotArea dataOnly="0" labelOnly="1" outline="0" fieldPosition="0">
        <references count="8">
          <reference field="0" count="1" selected="0">
            <x v="22"/>
          </reference>
          <reference field="1" count="0" selected="0"/>
          <reference field="2" count="0" selected="0"/>
          <reference field="3" count="0" selected="0"/>
          <reference field="4" count="1" selected="0">
            <x v="4"/>
          </reference>
          <reference field="5" count="0" selected="0"/>
          <reference field="6" count="1" selected="0">
            <x v="2"/>
          </reference>
          <reference field="7" count="1">
            <x v="0"/>
          </reference>
        </references>
      </pivotArea>
    </format>
    <format dxfId="354">
      <pivotArea dataOnly="0" labelOnly="1" outline="0" fieldPosition="0">
        <references count="8">
          <reference field="0" count="1" selected="0">
            <x v="23"/>
          </reference>
          <reference field="1" count="0" selected="0"/>
          <reference field="2" count="0" selected="0"/>
          <reference field="3" count="0" selected="0"/>
          <reference field="4" count="1" selected="0">
            <x v="4"/>
          </reference>
          <reference field="5" count="0" selected="0"/>
          <reference field="6" count="1" selected="0">
            <x v="2"/>
          </reference>
          <reference field="7" count="1">
            <x v="19"/>
          </reference>
        </references>
      </pivotArea>
    </format>
    <format dxfId="353">
      <pivotArea dataOnly="0" labelOnly="1" outline="0" fieldPosition="0">
        <references count="8">
          <reference field="0" count="1" selected="0">
            <x v="24"/>
          </reference>
          <reference field="1" count="0" selected="0"/>
          <reference field="2" count="0" selected="0"/>
          <reference field="3" count="0" selected="0"/>
          <reference field="4" count="1" selected="0">
            <x v="4"/>
          </reference>
          <reference field="5" count="0" selected="0"/>
          <reference field="6" count="1" selected="0">
            <x v="2"/>
          </reference>
          <reference field="7" count="1">
            <x v="22"/>
          </reference>
        </references>
      </pivotArea>
    </format>
    <format dxfId="352">
      <pivotArea dataOnly="0" labelOnly="1" outline="0" fieldPosition="0">
        <references count="8">
          <reference field="0" count="1" selected="0">
            <x v="25"/>
          </reference>
          <reference field="1" count="0" selected="0"/>
          <reference field="2" count="0" selected="0"/>
          <reference field="3" count="0" selected="0"/>
          <reference field="4" count="1" selected="0">
            <x v="4"/>
          </reference>
          <reference field="5" count="0" selected="0"/>
          <reference field="6" count="1" selected="0">
            <x v="2"/>
          </reference>
          <reference field="7" count="1">
            <x v="18"/>
          </reference>
        </references>
      </pivotArea>
    </format>
    <format dxfId="351">
      <pivotArea dataOnly="0" labelOnly="1" outline="0" fieldPosition="0">
        <references count="8">
          <reference field="0" count="1" selected="0">
            <x v="26"/>
          </reference>
          <reference field="1" count="0" selected="0"/>
          <reference field="2" count="0" selected="0"/>
          <reference field="3" count="0" selected="0"/>
          <reference field="4" count="1" selected="0">
            <x v="4"/>
          </reference>
          <reference field="5" count="0" selected="0"/>
          <reference field="6" count="1" selected="0">
            <x v="2"/>
          </reference>
          <reference field="7" count="1">
            <x v="32"/>
          </reference>
        </references>
      </pivotArea>
    </format>
    <format dxfId="350">
      <pivotArea dataOnly="0" labelOnly="1" outline="0" fieldPosition="0">
        <references count="8">
          <reference field="0" count="1" selected="0">
            <x v="27"/>
          </reference>
          <reference field="1" count="0" selected="0"/>
          <reference field="2" count="0" selected="0"/>
          <reference field="3" count="0" selected="0"/>
          <reference field="4" count="1" selected="0">
            <x v="4"/>
          </reference>
          <reference field="5" count="0" selected="0"/>
          <reference field="6" count="1" selected="0">
            <x v="2"/>
          </reference>
          <reference field="7" count="1">
            <x v="11"/>
          </reference>
        </references>
      </pivotArea>
    </format>
    <format dxfId="349">
      <pivotArea dataOnly="0" labelOnly="1" outline="0" fieldPosition="0">
        <references count="8">
          <reference field="0" count="1" selected="0">
            <x v="28"/>
          </reference>
          <reference field="1" count="0" selected="0"/>
          <reference field="2" count="0" selected="0"/>
          <reference field="3" count="0" selected="0"/>
          <reference field="4" count="1" selected="0">
            <x v="4"/>
          </reference>
          <reference field="5" count="0" selected="0"/>
          <reference field="6" count="1" selected="0">
            <x v="2"/>
          </reference>
          <reference field="7" count="1">
            <x v="14"/>
          </reference>
        </references>
      </pivotArea>
    </format>
    <format dxfId="348">
      <pivotArea dataOnly="0" labelOnly="1" outline="0" fieldPosition="0">
        <references count="8">
          <reference field="0" count="1" selected="0">
            <x v="29"/>
          </reference>
          <reference field="1" count="0" selected="0"/>
          <reference field="2" count="0" selected="0"/>
          <reference field="3" count="0" selected="0"/>
          <reference field="4" count="1" selected="0">
            <x v="4"/>
          </reference>
          <reference field="5" count="0" selected="0"/>
          <reference field="6" count="1" selected="0">
            <x v="2"/>
          </reference>
          <reference field="7" count="1">
            <x v="3"/>
          </reference>
        </references>
      </pivotArea>
    </format>
    <format dxfId="347">
      <pivotArea dataOnly="0" labelOnly="1" outline="0" fieldPosition="0">
        <references count="8">
          <reference field="0" count="1" selected="0">
            <x v="30"/>
          </reference>
          <reference field="1" count="0" selected="0"/>
          <reference field="2" count="0" selected="0"/>
          <reference field="3" count="0" selected="0"/>
          <reference field="4" count="1" selected="0">
            <x v="4"/>
          </reference>
          <reference field="5" count="0" selected="0"/>
          <reference field="6" count="1" selected="0">
            <x v="2"/>
          </reference>
          <reference field="7" count="1">
            <x v="7"/>
          </reference>
        </references>
      </pivotArea>
    </format>
    <format dxfId="346">
      <pivotArea dataOnly="0" labelOnly="1" outline="0" fieldPosition="0">
        <references count="8">
          <reference field="0" count="1" selected="0">
            <x v="31"/>
          </reference>
          <reference field="1" count="0" selected="0"/>
          <reference field="2" count="0" selected="0"/>
          <reference field="3" count="0" selected="0"/>
          <reference field="4" count="1" selected="0">
            <x v="4"/>
          </reference>
          <reference field="5" count="0" selected="0"/>
          <reference field="6" count="1" selected="0">
            <x v="2"/>
          </reference>
          <reference field="7" count="1">
            <x v="30"/>
          </reference>
        </references>
      </pivotArea>
    </format>
    <format dxfId="345">
      <pivotArea dataOnly="0" labelOnly="1" outline="0" fieldPosition="0">
        <references count="8">
          <reference field="0" count="1" selected="0">
            <x v="32"/>
          </reference>
          <reference field="1" count="0" selected="0"/>
          <reference field="2" count="0" selected="0"/>
          <reference field="3" count="0" selected="0"/>
          <reference field="4" count="1" selected="0">
            <x v="4"/>
          </reference>
          <reference field="5" count="0" selected="0"/>
          <reference field="6" count="1" selected="0">
            <x v="2"/>
          </reference>
          <reference field="7" count="1">
            <x v="9"/>
          </reference>
        </references>
      </pivotArea>
    </format>
    <format dxfId="344">
      <pivotArea dataOnly="0" labelOnly="1" outline="0" fieldPosition="0">
        <references count="8">
          <reference field="0" count="1" selected="0">
            <x v="33"/>
          </reference>
          <reference field="1" count="0" selected="0"/>
          <reference field="2" count="0" selected="0"/>
          <reference field="3" count="0" selected="0"/>
          <reference field="4" count="1" selected="0">
            <x v="4"/>
          </reference>
          <reference field="5" count="0" selected="0"/>
          <reference field="6" count="1" selected="0">
            <x v="2"/>
          </reference>
          <reference field="7" count="1">
            <x v="31"/>
          </reference>
        </references>
      </pivotArea>
    </format>
    <format dxfId="343">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42">
      <pivotArea dataOnly="0" labelOnly="1" outline="0" fieldPosition="0">
        <references count="1">
          <reference field="4294967294" count="10">
            <x v="50"/>
            <x v="51"/>
            <x v="52"/>
            <x v="53"/>
            <x v="54"/>
            <x v="55"/>
            <x v="56"/>
            <x v="57"/>
            <x v="58"/>
            <x v="59"/>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81B1B19-B30B-4C58-995E-C81658F3BC53}" name="PivotTable4" cacheId="3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874:CN884" firstHeaderRow="0" firstDataRow="1" firstDataCol="8"/>
  <pivotFields count="12">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20">
        <item m="1" x="13"/>
        <item x="5"/>
        <item x="0"/>
        <item x="4"/>
        <item x="1"/>
        <item x="2"/>
        <item m="1" x="15"/>
        <item m="1" x="18"/>
        <item x="9"/>
        <item x="10"/>
        <item x="6"/>
        <item x="12"/>
        <item x="7"/>
        <item x="8"/>
        <item m="1" x="19"/>
        <item m="1" x="16"/>
        <item m="1" x="17"/>
        <item m="1" x="14"/>
        <item x="3"/>
        <item x="11"/>
      </items>
    </pivotField>
    <pivotField axis="axisRow" compact="0" outline="0" showAll="0" defaultSubtotal="0">
      <items count="21">
        <item m="1" x="14"/>
        <item x="5"/>
        <item x="0"/>
        <item x="6"/>
        <item x="10"/>
        <item x="9"/>
        <item x="4"/>
        <item x="8"/>
        <item x="7"/>
        <item x="12"/>
        <item x="1"/>
        <item x="2"/>
        <item m="1" x="18"/>
        <item m="1" x="13"/>
        <item m="1" x="20"/>
        <item m="1" x="16"/>
        <item m="1" x="17"/>
        <item m="1" x="15"/>
        <item m="1" x="19"/>
        <item x="3"/>
        <item x="11"/>
      </items>
    </pivotField>
    <pivotField axis="axisRow" compact="0" outline="0" showAll="0" defaultSubtotal="0">
      <items count="27">
        <item h="1" m="1" x="24"/>
        <item h="1" m="1" x="20"/>
        <item h="1" m="1" x="16"/>
        <item h="1" m="1" x="25"/>
        <item h="1" m="1" x="17"/>
        <item h="1" m="1" x="13"/>
        <item h="1" m="1" x="22"/>
        <item h="1" m="1" x="14"/>
        <item h="1" m="1" x="21"/>
        <item h="1" m="1" x="18"/>
        <item h="1" m="1" x="15"/>
        <item h="1" m="1" x="19"/>
        <item h="1" m="1" x="26"/>
        <item h="1" m="1" x="23"/>
        <item h="1" x="0"/>
        <item h="1" x="1"/>
        <item h="1" x="2"/>
        <item h="1" x="3"/>
        <item h="1" x="4"/>
        <item h="1" x="5"/>
        <item h="1" x="6"/>
        <item h="1" x="7"/>
        <item h="1" x="8"/>
        <item h="1" x="9"/>
        <item h="1" x="10"/>
        <item x="11"/>
        <item h="1" x="12"/>
      </items>
    </pivotField>
    <pivotField axis="axisRow" compact="0" outline="0" showAll="0" defaultSubtotal="0">
      <items count="32">
        <item x="0"/>
        <item m="1" x="24"/>
        <item x="4"/>
        <item m="1" x="13"/>
        <item x="1"/>
        <item m="1" x="30"/>
        <item m="1" x="18"/>
        <item m="1" x="15"/>
        <item m="1" x="23"/>
        <item m="1" x="17"/>
        <item m="1" x="16"/>
        <item m="1" x="19"/>
        <item x="9"/>
        <item m="1" x="25"/>
        <item x="10"/>
        <item m="1" x="26"/>
        <item m="1" x="22"/>
        <item m="1" x="27"/>
        <item x="6"/>
        <item m="1" x="21"/>
        <item x="12"/>
        <item m="1" x="31"/>
        <item x="7"/>
        <item m="1" x="20"/>
        <item x="8"/>
        <item m="1" x="14"/>
        <item m="1" x="28"/>
        <item m="1" x="29"/>
        <item x="2"/>
        <item x="5"/>
        <item x="3"/>
        <item x="11"/>
      </items>
    </pivotField>
    <pivotField axis="axisRow" compact="0" outline="0" showAll="0" sortType="ascending" defaultSubtotal="0">
      <items count="11">
        <item x="8"/>
        <item x="1"/>
        <item x="4"/>
        <item x="3"/>
        <item x="6"/>
        <item x="9"/>
        <item x="2"/>
        <item x="5"/>
        <item x="0"/>
        <item x="7"/>
        <item m="1" x="10"/>
      </items>
      <autoSortScope>
        <pivotArea dataOnly="0" outline="0" fieldPosition="0">
          <references count="1">
            <reference field="4294967294" count="1" selected="0">
              <x v="2"/>
            </reference>
          </references>
        </pivotArea>
      </autoSortScope>
    </pivotField>
    <pivotField dataField="1" compact="0" outline="0" subtotalTop="0" showAll="0" defaultSubtotal="0"/>
    <pivotField dataField="1" compact="0" outline="0" showAll="0" defaultSubtotal="0"/>
    <pivotField dataField="1" compact="0" outline="0" showAll="0" defaultSubtotal="0"/>
    <pivotField dataField="1" compact="0" outline="0" showAll="0" defaultSubtotal="0"/>
  </pivotFields>
  <rowFields count="8">
    <field x="6"/>
    <field x="5"/>
    <field x="4"/>
    <field x="3"/>
    <field x="1"/>
    <field x="2"/>
    <field x="0"/>
    <field x="7"/>
  </rowFields>
  <rowItems count="10">
    <i>
      <x v="31"/>
      <x v="25"/>
      <x v="20"/>
      <x v="19"/>
      <x/>
      <x/>
      <x/>
      <x v="8"/>
    </i>
    <i r="7">
      <x v="6"/>
    </i>
    <i r="7">
      <x v="1"/>
    </i>
    <i r="7">
      <x v="3"/>
    </i>
    <i r="7">
      <x v="2"/>
    </i>
    <i r="7">
      <x v="7"/>
    </i>
    <i r="7">
      <x v="4"/>
    </i>
    <i r="7">
      <x v="9"/>
    </i>
    <i r="7">
      <x/>
    </i>
    <i r="7">
      <x v="5"/>
    </i>
  </rowItems>
  <colFields count="1">
    <field x="-2"/>
  </colFields>
  <colItems count="4">
    <i>
      <x/>
    </i>
    <i i="1">
      <x v="1"/>
    </i>
    <i i="2">
      <x v="2"/>
    </i>
    <i i="3">
      <x v="3"/>
    </i>
  </colItems>
  <dataFields count="4">
    <dataField name="Suma de Ranking Anterior" fld="11" baseField="0" baseItem="0"/>
    <dataField name="Suma de PNCantierior" fld="8" baseField="4" baseItem="3" numFmtId="3"/>
    <dataField name="Suma de Ranking Actual" fld="10" baseField="0" baseItem="0"/>
    <dataField name="Suma de PNCactual" fld="9" baseField="4" baseItem="1" numFmtId="3"/>
  </dataFields>
  <formats count="38">
    <format dxfId="37">
      <pivotArea type="all" dataOnly="0" outline="0" fieldPosition="0"/>
    </format>
    <format dxfId="36">
      <pivotArea outline="0" collapsedLevelsAreSubtotals="1" fieldPosition="0"/>
    </format>
    <format dxfId="35">
      <pivotArea field="6" type="button" dataOnly="0" labelOnly="1" outline="0" axis="axisRow" fieldPosition="0"/>
    </format>
    <format dxfId="34">
      <pivotArea field="5" type="button" dataOnly="0" labelOnly="1" outline="0" axis="axisRow" fieldPosition="1"/>
    </format>
    <format dxfId="33">
      <pivotArea field="4" type="button" dataOnly="0" labelOnly="1" outline="0" axis="axisRow" fieldPosition="2"/>
    </format>
    <format dxfId="32">
      <pivotArea field="3" type="button" dataOnly="0" labelOnly="1" outline="0" axis="axisRow" fieldPosition="3"/>
    </format>
    <format dxfId="31">
      <pivotArea field="1" type="button" dataOnly="0" labelOnly="1" outline="0" axis="axisRow" fieldPosition="4"/>
    </format>
    <format dxfId="30">
      <pivotArea field="2" type="button" dataOnly="0" labelOnly="1" outline="0" axis="axisRow" fieldPosition="5"/>
    </format>
    <format dxfId="29">
      <pivotArea field="0" type="button" dataOnly="0" labelOnly="1" outline="0" axis="axisRow" fieldPosition="6"/>
    </format>
    <format dxfId="28">
      <pivotArea field="7" type="button" dataOnly="0" labelOnly="1" outline="0" axis="axisRow" fieldPosition="7"/>
    </format>
    <format dxfId="27">
      <pivotArea dataOnly="0" labelOnly="1" outline="0" fieldPosition="0">
        <references count="1">
          <reference field="6" count="1">
            <x v="9"/>
          </reference>
        </references>
      </pivotArea>
    </format>
    <format dxfId="26">
      <pivotArea dataOnly="0" labelOnly="1" outline="0" fieldPosition="0">
        <references count="2">
          <reference field="5" count="0"/>
          <reference field="6" count="1" selected="0">
            <x v="9"/>
          </reference>
        </references>
      </pivotArea>
    </format>
    <format dxfId="25">
      <pivotArea dataOnly="0" labelOnly="1" outline="0" fieldPosition="0">
        <references count="3">
          <reference field="4" count="1">
            <x v="13"/>
          </reference>
          <reference field="5" count="0" selected="0"/>
          <reference field="6" count="1" selected="0">
            <x v="9"/>
          </reference>
        </references>
      </pivotArea>
    </format>
    <format dxfId="24">
      <pivotArea dataOnly="0" labelOnly="1" outline="0" fieldPosition="0">
        <references count="4">
          <reference field="3" count="1">
            <x v="7"/>
          </reference>
          <reference field="4" count="1" selected="0">
            <x v="13"/>
          </reference>
          <reference field="5" count="0" selected="0"/>
          <reference field="6" count="1" selected="0">
            <x v="9"/>
          </reference>
        </references>
      </pivotArea>
    </format>
    <format dxfId="23">
      <pivotArea dataOnly="0" labelOnly="1" outline="0" fieldPosition="0">
        <references count="5">
          <reference field="1" count="0"/>
          <reference field="3" count="1" selected="0">
            <x v="7"/>
          </reference>
          <reference field="4" count="1" selected="0">
            <x v="13"/>
          </reference>
          <reference field="5" count="0" selected="0"/>
          <reference field="6" count="1" selected="0">
            <x v="9"/>
          </reference>
        </references>
      </pivotArea>
    </format>
    <format dxfId="22">
      <pivotArea dataOnly="0" labelOnly="1" outline="0" fieldPosition="0">
        <references count="6">
          <reference field="1" count="0" selected="0"/>
          <reference field="2" count="0"/>
          <reference field="3" count="1" selected="0">
            <x v="7"/>
          </reference>
          <reference field="4" count="1" selected="0">
            <x v="13"/>
          </reference>
          <reference field="5" count="0" selected="0"/>
          <reference field="6" count="1" selected="0">
            <x v="9"/>
          </reference>
        </references>
      </pivotArea>
    </format>
    <format dxfId="21">
      <pivotArea dataOnly="0" labelOnly="1" outline="0" fieldPosition="0">
        <references count="7">
          <reference field="0" count="0"/>
          <reference field="1" count="0" selected="0"/>
          <reference field="2" count="0" selected="0"/>
          <reference field="3" count="1" selected="0">
            <x v="7"/>
          </reference>
          <reference field="4" count="1" selected="0">
            <x v="13"/>
          </reference>
          <reference field="5" count="0" selected="0"/>
          <reference field="6" count="1" selected="0">
            <x v="9"/>
          </reference>
        </references>
      </pivotArea>
    </format>
    <format dxfId="20">
      <pivotArea dataOnly="0" labelOnly="1" outline="0" fieldPosition="0">
        <references count="8">
          <reference field="0" count="0" selected="0"/>
          <reference field="1" count="0" selected="0"/>
          <reference field="2" count="0" selected="0"/>
          <reference field="3" count="1" selected="0">
            <x v="7"/>
          </reference>
          <reference field="4" count="1" selected="0">
            <x v="13"/>
          </reference>
          <reference field="5" count="0" selected="0"/>
          <reference field="6" count="1" selected="0">
            <x v="9"/>
          </reference>
          <reference field="7" count="10">
            <x v="0"/>
            <x v="1"/>
            <x v="2"/>
            <x v="3"/>
            <x v="4"/>
            <x v="5"/>
            <x v="6"/>
            <x v="7"/>
            <x v="9"/>
            <x v="10"/>
          </reference>
        </references>
      </pivotArea>
    </format>
    <format dxfId="19">
      <pivotArea dataOnly="0" labelOnly="1" outline="0" fieldPosition="0">
        <references count="1">
          <reference field="4294967294" count="4">
            <x v="0"/>
            <x v="1"/>
            <x v="2"/>
            <x v="3"/>
          </reference>
        </references>
      </pivotArea>
    </format>
    <format dxfId="18">
      <pivotArea type="all" dataOnly="0" outline="0" fieldPosition="0"/>
    </format>
    <format dxfId="17">
      <pivotArea outline="0" collapsedLevelsAreSubtotals="1" fieldPosition="0"/>
    </format>
    <format dxfId="16">
      <pivotArea field="6" type="button" dataOnly="0" labelOnly="1" outline="0" axis="axisRow" fieldPosition="0"/>
    </format>
    <format dxfId="15">
      <pivotArea field="5" type="button" dataOnly="0" labelOnly="1" outline="0" axis="axisRow" fieldPosition="1"/>
    </format>
    <format dxfId="14">
      <pivotArea field="4" type="button" dataOnly="0" labelOnly="1" outline="0" axis="axisRow" fieldPosition="2"/>
    </format>
    <format dxfId="13">
      <pivotArea field="3" type="button" dataOnly="0" labelOnly="1" outline="0" axis="axisRow" fieldPosition="3"/>
    </format>
    <format dxfId="12">
      <pivotArea field="1" type="button" dataOnly="0" labelOnly="1" outline="0" axis="axisRow" fieldPosition="4"/>
    </format>
    <format dxfId="11">
      <pivotArea field="2" type="button" dataOnly="0" labelOnly="1" outline="0" axis="axisRow" fieldPosition="5"/>
    </format>
    <format dxfId="10">
      <pivotArea field="0" type="button" dataOnly="0" labelOnly="1" outline="0" axis="axisRow" fieldPosition="6"/>
    </format>
    <format dxfId="9">
      <pivotArea field="7" type="button" dataOnly="0" labelOnly="1" outline="0" axis="axisRow" fieldPosition="7"/>
    </format>
    <format dxfId="8">
      <pivotArea dataOnly="0" labelOnly="1" outline="0" fieldPosition="0">
        <references count="1">
          <reference field="6" count="1">
            <x v="9"/>
          </reference>
        </references>
      </pivotArea>
    </format>
    <format dxfId="7">
      <pivotArea dataOnly="0" labelOnly="1" outline="0" fieldPosition="0">
        <references count="2">
          <reference field="5" count="0"/>
          <reference field="6" count="1" selected="0">
            <x v="9"/>
          </reference>
        </references>
      </pivotArea>
    </format>
    <format dxfId="6">
      <pivotArea dataOnly="0" labelOnly="1" outline="0" fieldPosition="0">
        <references count="3">
          <reference field="4" count="1">
            <x v="13"/>
          </reference>
          <reference field="5" count="0" selected="0"/>
          <reference field="6" count="1" selected="0">
            <x v="9"/>
          </reference>
        </references>
      </pivotArea>
    </format>
    <format dxfId="5">
      <pivotArea dataOnly="0" labelOnly="1" outline="0" fieldPosition="0">
        <references count="4">
          <reference field="3" count="1">
            <x v="7"/>
          </reference>
          <reference field="4" count="1" selected="0">
            <x v="13"/>
          </reference>
          <reference field="5" count="0" selected="0"/>
          <reference field="6" count="1" selected="0">
            <x v="9"/>
          </reference>
        </references>
      </pivotArea>
    </format>
    <format dxfId="4">
      <pivotArea dataOnly="0" labelOnly="1" outline="0" fieldPosition="0">
        <references count="5">
          <reference field="1" count="0"/>
          <reference field="3" count="1" selected="0">
            <x v="7"/>
          </reference>
          <reference field="4" count="1" selected="0">
            <x v="13"/>
          </reference>
          <reference field="5" count="0" selected="0"/>
          <reference field="6" count="1" selected="0">
            <x v="9"/>
          </reference>
        </references>
      </pivotArea>
    </format>
    <format dxfId="3">
      <pivotArea dataOnly="0" labelOnly="1" outline="0" fieldPosition="0">
        <references count="6">
          <reference field="1" count="0" selected="0"/>
          <reference field="2" count="0"/>
          <reference field="3" count="1" selected="0">
            <x v="7"/>
          </reference>
          <reference field="4" count="1" selected="0">
            <x v="13"/>
          </reference>
          <reference field="5" count="0" selected="0"/>
          <reference field="6" count="1" selected="0">
            <x v="9"/>
          </reference>
        </references>
      </pivotArea>
    </format>
    <format dxfId="2">
      <pivotArea dataOnly="0" labelOnly="1" outline="0" fieldPosition="0">
        <references count="7">
          <reference field="0" count="0"/>
          <reference field="1" count="0" selected="0"/>
          <reference field="2" count="0" selected="0"/>
          <reference field="3" count="1" selected="0">
            <x v="7"/>
          </reference>
          <reference field="4" count="1" selected="0">
            <x v="13"/>
          </reference>
          <reference field="5" count="0" selected="0"/>
          <reference field="6" count="1" selected="0">
            <x v="9"/>
          </reference>
        </references>
      </pivotArea>
    </format>
    <format dxfId="1">
      <pivotArea dataOnly="0" labelOnly="1" outline="0" fieldPosition="0">
        <references count="8">
          <reference field="0" count="0" selected="0"/>
          <reference field="1" count="0" selected="0"/>
          <reference field="2" count="0" selected="0"/>
          <reference field="3" count="1" selected="0">
            <x v="7"/>
          </reference>
          <reference field="4" count="1" selected="0">
            <x v="13"/>
          </reference>
          <reference field="5" count="0" selected="0"/>
          <reference field="6" count="1" selected="0">
            <x v="9"/>
          </reference>
          <reference field="7" count="10">
            <x v="0"/>
            <x v="1"/>
            <x v="2"/>
            <x v="3"/>
            <x v="4"/>
            <x v="5"/>
            <x v="6"/>
            <x v="7"/>
            <x v="9"/>
            <x v="10"/>
          </reference>
        </references>
      </pivotArea>
    </format>
    <format dxfId="0">
      <pivotArea dataOnly="0" labelOnly="1" outline="0" fieldPosition="0">
        <references count="1">
          <reference field="4294967294" count="4">
            <x v="0"/>
            <x v="1"/>
            <x v="2"/>
            <x v="3"/>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8A483A19-F8E8-412E-8A5E-50BAEFD9260B}" autoFormatId="16" applyNumberFormats="0" applyBorderFormats="0" applyFontFormats="0" applyPatternFormats="0" applyAlignmentFormats="0" applyWidthHeightFormats="0">
  <queryTableRefresh nextId="24">
    <queryTableFields count="20">
      <queryTableField id="18" name="Label1" tableColumnId="18"/>
      <queryTableField id="19" name="Label2" tableColumnId="19"/>
      <queryTableField id="20" name="Label3" tableColumnId="20"/>
      <queryTableField id="1" name="PeriodoConsolidado" tableColumnId="1"/>
      <queryTableField id="2" name="PeriodoConsolidado1" tableColumnId="2"/>
      <queryTableField id="3" name="Compañias_Ramos" tableColumnId="3"/>
      <queryTableField id="4" name="Total" tableColumnId="4"/>
      <queryTableField id="5" name="Vida Individual" tableColumnId="5"/>
      <queryTableField id="6" name="Vida Colectivo" tableColumnId="6"/>
      <queryTableField id="7" name="Salud" tableColumnId="7"/>
      <queryTableField id="8" name="Accidentes Personales" tableColumnId="8"/>
      <queryTableField id="9" name="Incendio y Aliados" tableColumnId="9"/>
      <queryTableField id="10" name="Naves Marítimas y Aéreas" tableColumnId="10"/>
      <queryTableField id="11" name="Transporte de Carga" tableColumnId="11"/>
      <queryTableField id="12" name="Vehículos de Motor" tableColumnId="12"/>
      <queryTableField id="13" name="Agrícola y Pecuario" tableColumnId="13"/>
      <queryTableField id="14" name="Fianzas" tableColumnId="14"/>
      <queryTableField id="15" name="Otros Seguros" tableColumnId="15"/>
      <queryTableField id="16" name="Posicion" tableColumnId="16"/>
      <queryTableField id="17" name="Participacion"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1" connectionId="3" xr16:uid="{48498D99-E3DF-4FB2-BF91-DC5FE18FCEFE}" autoFormatId="16" applyNumberFormats="0" applyBorderFormats="0" applyFontFormats="0" applyPatternFormats="0" applyAlignmentFormats="0" applyWidthHeightFormats="0">
  <queryTableRefresh nextId="21">
    <queryTableFields count="15">
      <queryTableField id="13" name="Label1" tableColumnId="12"/>
      <queryTableField id="14" name="Label2" tableColumnId="13"/>
      <queryTableField id="15" name="Label3" tableColumnId="14"/>
      <queryTableField id="1" name="Ramos" tableColumnId="1"/>
      <queryTableField id="16" name="Ramos1" tableColumnId="15"/>
      <queryTableField id="2" name="PeriodoConsolidado" tableColumnId="2"/>
      <queryTableField id="11" name="PeriodoConsolidadoAnterior" tableColumnId="11"/>
      <queryTableField id="3" name="PeriodoConsolidado1" tableColumnId="3"/>
      <queryTableField id="4" name="PeriodoConsolidadolabel" tableColumnId="4"/>
      <queryTableField id="5" name="Año anterior" tableColumnId="5"/>
      <queryTableField id="6" name="Período actual" tableColumnId="6"/>
      <queryTableField id="7" name="Variación Absoluta" tableColumnId="7"/>
      <queryTableField id="8" name="Variación Porcentual" tableColumnId="8"/>
      <queryTableField id="9" name="Participación Año Anterior" tableColumnId="9"/>
      <queryTableField id="10" name="Participación Año Actual" tableColumnId="1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tosExternos_1" connectionId="4" xr16:uid="{F16BF348-5454-4EBE-B631-AAEE5873B154}" autoFormatId="16" applyNumberFormats="0" applyBorderFormats="0" applyFontFormats="0" applyPatternFormats="0" applyAlignmentFormats="0" applyWidthHeightFormats="0">
  <queryTableRefresh nextId="22">
    <queryTableFields count="20">
      <queryTableField id="1" name="PeriodoActual" tableColumnId="1"/>
      <queryTableField id="17" name="PeriodoActual12" tableColumnId="17"/>
      <queryTableField id="2" name="PeriodoActual1" tableColumnId="2"/>
      <queryTableField id="3" name="PeriodoActualLabel" tableColumnId="3"/>
      <queryTableField id="4" name="CompaniaActual" tableColumnId="4"/>
      <queryTableField id="5" name="NoExoneradaAnterior" tableColumnId="5"/>
      <queryTableField id="6" name="ExoneradaAnterior" tableColumnId="6"/>
      <queryTableField id="7" name="PNCantierior" tableColumnId="7"/>
      <queryTableField id="8" name="NoExoneradaActual" tableColumnId="8"/>
      <queryTableField id="9" name="ExoneradaActual" tableColumnId="9"/>
      <queryTableField id="10" name="PNCactual" tableColumnId="10"/>
      <queryTableField id="11" name="Ranking Actual" tableColumnId="11"/>
      <queryTableField id="12" name="Ranking Anterior" tableColumnId="12"/>
      <queryTableField id="13" name="Variacion Absoluta" tableColumnId="13"/>
      <queryTableField id="14" name="Variacion Relativa" tableColumnId="14"/>
      <queryTableField id="15" name="Participacion Actual" tableColumnId="15"/>
      <queryTableField id="16" name="Participacion Anterior" tableColumnId="16"/>
      <queryTableField id="19" name="label1" tableColumnId="18"/>
      <queryTableField id="20" name="label2" tableColumnId="19"/>
      <queryTableField id="21" name="label3" tableColumnId="2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tosExternos_1" connectionId="5" xr16:uid="{E10A58DF-71BA-4483-A694-778C2E70A6FB}" autoFormatId="16" applyNumberFormats="0" applyBorderFormats="0" applyFontFormats="0" applyPatternFormats="0" applyAlignmentFormats="0" applyWidthHeightFormats="0">
  <queryTableRefresh nextId="11">
    <queryTableFields count="10">
      <queryTableField id="1" name="PeriodoConsolidado" tableColumnId="1"/>
      <queryTableField id="2" name="PeriodoConsolidado1" tableColumnId="2"/>
      <queryTableField id="3" name="Compañias_Ramos" tableColumnId="3"/>
      <queryTableField id="4" name="Total" tableColumnId="4"/>
      <queryTableField id="5" name="Posicion" tableColumnId="5"/>
      <queryTableField id="6" name="FrecuenciaSimple" tableColumnId="6"/>
      <queryTableField id="7" name="FrecuenciaAcumulada" tableColumnId="7"/>
      <queryTableField id="8" name="label1" tableColumnId="8"/>
      <queryTableField id="9" name="label2" tableColumnId="9"/>
      <queryTableField id="10" name="label3" tableColumnId="1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tosExternos_1" connectionId="6" xr16:uid="{2BC867DE-86FD-4E09-92AB-707AC7B485CA}" autoFormatId="16" applyNumberFormats="0" applyBorderFormats="0" applyFontFormats="0" applyPatternFormats="0" applyAlignmentFormats="0" applyWidthHeightFormats="0">
  <queryTableRefresh nextId="74">
    <queryTableFields count="69">
      <queryTableField id="65" name="posicion" tableColumnId="65"/>
      <queryTableField id="66" name="label1" tableColumnId="66"/>
      <queryTableField id="67" name="label2" tableColumnId="67"/>
      <queryTableField id="68" name="label3" tableColumnId="68"/>
      <queryTableField id="1" name="PeriodoConsolidado" tableColumnId="1"/>
      <queryTableField id="2" name="PeriodoConsolidado1" tableColumnId="2"/>
      <queryTableField id="3" name="PeriodoConsolidadoLabel" tableColumnId="3"/>
      <queryTableField id="4" name="Compañias_Ramos" tableColumnId="4"/>
      <queryTableField id="5" name="Total (No Exonerada)" tableColumnId="5"/>
      <queryTableField id="6" name="Total (Exonerada)" tableColumnId="6"/>
      <queryTableField id="7" name="Total (Total)" tableColumnId="7"/>
      <queryTableField id="8" name="% Primas Exoneradas (Total)" tableColumnId="8"/>
      <queryTableField id="9" name="Participación % (Total)" tableColumnId="9"/>
      <queryTableField id="10" name="Vida Individual (No Exonerada)" tableColumnId="10"/>
      <queryTableField id="11" name="Vida Individual (Exonerada)" tableColumnId="11"/>
      <queryTableField id="12" name="Vida Individual (Total)" tableColumnId="12"/>
      <queryTableField id="13" name="% Primas Exoneradas (Vida Individual)" tableColumnId="13"/>
      <queryTableField id="14" name="Participación % (Vida Individual)" tableColumnId="14"/>
      <queryTableField id="15" name="Vida Colectivo (No Exonerada)" tableColumnId="15"/>
      <queryTableField id="16" name="Vida Colectivo (Exonerada)" tableColumnId="16"/>
      <queryTableField id="17" name="Vida Colectivo (Total)" tableColumnId="17"/>
      <queryTableField id="18" name="% Primas Exoneradas (Vida Colectivo)" tableColumnId="18"/>
      <queryTableField id="19" name="Participación % (Vida Colectivo)" tableColumnId="19"/>
      <queryTableField id="20" name="Salud (No Exonerada)" tableColumnId="20"/>
      <queryTableField id="21" name="Salud (Exonerada)" tableColumnId="21"/>
      <queryTableField id="22" name="Salud (Total)" tableColumnId="22"/>
      <queryTableField id="23" name="% Primas Exoneradas (Salud)" tableColumnId="23"/>
      <queryTableField id="24" name="Participación % (Salud)" tableColumnId="24"/>
      <queryTableField id="25" name="Accidentes Personales (No Exonerada)" tableColumnId="25"/>
      <queryTableField id="26" name="Accidentes Personales (Exonerada)" tableColumnId="26"/>
      <queryTableField id="27" name="Accidentes Personales (Total)" tableColumnId="27"/>
      <queryTableField id="28" name="% Primas Exoneradas (Accidentes Personales)" tableColumnId="28"/>
      <queryTableField id="29" name="Participación % (Accidentes Personales)" tableColumnId="29"/>
      <queryTableField id="30" name="Incendio y Aliados (No Exonerada)" tableColumnId="30"/>
      <queryTableField id="31" name="Incendio y Aliados (Exonerada)" tableColumnId="31"/>
      <queryTableField id="32" name="Incendio y Aliados (Total)" tableColumnId="32"/>
      <queryTableField id="33" name="% Primas Exoneradas (Incendio y Aliados)" tableColumnId="33"/>
      <queryTableField id="34" name="Participación % (Incendio y Aliados)" tableColumnId="34"/>
      <queryTableField id="35" name="Naves Marítimas y Aéreas (No Exonerada)" tableColumnId="35"/>
      <queryTableField id="36" name="Naves Marítimas y Aéreas (Exonerada)" tableColumnId="36"/>
      <queryTableField id="37" name="Naves Marítimas y Aéreas (Total)" tableColumnId="37"/>
      <queryTableField id="38" name="% Primas Exoneradas (Naves)" tableColumnId="38"/>
      <queryTableField id="39" name="Participación % (Naves)" tableColumnId="39"/>
      <queryTableField id="40" name="Transporte de Carga (No Exonerada)" tableColumnId="40"/>
      <queryTableField id="41" name="Transporte de Carga (Exonerada)" tableColumnId="41"/>
      <queryTableField id="42" name="Transporte de Carga (Total)" tableColumnId="42"/>
      <queryTableField id="43" name="% Primas Exoneradas (Transporte de Carga)" tableColumnId="43"/>
      <queryTableField id="44" name="Participación % (Transporte de Carga)" tableColumnId="44"/>
      <queryTableField id="45" name="Vehículos de Motor (No Exonerada)" tableColumnId="45"/>
      <queryTableField id="46" name="Vehículos de Motor (Exonerada)" tableColumnId="46"/>
      <queryTableField id="47" name="Vehículos de Motor (Total)" tableColumnId="47"/>
      <queryTableField id="48" name="% Primas Exoneradas (Vehículos de Motor)" tableColumnId="48"/>
      <queryTableField id="49" name="Participación % (Vehículos de Motor)" tableColumnId="49"/>
      <queryTableField id="50" name="Agrícola y Pecuario (No Exonerada)" tableColumnId="50"/>
      <queryTableField id="51" name="Agrícola y Pecuario (Exonerada)" tableColumnId="51"/>
      <queryTableField id="52" name="Agrícola y Pecuario (Total)" tableColumnId="52"/>
      <queryTableField id="53" name="% Primas Exoneradas (Agrícola y Pecuario)" tableColumnId="53"/>
      <queryTableField id="54" name="Participación % (Agrícola y Pecuario)" tableColumnId="54"/>
      <queryTableField id="55" name="Fianzas (No Exonerada)" tableColumnId="55"/>
      <queryTableField id="56" name="Fianzas (Exonerada)" tableColumnId="56"/>
      <queryTableField id="57" name="Fianzas (Total)" tableColumnId="57"/>
      <queryTableField id="58" name="% Primas Exoneradas (Fianzas)" tableColumnId="58"/>
      <queryTableField id="59" name="Participación % (Fianzas)" tableColumnId="59"/>
      <queryTableField id="60" name="Otros Seguros (No Exonerada)" tableColumnId="60"/>
      <queryTableField id="61" name="Otros Seguros (Exonerada)" tableColumnId="61"/>
      <queryTableField id="62" name="Otros Seguros (Total)" tableColumnId="62"/>
      <queryTableField id="63" name="% Primas Exoneradas (Otros Seguros)" tableColumnId="63"/>
      <queryTableField id="64" name="Participación % (Otros Seguros)" tableColumnId="64"/>
      <queryTableField id="69" name="Ranking_Temp" tableColumnId="69"/>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tosExternos_1" connectionId="7" xr16:uid="{6FB6EB4F-FD09-4678-A9F3-F11739E54C82}" autoFormatId="16" applyNumberFormats="0" applyBorderFormats="0" applyFontFormats="0" applyPatternFormats="0" applyAlignmentFormats="0" applyWidthHeightFormats="0">
  <queryTableRefresh nextId="17">
    <queryTableFields count="12">
      <queryTableField id="11" name="label1" tableColumnId="10"/>
      <queryTableField id="12" name="label2" tableColumnId="11"/>
      <queryTableField id="13" name="label3" tableColumnId="12"/>
      <queryTableField id="1" name="PeriodoActual" tableColumnId="1"/>
      <queryTableField id="2" name="PeriodoActual12" tableColumnId="2"/>
      <queryTableField id="3" name="PeriodoActual1" tableColumnId="3"/>
      <queryTableField id="4" name="PeriodoActualLabel" tableColumnId="4"/>
      <queryTableField id="5" name="CompaniaActual" tableColumnId="5"/>
      <queryTableField id="9" name="PNCantierior" tableColumnId="9"/>
      <queryTableField id="6" name="PNCactual" tableColumnId="6"/>
      <queryTableField id="7" name="Ranking Actual" tableColumnId="7"/>
      <queryTableField id="8" name="Ranking Anterior" tableColumnId="8"/>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 xr10:uid="{B7E380D9-C0AB-46E5-A185-8E2FD30710CA}" sourceName="PeriodoActual1">
  <pivotTables>
    <pivotTable tabId="21" name="TablaDinámica2"/>
  </pivotTables>
  <data>
    <tabular pivotCacheId="811934316">
      <items count="27">
        <i x="11" s="1"/>
        <i x="3"/>
        <i x="2"/>
        <i x="1"/>
        <i x="12"/>
        <i x="9"/>
        <i x="10"/>
        <i x="4"/>
        <i x="6"/>
        <i x="8"/>
        <i x="7"/>
        <i x="0"/>
        <i x="5"/>
        <i x="24" nd="1"/>
        <i x="20" nd="1"/>
        <i x="16" nd="1"/>
        <i x="25" nd="1"/>
        <i x="17" nd="1"/>
        <i x="13" nd="1"/>
        <i x="22" nd="1"/>
        <i x="14" nd="1"/>
        <i x="21" nd="1"/>
        <i x="18" nd="1"/>
        <i x="15" nd="1"/>
        <i x="19" nd="1"/>
        <i x="26" nd="1"/>
        <i x="2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2" xr10:uid="{6DDBD603-7580-4980-AC76-AFFFBEC139FB}" sourceName="PeriodoConsolidado">
  <pivotTables>
    <pivotTable tabId="26" name="PivotTable1"/>
  </pivotTables>
  <data>
    <tabular pivotCacheId="1070330878">
      <items count="27">
        <i x="0" s="1"/>
        <i x="1"/>
        <i x="4"/>
        <i x="2"/>
        <i x="3"/>
        <i x="5"/>
        <i x="6"/>
        <i x="7"/>
        <i x="8"/>
        <i x="10"/>
        <i x="9"/>
        <i x="11"/>
        <i x="12"/>
        <i x="24" nd="1"/>
        <i x="20" nd="1"/>
        <i x="16" nd="1"/>
        <i x="25" nd="1"/>
        <i x="17" nd="1"/>
        <i x="13" nd="1"/>
        <i x="22" nd="1"/>
        <i x="14" nd="1"/>
        <i x="21" nd="1"/>
        <i x="18" nd="1"/>
        <i x="15" nd="1"/>
        <i x="19" nd="1"/>
        <i x="26" nd="1"/>
        <i x="2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1" xr10:uid="{CD87CB32-BEE9-4998-BF84-46DBB8F06328}" sourceName="PeriodoActual1">
  <pivotTables>
    <pivotTable tabId="36" name="PivotTable4"/>
  </pivotTables>
  <data>
    <tabular pivotCacheId="1963202431">
      <items count="27">
        <i x="11" s="1"/>
        <i x="3"/>
        <i x="2"/>
        <i x="1"/>
        <i x="12"/>
        <i x="7"/>
        <i x="8"/>
        <i x="4"/>
        <i x="9"/>
        <i x="10"/>
        <i x="6"/>
        <i x="0"/>
        <i x="5"/>
        <i x="24" nd="1"/>
        <i x="20" nd="1"/>
        <i x="16" nd="1"/>
        <i x="25" nd="1"/>
        <i x="17" nd="1"/>
        <i x="13" nd="1"/>
        <i x="22" nd="1"/>
        <i x="14" nd="1"/>
        <i x="21" nd="1"/>
        <i x="18" nd="1"/>
        <i x="15" nd="1"/>
        <i x="19" nd="1"/>
        <i x="26" nd="1"/>
        <i x="2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1" xr10:uid="{ED8D4160-BCB6-49E7-8893-411032B45373}" sourceName="PeriodoConsolidado1">
  <pivotTables>
    <pivotTable tabId="41" name="TablaDinámica1"/>
  </pivotTables>
  <data>
    <tabular pivotCacheId="166331660">
      <items count="27">
        <i x="0" s="1"/>
        <i x="1"/>
        <i x="2"/>
        <i x="3"/>
        <i x="4"/>
        <i x="5"/>
        <i x="6"/>
        <i x="7"/>
        <i x="8"/>
        <i x="9"/>
        <i x="10"/>
        <i x="11"/>
        <i x="12"/>
        <i x="21" nd="1"/>
        <i x="19" nd="1"/>
        <i x="16" nd="1"/>
        <i x="25" nd="1"/>
        <i x="17" nd="1"/>
        <i x="13" nd="1"/>
        <i x="23" nd="1"/>
        <i x="14" nd="1"/>
        <i x="22" nd="1"/>
        <i x="18" nd="1"/>
        <i x="15" nd="1"/>
        <i x="20" nd="1"/>
        <i x="26" nd="1"/>
        <i x="24"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eriodoConsolidado1" xr10:uid="{3C650A6B-135E-46DA-B4AB-3EC0644E7644}" sourceName="PeriodoConsolidado1">
  <pivotTables>
    <pivotTable tabId="28" name="PivotTable3"/>
  </pivotTables>
  <data>
    <tabular pivotCacheId="1651801275">
      <items count="27">
        <i x="12" s="1"/>
        <i x="0"/>
        <i x="1"/>
        <i x="2"/>
        <i x="3"/>
        <i x="4"/>
        <i x="5"/>
        <i x="6"/>
        <i x="7"/>
        <i x="8"/>
        <i x="9"/>
        <i x="10"/>
        <i x="11"/>
        <i x="24" nd="1"/>
        <i x="20" nd="1"/>
        <i x="16" nd="1"/>
        <i x="25" nd="1"/>
        <i x="17" nd="1"/>
        <i x="13" nd="1"/>
        <i x="22" nd="1"/>
        <i x="14" nd="1"/>
        <i x="21" nd="1"/>
        <i x="18" nd="1"/>
        <i x="15" nd="1"/>
        <i x="19" nd="1"/>
        <i x="26" nd="1"/>
        <i x="23"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ja1" xr10:uid="{BE22692B-8E0F-423A-B584-0158A79221A6}" sourceName="Hoja">
  <pivotTables>
    <pivotTable tabId="40" name="PivotTable6"/>
    <pivotTable tabId="40" name="TablaDinámica2"/>
  </pivotTables>
  <data>
    <tabular pivotCacheId="1920853131">
      <items count="39">
        <i x="0" s="1"/>
        <i x="1"/>
        <i x="2"/>
        <i x="3"/>
        <i x="4"/>
        <i x="5"/>
        <i x="6"/>
        <i x="7"/>
        <i x="8"/>
        <i x="9"/>
        <i x="35" nd="1"/>
        <i x="18" nd="1"/>
        <i x="19" nd="1"/>
        <i x="29" nd="1"/>
        <i x="20" nd="1"/>
        <i x="21" nd="1"/>
        <i x="17" nd="1"/>
        <i x="14" nd="1"/>
        <i x="23" nd="1"/>
        <i x="10" nd="1"/>
        <i x="22" nd="1"/>
        <i x="37" nd="1"/>
        <i x="12" nd="1"/>
        <i x="31" nd="1"/>
        <i x="11" nd="1"/>
        <i x="24" nd="1"/>
        <i x="38" nd="1"/>
        <i x="15" nd="1"/>
        <i x="13" nd="1"/>
        <i x="25" nd="1"/>
        <i x="26" nd="1"/>
        <i x="27" nd="1"/>
        <i x="28" nd="1"/>
        <i x="30" nd="1"/>
        <i x="32" nd="1"/>
        <i x="33" nd="1"/>
        <i x="34" nd="1"/>
        <i x="36" nd="1"/>
        <i x="16"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 xr10:uid="{A4B21142-5A4B-4ADA-8374-D990837B8E9B}" sourceName="PeriodoConsolidado">
  <pivotTables>
    <pivotTable tabId="3" name="TablaDinámica2"/>
  </pivotTables>
  <data>
    <tabular pivotCacheId="1765435062">
      <items count="27">
        <i x="12" s="1"/>
        <i x="0"/>
        <i x="1"/>
        <i x="2"/>
        <i x="3"/>
        <i x="4"/>
        <i x="5"/>
        <i x="6"/>
        <i x="7"/>
        <i x="8"/>
        <i x="9"/>
        <i x="10"/>
        <i x="11"/>
        <i x="24" nd="1"/>
        <i x="20" nd="1"/>
        <i x="16" nd="1"/>
        <i x="25" nd="1"/>
        <i x="17" nd="1"/>
        <i x="13" nd="1"/>
        <i x="22" nd="1"/>
        <i x="14" nd="1"/>
        <i x="21" nd="1"/>
        <i x="18" nd="1"/>
        <i x="15" nd="1"/>
        <i x="19" nd="1"/>
        <i x="26" nd="1"/>
        <i x="23"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ja 1" xr10:uid="{60A231CE-54FB-45D2-94B0-94ACF75E921D}" cache="Slicer_Hoja1" caption="ÍNDICE" style="Estilo de segmentación de datos 1" rowHeight="36576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xr10:uid="{B83726F0-0177-4CA3-90DB-847777AA9AAF}" cache="SegmentaciónDeDatos_PeriodoConsolidado" caption="Periodo" columnCount="7" style="Estilo de segmentación de datos 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xr10:uid="{43D7B984-BF3C-4E93-BFEB-E74E4E93A7F2}" cache="SegmentaciónDeDatos_PeriodoConsolidado1" caption="Periodo" columnCount="7" style="Estilo de segmentación de datos 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xr10:uid="{E3E56FFE-1D9B-4FF3-AAF6-7CA0011F0DEC}" cache="SegmentaciónDeDatos_PeriodoActual1" caption="Periodo" columnCount="7" style="Estilo de segmentación de datos 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1" xr10:uid="{6CB79B11-431F-4EC4-B392-F3C6EA7DE51F}" cache="SegmentaciónDeDatos_PeriodoConsolidado2" caption="Periodo" columnCount="7" style="Estilo de segmentación de datos 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2" xr10:uid="{195AD97C-9FAE-475B-B347-50C07CCC4E44}" cache="Slicer_PeriodoConsolidado1" caption="Periodo" columnCount="7" style="Estilo de segmentación de datos 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1" xr10:uid="{71E47B96-7693-4950-97F1-D448C76176A6}" cache="SegmentaciónDeDatos_PeriodoActual11" caption="Periodo" columnCount="7" style="Estilo de segmentación de datos 1"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5E5721-72BF-4F68-B30D-F7BDF9E28250}" name="cuadro1ExcelPublicacionNuevo" displayName="cuadro1ExcelPublicacionNuevo" ref="A1:T458" tableType="queryTable" totalsRowShown="0">
  <autoFilter ref="A1:T458" xr:uid="{504B01E0-2E5C-474B-A1A3-A108123A5A10}"/>
  <tableColumns count="20">
    <tableColumn id="18" xr3:uid="{E6D485EE-51F4-4FAA-BE2A-FA753CBFF61A}" uniqueName="18" name="Label1" queryTableFieldId="18"/>
    <tableColumn id="19" xr3:uid="{0454B9F6-5CD7-4EDD-957C-EC0F4AD85800}" uniqueName="19" name="Label2" queryTableFieldId="19"/>
    <tableColumn id="20" xr3:uid="{661C22CD-5566-4EB5-8B44-67CC57F544CD}" uniqueName="20" name="Label3" queryTableFieldId="20"/>
    <tableColumn id="1" xr3:uid="{DDACEE01-3954-4736-A2F8-6E982351A88A}" uniqueName="1" name="PeriodoConsolidado" queryTableFieldId="1"/>
    <tableColumn id="2" xr3:uid="{4C32B992-149E-4A83-9C93-4441830D8A19}" uniqueName="2" name="PeriodoConsolidado1" queryTableFieldId="2"/>
    <tableColumn id="3" xr3:uid="{02C16063-14AD-436E-9E1A-E1CD780BE257}" uniqueName="3" name="Compañias_Ramos" queryTableFieldId="3"/>
    <tableColumn id="4" xr3:uid="{23EE69B6-919E-41BE-AF1C-9A756EB99C2D}" uniqueName="4" name="Total" queryTableFieldId="4"/>
    <tableColumn id="5" xr3:uid="{2CC6AB20-1B5E-4F56-9F90-9FEA5E32C6D9}" uniqueName="5" name="Vida Individual" queryTableFieldId="5"/>
    <tableColumn id="6" xr3:uid="{8535BD33-313F-4A6B-ACBF-461061BBAD0B}" uniqueName="6" name="Vida Colectivo" queryTableFieldId="6"/>
    <tableColumn id="7" xr3:uid="{866CCA89-0A65-4634-A02F-21C17013E46B}" uniqueName="7" name="Salud" queryTableFieldId="7"/>
    <tableColumn id="8" xr3:uid="{5076570D-9A19-4F3C-B200-AA9E0D457E10}" uniqueName="8" name="Accidentes Personales" queryTableFieldId="8"/>
    <tableColumn id="9" xr3:uid="{BF6DCF83-8C98-460C-AB96-E08B38154F69}" uniqueName="9" name="Incendio y Aliados" queryTableFieldId="9"/>
    <tableColumn id="10" xr3:uid="{80458C56-B211-4E78-A152-7F92B218EEEE}" uniqueName="10" name="Naves Marítimas y Aéreas" queryTableFieldId="10"/>
    <tableColumn id="11" xr3:uid="{75452B8B-942B-4589-89EE-1D68803DBB90}" uniqueName="11" name="Transporte de Carga" queryTableFieldId="11"/>
    <tableColumn id="12" xr3:uid="{FE239B69-48E4-4BC1-979A-7DFF95496066}" uniqueName="12" name="Vehículos de Motor" queryTableFieldId="12"/>
    <tableColumn id="13" xr3:uid="{EFC82DB2-C0A0-4EBA-B9FF-902E7D74E4AB}" uniqueName="13" name="Agrícola y Pecuario" queryTableFieldId="13"/>
    <tableColumn id="14" xr3:uid="{27C26332-D264-448F-AA7C-521E80E1C871}" uniqueName="14" name="Fianzas" queryTableFieldId="14"/>
    <tableColumn id="15" xr3:uid="{F1B23014-BF66-4897-ABE6-EF3EC33B4D0B}" uniqueName="15" name="Otros Seguros" queryTableFieldId="15"/>
    <tableColumn id="16" xr3:uid="{5FC289BB-6AA3-4CEA-8486-9EBF7E392AE5}" uniqueName="16" name="Posicion" queryTableFieldId="16"/>
    <tableColumn id="17" xr3:uid="{1D762BDA-5569-4BB2-B935-FC3460159A6F}" uniqueName="17" name="Participacion" queryTableFieldId="17"/>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459CC1-978A-416B-910A-C47A7C1913E4}" name="cuadro2ExcelPublicacionNuevo" displayName="cuadro2ExcelPublicacionNuevo" ref="A1:O183" tableType="queryTable" totalsRowShown="0">
  <autoFilter ref="A1:O183" xr:uid="{892B1470-184D-4924-83BC-BBA44D98E87E}"/>
  <tableColumns count="15">
    <tableColumn id="12" xr3:uid="{EB6B3FA4-7BB6-4934-AB2F-CA64BFA21EB3}" uniqueName="12" name="Label1" queryTableFieldId="13"/>
    <tableColumn id="13" xr3:uid="{6D19B3DD-17E3-45B6-B501-83E6857945D0}" uniqueName="13" name="Label2" queryTableFieldId="14"/>
    <tableColumn id="14" xr3:uid="{465E7948-3265-4501-85E3-9AFE7DF295F0}" uniqueName="14" name="Label3" queryTableFieldId="15"/>
    <tableColumn id="1" xr3:uid="{F5C8DB7A-EF57-4399-B482-0A7816E5A6DB}" uniqueName="1" name="Ramos" queryTableFieldId="1"/>
    <tableColumn id="15" xr3:uid="{F05C5114-C513-4AB7-9A81-462DD73C6989}" uniqueName="15" name="Ramos1" queryTableFieldId="16"/>
    <tableColumn id="2" xr3:uid="{893A91D4-3B17-4049-BBB5-B3D3974E514A}" uniqueName="2" name="PeriodoConsolidado" queryTableFieldId="2"/>
    <tableColumn id="11" xr3:uid="{D5BF6757-6BC2-4A85-BBF2-B0BABF67BF0B}" uniqueName="11" name="PeriodoConsolidadoAnterior" queryTableFieldId="11"/>
    <tableColumn id="3" xr3:uid="{2FC917EB-AC62-4FB5-A5D3-309D0D225DB3}" uniqueName="3" name="PeriodoConsolidado1" queryTableFieldId="3"/>
    <tableColumn id="4" xr3:uid="{DCE31774-4E99-4DCD-8EDB-5ED375B2E657}" uniqueName="4" name="PeriodoConsolidadolabel" queryTableFieldId="4"/>
    <tableColumn id="5" xr3:uid="{ACBA0564-D50B-4781-B8ED-A4A6EAABDA64}" uniqueName="5" name="Año anterior" queryTableFieldId="5"/>
    <tableColumn id="6" xr3:uid="{5B9DE670-BB64-4FB3-8171-0B9573AAFEA2}" uniqueName="6" name="Período actual" queryTableFieldId="6"/>
    <tableColumn id="7" xr3:uid="{D005DD3E-36E6-4959-BCA3-F7EEDA4B3E48}" uniqueName="7" name="Variación Absoluta" queryTableFieldId="7"/>
    <tableColumn id="8" xr3:uid="{77E01915-80C1-4135-B970-E04CD87C7155}" uniqueName="8" name="Variación Porcentual" queryTableFieldId="8"/>
    <tableColumn id="9" xr3:uid="{C2050026-1425-4E46-B08C-2B64AD70AAF4}" uniqueName="9" name="Participación Año Anterior" queryTableFieldId="9"/>
    <tableColumn id="10" xr3:uid="{6C91782D-B3C5-4A3D-8F90-B8B2F9886F24}" uniqueName="10" name="Participación Año Actual" queryTableFieldId="1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15292A8-5D55-40C2-B722-D1EBE56ADD6C}" name="cuadro3ExcelPublicacionNuevo" displayName="cuadro3ExcelPublicacionNuevo" ref="A1:T443" tableType="queryTable" totalsRowShown="0">
  <autoFilter ref="A1:T443" xr:uid="{AD6E2E6B-D898-44CF-A401-3698DBE97D22}"/>
  <tableColumns count="20">
    <tableColumn id="1" xr3:uid="{FE7FB6C8-27C0-4731-B392-8168575C8A44}" uniqueName="1" name="PeriodoActual" queryTableFieldId="1"/>
    <tableColumn id="17" xr3:uid="{8A9504A7-0F01-4424-A864-7AFB3AB4C0CD}" uniqueName="17" name="PeriodoActual12" queryTableFieldId="17"/>
    <tableColumn id="2" xr3:uid="{8B33EB26-94C3-49D3-9C6C-42FF1997DD0F}" uniqueName="2" name="PeriodoActual1" queryTableFieldId="2"/>
    <tableColumn id="3" xr3:uid="{5691ED2D-D36E-4196-93B5-30625B126D8E}" uniqueName="3" name="PeriodoActualLabel" queryTableFieldId="3"/>
    <tableColumn id="4" xr3:uid="{EDC90F54-E578-41DD-A104-0BABA7D02680}" uniqueName="4" name="CompaniaActual" queryTableFieldId="4"/>
    <tableColumn id="5" xr3:uid="{7177A746-C601-481A-B937-3FABA710D5FB}" uniqueName="5" name="NoExoneradaAnterior" queryTableFieldId="5"/>
    <tableColumn id="6" xr3:uid="{13786020-3B2E-4D76-8D69-18911F091ECC}" uniqueName="6" name="ExoneradaAnterior" queryTableFieldId="6"/>
    <tableColumn id="7" xr3:uid="{51BFE9F2-B625-47D1-88BE-08AACA3BD297}" uniqueName="7" name="PNCantierior" queryTableFieldId="7"/>
    <tableColumn id="8" xr3:uid="{38D152ED-5B7F-4AFB-966E-FEF7FE361535}" uniqueName="8" name="NoExoneradaActual" queryTableFieldId="8"/>
    <tableColumn id="9" xr3:uid="{5F31FEFB-3693-4F3D-BD89-B5BE3C23E86E}" uniqueName="9" name="ExoneradaActual" queryTableFieldId="9"/>
    <tableColumn id="10" xr3:uid="{AA8FA1EE-154A-4ADD-BAA5-7FE6A0EC0A1B}" uniqueName="10" name="PNCactual" queryTableFieldId="10"/>
    <tableColumn id="11" xr3:uid="{74031675-829E-446C-B4FF-D902B0471F25}" uniqueName="11" name="Ranking Actual" queryTableFieldId="11"/>
    <tableColumn id="12" xr3:uid="{034BCCC3-0F11-4742-9DFA-434CDA71D9BD}" uniqueName="12" name="Ranking Anterior" queryTableFieldId="12"/>
    <tableColumn id="13" xr3:uid="{7BA30848-A518-466D-B005-7C702265CEEB}" uniqueName="13" name="Variacion Absoluta" queryTableFieldId="13"/>
    <tableColumn id="14" xr3:uid="{7CCD8A22-6FCC-425A-99F5-A683A67AEA63}" uniqueName="14" name="Variacion Relativa" queryTableFieldId="14"/>
    <tableColumn id="15" xr3:uid="{E7640295-BA0F-4848-B423-ED82F0339F97}" uniqueName="15" name="Participacion Actual" queryTableFieldId="15"/>
    <tableColumn id="16" xr3:uid="{286FE89A-1B0D-4A81-AF3B-54D548EB2FBB}" uniqueName="16" name="Participacion Anterior" queryTableFieldId="16"/>
    <tableColumn id="18" xr3:uid="{BB94F5C1-A112-47BE-99D8-0A2BD29AB69F}" uniqueName="18" name="label1" queryTableFieldId="19"/>
    <tableColumn id="19" xr3:uid="{C6D53534-8B1E-4B4C-AB60-E4AF93CA1BC9}" uniqueName="19" name="label2" queryTableFieldId="20"/>
    <tableColumn id="20" xr3:uid="{9754DB6A-200B-4015-8838-9DD38858D2F2}" uniqueName="20" name="label3" queryTableFieldId="2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9B4DA40-192C-498E-8D17-A98D26D74944}" name="cuadro4ExcelPublicacionNuevo" displayName="cuadro4ExcelPublicacionNuevo" ref="A1:J458" tableType="queryTable" totalsRowShown="0">
  <autoFilter ref="A1:J458" xr:uid="{CCDA09A8-2CCE-43DF-AB2F-D7AC349329DC}"/>
  <tableColumns count="10">
    <tableColumn id="1" xr3:uid="{03194ABD-2061-446A-AAD7-1B77B10EA06A}" uniqueName="1" name="PeriodoConsolidado" queryTableFieldId="1"/>
    <tableColumn id="2" xr3:uid="{D8C6FEB9-E0FE-4D34-94BE-8A4D9CA7900C}" uniqueName="2" name="PeriodoConsolidado1" queryTableFieldId="2"/>
    <tableColumn id="3" xr3:uid="{A3D526D0-96E3-4509-929C-479C09854D6A}" uniqueName="3" name="Compañias_Ramos" queryTableFieldId="3"/>
    <tableColumn id="4" xr3:uid="{BE6C5FFF-6DC2-4294-88EE-E5BBEA7A9604}" uniqueName="4" name="Total" queryTableFieldId="4"/>
    <tableColumn id="5" xr3:uid="{2B060227-A528-46E2-ABAE-3CB7E418C7F4}" uniqueName="5" name="Posicion" queryTableFieldId="5"/>
    <tableColumn id="6" xr3:uid="{B3ECD8FD-102E-4EF6-8891-48587088DA4C}" uniqueName="6" name="FrecuenciaSimple" queryTableFieldId="6"/>
    <tableColumn id="7" xr3:uid="{12F0A2AC-F631-4C0B-AB26-58CC15972C4F}" uniqueName="7" name="FrecuenciaAcumulada" queryTableFieldId="7"/>
    <tableColumn id="8" xr3:uid="{4EE68356-3FEA-4834-814D-F481021A192B}" uniqueName="8" name="label1" queryTableFieldId="8"/>
    <tableColumn id="9" xr3:uid="{B777C505-CF0F-4D50-A168-7A0B3EC0E763}" uniqueName="9" name="label2" queryTableFieldId="9"/>
    <tableColumn id="10" xr3:uid="{EC267F9D-EA1A-4403-86B8-5AB9BF67338D}" uniqueName="10" name="label3" queryTableFieldId="10"/>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F6EE38C-F8C7-4A8A-8C42-6AEE8FA29953}" name="cuadro5ExcelPublicacionNuevo" displayName="cuadro5ExcelPublicacionNuevo" ref="A1:BQ458" tableType="queryTable" totalsRowShown="0">
  <autoFilter ref="A1:BQ458" xr:uid="{DC4A5B6A-5DED-41F8-9395-91CA58786DEE}"/>
  <tableColumns count="69">
    <tableColumn id="65" xr3:uid="{77705835-1369-40CD-BDDE-6BE5193DCE00}" uniqueName="65" name="posicion" queryTableFieldId="65"/>
    <tableColumn id="66" xr3:uid="{4FFE0847-FC02-40F9-AB50-965A0FD5DFF7}" uniqueName="66" name="label1" queryTableFieldId="66"/>
    <tableColumn id="67" xr3:uid="{F48C4BC6-04C9-49C4-B3D5-B8A326BE640F}" uniqueName="67" name="label2" queryTableFieldId="67"/>
    <tableColumn id="68" xr3:uid="{3D9399F8-8EDB-4B11-BA5B-EF34F3A0AD7A}" uniqueName="68" name="label3" queryTableFieldId="68"/>
    <tableColumn id="1" xr3:uid="{E7854756-35DC-4AC5-877E-EB10EBF57B26}" uniqueName="1" name="PeriodoConsolidado" queryTableFieldId="1"/>
    <tableColumn id="2" xr3:uid="{0511650B-B8C1-4268-8785-D1DF409A2A18}" uniqueName="2" name="PeriodoConsolidado1" queryTableFieldId="2"/>
    <tableColumn id="3" xr3:uid="{C202F22D-379E-455D-AF4A-EF8904710689}" uniqueName="3" name="PeriodoConsolidadoLabel" queryTableFieldId="3"/>
    <tableColumn id="4" xr3:uid="{CFAF3453-7781-4F59-9E47-D4CAB59ED204}" uniqueName="4" name="Compañias_Ramos" queryTableFieldId="4"/>
    <tableColumn id="5" xr3:uid="{833002F6-0D20-4568-A955-6F02D9ECABE8}" uniqueName="5" name="Total (No Exonerada)" queryTableFieldId="5"/>
    <tableColumn id="6" xr3:uid="{84DA38F6-F1C6-4F9B-BD6D-FD7972CEE490}" uniqueName="6" name="Total (Exonerada)" queryTableFieldId="6"/>
    <tableColumn id="7" xr3:uid="{056C9B36-C2EF-4D2E-A81F-45E15BAFEA40}" uniqueName="7" name="Total (Total)" queryTableFieldId="7"/>
    <tableColumn id="8" xr3:uid="{36FD16A2-00BE-43EC-B3F2-B7C731114DE4}" uniqueName="8" name="% Primas Exoneradas (Total)" queryTableFieldId="8"/>
    <tableColumn id="9" xr3:uid="{A9CAEB7B-593C-482F-9D87-4790F373169B}" uniqueName="9" name="Participación % (Total)" queryTableFieldId="9"/>
    <tableColumn id="10" xr3:uid="{AC9065A6-AA58-40F2-ABAD-34EB0F8753FC}" uniqueName="10" name="Vida Individual (No Exonerada)" queryTableFieldId="10"/>
    <tableColumn id="11" xr3:uid="{91969351-F286-499F-BF2F-AB10F6344A8A}" uniqueName="11" name="Vida Individual (Exonerada)" queryTableFieldId="11"/>
    <tableColumn id="12" xr3:uid="{760F1E42-B14B-41A7-98BD-BDBABBEEC105}" uniqueName="12" name="Vida Individual (Total)" queryTableFieldId="12"/>
    <tableColumn id="13" xr3:uid="{7ECBDA09-9B5E-47AB-8370-00E2705D9565}" uniqueName="13" name="% Primas Exoneradas (Vida Individual)" queryTableFieldId="13"/>
    <tableColumn id="14" xr3:uid="{23236C48-B615-463F-B838-708C05762E06}" uniqueName="14" name="Participación % (Vida Individual)" queryTableFieldId="14"/>
    <tableColumn id="15" xr3:uid="{5EDB84F7-C74F-4963-BFAD-C0F3082E0366}" uniqueName="15" name="Vida Colectivo (No Exonerada)" queryTableFieldId="15"/>
    <tableColumn id="16" xr3:uid="{F3ED426F-49C8-45C8-B199-EA567DF7A4F6}" uniqueName="16" name="Vida Colectivo (Exonerada)" queryTableFieldId="16"/>
    <tableColumn id="17" xr3:uid="{967C20E6-0F67-41F0-9ECD-80B1675BBA56}" uniqueName="17" name="Vida Colectivo (Total)" queryTableFieldId="17"/>
    <tableColumn id="18" xr3:uid="{8F1E0628-E95A-44AC-8BB0-067C4395402B}" uniqueName="18" name="% Primas Exoneradas (Vida Colectivo)" queryTableFieldId="18"/>
    <tableColumn id="19" xr3:uid="{0FAEA196-5BB3-48DE-8FE3-5060A83D34B0}" uniqueName="19" name="Participación % (Vida Colectivo)" queryTableFieldId="19"/>
    <tableColumn id="20" xr3:uid="{F1A439EE-D902-4B5B-957A-F25191360FA1}" uniqueName="20" name="Salud (No Exonerada)" queryTableFieldId="20"/>
    <tableColumn id="21" xr3:uid="{C261B89D-3C6F-4FEB-87F9-9D2EC8708500}" uniqueName="21" name="Salud (Exonerada)" queryTableFieldId="21"/>
    <tableColumn id="22" xr3:uid="{5C09EF86-4BDA-4007-96BC-C5F206CCCEEA}" uniqueName="22" name="Salud (Total)" queryTableFieldId="22"/>
    <tableColumn id="23" xr3:uid="{CE3BA6E1-048B-4007-AE2F-B8B2D715DBE7}" uniqueName="23" name="% Primas Exoneradas (Salud)" queryTableFieldId="23"/>
    <tableColumn id="24" xr3:uid="{441ACFD8-38D6-4416-97AE-22DC62884E94}" uniqueName="24" name="Participación % (Salud)" queryTableFieldId="24"/>
    <tableColumn id="25" xr3:uid="{325413D8-1006-465B-AEFA-E1442E9FB294}" uniqueName="25" name="Accidentes Personales (No Exonerada)" queryTableFieldId="25"/>
    <tableColumn id="26" xr3:uid="{71C724BA-74C4-4BB5-9BA8-E6A2AE1CDEA7}" uniqueName="26" name="Accidentes Personales (Exonerada)" queryTableFieldId="26"/>
    <tableColumn id="27" xr3:uid="{0DE334F5-D30D-4941-983F-3AA95EFCAD46}" uniqueName="27" name="Accidentes Personales (Total)" queryTableFieldId="27"/>
    <tableColumn id="28" xr3:uid="{BE71A3D5-C4F6-46BF-83D4-EA3DD352C76E}" uniqueName="28" name="% Primas Exoneradas (Accidentes Personales)" queryTableFieldId="28"/>
    <tableColumn id="29" xr3:uid="{BC3EED22-79C4-4B37-AD84-88515CDB43C1}" uniqueName="29" name="Participación % (Accidentes Personales)" queryTableFieldId="29"/>
    <tableColumn id="30" xr3:uid="{F2FE4AE1-5A84-46C2-8067-0B67F5B49BAF}" uniqueName="30" name="Incendio y Aliados (No Exonerada)" queryTableFieldId="30"/>
    <tableColumn id="31" xr3:uid="{9A7BE899-1A20-467B-B245-BBAA21DF088E}" uniqueName="31" name="Incendio y Aliados (Exonerada)" queryTableFieldId="31"/>
    <tableColumn id="32" xr3:uid="{56395A09-C75D-40CA-B0B7-450E9F1BB73E}" uniqueName="32" name="Incendio y Aliados (Total)" queryTableFieldId="32"/>
    <tableColumn id="33" xr3:uid="{26A2C821-3336-4FBD-BB8A-D105E2B08728}" uniqueName="33" name="% Primas Exoneradas (Incendio y Aliados)" queryTableFieldId="33"/>
    <tableColumn id="34" xr3:uid="{A988B440-C426-4637-A38F-21491E98C040}" uniqueName="34" name="Participación % (Incendio y Aliados)" queryTableFieldId="34"/>
    <tableColumn id="35" xr3:uid="{6FBA344F-053C-4C70-B81B-6988B2A3DF11}" uniqueName="35" name="Naves Marítimas y Aéreas (No Exonerada)" queryTableFieldId="35"/>
    <tableColumn id="36" xr3:uid="{3F324145-21D8-4648-9B93-F2636C0FC42B}" uniqueName="36" name="Naves Marítimas y Aéreas (Exonerada)" queryTableFieldId="36"/>
    <tableColumn id="37" xr3:uid="{A253D023-2F6D-489B-9721-3CF60E3242AA}" uniqueName="37" name="Naves Marítimas y Aéreas (Total)" queryTableFieldId="37"/>
    <tableColumn id="38" xr3:uid="{C20919EF-3AE6-4DD7-AB8D-C99097D05905}" uniqueName="38" name="% Primas Exoneradas (Naves)" queryTableFieldId="38"/>
    <tableColumn id="39" xr3:uid="{E89D02D7-02D5-436C-95E2-288965C52B7E}" uniqueName="39" name="Participación % (Naves)" queryTableFieldId="39"/>
    <tableColumn id="40" xr3:uid="{90557A68-DDCB-43CA-AC9E-E825985A3D51}" uniqueName="40" name="Transporte de Carga (No Exonerada)" queryTableFieldId="40"/>
    <tableColumn id="41" xr3:uid="{7C6D2148-B17D-4436-9B6C-37C2E1BF0791}" uniqueName="41" name="Transporte de Carga (Exonerada)" queryTableFieldId="41"/>
    <tableColumn id="42" xr3:uid="{AF1107A0-A54D-4A48-A172-A77A476FEF2A}" uniqueName="42" name="Transporte de Carga (Total)" queryTableFieldId="42"/>
    <tableColumn id="43" xr3:uid="{13572FB1-211E-4E73-AD77-362E6FC5FF94}" uniqueName="43" name="% Primas Exoneradas (Transporte de Carga)" queryTableFieldId="43"/>
    <tableColumn id="44" xr3:uid="{5429CBEE-9BE7-45BB-83B3-C442F39DAAB6}" uniqueName="44" name="Participación % (Transporte de Carga)" queryTableFieldId="44"/>
    <tableColumn id="45" xr3:uid="{F4795FC6-52E0-4418-A2E2-7F323FCFB6A8}" uniqueName="45" name="Vehículos de Motor (No Exonerada)" queryTableFieldId="45"/>
    <tableColumn id="46" xr3:uid="{BE25D500-37C5-4C8C-9B26-94716C4EA4BA}" uniqueName="46" name="Vehículos de Motor (Exonerada)" queryTableFieldId="46"/>
    <tableColumn id="47" xr3:uid="{0958BFF6-7614-4923-B701-88A445C9B83E}" uniqueName="47" name="Vehículos de Motor (Total)" queryTableFieldId="47"/>
    <tableColumn id="48" xr3:uid="{B22E6A10-B864-49DB-A945-C56D79266AEC}" uniqueName="48" name="% Primas Exoneradas (Vehículos de Motor)" queryTableFieldId="48"/>
    <tableColumn id="49" xr3:uid="{52606DAD-B7D1-4896-9E60-98353B2062D8}" uniqueName="49" name="Participación % (Vehículos de Motor)" queryTableFieldId="49"/>
    <tableColumn id="50" xr3:uid="{C811E242-AA66-4D64-9378-CF7542A540D5}" uniqueName="50" name="Agrícola y Pecuario (No Exonerada)" queryTableFieldId="50"/>
    <tableColumn id="51" xr3:uid="{FDC07378-895E-4C4A-BF73-A33678E9AA74}" uniqueName="51" name="Agrícola y Pecuario (Exonerada)" queryTableFieldId="51"/>
    <tableColumn id="52" xr3:uid="{F63A20EE-AE3B-45D5-9439-C7E993C21410}" uniqueName="52" name="Agrícola y Pecuario (Total)" queryTableFieldId="52"/>
    <tableColumn id="53" xr3:uid="{0C0CA683-59AB-4181-9894-1922CB8E7F38}" uniqueName="53" name="% Primas Exoneradas (Agrícola y Pecuario)" queryTableFieldId="53"/>
    <tableColumn id="54" xr3:uid="{B73A10DE-31DA-47FD-A16C-1C7A20534835}" uniqueName="54" name="Participación % (Agrícola y Pecuario)" queryTableFieldId="54"/>
    <tableColumn id="55" xr3:uid="{FAAAEE42-0D10-42E6-A179-B608F376A188}" uniqueName="55" name="Fianzas (No Exonerada)" queryTableFieldId="55"/>
    <tableColumn id="56" xr3:uid="{E91ED2C4-DF5C-489C-8E67-DD67B86309E5}" uniqueName="56" name="Fianzas (Exonerada)" queryTableFieldId="56"/>
    <tableColumn id="57" xr3:uid="{0C78EE2C-CAFE-4C6A-8677-4276DAC35CC4}" uniqueName="57" name="Fianzas (Total)" queryTableFieldId="57"/>
    <tableColumn id="58" xr3:uid="{E6882B48-D9D7-48D5-A19C-746791203908}" uniqueName="58" name="% Primas Exoneradas (Fianzas)" queryTableFieldId="58"/>
    <tableColumn id="59" xr3:uid="{D28A8FA9-FE90-4016-AE16-2B84346B93DA}" uniqueName="59" name="Participación % (Fianzas)" queryTableFieldId="59"/>
    <tableColumn id="60" xr3:uid="{14D9D21E-864B-4C72-8087-BCBB7E2E416C}" uniqueName="60" name="Otros Seguros (No Exonerada)" queryTableFieldId="60"/>
    <tableColumn id="61" xr3:uid="{CB3134D0-5EDE-4181-8B54-56792D37DB0C}" uniqueName="61" name="Otros Seguros (Exonerada)" queryTableFieldId="61"/>
    <tableColumn id="62" xr3:uid="{F17B9605-8E22-4AD4-A0C0-73971FD11F0A}" uniqueName="62" name="Otros Seguros (Total)" queryTableFieldId="62"/>
    <tableColumn id="63" xr3:uid="{EF61371D-20EE-43EF-84DA-037B5E4B0A26}" uniqueName="63" name="% Primas Exoneradas (Otros Seguros)" queryTableFieldId="63"/>
    <tableColumn id="64" xr3:uid="{3212D079-2019-4A3A-9C7B-61BD01CF244F}" uniqueName="64" name="Participación % (Otros Seguros)" queryTableFieldId="64"/>
    <tableColumn id="69" xr3:uid="{B588DCDC-3D30-4877-AA64-906C858D6531}" uniqueName="69" name="Ranking_Temp" queryTableFieldId="69"/>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5C94496-854D-4498-8DBA-497C915EC9AB}" name="cuadro6ExcelPublicacionNuevo" displayName="cuadro6ExcelPublicacionNuevo" ref="A1:L131" tableType="queryTable" totalsRowShown="0">
  <autoFilter ref="A1:L131" xr:uid="{B93BF739-120F-46C1-BF0E-8DB2DCCE60E2}"/>
  <tableColumns count="12">
    <tableColumn id="10" xr3:uid="{09868A70-10C5-45D8-BACB-2F5403379071}" uniqueName="10" name="label1" queryTableFieldId="11"/>
    <tableColumn id="11" xr3:uid="{8DC8C503-AB71-4409-B79F-5CCE9B107BAF}" uniqueName="11" name="label2" queryTableFieldId="12"/>
    <tableColumn id="12" xr3:uid="{B4DE975C-F0AE-4ADA-B49F-6327BC274DD3}" uniqueName="12" name="label3" queryTableFieldId="13"/>
    <tableColumn id="1" xr3:uid="{E6C8672C-25C6-4462-8084-16A139A5F1C9}" uniqueName="1" name="PeriodoActual" queryTableFieldId="1"/>
    <tableColumn id="2" xr3:uid="{5C854912-2EFB-49E4-9A4A-BEFBC06F5069}" uniqueName="2" name="PeriodoActual12" queryTableFieldId="2"/>
    <tableColumn id="3" xr3:uid="{866CAFF4-DFAE-4AD0-990F-CEC9243ED030}" uniqueName="3" name="PeriodoActual1" queryTableFieldId="3"/>
    <tableColumn id="4" xr3:uid="{EE6E76B5-A46A-441D-8E21-166C995F089F}" uniqueName="4" name="PeriodoActualLabel" queryTableFieldId="4"/>
    <tableColumn id="5" xr3:uid="{E6536BBF-6C3D-4466-9E14-135FD8EA4C22}" uniqueName="5" name="CompaniaActual" queryTableFieldId="5"/>
    <tableColumn id="9" xr3:uid="{8D225AAD-4D8B-4633-AFB1-A72B6773C5B7}" uniqueName="9" name="PNCantierior" queryTableFieldId="9"/>
    <tableColumn id="6" xr3:uid="{E04DD69B-2EDC-4DD9-AE02-B5E6752CB8D0}" uniqueName="6" name="PNCactual" queryTableFieldId="6"/>
    <tableColumn id="7" xr3:uid="{385D4D6E-D0AB-48C9-900F-C316F6E70553}" uniqueName="7" name="Ranking Actual" queryTableFieldId="7"/>
    <tableColumn id="8" xr3:uid="{CA78EC1B-B1EE-4DED-9F0D-7703A10A5490}" uniqueName="8" name="Ranking Anterior" queryTableFieldId="8"/>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 Id="rId4" Type="http://schemas.microsoft.com/office/2007/relationships/slicer" Target="../slicers/slicer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8.xml"/><Relationship Id="rId4" Type="http://schemas.microsoft.com/office/2007/relationships/slicer" Target="../slicers/slicer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4.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4" Type="http://schemas.microsoft.com/office/2007/relationships/slicer" Target="../slicers/slicer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20CF9-82F3-485B-B14C-46DCFC9A6EF7}">
  <sheetPr>
    <tabColor rgb="FFFFFF00"/>
  </sheetPr>
  <dimension ref="A1:C11"/>
  <sheetViews>
    <sheetView workbookViewId="0">
      <selection activeCell="B2" sqref="B2"/>
    </sheetView>
  </sheetViews>
  <sheetFormatPr baseColWidth="10" defaultColWidth="9.140625" defaultRowHeight="15" x14ac:dyDescent="0.25"/>
  <cols>
    <col min="1" max="1" width="14.7109375" bestFit="1" customWidth="1"/>
    <col min="2" max="2" width="163.7109375" customWidth="1"/>
  </cols>
  <sheetData>
    <row r="1" spans="1:3" x14ac:dyDescent="0.25">
      <c r="A1" t="s">
        <v>608</v>
      </c>
      <c r="B1" t="s">
        <v>609</v>
      </c>
      <c r="C1" t="s">
        <v>613</v>
      </c>
    </row>
    <row r="2" spans="1:3" ht="240" x14ac:dyDescent="0.25">
      <c r="A2" s="74" t="s">
        <v>617</v>
      </c>
      <c r="B2" s="75" t="s">
        <v>677</v>
      </c>
      <c r="C2" t="s">
        <v>614</v>
      </c>
    </row>
    <row r="3" spans="1:3" ht="45" x14ac:dyDescent="0.25">
      <c r="A3" s="76" t="s">
        <v>618</v>
      </c>
      <c r="B3" s="77" t="s">
        <v>669</v>
      </c>
      <c r="C3" t="s">
        <v>91</v>
      </c>
    </row>
    <row r="4" spans="1:3" ht="45" x14ac:dyDescent="0.25">
      <c r="A4" s="76" t="s">
        <v>619</v>
      </c>
      <c r="B4" s="78" t="s">
        <v>670</v>
      </c>
      <c r="C4" t="s">
        <v>606</v>
      </c>
    </row>
    <row r="5" spans="1:3" ht="45" x14ac:dyDescent="0.25">
      <c r="A5" s="76" t="s">
        <v>620</v>
      </c>
      <c r="B5" s="79" t="s">
        <v>671</v>
      </c>
      <c r="C5" t="s">
        <v>601</v>
      </c>
    </row>
    <row r="6" spans="1:3" ht="45" x14ac:dyDescent="0.25">
      <c r="A6" s="76" t="s">
        <v>621</v>
      </c>
      <c r="B6" s="80" t="s">
        <v>672</v>
      </c>
      <c r="C6" t="s">
        <v>602</v>
      </c>
    </row>
    <row r="7" spans="1:3" ht="45" x14ac:dyDescent="0.25">
      <c r="A7" s="76" t="s">
        <v>622</v>
      </c>
      <c r="B7" s="45" t="s">
        <v>673</v>
      </c>
      <c r="C7" t="s">
        <v>615</v>
      </c>
    </row>
    <row r="8" spans="1:3" ht="45" x14ac:dyDescent="0.25">
      <c r="A8" s="76" t="s">
        <v>623</v>
      </c>
      <c r="B8" s="45" t="s">
        <v>674</v>
      </c>
      <c r="C8" t="s">
        <v>616</v>
      </c>
    </row>
    <row r="9" spans="1:3" ht="45" x14ac:dyDescent="0.25">
      <c r="A9" s="76" t="s">
        <v>624</v>
      </c>
      <c r="B9" s="45" t="s">
        <v>675</v>
      </c>
      <c r="C9" t="s">
        <v>511</v>
      </c>
    </row>
    <row r="10" spans="1:3" ht="45" x14ac:dyDescent="0.25">
      <c r="A10" s="76" t="s">
        <v>625</v>
      </c>
      <c r="B10" s="45" t="s">
        <v>676</v>
      </c>
      <c r="C10" t="s">
        <v>510</v>
      </c>
    </row>
    <row r="11" spans="1:3" ht="90" x14ac:dyDescent="0.25">
      <c r="A11" t="s">
        <v>611</v>
      </c>
      <c r="B11" s="45" t="s">
        <v>612</v>
      </c>
      <c r="C11" t="s">
        <v>611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4F045-B5E4-481D-8A07-03E694BBCC77}">
  <sheetPr>
    <tabColor rgb="FFFFFF00"/>
  </sheetPr>
  <dimension ref="A1:J458"/>
  <sheetViews>
    <sheetView workbookViewId="0">
      <selection activeCell="F15" sqref="F15"/>
    </sheetView>
  </sheetViews>
  <sheetFormatPr baseColWidth="10" defaultColWidth="11.42578125" defaultRowHeight="15" x14ac:dyDescent="0.25"/>
  <cols>
    <col min="1" max="1" width="21.42578125" bestFit="1" customWidth="1"/>
    <col min="2" max="2" width="22.42578125" bestFit="1" customWidth="1"/>
    <col min="3" max="3" width="40.7109375" bestFit="1" customWidth="1"/>
    <col min="4" max="4" width="12" bestFit="1" customWidth="1"/>
    <col min="5" max="5" width="10.7109375" bestFit="1" customWidth="1"/>
    <col min="6" max="6" width="19.140625" bestFit="1" customWidth="1"/>
    <col min="7" max="7" width="22.85546875" bestFit="1" customWidth="1"/>
    <col min="8" max="8" width="27.28515625" bestFit="1" customWidth="1"/>
    <col min="9" max="9" width="65.85546875" bestFit="1" customWidth="1"/>
    <col min="10" max="10" width="15.7109375" bestFit="1" customWidth="1"/>
  </cols>
  <sheetData>
    <row r="1" spans="1:10" x14ac:dyDescent="0.25">
      <c r="A1" t="s">
        <v>0</v>
      </c>
      <c r="B1" t="s">
        <v>1</v>
      </c>
      <c r="C1" t="s">
        <v>2</v>
      </c>
      <c r="D1" t="s">
        <v>3</v>
      </c>
      <c r="E1" t="s">
        <v>15</v>
      </c>
      <c r="F1" t="s">
        <v>182</v>
      </c>
      <c r="G1" t="s">
        <v>183</v>
      </c>
      <c r="H1" t="s">
        <v>597</v>
      </c>
      <c r="I1" t="s">
        <v>598</v>
      </c>
      <c r="J1" t="s">
        <v>599</v>
      </c>
    </row>
    <row r="2" spans="1:10" x14ac:dyDescent="0.25">
      <c r="A2" t="s">
        <v>821</v>
      </c>
      <c r="B2" t="s">
        <v>822</v>
      </c>
      <c r="C2" t="s">
        <v>18</v>
      </c>
      <c r="D2">
        <v>31915895188.59</v>
      </c>
      <c r="E2">
        <v>1</v>
      </c>
      <c r="F2">
        <v>20.53</v>
      </c>
      <c r="G2">
        <v>20.53</v>
      </c>
      <c r="H2" t="s">
        <v>90</v>
      </c>
      <c r="I2" t="s">
        <v>602</v>
      </c>
      <c r="J2" t="s">
        <v>92</v>
      </c>
    </row>
    <row r="3" spans="1:10" x14ac:dyDescent="0.25">
      <c r="A3" t="s">
        <v>821</v>
      </c>
      <c r="B3" t="s">
        <v>822</v>
      </c>
      <c r="C3" t="s">
        <v>19</v>
      </c>
      <c r="D3">
        <v>26820987862.41</v>
      </c>
      <c r="E3">
        <v>2</v>
      </c>
      <c r="F3">
        <v>17.260000000000002</v>
      </c>
      <c r="G3">
        <v>37.79</v>
      </c>
      <c r="H3" t="s">
        <v>90</v>
      </c>
      <c r="I3" t="s">
        <v>602</v>
      </c>
      <c r="J3" t="s">
        <v>92</v>
      </c>
    </row>
    <row r="4" spans="1:10" x14ac:dyDescent="0.25">
      <c r="A4" t="s">
        <v>821</v>
      </c>
      <c r="B4" t="s">
        <v>822</v>
      </c>
      <c r="C4" t="s">
        <v>20</v>
      </c>
      <c r="D4">
        <v>23918484454.400002</v>
      </c>
      <c r="E4">
        <v>3</v>
      </c>
      <c r="F4">
        <v>15.39</v>
      </c>
      <c r="G4">
        <v>53.18</v>
      </c>
      <c r="H4" t="s">
        <v>90</v>
      </c>
      <c r="I4" t="s">
        <v>602</v>
      </c>
      <c r="J4" t="s">
        <v>92</v>
      </c>
    </row>
    <row r="5" spans="1:10" x14ac:dyDescent="0.25">
      <c r="A5" t="s">
        <v>821</v>
      </c>
      <c r="B5" t="s">
        <v>822</v>
      </c>
      <c r="C5" t="s">
        <v>21</v>
      </c>
      <c r="D5">
        <v>15857090981.77</v>
      </c>
      <c r="E5">
        <v>4</v>
      </c>
      <c r="F5">
        <v>10.199999999999999</v>
      </c>
      <c r="G5">
        <v>63.38</v>
      </c>
      <c r="H5" t="s">
        <v>90</v>
      </c>
      <c r="I5" t="s">
        <v>602</v>
      </c>
      <c r="J5" t="s">
        <v>92</v>
      </c>
    </row>
    <row r="6" spans="1:10" x14ac:dyDescent="0.25">
      <c r="A6" t="s">
        <v>821</v>
      </c>
      <c r="B6" t="s">
        <v>822</v>
      </c>
      <c r="C6" t="s">
        <v>22</v>
      </c>
      <c r="D6">
        <v>13583941314.129999</v>
      </c>
      <c r="E6">
        <v>5</v>
      </c>
      <c r="F6">
        <v>8.74</v>
      </c>
      <c r="G6">
        <v>72.12</v>
      </c>
      <c r="H6" t="s">
        <v>90</v>
      </c>
      <c r="I6" t="s">
        <v>602</v>
      </c>
      <c r="J6" t="s">
        <v>92</v>
      </c>
    </row>
    <row r="7" spans="1:10" x14ac:dyDescent="0.25">
      <c r="A7" t="s">
        <v>821</v>
      </c>
      <c r="B7" t="s">
        <v>822</v>
      </c>
      <c r="C7" t="s">
        <v>24</v>
      </c>
      <c r="D7">
        <v>9189658377.7200012</v>
      </c>
      <c r="E7">
        <v>6</v>
      </c>
      <c r="F7">
        <v>5.91</v>
      </c>
      <c r="G7">
        <v>78.03</v>
      </c>
      <c r="H7" t="s">
        <v>90</v>
      </c>
      <c r="I7" t="s">
        <v>602</v>
      </c>
      <c r="J7" t="s">
        <v>92</v>
      </c>
    </row>
    <row r="8" spans="1:10" x14ac:dyDescent="0.25">
      <c r="A8" t="s">
        <v>821</v>
      </c>
      <c r="B8" t="s">
        <v>822</v>
      </c>
      <c r="C8" t="s">
        <v>23</v>
      </c>
      <c r="D8">
        <v>8500662432.7600012</v>
      </c>
      <c r="E8">
        <v>7</v>
      </c>
      <c r="F8">
        <v>5.47</v>
      </c>
      <c r="G8">
        <v>83.5</v>
      </c>
      <c r="H8" t="s">
        <v>90</v>
      </c>
      <c r="I8" t="s">
        <v>602</v>
      </c>
      <c r="J8" t="s">
        <v>92</v>
      </c>
    </row>
    <row r="9" spans="1:10" x14ac:dyDescent="0.25">
      <c r="A9" t="s">
        <v>821</v>
      </c>
      <c r="B9" t="s">
        <v>822</v>
      </c>
      <c r="C9" t="s">
        <v>25</v>
      </c>
      <c r="D9">
        <v>4331963016.25</v>
      </c>
      <c r="E9">
        <v>8</v>
      </c>
      <c r="F9">
        <v>2.79</v>
      </c>
      <c r="G9">
        <v>86.29</v>
      </c>
      <c r="H9" t="s">
        <v>90</v>
      </c>
      <c r="I9" t="s">
        <v>602</v>
      </c>
      <c r="J9" t="s">
        <v>92</v>
      </c>
    </row>
    <row r="10" spans="1:10" x14ac:dyDescent="0.25">
      <c r="A10" t="s">
        <v>821</v>
      </c>
      <c r="B10" t="s">
        <v>822</v>
      </c>
      <c r="C10" t="s">
        <v>26</v>
      </c>
      <c r="D10">
        <v>3937356967.1099997</v>
      </c>
      <c r="E10">
        <v>9</v>
      </c>
      <c r="F10">
        <v>2.5299999999999998</v>
      </c>
      <c r="G10">
        <v>88.82</v>
      </c>
      <c r="H10" t="s">
        <v>90</v>
      </c>
      <c r="I10" t="s">
        <v>602</v>
      </c>
      <c r="J10" t="s">
        <v>92</v>
      </c>
    </row>
    <row r="11" spans="1:10" x14ac:dyDescent="0.25">
      <c r="A11" t="s">
        <v>821</v>
      </c>
      <c r="B11" t="s">
        <v>822</v>
      </c>
      <c r="C11" t="s">
        <v>27</v>
      </c>
      <c r="D11">
        <v>2235594909.25</v>
      </c>
      <c r="E11">
        <v>10</v>
      </c>
      <c r="F11">
        <v>1.44</v>
      </c>
      <c r="G11">
        <v>90.26</v>
      </c>
      <c r="H11" t="s">
        <v>90</v>
      </c>
      <c r="I11" t="s">
        <v>602</v>
      </c>
      <c r="J11" t="s">
        <v>92</v>
      </c>
    </row>
    <row r="12" spans="1:10" x14ac:dyDescent="0.25">
      <c r="A12" t="s">
        <v>821</v>
      </c>
      <c r="B12" t="s">
        <v>822</v>
      </c>
      <c r="C12" t="s">
        <v>28</v>
      </c>
      <c r="D12">
        <v>1737164977.01</v>
      </c>
      <c r="E12">
        <v>11</v>
      </c>
      <c r="F12">
        <v>1.1200000000000001</v>
      </c>
      <c r="G12">
        <v>91.38</v>
      </c>
      <c r="H12" t="s">
        <v>90</v>
      </c>
      <c r="I12" t="s">
        <v>602</v>
      </c>
      <c r="J12" t="s">
        <v>92</v>
      </c>
    </row>
    <row r="13" spans="1:10" x14ac:dyDescent="0.25">
      <c r="A13" t="s">
        <v>821</v>
      </c>
      <c r="B13" t="s">
        <v>822</v>
      </c>
      <c r="C13" t="s">
        <v>30</v>
      </c>
      <c r="D13">
        <v>1323781570.8600001</v>
      </c>
      <c r="E13">
        <v>12</v>
      </c>
      <c r="F13">
        <v>0.85</v>
      </c>
      <c r="G13">
        <v>92.23</v>
      </c>
      <c r="H13" t="s">
        <v>90</v>
      </c>
      <c r="I13" t="s">
        <v>602</v>
      </c>
      <c r="J13" t="s">
        <v>92</v>
      </c>
    </row>
    <row r="14" spans="1:10" x14ac:dyDescent="0.25">
      <c r="A14" t="s">
        <v>821</v>
      </c>
      <c r="B14" t="s">
        <v>822</v>
      </c>
      <c r="C14" t="s">
        <v>878</v>
      </c>
      <c r="D14">
        <v>1297914775.74</v>
      </c>
      <c r="E14">
        <v>13</v>
      </c>
      <c r="F14">
        <v>0.84</v>
      </c>
      <c r="G14">
        <v>93.07</v>
      </c>
      <c r="H14" t="s">
        <v>90</v>
      </c>
      <c r="I14" t="s">
        <v>602</v>
      </c>
      <c r="J14" t="s">
        <v>92</v>
      </c>
    </row>
    <row r="15" spans="1:10" x14ac:dyDescent="0.25">
      <c r="A15" t="s">
        <v>821</v>
      </c>
      <c r="B15" t="s">
        <v>822</v>
      </c>
      <c r="C15" t="s">
        <v>29</v>
      </c>
      <c r="D15">
        <v>1276175165.51</v>
      </c>
      <c r="E15">
        <v>14</v>
      </c>
      <c r="F15">
        <v>0.82</v>
      </c>
      <c r="G15">
        <v>93.89</v>
      </c>
      <c r="H15" t="s">
        <v>90</v>
      </c>
      <c r="I15" t="s">
        <v>602</v>
      </c>
      <c r="J15" t="s">
        <v>92</v>
      </c>
    </row>
    <row r="16" spans="1:10" x14ac:dyDescent="0.25">
      <c r="A16" t="s">
        <v>821</v>
      </c>
      <c r="B16" t="s">
        <v>822</v>
      </c>
      <c r="C16" t="s">
        <v>31</v>
      </c>
      <c r="D16">
        <v>1137787738.8</v>
      </c>
      <c r="E16">
        <v>15</v>
      </c>
      <c r="F16">
        <v>0.73</v>
      </c>
      <c r="G16">
        <v>94.62</v>
      </c>
      <c r="H16" t="s">
        <v>90</v>
      </c>
      <c r="I16" t="s">
        <v>602</v>
      </c>
      <c r="J16" t="s">
        <v>92</v>
      </c>
    </row>
    <row r="17" spans="1:10" x14ac:dyDescent="0.25">
      <c r="A17" t="s">
        <v>821</v>
      </c>
      <c r="B17" t="s">
        <v>822</v>
      </c>
      <c r="C17" t="s">
        <v>877</v>
      </c>
      <c r="D17">
        <v>1083696865.3100002</v>
      </c>
      <c r="E17">
        <v>16</v>
      </c>
      <c r="F17">
        <v>0.7</v>
      </c>
      <c r="G17">
        <v>95.32</v>
      </c>
      <c r="H17" t="s">
        <v>90</v>
      </c>
      <c r="I17" t="s">
        <v>602</v>
      </c>
      <c r="J17" t="s">
        <v>92</v>
      </c>
    </row>
    <row r="18" spans="1:10" x14ac:dyDescent="0.25">
      <c r="A18" t="s">
        <v>821</v>
      </c>
      <c r="B18" t="s">
        <v>822</v>
      </c>
      <c r="C18" t="s">
        <v>32</v>
      </c>
      <c r="D18">
        <v>944609128.92000008</v>
      </c>
      <c r="E18">
        <v>17</v>
      </c>
      <c r="F18">
        <v>0.61</v>
      </c>
      <c r="G18">
        <v>95.93</v>
      </c>
      <c r="H18" t="s">
        <v>90</v>
      </c>
      <c r="I18" t="s">
        <v>602</v>
      </c>
      <c r="J18" t="s">
        <v>92</v>
      </c>
    </row>
    <row r="19" spans="1:10" x14ac:dyDescent="0.25">
      <c r="A19" t="s">
        <v>821</v>
      </c>
      <c r="B19" t="s">
        <v>822</v>
      </c>
      <c r="C19" t="s">
        <v>33</v>
      </c>
      <c r="D19">
        <v>786310839.72000003</v>
      </c>
      <c r="E19">
        <v>18</v>
      </c>
      <c r="F19">
        <v>0.51</v>
      </c>
      <c r="G19">
        <v>96.44</v>
      </c>
      <c r="H19" t="s">
        <v>90</v>
      </c>
      <c r="I19" t="s">
        <v>602</v>
      </c>
      <c r="J19" t="s">
        <v>92</v>
      </c>
    </row>
    <row r="20" spans="1:10" x14ac:dyDescent="0.25">
      <c r="A20" t="s">
        <v>821</v>
      </c>
      <c r="B20" t="s">
        <v>822</v>
      </c>
      <c r="C20" t="s">
        <v>34</v>
      </c>
      <c r="D20">
        <v>778046191.19999993</v>
      </c>
      <c r="E20">
        <v>19</v>
      </c>
      <c r="F20">
        <v>0.5</v>
      </c>
      <c r="G20">
        <v>96.94</v>
      </c>
      <c r="H20" t="s">
        <v>90</v>
      </c>
      <c r="I20" t="s">
        <v>602</v>
      </c>
      <c r="J20" t="s">
        <v>92</v>
      </c>
    </row>
    <row r="21" spans="1:10" x14ac:dyDescent="0.25">
      <c r="A21" t="s">
        <v>821</v>
      </c>
      <c r="B21" t="s">
        <v>822</v>
      </c>
      <c r="C21" t="s">
        <v>38</v>
      </c>
      <c r="D21">
        <v>728184341.64999998</v>
      </c>
      <c r="E21">
        <v>20</v>
      </c>
      <c r="F21">
        <v>0.47</v>
      </c>
      <c r="G21">
        <v>97.41</v>
      </c>
      <c r="H21" t="s">
        <v>90</v>
      </c>
      <c r="I21" t="s">
        <v>602</v>
      </c>
      <c r="J21" t="s">
        <v>92</v>
      </c>
    </row>
    <row r="22" spans="1:10" x14ac:dyDescent="0.25">
      <c r="A22" t="s">
        <v>821</v>
      </c>
      <c r="B22" t="s">
        <v>822</v>
      </c>
      <c r="C22" t="s">
        <v>36</v>
      </c>
      <c r="D22">
        <v>724781636.93000007</v>
      </c>
      <c r="E22">
        <v>21</v>
      </c>
      <c r="F22">
        <v>0.47</v>
      </c>
      <c r="G22">
        <v>97.88</v>
      </c>
      <c r="H22" t="s">
        <v>90</v>
      </c>
      <c r="I22" t="s">
        <v>602</v>
      </c>
      <c r="J22" t="s">
        <v>92</v>
      </c>
    </row>
    <row r="23" spans="1:10" x14ac:dyDescent="0.25">
      <c r="A23" t="s">
        <v>821</v>
      </c>
      <c r="B23" t="s">
        <v>822</v>
      </c>
      <c r="C23" t="s">
        <v>35</v>
      </c>
      <c r="D23">
        <v>717526905.12000012</v>
      </c>
      <c r="E23">
        <v>22</v>
      </c>
      <c r="F23">
        <v>0.46</v>
      </c>
      <c r="G23">
        <v>98.34</v>
      </c>
      <c r="H23" t="s">
        <v>90</v>
      </c>
      <c r="I23" t="s">
        <v>602</v>
      </c>
      <c r="J23" t="s">
        <v>92</v>
      </c>
    </row>
    <row r="24" spans="1:10" x14ac:dyDescent="0.25">
      <c r="A24" t="s">
        <v>821</v>
      </c>
      <c r="B24" t="s">
        <v>822</v>
      </c>
      <c r="C24" t="s">
        <v>37</v>
      </c>
      <c r="D24">
        <v>633163866.76999998</v>
      </c>
      <c r="E24">
        <v>23</v>
      </c>
      <c r="F24">
        <v>0.41</v>
      </c>
      <c r="G24">
        <v>98.75</v>
      </c>
      <c r="H24" t="s">
        <v>90</v>
      </c>
      <c r="I24" t="s">
        <v>602</v>
      </c>
      <c r="J24" t="s">
        <v>92</v>
      </c>
    </row>
    <row r="25" spans="1:10" x14ac:dyDescent="0.25">
      <c r="A25" t="s">
        <v>821</v>
      </c>
      <c r="B25" t="s">
        <v>822</v>
      </c>
      <c r="C25" t="s">
        <v>40</v>
      </c>
      <c r="D25">
        <v>426186128.84999996</v>
      </c>
      <c r="E25">
        <v>24</v>
      </c>
      <c r="F25">
        <v>0.27</v>
      </c>
      <c r="G25">
        <v>99.02</v>
      </c>
      <c r="H25" t="s">
        <v>90</v>
      </c>
      <c r="I25" t="s">
        <v>602</v>
      </c>
      <c r="J25" t="s">
        <v>92</v>
      </c>
    </row>
    <row r="26" spans="1:10" x14ac:dyDescent="0.25">
      <c r="A26" t="s">
        <v>821</v>
      </c>
      <c r="B26" t="s">
        <v>822</v>
      </c>
      <c r="C26" t="s">
        <v>39</v>
      </c>
      <c r="D26">
        <v>405579930.57000005</v>
      </c>
      <c r="E26">
        <v>25</v>
      </c>
      <c r="F26">
        <v>0.26</v>
      </c>
      <c r="G26">
        <v>99.28</v>
      </c>
      <c r="H26" t="s">
        <v>90</v>
      </c>
      <c r="I26" t="s">
        <v>602</v>
      </c>
      <c r="J26" t="s">
        <v>92</v>
      </c>
    </row>
    <row r="27" spans="1:10" x14ac:dyDescent="0.25">
      <c r="A27" t="s">
        <v>821</v>
      </c>
      <c r="B27" t="s">
        <v>822</v>
      </c>
      <c r="C27" t="s">
        <v>41</v>
      </c>
      <c r="D27">
        <v>310075077.91000003</v>
      </c>
      <c r="E27">
        <v>26</v>
      </c>
      <c r="F27">
        <v>0.2</v>
      </c>
      <c r="G27">
        <v>99.48</v>
      </c>
      <c r="H27" t="s">
        <v>90</v>
      </c>
      <c r="I27" t="s">
        <v>602</v>
      </c>
      <c r="J27" t="s">
        <v>92</v>
      </c>
    </row>
    <row r="28" spans="1:10" x14ac:dyDescent="0.25">
      <c r="A28" t="s">
        <v>821</v>
      </c>
      <c r="B28" t="s">
        <v>822</v>
      </c>
      <c r="C28" t="s">
        <v>42</v>
      </c>
      <c r="D28">
        <v>268692338.36000001</v>
      </c>
      <c r="E28">
        <v>27</v>
      </c>
      <c r="F28">
        <v>0.17</v>
      </c>
      <c r="G28">
        <v>99.65</v>
      </c>
      <c r="H28" t="s">
        <v>90</v>
      </c>
      <c r="I28" t="s">
        <v>602</v>
      </c>
      <c r="J28" t="s">
        <v>92</v>
      </c>
    </row>
    <row r="29" spans="1:10" x14ac:dyDescent="0.25">
      <c r="A29" t="s">
        <v>821</v>
      </c>
      <c r="B29" t="s">
        <v>822</v>
      </c>
      <c r="C29" t="s">
        <v>43</v>
      </c>
      <c r="D29">
        <v>227100883.37</v>
      </c>
      <c r="E29">
        <v>28</v>
      </c>
      <c r="F29">
        <v>0.15</v>
      </c>
      <c r="G29">
        <v>99.8</v>
      </c>
      <c r="H29" t="s">
        <v>90</v>
      </c>
      <c r="I29" t="s">
        <v>602</v>
      </c>
      <c r="J29" t="s">
        <v>92</v>
      </c>
    </row>
    <row r="30" spans="1:10" x14ac:dyDescent="0.25">
      <c r="A30" t="s">
        <v>821</v>
      </c>
      <c r="B30" t="s">
        <v>822</v>
      </c>
      <c r="C30" t="s">
        <v>46</v>
      </c>
      <c r="D30">
        <v>114862454.11000001</v>
      </c>
      <c r="E30">
        <v>29</v>
      </c>
      <c r="F30">
        <v>7.0000000000000007E-2</v>
      </c>
      <c r="G30">
        <v>99.87</v>
      </c>
      <c r="H30" t="s">
        <v>90</v>
      </c>
      <c r="I30" t="s">
        <v>602</v>
      </c>
      <c r="J30" t="s">
        <v>92</v>
      </c>
    </row>
    <row r="31" spans="1:10" x14ac:dyDescent="0.25">
      <c r="A31" t="s">
        <v>821</v>
      </c>
      <c r="B31" t="s">
        <v>822</v>
      </c>
      <c r="C31" t="s">
        <v>44</v>
      </c>
      <c r="D31">
        <v>93409329.159999996</v>
      </c>
      <c r="E31">
        <v>30</v>
      </c>
      <c r="F31">
        <v>0.06</v>
      </c>
      <c r="G31">
        <v>99.93</v>
      </c>
      <c r="H31" t="s">
        <v>90</v>
      </c>
      <c r="I31" t="s">
        <v>602</v>
      </c>
      <c r="J31" t="s">
        <v>92</v>
      </c>
    </row>
    <row r="32" spans="1:10" x14ac:dyDescent="0.25">
      <c r="A32" t="s">
        <v>821</v>
      </c>
      <c r="B32" t="s">
        <v>822</v>
      </c>
      <c r="C32" t="s">
        <v>45</v>
      </c>
      <c r="D32">
        <v>72330820.199999988</v>
      </c>
      <c r="E32">
        <v>31</v>
      </c>
      <c r="F32">
        <v>0.05</v>
      </c>
      <c r="G32">
        <v>99.98</v>
      </c>
      <c r="H32" t="s">
        <v>90</v>
      </c>
      <c r="I32" t="s">
        <v>602</v>
      </c>
      <c r="J32" t="s">
        <v>92</v>
      </c>
    </row>
    <row r="33" spans="1:10" x14ac:dyDescent="0.25">
      <c r="A33" t="s">
        <v>821</v>
      </c>
      <c r="B33" t="s">
        <v>822</v>
      </c>
      <c r="C33" t="s">
        <v>47</v>
      </c>
      <c r="D33">
        <v>48976566.710000001</v>
      </c>
      <c r="E33">
        <v>32</v>
      </c>
      <c r="F33">
        <v>0.03</v>
      </c>
      <c r="G33">
        <v>100.01</v>
      </c>
      <c r="H33" t="s">
        <v>90</v>
      </c>
      <c r="I33" t="s">
        <v>602</v>
      </c>
      <c r="J33" t="s">
        <v>92</v>
      </c>
    </row>
    <row r="34" spans="1:10" x14ac:dyDescent="0.25">
      <c r="A34" t="s">
        <v>821</v>
      </c>
      <c r="B34" t="s">
        <v>822</v>
      </c>
      <c r="C34" t="s">
        <v>48</v>
      </c>
      <c r="D34">
        <v>8046849.2199999988</v>
      </c>
      <c r="E34">
        <v>33</v>
      </c>
      <c r="F34">
        <v>0.01</v>
      </c>
      <c r="G34">
        <v>100.02</v>
      </c>
      <c r="H34" t="s">
        <v>90</v>
      </c>
      <c r="I34" t="s">
        <v>602</v>
      </c>
      <c r="J34" t="s">
        <v>92</v>
      </c>
    </row>
    <row r="35" spans="1:10" x14ac:dyDescent="0.25">
      <c r="A35" t="s">
        <v>821</v>
      </c>
      <c r="B35" t="s">
        <v>822</v>
      </c>
      <c r="D35">
        <v>0</v>
      </c>
      <c r="E35">
        <v>34</v>
      </c>
      <c r="F35">
        <v>0</v>
      </c>
      <c r="G35">
        <v>100.02</v>
      </c>
      <c r="H35" t="s">
        <v>90</v>
      </c>
      <c r="I35" t="s">
        <v>602</v>
      </c>
      <c r="J35" t="s">
        <v>92</v>
      </c>
    </row>
    <row r="36" spans="1:10" x14ac:dyDescent="0.25">
      <c r="A36" t="s">
        <v>821</v>
      </c>
      <c r="B36" t="s">
        <v>822</v>
      </c>
      <c r="C36" t="s">
        <v>678</v>
      </c>
      <c r="D36">
        <v>0</v>
      </c>
      <c r="E36">
        <v>35</v>
      </c>
      <c r="F36">
        <v>0</v>
      </c>
      <c r="G36">
        <v>100.02</v>
      </c>
      <c r="H36" t="s">
        <v>90</v>
      </c>
      <c r="I36" t="s">
        <v>602</v>
      </c>
      <c r="J36" t="s">
        <v>92</v>
      </c>
    </row>
    <row r="37" spans="1:10" x14ac:dyDescent="0.25">
      <c r="A37" t="s">
        <v>821</v>
      </c>
      <c r="B37" t="s">
        <v>822</v>
      </c>
      <c r="C37" t="s">
        <v>3</v>
      </c>
      <c r="D37">
        <v>155436039886.38995</v>
      </c>
      <c r="E37">
        <v>999</v>
      </c>
      <c r="F37">
        <v>100</v>
      </c>
      <c r="G37">
        <v>999</v>
      </c>
      <c r="H37" t="s">
        <v>90</v>
      </c>
      <c r="I37" t="s">
        <v>602</v>
      </c>
      <c r="J37" t="s">
        <v>92</v>
      </c>
    </row>
    <row r="38" spans="1:10" x14ac:dyDescent="0.25">
      <c r="A38" t="s">
        <v>807</v>
      </c>
      <c r="B38" t="s">
        <v>808</v>
      </c>
      <c r="C38" t="s">
        <v>18</v>
      </c>
      <c r="D38">
        <v>2542796493.5900002</v>
      </c>
      <c r="E38">
        <v>1</v>
      </c>
      <c r="F38">
        <v>20.46</v>
      </c>
      <c r="G38">
        <v>20.46</v>
      </c>
      <c r="H38" t="s">
        <v>90</v>
      </c>
      <c r="I38" t="s">
        <v>602</v>
      </c>
      <c r="J38" t="s">
        <v>92</v>
      </c>
    </row>
    <row r="39" spans="1:10" x14ac:dyDescent="0.25">
      <c r="A39" t="s">
        <v>807</v>
      </c>
      <c r="B39" t="s">
        <v>808</v>
      </c>
      <c r="C39" t="s">
        <v>20</v>
      </c>
      <c r="D39">
        <v>2021964878.75</v>
      </c>
      <c r="E39">
        <v>2</v>
      </c>
      <c r="F39">
        <v>16.27</v>
      </c>
      <c r="G39">
        <v>36.729999999999997</v>
      </c>
      <c r="H39" t="s">
        <v>90</v>
      </c>
      <c r="I39" t="s">
        <v>602</v>
      </c>
      <c r="J39" t="s">
        <v>92</v>
      </c>
    </row>
    <row r="40" spans="1:10" x14ac:dyDescent="0.25">
      <c r="A40" t="s">
        <v>807</v>
      </c>
      <c r="B40" t="s">
        <v>808</v>
      </c>
      <c r="C40" t="s">
        <v>19</v>
      </c>
      <c r="D40">
        <v>1848497552.5799999</v>
      </c>
      <c r="E40">
        <v>3</v>
      </c>
      <c r="F40">
        <v>14.88</v>
      </c>
      <c r="G40">
        <v>51.61</v>
      </c>
      <c r="H40" t="s">
        <v>90</v>
      </c>
      <c r="I40" t="s">
        <v>602</v>
      </c>
      <c r="J40" t="s">
        <v>92</v>
      </c>
    </row>
    <row r="41" spans="1:10" x14ac:dyDescent="0.25">
      <c r="A41" t="s">
        <v>807</v>
      </c>
      <c r="B41" t="s">
        <v>808</v>
      </c>
      <c r="C41" t="s">
        <v>21</v>
      </c>
      <c r="D41">
        <v>1099257337.4400001</v>
      </c>
      <c r="E41">
        <v>4</v>
      </c>
      <c r="F41">
        <v>8.85</v>
      </c>
      <c r="G41">
        <v>60.46</v>
      </c>
      <c r="H41" t="s">
        <v>90</v>
      </c>
      <c r="I41" t="s">
        <v>602</v>
      </c>
      <c r="J41" t="s">
        <v>92</v>
      </c>
    </row>
    <row r="42" spans="1:10" x14ac:dyDescent="0.25">
      <c r="A42" t="s">
        <v>807</v>
      </c>
      <c r="B42" t="s">
        <v>808</v>
      </c>
      <c r="C42" t="s">
        <v>22</v>
      </c>
      <c r="D42">
        <v>1097886095.1000001</v>
      </c>
      <c r="E42">
        <v>5</v>
      </c>
      <c r="F42">
        <v>8.84</v>
      </c>
      <c r="G42">
        <v>69.3</v>
      </c>
      <c r="H42" t="s">
        <v>90</v>
      </c>
      <c r="I42" t="s">
        <v>602</v>
      </c>
      <c r="J42" t="s">
        <v>92</v>
      </c>
    </row>
    <row r="43" spans="1:10" x14ac:dyDescent="0.25">
      <c r="A43" t="s">
        <v>807</v>
      </c>
      <c r="B43" t="s">
        <v>808</v>
      </c>
      <c r="C43" t="s">
        <v>24</v>
      </c>
      <c r="D43">
        <v>960905531.25</v>
      </c>
      <c r="E43">
        <v>6</v>
      </c>
      <c r="F43">
        <v>7.73</v>
      </c>
      <c r="G43">
        <v>77.03</v>
      </c>
      <c r="H43" t="s">
        <v>90</v>
      </c>
      <c r="I43" t="s">
        <v>602</v>
      </c>
      <c r="J43" t="s">
        <v>92</v>
      </c>
    </row>
    <row r="44" spans="1:10" x14ac:dyDescent="0.25">
      <c r="A44" t="s">
        <v>810</v>
      </c>
      <c r="B44" t="s">
        <v>109</v>
      </c>
      <c r="C44" t="s">
        <v>18</v>
      </c>
      <c r="D44">
        <v>3276600276.6499996</v>
      </c>
      <c r="E44">
        <v>1</v>
      </c>
      <c r="F44">
        <v>21.63</v>
      </c>
      <c r="G44">
        <v>21.63</v>
      </c>
      <c r="H44" t="s">
        <v>90</v>
      </c>
      <c r="I44" t="s">
        <v>602</v>
      </c>
      <c r="J44" t="s">
        <v>92</v>
      </c>
    </row>
    <row r="45" spans="1:10" x14ac:dyDescent="0.25">
      <c r="A45" t="s">
        <v>810</v>
      </c>
      <c r="B45" t="s">
        <v>109</v>
      </c>
      <c r="C45" t="s">
        <v>19</v>
      </c>
      <c r="D45">
        <v>3159711352.96</v>
      </c>
      <c r="E45">
        <v>2</v>
      </c>
      <c r="F45">
        <v>20.85</v>
      </c>
      <c r="G45">
        <v>42.48</v>
      </c>
      <c r="H45" t="s">
        <v>90</v>
      </c>
      <c r="I45" t="s">
        <v>602</v>
      </c>
      <c r="J45" t="s">
        <v>92</v>
      </c>
    </row>
    <row r="46" spans="1:10" x14ac:dyDescent="0.25">
      <c r="A46" t="s">
        <v>810</v>
      </c>
      <c r="B46" t="s">
        <v>109</v>
      </c>
      <c r="C46" t="s">
        <v>20</v>
      </c>
      <c r="D46">
        <v>2284713425.0100002</v>
      </c>
      <c r="E46">
        <v>3</v>
      </c>
      <c r="F46">
        <v>15.08</v>
      </c>
      <c r="G46">
        <v>57.56</v>
      </c>
      <c r="H46" t="s">
        <v>90</v>
      </c>
      <c r="I46" t="s">
        <v>602</v>
      </c>
      <c r="J46" t="s">
        <v>92</v>
      </c>
    </row>
    <row r="47" spans="1:10" x14ac:dyDescent="0.25">
      <c r="A47" t="s">
        <v>810</v>
      </c>
      <c r="B47" t="s">
        <v>109</v>
      </c>
      <c r="C47" t="s">
        <v>21</v>
      </c>
      <c r="D47">
        <v>1190867980.6399996</v>
      </c>
      <c r="E47">
        <v>4</v>
      </c>
      <c r="F47">
        <v>7.86</v>
      </c>
      <c r="G47">
        <v>65.42</v>
      </c>
      <c r="H47" t="s">
        <v>90</v>
      </c>
      <c r="I47" t="s">
        <v>602</v>
      </c>
      <c r="J47" t="s">
        <v>92</v>
      </c>
    </row>
    <row r="48" spans="1:10" x14ac:dyDescent="0.25">
      <c r="A48" t="s">
        <v>810</v>
      </c>
      <c r="B48" t="s">
        <v>109</v>
      </c>
      <c r="C48" t="s">
        <v>22</v>
      </c>
      <c r="D48">
        <v>1102185549.2</v>
      </c>
      <c r="E48">
        <v>5</v>
      </c>
      <c r="F48">
        <v>7.27</v>
      </c>
      <c r="G48">
        <v>72.69</v>
      </c>
      <c r="H48" t="s">
        <v>90</v>
      </c>
      <c r="I48" t="s">
        <v>602</v>
      </c>
      <c r="J48" t="s">
        <v>92</v>
      </c>
    </row>
    <row r="49" spans="1:10" x14ac:dyDescent="0.25">
      <c r="A49" t="s">
        <v>810</v>
      </c>
      <c r="B49" t="s">
        <v>109</v>
      </c>
      <c r="C49" t="s">
        <v>23</v>
      </c>
      <c r="D49">
        <v>760479315.58999991</v>
      </c>
      <c r="E49">
        <v>6</v>
      </c>
      <c r="F49">
        <v>5.0199999999999996</v>
      </c>
      <c r="G49">
        <v>77.709999999999994</v>
      </c>
      <c r="H49" t="s">
        <v>90</v>
      </c>
      <c r="I49" t="s">
        <v>602</v>
      </c>
      <c r="J49" t="s">
        <v>92</v>
      </c>
    </row>
    <row r="50" spans="1:10" x14ac:dyDescent="0.25">
      <c r="A50" t="s">
        <v>810</v>
      </c>
      <c r="B50" t="s">
        <v>109</v>
      </c>
      <c r="C50" t="s">
        <v>24</v>
      </c>
      <c r="D50">
        <v>727293968.78999984</v>
      </c>
      <c r="E50">
        <v>7</v>
      </c>
      <c r="F50">
        <v>4.8</v>
      </c>
      <c r="G50">
        <v>82.51</v>
      </c>
      <c r="H50" t="s">
        <v>90</v>
      </c>
      <c r="I50" t="s">
        <v>602</v>
      </c>
      <c r="J50" t="s">
        <v>92</v>
      </c>
    </row>
    <row r="51" spans="1:10" x14ac:dyDescent="0.25">
      <c r="A51" t="s">
        <v>810</v>
      </c>
      <c r="B51" t="s">
        <v>109</v>
      </c>
      <c r="C51" t="s">
        <v>25</v>
      </c>
      <c r="D51">
        <v>475665100.17000002</v>
      </c>
      <c r="E51">
        <v>8</v>
      </c>
      <c r="F51">
        <v>3.14</v>
      </c>
      <c r="G51">
        <v>85.65</v>
      </c>
      <c r="H51" t="s">
        <v>90</v>
      </c>
      <c r="I51" t="s">
        <v>602</v>
      </c>
      <c r="J51" t="s">
        <v>92</v>
      </c>
    </row>
    <row r="52" spans="1:10" x14ac:dyDescent="0.25">
      <c r="A52" t="s">
        <v>810</v>
      </c>
      <c r="B52" t="s">
        <v>109</v>
      </c>
      <c r="C52" t="s">
        <v>26</v>
      </c>
      <c r="D52">
        <v>383474486.17999995</v>
      </c>
      <c r="E52">
        <v>9</v>
      </c>
      <c r="F52">
        <v>2.5299999999999998</v>
      </c>
      <c r="G52">
        <v>88.18</v>
      </c>
      <c r="H52" t="s">
        <v>90</v>
      </c>
      <c r="I52" t="s">
        <v>602</v>
      </c>
      <c r="J52" t="s">
        <v>92</v>
      </c>
    </row>
    <row r="53" spans="1:10" x14ac:dyDescent="0.25">
      <c r="A53" t="s">
        <v>810</v>
      </c>
      <c r="B53" t="s">
        <v>109</v>
      </c>
      <c r="C53" t="s">
        <v>27</v>
      </c>
      <c r="D53">
        <v>236153291.70000002</v>
      </c>
      <c r="E53">
        <v>10</v>
      </c>
      <c r="F53">
        <v>1.56</v>
      </c>
      <c r="G53">
        <v>89.74</v>
      </c>
      <c r="H53" t="s">
        <v>90</v>
      </c>
      <c r="I53" t="s">
        <v>602</v>
      </c>
      <c r="J53" t="s">
        <v>92</v>
      </c>
    </row>
    <row r="54" spans="1:10" x14ac:dyDescent="0.25">
      <c r="A54" t="s">
        <v>810</v>
      </c>
      <c r="B54" t="s">
        <v>109</v>
      </c>
      <c r="C54" t="s">
        <v>28</v>
      </c>
      <c r="D54">
        <v>181524913.61000001</v>
      </c>
      <c r="E54">
        <v>11</v>
      </c>
      <c r="F54">
        <v>1.2</v>
      </c>
      <c r="G54">
        <v>90.94</v>
      </c>
      <c r="H54" t="s">
        <v>90</v>
      </c>
      <c r="I54" t="s">
        <v>602</v>
      </c>
      <c r="J54" t="s">
        <v>92</v>
      </c>
    </row>
    <row r="55" spans="1:10" x14ac:dyDescent="0.25">
      <c r="A55" t="s">
        <v>810</v>
      </c>
      <c r="B55" t="s">
        <v>109</v>
      </c>
      <c r="C55" t="s">
        <v>878</v>
      </c>
      <c r="D55">
        <v>178622093.02000001</v>
      </c>
      <c r="E55">
        <v>12</v>
      </c>
      <c r="F55">
        <v>1.18</v>
      </c>
      <c r="G55">
        <v>92.12</v>
      </c>
      <c r="H55" t="s">
        <v>90</v>
      </c>
      <c r="I55" t="s">
        <v>602</v>
      </c>
      <c r="J55" t="s">
        <v>92</v>
      </c>
    </row>
    <row r="56" spans="1:10" x14ac:dyDescent="0.25">
      <c r="A56" t="s">
        <v>810</v>
      </c>
      <c r="B56" t="s">
        <v>109</v>
      </c>
      <c r="C56" t="s">
        <v>29</v>
      </c>
      <c r="D56">
        <v>141719244.89000002</v>
      </c>
      <c r="E56">
        <v>13</v>
      </c>
      <c r="F56">
        <v>0.94</v>
      </c>
      <c r="G56">
        <v>93.06</v>
      </c>
      <c r="H56" t="s">
        <v>90</v>
      </c>
      <c r="I56" t="s">
        <v>602</v>
      </c>
      <c r="J56" t="s">
        <v>92</v>
      </c>
    </row>
    <row r="57" spans="1:10" x14ac:dyDescent="0.25">
      <c r="A57" t="s">
        <v>810</v>
      </c>
      <c r="B57" t="s">
        <v>109</v>
      </c>
      <c r="C57" t="s">
        <v>30</v>
      </c>
      <c r="D57">
        <v>139473075.87</v>
      </c>
      <c r="E57">
        <v>14</v>
      </c>
      <c r="F57">
        <v>0.92</v>
      </c>
      <c r="G57">
        <v>93.98</v>
      </c>
      <c r="H57" t="s">
        <v>90</v>
      </c>
      <c r="I57" t="s">
        <v>602</v>
      </c>
      <c r="J57" t="s">
        <v>92</v>
      </c>
    </row>
    <row r="58" spans="1:10" x14ac:dyDescent="0.25">
      <c r="A58" t="s">
        <v>810</v>
      </c>
      <c r="B58" t="s">
        <v>109</v>
      </c>
      <c r="C58" t="s">
        <v>31</v>
      </c>
      <c r="D58">
        <v>111256101.05</v>
      </c>
      <c r="E58">
        <v>15</v>
      </c>
      <c r="F58">
        <v>0.73</v>
      </c>
      <c r="G58">
        <v>94.71</v>
      </c>
      <c r="H58" t="s">
        <v>90</v>
      </c>
      <c r="I58" t="s">
        <v>602</v>
      </c>
      <c r="J58" t="s">
        <v>92</v>
      </c>
    </row>
    <row r="59" spans="1:10" x14ac:dyDescent="0.25">
      <c r="A59" t="s">
        <v>810</v>
      </c>
      <c r="B59" t="s">
        <v>109</v>
      </c>
      <c r="C59" t="s">
        <v>32</v>
      </c>
      <c r="D59">
        <v>96827060.809999987</v>
      </c>
      <c r="E59">
        <v>16</v>
      </c>
      <c r="F59">
        <v>0.64</v>
      </c>
      <c r="G59">
        <v>95.35</v>
      </c>
      <c r="H59" t="s">
        <v>90</v>
      </c>
      <c r="I59" t="s">
        <v>602</v>
      </c>
      <c r="J59" t="s">
        <v>92</v>
      </c>
    </row>
    <row r="60" spans="1:10" x14ac:dyDescent="0.25">
      <c r="A60" t="s">
        <v>810</v>
      </c>
      <c r="B60" t="s">
        <v>109</v>
      </c>
      <c r="C60" t="s">
        <v>33</v>
      </c>
      <c r="D60">
        <v>87755713.299999997</v>
      </c>
      <c r="E60">
        <v>17</v>
      </c>
      <c r="F60">
        <v>0.57999999999999996</v>
      </c>
      <c r="G60">
        <v>95.93</v>
      </c>
      <c r="H60" t="s">
        <v>90</v>
      </c>
      <c r="I60" t="s">
        <v>602</v>
      </c>
      <c r="J60" t="s">
        <v>92</v>
      </c>
    </row>
    <row r="61" spans="1:10" x14ac:dyDescent="0.25">
      <c r="A61" t="s">
        <v>810</v>
      </c>
      <c r="B61" t="s">
        <v>109</v>
      </c>
      <c r="C61" t="s">
        <v>877</v>
      </c>
      <c r="D61">
        <v>87628789.049999997</v>
      </c>
      <c r="E61">
        <v>18</v>
      </c>
      <c r="F61">
        <v>0.57999999999999996</v>
      </c>
      <c r="G61">
        <v>96.51</v>
      </c>
      <c r="H61" t="s">
        <v>90</v>
      </c>
      <c r="I61" t="s">
        <v>602</v>
      </c>
      <c r="J61" t="s">
        <v>92</v>
      </c>
    </row>
    <row r="62" spans="1:10" x14ac:dyDescent="0.25">
      <c r="A62" t="s">
        <v>810</v>
      </c>
      <c r="B62" t="s">
        <v>109</v>
      </c>
      <c r="C62" t="s">
        <v>34</v>
      </c>
      <c r="D62">
        <v>85669037.950000003</v>
      </c>
      <c r="E62">
        <v>19</v>
      </c>
      <c r="F62">
        <v>0.56999999999999995</v>
      </c>
      <c r="G62">
        <v>97.08</v>
      </c>
      <c r="H62" t="s">
        <v>90</v>
      </c>
      <c r="I62" t="s">
        <v>602</v>
      </c>
      <c r="J62" t="s">
        <v>92</v>
      </c>
    </row>
    <row r="63" spans="1:10" x14ac:dyDescent="0.25">
      <c r="A63" t="s">
        <v>810</v>
      </c>
      <c r="B63" t="s">
        <v>109</v>
      </c>
      <c r="C63" t="s">
        <v>35</v>
      </c>
      <c r="D63">
        <v>74968438.99000001</v>
      </c>
      <c r="E63">
        <v>20</v>
      </c>
      <c r="F63">
        <v>0.49</v>
      </c>
      <c r="G63">
        <v>97.57</v>
      </c>
      <c r="H63" t="s">
        <v>90</v>
      </c>
      <c r="I63" t="s">
        <v>602</v>
      </c>
      <c r="J63" t="s">
        <v>92</v>
      </c>
    </row>
    <row r="64" spans="1:10" x14ac:dyDescent="0.25">
      <c r="A64" t="s">
        <v>810</v>
      </c>
      <c r="B64" t="s">
        <v>109</v>
      </c>
      <c r="C64" t="s">
        <v>36</v>
      </c>
      <c r="D64">
        <v>69725628.150000006</v>
      </c>
      <c r="E64">
        <v>21</v>
      </c>
      <c r="F64">
        <v>0.46</v>
      </c>
      <c r="G64">
        <v>98.03</v>
      </c>
      <c r="H64" t="s">
        <v>90</v>
      </c>
      <c r="I64" t="s">
        <v>602</v>
      </c>
      <c r="J64" t="s">
        <v>92</v>
      </c>
    </row>
    <row r="65" spans="1:10" x14ac:dyDescent="0.25">
      <c r="A65" t="s">
        <v>810</v>
      </c>
      <c r="B65" t="s">
        <v>109</v>
      </c>
      <c r="C65" t="s">
        <v>37</v>
      </c>
      <c r="D65">
        <v>60189732.229999997</v>
      </c>
      <c r="E65">
        <v>22</v>
      </c>
      <c r="F65">
        <v>0.4</v>
      </c>
      <c r="G65">
        <v>98.43</v>
      </c>
      <c r="H65" t="s">
        <v>90</v>
      </c>
      <c r="I65" t="s">
        <v>602</v>
      </c>
      <c r="J65" t="s">
        <v>92</v>
      </c>
    </row>
    <row r="66" spans="1:10" x14ac:dyDescent="0.25">
      <c r="A66" t="s">
        <v>810</v>
      </c>
      <c r="B66" t="s">
        <v>109</v>
      </c>
      <c r="C66" t="s">
        <v>38</v>
      </c>
      <c r="D66">
        <v>51145777.899999999</v>
      </c>
      <c r="E66">
        <v>23</v>
      </c>
      <c r="F66">
        <v>0.34</v>
      </c>
      <c r="G66">
        <v>98.77</v>
      </c>
      <c r="H66" t="s">
        <v>90</v>
      </c>
      <c r="I66" t="s">
        <v>602</v>
      </c>
      <c r="J66" t="s">
        <v>92</v>
      </c>
    </row>
    <row r="67" spans="1:10" x14ac:dyDescent="0.25">
      <c r="A67" t="s">
        <v>810</v>
      </c>
      <c r="B67" t="s">
        <v>109</v>
      </c>
      <c r="C67" t="s">
        <v>39</v>
      </c>
      <c r="D67">
        <v>47720727</v>
      </c>
      <c r="E67">
        <v>24</v>
      </c>
      <c r="F67">
        <v>0.31</v>
      </c>
      <c r="G67">
        <v>99.08</v>
      </c>
      <c r="H67" t="s">
        <v>90</v>
      </c>
      <c r="I67" t="s">
        <v>602</v>
      </c>
      <c r="J67" t="s">
        <v>92</v>
      </c>
    </row>
    <row r="68" spans="1:10" x14ac:dyDescent="0.25">
      <c r="A68" t="s">
        <v>810</v>
      </c>
      <c r="B68" t="s">
        <v>109</v>
      </c>
      <c r="C68" t="s">
        <v>40</v>
      </c>
      <c r="D68">
        <v>36380059.410000004</v>
      </c>
      <c r="E68">
        <v>25</v>
      </c>
      <c r="F68">
        <v>0.24</v>
      </c>
      <c r="G68">
        <v>99.32</v>
      </c>
      <c r="H68" t="s">
        <v>90</v>
      </c>
      <c r="I68" t="s">
        <v>602</v>
      </c>
      <c r="J68" t="s">
        <v>92</v>
      </c>
    </row>
    <row r="69" spans="1:10" x14ac:dyDescent="0.25">
      <c r="A69" t="s">
        <v>810</v>
      </c>
      <c r="B69" t="s">
        <v>109</v>
      </c>
      <c r="C69" t="s">
        <v>41</v>
      </c>
      <c r="D69">
        <v>27112702.57</v>
      </c>
      <c r="E69">
        <v>26</v>
      </c>
      <c r="F69">
        <v>0.18</v>
      </c>
      <c r="G69">
        <v>99.5</v>
      </c>
      <c r="H69" t="s">
        <v>90</v>
      </c>
      <c r="I69" t="s">
        <v>602</v>
      </c>
      <c r="J69" t="s">
        <v>92</v>
      </c>
    </row>
    <row r="70" spans="1:10" x14ac:dyDescent="0.25">
      <c r="A70" t="s">
        <v>810</v>
      </c>
      <c r="B70" t="s">
        <v>109</v>
      </c>
      <c r="C70" t="s">
        <v>42</v>
      </c>
      <c r="D70">
        <v>23519067.32</v>
      </c>
      <c r="E70">
        <v>27</v>
      </c>
      <c r="F70">
        <v>0.16</v>
      </c>
      <c r="G70">
        <v>99.66</v>
      </c>
      <c r="H70" t="s">
        <v>90</v>
      </c>
      <c r="I70" t="s">
        <v>602</v>
      </c>
      <c r="J70" t="s">
        <v>92</v>
      </c>
    </row>
    <row r="71" spans="1:10" x14ac:dyDescent="0.25">
      <c r="A71" t="s">
        <v>810</v>
      </c>
      <c r="B71" t="s">
        <v>109</v>
      </c>
      <c r="C71" t="s">
        <v>43</v>
      </c>
      <c r="D71">
        <v>21189610.490000002</v>
      </c>
      <c r="E71">
        <v>28</v>
      </c>
      <c r="F71">
        <v>0.14000000000000001</v>
      </c>
      <c r="G71">
        <v>99.8</v>
      </c>
      <c r="H71" t="s">
        <v>90</v>
      </c>
      <c r="I71" t="s">
        <v>602</v>
      </c>
      <c r="J71" t="s">
        <v>92</v>
      </c>
    </row>
    <row r="72" spans="1:10" x14ac:dyDescent="0.25">
      <c r="A72" t="s">
        <v>810</v>
      </c>
      <c r="B72" t="s">
        <v>109</v>
      </c>
      <c r="C72" t="s">
        <v>44</v>
      </c>
      <c r="D72">
        <v>12347891.5</v>
      </c>
      <c r="E72">
        <v>29</v>
      </c>
      <c r="F72">
        <v>0.08</v>
      </c>
      <c r="G72">
        <v>99.88</v>
      </c>
      <c r="H72" t="s">
        <v>90</v>
      </c>
      <c r="I72" t="s">
        <v>602</v>
      </c>
      <c r="J72" t="s">
        <v>92</v>
      </c>
    </row>
    <row r="73" spans="1:10" x14ac:dyDescent="0.25">
      <c r="A73" t="s">
        <v>810</v>
      </c>
      <c r="B73" t="s">
        <v>109</v>
      </c>
      <c r="C73" t="s">
        <v>45</v>
      </c>
      <c r="D73">
        <v>8131097.7300000004</v>
      </c>
      <c r="E73">
        <v>30</v>
      </c>
      <c r="F73">
        <v>0.05</v>
      </c>
      <c r="G73">
        <v>99.93</v>
      </c>
      <c r="H73" t="s">
        <v>90</v>
      </c>
      <c r="I73" t="s">
        <v>602</v>
      </c>
      <c r="J73" t="s">
        <v>92</v>
      </c>
    </row>
    <row r="74" spans="1:10" x14ac:dyDescent="0.25">
      <c r="A74" t="s">
        <v>810</v>
      </c>
      <c r="B74" t="s">
        <v>109</v>
      </c>
      <c r="C74" t="s">
        <v>46</v>
      </c>
      <c r="D74">
        <v>6208983.1100000003</v>
      </c>
      <c r="E74">
        <v>31</v>
      </c>
      <c r="F74">
        <v>0.04</v>
      </c>
      <c r="G74">
        <v>99.97</v>
      </c>
      <c r="H74" t="s">
        <v>90</v>
      </c>
      <c r="I74" t="s">
        <v>602</v>
      </c>
      <c r="J74" t="s">
        <v>92</v>
      </c>
    </row>
    <row r="75" spans="1:10" x14ac:dyDescent="0.25">
      <c r="A75" t="s">
        <v>810</v>
      </c>
      <c r="B75" t="s">
        <v>109</v>
      </c>
      <c r="C75" t="s">
        <v>47</v>
      </c>
      <c r="D75">
        <v>4615316.54</v>
      </c>
      <c r="E75">
        <v>32</v>
      </c>
      <c r="F75">
        <v>0.03</v>
      </c>
      <c r="G75">
        <v>100</v>
      </c>
      <c r="H75" t="s">
        <v>90</v>
      </c>
      <c r="I75" t="s">
        <v>602</v>
      </c>
      <c r="J75" t="s">
        <v>92</v>
      </c>
    </row>
    <row r="76" spans="1:10" x14ac:dyDescent="0.25">
      <c r="A76" t="s">
        <v>810</v>
      </c>
      <c r="B76" t="s">
        <v>109</v>
      </c>
      <c r="C76" t="s">
        <v>48</v>
      </c>
      <c r="D76">
        <v>515668</v>
      </c>
      <c r="E76">
        <v>33</v>
      </c>
      <c r="F76">
        <v>0</v>
      </c>
      <c r="G76">
        <v>100</v>
      </c>
      <c r="H76" t="s">
        <v>90</v>
      </c>
      <c r="I76" t="s">
        <v>602</v>
      </c>
      <c r="J76" t="s">
        <v>92</v>
      </c>
    </row>
    <row r="77" spans="1:10" x14ac:dyDescent="0.25">
      <c r="A77" t="s">
        <v>810</v>
      </c>
      <c r="B77" t="s">
        <v>109</v>
      </c>
      <c r="C77" t="s">
        <v>678</v>
      </c>
      <c r="D77">
        <v>0</v>
      </c>
      <c r="E77">
        <v>34</v>
      </c>
      <c r="F77">
        <v>0</v>
      </c>
      <c r="G77">
        <v>100</v>
      </c>
      <c r="H77" t="s">
        <v>90</v>
      </c>
      <c r="I77" t="s">
        <v>602</v>
      </c>
      <c r="J77" t="s">
        <v>92</v>
      </c>
    </row>
    <row r="78" spans="1:10" x14ac:dyDescent="0.25">
      <c r="A78" t="s">
        <v>810</v>
      </c>
      <c r="B78" t="s">
        <v>109</v>
      </c>
      <c r="C78" t="s">
        <v>3</v>
      </c>
      <c r="D78">
        <v>15151391477.379997</v>
      </c>
      <c r="E78">
        <v>999</v>
      </c>
      <c r="F78">
        <v>100</v>
      </c>
      <c r="G78">
        <v>999</v>
      </c>
      <c r="H78" t="s">
        <v>90</v>
      </c>
      <c r="I78" t="s">
        <v>602</v>
      </c>
      <c r="J78" t="s">
        <v>92</v>
      </c>
    </row>
    <row r="79" spans="1:10" x14ac:dyDescent="0.25">
      <c r="A79" t="s">
        <v>811</v>
      </c>
      <c r="B79" t="s">
        <v>116</v>
      </c>
      <c r="C79" t="s">
        <v>18</v>
      </c>
      <c r="D79">
        <v>2072478871.0200002</v>
      </c>
      <c r="E79">
        <v>1</v>
      </c>
      <c r="F79">
        <v>17.98</v>
      </c>
      <c r="G79">
        <v>17.98</v>
      </c>
      <c r="H79" t="s">
        <v>90</v>
      </c>
      <c r="I79" t="s">
        <v>602</v>
      </c>
      <c r="J79" t="s">
        <v>92</v>
      </c>
    </row>
    <row r="80" spans="1:10" x14ac:dyDescent="0.25">
      <c r="A80" t="s">
        <v>811</v>
      </c>
      <c r="B80" t="s">
        <v>116</v>
      </c>
      <c r="C80" t="s">
        <v>20</v>
      </c>
      <c r="D80">
        <v>1959054290.7</v>
      </c>
      <c r="E80">
        <v>2</v>
      </c>
      <c r="F80">
        <v>17</v>
      </c>
      <c r="G80">
        <v>34.979999999999997</v>
      </c>
      <c r="H80" t="s">
        <v>90</v>
      </c>
      <c r="I80" t="s">
        <v>602</v>
      </c>
      <c r="J80" t="s">
        <v>92</v>
      </c>
    </row>
    <row r="81" spans="1:10" x14ac:dyDescent="0.25">
      <c r="A81" t="s">
        <v>811</v>
      </c>
      <c r="B81" t="s">
        <v>116</v>
      </c>
      <c r="C81" t="s">
        <v>19</v>
      </c>
      <c r="D81">
        <v>1877425972.74</v>
      </c>
      <c r="E81">
        <v>3</v>
      </c>
      <c r="F81">
        <v>16.29</v>
      </c>
      <c r="G81">
        <v>51.27</v>
      </c>
      <c r="H81" t="s">
        <v>90</v>
      </c>
      <c r="I81" t="s">
        <v>602</v>
      </c>
      <c r="J81" t="s">
        <v>92</v>
      </c>
    </row>
    <row r="82" spans="1:10" x14ac:dyDescent="0.25">
      <c r="A82" t="s">
        <v>811</v>
      </c>
      <c r="B82" t="s">
        <v>116</v>
      </c>
      <c r="C82" t="s">
        <v>21</v>
      </c>
      <c r="D82">
        <v>1192393673.74</v>
      </c>
      <c r="E82">
        <v>4</v>
      </c>
      <c r="F82">
        <v>10.35</v>
      </c>
      <c r="G82">
        <v>61.62</v>
      </c>
      <c r="H82" t="s">
        <v>90</v>
      </c>
      <c r="I82" t="s">
        <v>602</v>
      </c>
      <c r="J82" t="s">
        <v>92</v>
      </c>
    </row>
    <row r="83" spans="1:10" x14ac:dyDescent="0.25">
      <c r="A83" t="s">
        <v>811</v>
      </c>
      <c r="B83" t="s">
        <v>116</v>
      </c>
      <c r="C83" t="s">
        <v>22</v>
      </c>
      <c r="D83">
        <v>953352064.03999996</v>
      </c>
      <c r="E83">
        <v>5</v>
      </c>
      <c r="F83">
        <v>8.27</v>
      </c>
      <c r="G83">
        <v>69.89</v>
      </c>
      <c r="H83" t="s">
        <v>90</v>
      </c>
      <c r="I83" t="s">
        <v>602</v>
      </c>
      <c r="J83" t="s">
        <v>92</v>
      </c>
    </row>
    <row r="84" spans="1:10" x14ac:dyDescent="0.25">
      <c r="A84" t="s">
        <v>811</v>
      </c>
      <c r="B84" t="s">
        <v>116</v>
      </c>
      <c r="C84" t="s">
        <v>23</v>
      </c>
      <c r="D84">
        <v>738445073.61000013</v>
      </c>
      <c r="E84">
        <v>6</v>
      </c>
      <c r="F84">
        <v>6.41</v>
      </c>
      <c r="G84">
        <v>76.3</v>
      </c>
      <c r="H84" t="s">
        <v>90</v>
      </c>
      <c r="I84" t="s">
        <v>602</v>
      </c>
      <c r="J84" t="s">
        <v>92</v>
      </c>
    </row>
    <row r="85" spans="1:10" x14ac:dyDescent="0.25">
      <c r="A85" t="s">
        <v>811</v>
      </c>
      <c r="B85" t="s">
        <v>116</v>
      </c>
      <c r="C85" t="s">
        <v>24</v>
      </c>
      <c r="D85">
        <v>632654554.78999996</v>
      </c>
      <c r="E85">
        <v>7</v>
      </c>
      <c r="F85">
        <v>5.49</v>
      </c>
      <c r="G85">
        <v>81.790000000000006</v>
      </c>
      <c r="H85" t="s">
        <v>90</v>
      </c>
      <c r="I85" t="s">
        <v>602</v>
      </c>
      <c r="J85" t="s">
        <v>92</v>
      </c>
    </row>
    <row r="86" spans="1:10" x14ac:dyDescent="0.25">
      <c r="A86" t="s">
        <v>811</v>
      </c>
      <c r="B86" t="s">
        <v>116</v>
      </c>
      <c r="C86" t="s">
        <v>26</v>
      </c>
      <c r="D86">
        <v>358180957.63999993</v>
      </c>
      <c r="E86">
        <v>8</v>
      </c>
      <c r="F86">
        <v>3.11</v>
      </c>
      <c r="G86">
        <v>84.9</v>
      </c>
      <c r="H86" t="s">
        <v>90</v>
      </c>
      <c r="I86" t="s">
        <v>602</v>
      </c>
      <c r="J86" t="s">
        <v>92</v>
      </c>
    </row>
    <row r="87" spans="1:10" x14ac:dyDescent="0.25">
      <c r="A87" t="s">
        <v>811</v>
      </c>
      <c r="B87" t="s">
        <v>116</v>
      </c>
      <c r="C87" t="s">
        <v>25</v>
      </c>
      <c r="D87">
        <v>355960306.58999997</v>
      </c>
      <c r="E87">
        <v>9</v>
      </c>
      <c r="F87">
        <v>3.09</v>
      </c>
      <c r="G87">
        <v>87.99</v>
      </c>
      <c r="H87" t="s">
        <v>90</v>
      </c>
      <c r="I87" t="s">
        <v>602</v>
      </c>
      <c r="J87" t="s">
        <v>92</v>
      </c>
    </row>
    <row r="88" spans="1:10" x14ac:dyDescent="0.25">
      <c r="A88" t="s">
        <v>811</v>
      </c>
      <c r="B88" t="s">
        <v>116</v>
      </c>
      <c r="C88" t="s">
        <v>27</v>
      </c>
      <c r="D88">
        <v>166147508.96000001</v>
      </c>
      <c r="E88">
        <v>10</v>
      </c>
      <c r="F88">
        <v>1.44</v>
      </c>
      <c r="G88">
        <v>89.43</v>
      </c>
      <c r="H88" t="s">
        <v>90</v>
      </c>
      <c r="I88" t="s">
        <v>602</v>
      </c>
      <c r="J88" t="s">
        <v>92</v>
      </c>
    </row>
    <row r="89" spans="1:10" x14ac:dyDescent="0.25">
      <c r="A89" t="s">
        <v>811</v>
      </c>
      <c r="B89" t="s">
        <v>116</v>
      </c>
      <c r="C89" t="s">
        <v>877</v>
      </c>
      <c r="D89">
        <v>144025838.82000002</v>
      </c>
      <c r="E89">
        <v>11</v>
      </c>
      <c r="F89">
        <v>1.25</v>
      </c>
      <c r="G89">
        <v>90.68</v>
      </c>
      <c r="H89" t="s">
        <v>90</v>
      </c>
      <c r="I89" t="s">
        <v>602</v>
      </c>
      <c r="J89" t="s">
        <v>92</v>
      </c>
    </row>
    <row r="90" spans="1:10" x14ac:dyDescent="0.25">
      <c r="A90" t="s">
        <v>811</v>
      </c>
      <c r="B90" t="s">
        <v>116</v>
      </c>
      <c r="C90" t="s">
        <v>28</v>
      </c>
      <c r="D90">
        <v>128694437.65000001</v>
      </c>
      <c r="E90">
        <v>12</v>
      </c>
      <c r="F90">
        <v>1.1200000000000001</v>
      </c>
      <c r="G90">
        <v>91.8</v>
      </c>
      <c r="H90" t="s">
        <v>90</v>
      </c>
      <c r="I90" t="s">
        <v>602</v>
      </c>
      <c r="J90" t="s">
        <v>92</v>
      </c>
    </row>
    <row r="91" spans="1:10" x14ac:dyDescent="0.25">
      <c r="A91" t="s">
        <v>807</v>
      </c>
      <c r="B91" t="s">
        <v>808</v>
      </c>
      <c r="C91" t="s">
        <v>23</v>
      </c>
      <c r="D91">
        <v>761201941.10000014</v>
      </c>
      <c r="E91">
        <v>7</v>
      </c>
      <c r="F91">
        <v>6.13</v>
      </c>
      <c r="G91">
        <v>83.16</v>
      </c>
      <c r="H91" t="s">
        <v>90</v>
      </c>
      <c r="I91" t="s">
        <v>602</v>
      </c>
      <c r="J91" t="s">
        <v>92</v>
      </c>
    </row>
    <row r="92" spans="1:10" x14ac:dyDescent="0.25">
      <c r="A92" t="s">
        <v>807</v>
      </c>
      <c r="B92" t="s">
        <v>808</v>
      </c>
      <c r="C92" t="s">
        <v>25</v>
      </c>
      <c r="D92">
        <v>316220537.43000001</v>
      </c>
      <c r="E92">
        <v>8</v>
      </c>
      <c r="F92">
        <v>2.54</v>
      </c>
      <c r="G92">
        <v>85.7</v>
      </c>
      <c r="H92" t="s">
        <v>90</v>
      </c>
      <c r="I92" t="s">
        <v>602</v>
      </c>
      <c r="J92" t="s">
        <v>92</v>
      </c>
    </row>
    <row r="93" spans="1:10" x14ac:dyDescent="0.25">
      <c r="A93" t="s">
        <v>807</v>
      </c>
      <c r="B93" t="s">
        <v>808</v>
      </c>
      <c r="C93" t="s">
        <v>26</v>
      </c>
      <c r="D93">
        <v>264294773.66999999</v>
      </c>
      <c r="E93">
        <v>9</v>
      </c>
      <c r="F93">
        <v>2.13</v>
      </c>
      <c r="G93">
        <v>87.83</v>
      </c>
      <c r="H93" t="s">
        <v>90</v>
      </c>
      <c r="I93" t="s">
        <v>602</v>
      </c>
      <c r="J93" t="s">
        <v>92</v>
      </c>
    </row>
    <row r="94" spans="1:10" x14ac:dyDescent="0.25">
      <c r="A94" t="s">
        <v>807</v>
      </c>
      <c r="B94" t="s">
        <v>808</v>
      </c>
      <c r="C94" t="s">
        <v>27</v>
      </c>
      <c r="D94">
        <v>191301128.08999997</v>
      </c>
      <c r="E94">
        <v>10</v>
      </c>
      <c r="F94">
        <v>1.54</v>
      </c>
      <c r="G94">
        <v>89.37</v>
      </c>
      <c r="H94" t="s">
        <v>90</v>
      </c>
      <c r="I94" t="s">
        <v>602</v>
      </c>
      <c r="J94" t="s">
        <v>92</v>
      </c>
    </row>
    <row r="95" spans="1:10" x14ac:dyDescent="0.25">
      <c r="A95" t="s">
        <v>807</v>
      </c>
      <c r="B95" t="s">
        <v>808</v>
      </c>
      <c r="C95" t="s">
        <v>878</v>
      </c>
      <c r="D95">
        <v>152742858.43000001</v>
      </c>
      <c r="E95">
        <v>11</v>
      </c>
      <c r="F95">
        <v>1.23</v>
      </c>
      <c r="G95">
        <v>90.6</v>
      </c>
      <c r="H95" t="s">
        <v>90</v>
      </c>
      <c r="I95" t="s">
        <v>602</v>
      </c>
      <c r="J95" t="s">
        <v>92</v>
      </c>
    </row>
    <row r="96" spans="1:10" x14ac:dyDescent="0.25">
      <c r="A96" t="s">
        <v>807</v>
      </c>
      <c r="B96" t="s">
        <v>808</v>
      </c>
      <c r="C96" t="s">
        <v>28</v>
      </c>
      <c r="D96">
        <v>132015317.67</v>
      </c>
      <c r="E96">
        <v>12</v>
      </c>
      <c r="F96">
        <v>1.06</v>
      </c>
      <c r="G96">
        <v>91.66</v>
      </c>
      <c r="H96" t="s">
        <v>90</v>
      </c>
      <c r="I96" t="s">
        <v>602</v>
      </c>
      <c r="J96" t="s">
        <v>92</v>
      </c>
    </row>
    <row r="97" spans="1:10" x14ac:dyDescent="0.25">
      <c r="A97" t="s">
        <v>807</v>
      </c>
      <c r="B97" t="s">
        <v>808</v>
      </c>
      <c r="C97" t="s">
        <v>30</v>
      </c>
      <c r="D97">
        <v>116879454.47</v>
      </c>
      <c r="E97">
        <v>13</v>
      </c>
      <c r="F97">
        <v>0.94</v>
      </c>
      <c r="G97">
        <v>92.6</v>
      </c>
      <c r="H97" t="s">
        <v>90</v>
      </c>
      <c r="I97" t="s">
        <v>602</v>
      </c>
      <c r="J97" t="s">
        <v>92</v>
      </c>
    </row>
    <row r="98" spans="1:10" x14ac:dyDescent="0.25">
      <c r="A98" t="s">
        <v>807</v>
      </c>
      <c r="B98" t="s">
        <v>808</v>
      </c>
      <c r="C98" t="s">
        <v>29</v>
      </c>
      <c r="D98">
        <v>105386732.84</v>
      </c>
      <c r="E98">
        <v>14</v>
      </c>
      <c r="F98">
        <v>0.85</v>
      </c>
      <c r="G98">
        <v>93.45</v>
      </c>
      <c r="H98" t="s">
        <v>90</v>
      </c>
      <c r="I98" t="s">
        <v>602</v>
      </c>
      <c r="J98" t="s">
        <v>92</v>
      </c>
    </row>
    <row r="99" spans="1:10" x14ac:dyDescent="0.25">
      <c r="A99" t="s">
        <v>807</v>
      </c>
      <c r="B99" t="s">
        <v>808</v>
      </c>
      <c r="C99" t="s">
        <v>31</v>
      </c>
      <c r="D99">
        <v>101451282.2</v>
      </c>
      <c r="E99">
        <v>15</v>
      </c>
      <c r="F99">
        <v>0.82</v>
      </c>
      <c r="G99">
        <v>94.27</v>
      </c>
      <c r="H99" t="s">
        <v>90</v>
      </c>
      <c r="I99" t="s">
        <v>602</v>
      </c>
      <c r="J99" t="s">
        <v>92</v>
      </c>
    </row>
    <row r="100" spans="1:10" x14ac:dyDescent="0.25">
      <c r="A100" t="s">
        <v>807</v>
      </c>
      <c r="B100" t="s">
        <v>808</v>
      </c>
      <c r="C100" t="s">
        <v>877</v>
      </c>
      <c r="D100">
        <v>94401398.489999995</v>
      </c>
      <c r="E100">
        <v>16</v>
      </c>
      <c r="F100">
        <v>0.76</v>
      </c>
      <c r="G100">
        <v>95.03</v>
      </c>
      <c r="H100" t="s">
        <v>90</v>
      </c>
      <c r="I100" t="s">
        <v>602</v>
      </c>
      <c r="J100" t="s">
        <v>92</v>
      </c>
    </row>
    <row r="101" spans="1:10" x14ac:dyDescent="0.25">
      <c r="A101" t="s">
        <v>807</v>
      </c>
      <c r="B101" t="s">
        <v>808</v>
      </c>
      <c r="C101" t="s">
        <v>32</v>
      </c>
      <c r="D101">
        <v>79697337.939999998</v>
      </c>
      <c r="E101">
        <v>17</v>
      </c>
      <c r="F101">
        <v>0.64</v>
      </c>
      <c r="G101">
        <v>95.67</v>
      </c>
      <c r="H101" t="s">
        <v>90</v>
      </c>
      <c r="I101" t="s">
        <v>602</v>
      </c>
      <c r="J101" t="s">
        <v>92</v>
      </c>
    </row>
    <row r="102" spans="1:10" x14ac:dyDescent="0.25">
      <c r="A102" t="s">
        <v>807</v>
      </c>
      <c r="B102" t="s">
        <v>808</v>
      </c>
      <c r="C102" t="s">
        <v>38</v>
      </c>
      <c r="D102">
        <v>68260632.930000007</v>
      </c>
      <c r="E102">
        <v>18</v>
      </c>
      <c r="F102">
        <v>0.55000000000000004</v>
      </c>
      <c r="G102">
        <v>96.22</v>
      </c>
      <c r="H102" t="s">
        <v>90</v>
      </c>
      <c r="I102" t="s">
        <v>602</v>
      </c>
      <c r="J102" t="s">
        <v>92</v>
      </c>
    </row>
    <row r="103" spans="1:10" x14ac:dyDescent="0.25">
      <c r="A103" t="s">
        <v>807</v>
      </c>
      <c r="B103" t="s">
        <v>808</v>
      </c>
      <c r="C103" t="s">
        <v>33</v>
      </c>
      <c r="D103">
        <v>67105054.299999997</v>
      </c>
      <c r="E103">
        <v>19</v>
      </c>
      <c r="F103">
        <v>0.54</v>
      </c>
      <c r="G103">
        <v>96.76</v>
      </c>
      <c r="H103" t="s">
        <v>90</v>
      </c>
      <c r="I103" t="s">
        <v>602</v>
      </c>
      <c r="J103" t="s">
        <v>92</v>
      </c>
    </row>
    <row r="104" spans="1:10" x14ac:dyDescent="0.25">
      <c r="A104" t="s">
        <v>807</v>
      </c>
      <c r="B104" t="s">
        <v>808</v>
      </c>
      <c r="C104" t="s">
        <v>35</v>
      </c>
      <c r="D104">
        <v>62060885.319999993</v>
      </c>
      <c r="E104">
        <v>20</v>
      </c>
      <c r="F104">
        <v>0.5</v>
      </c>
      <c r="G104">
        <v>97.26</v>
      </c>
      <c r="H104" t="s">
        <v>90</v>
      </c>
      <c r="I104" t="s">
        <v>602</v>
      </c>
      <c r="J104" t="s">
        <v>92</v>
      </c>
    </row>
    <row r="105" spans="1:10" x14ac:dyDescent="0.25">
      <c r="A105" t="s">
        <v>807</v>
      </c>
      <c r="B105" t="s">
        <v>808</v>
      </c>
      <c r="C105" t="s">
        <v>34</v>
      </c>
      <c r="D105">
        <v>56872825.990000002</v>
      </c>
      <c r="E105">
        <v>21</v>
      </c>
      <c r="F105">
        <v>0.46</v>
      </c>
      <c r="G105">
        <v>97.72</v>
      </c>
      <c r="H105" t="s">
        <v>90</v>
      </c>
      <c r="I105" t="s">
        <v>602</v>
      </c>
      <c r="J105" t="s">
        <v>92</v>
      </c>
    </row>
    <row r="106" spans="1:10" x14ac:dyDescent="0.25">
      <c r="A106" t="s">
        <v>807</v>
      </c>
      <c r="B106" t="s">
        <v>808</v>
      </c>
      <c r="C106" t="s">
        <v>37</v>
      </c>
      <c r="D106">
        <v>52987066.800000004</v>
      </c>
      <c r="E106">
        <v>22</v>
      </c>
      <c r="F106">
        <v>0.43</v>
      </c>
      <c r="G106">
        <v>98.15</v>
      </c>
      <c r="H106" t="s">
        <v>90</v>
      </c>
      <c r="I106" t="s">
        <v>602</v>
      </c>
      <c r="J106" t="s">
        <v>92</v>
      </c>
    </row>
    <row r="107" spans="1:10" x14ac:dyDescent="0.25">
      <c r="A107" t="s">
        <v>807</v>
      </c>
      <c r="B107" t="s">
        <v>808</v>
      </c>
      <c r="C107" t="s">
        <v>36</v>
      </c>
      <c r="D107">
        <v>52899214.260000005</v>
      </c>
      <c r="E107">
        <v>23</v>
      </c>
      <c r="F107">
        <v>0.43</v>
      </c>
      <c r="G107">
        <v>98.58</v>
      </c>
      <c r="H107" t="s">
        <v>90</v>
      </c>
      <c r="I107" t="s">
        <v>602</v>
      </c>
      <c r="J107" t="s">
        <v>92</v>
      </c>
    </row>
    <row r="108" spans="1:10" x14ac:dyDescent="0.25">
      <c r="A108" t="s">
        <v>807</v>
      </c>
      <c r="B108" t="s">
        <v>808</v>
      </c>
      <c r="C108" t="s">
        <v>41</v>
      </c>
      <c r="D108">
        <v>38424361.359999999</v>
      </c>
      <c r="E108">
        <v>24</v>
      </c>
      <c r="F108">
        <v>0.31</v>
      </c>
      <c r="G108">
        <v>98.89</v>
      </c>
      <c r="H108" t="s">
        <v>90</v>
      </c>
      <c r="I108" t="s">
        <v>602</v>
      </c>
      <c r="J108" t="s">
        <v>92</v>
      </c>
    </row>
    <row r="109" spans="1:10" x14ac:dyDescent="0.25">
      <c r="A109" t="s">
        <v>807</v>
      </c>
      <c r="B109" t="s">
        <v>808</v>
      </c>
      <c r="C109" t="s">
        <v>40</v>
      </c>
      <c r="D109">
        <v>34724085.579999998</v>
      </c>
      <c r="E109">
        <v>25</v>
      </c>
      <c r="F109">
        <v>0.28000000000000003</v>
      </c>
      <c r="G109">
        <v>99.17</v>
      </c>
      <c r="H109" t="s">
        <v>90</v>
      </c>
      <c r="I109" t="s">
        <v>602</v>
      </c>
      <c r="J109" t="s">
        <v>92</v>
      </c>
    </row>
    <row r="110" spans="1:10" x14ac:dyDescent="0.25">
      <c r="A110" t="s">
        <v>807</v>
      </c>
      <c r="B110" t="s">
        <v>808</v>
      </c>
      <c r="C110" t="s">
        <v>39</v>
      </c>
      <c r="D110">
        <v>33432705.510000002</v>
      </c>
      <c r="E110">
        <v>26</v>
      </c>
      <c r="F110">
        <v>0.27</v>
      </c>
      <c r="G110">
        <v>99.44</v>
      </c>
      <c r="H110" t="s">
        <v>90</v>
      </c>
      <c r="I110" t="s">
        <v>602</v>
      </c>
      <c r="J110" t="s">
        <v>92</v>
      </c>
    </row>
    <row r="111" spans="1:10" x14ac:dyDescent="0.25">
      <c r="A111" t="s">
        <v>807</v>
      </c>
      <c r="B111" t="s">
        <v>808</v>
      </c>
      <c r="C111" t="s">
        <v>42</v>
      </c>
      <c r="D111">
        <v>26409996.469999999</v>
      </c>
      <c r="E111">
        <v>27</v>
      </c>
      <c r="F111">
        <v>0.21</v>
      </c>
      <c r="G111">
        <v>99.65</v>
      </c>
      <c r="H111" t="s">
        <v>90</v>
      </c>
      <c r="I111" t="s">
        <v>602</v>
      </c>
      <c r="J111" t="s">
        <v>92</v>
      </c>
    </row>
    <row r="112" spans="1:10" x14ac:dyDescent="0.25">
      <c r="A112" t="s">
        <v>807</v>
      </c>
      <c r="B112" t="s">
        <v>808</v>
      </c>
      <c r="C112" t="s">
        <v>43</v>
      </c>
      <c r="D112">
        <v>17436732.169999998</v>
      </c>
      <c r="E112">
        <v>28</v>
      </c>
      <c r="F112">
        <v>0.14000000000000001</v>
      </c>
      <c r="G112">
        <v>99.79</v>
      </c>
      <c r="H112" t="s">
        <v>90</v>
      </c>
      <c r="I112" t="s">
        <v>602</v>
      </c>
      <c r="J112" t="s">
        <v>92</v>
      </c>
    </row>
    <row r="113" spans="1:10" x14ac:dyDescent="0.25">
      <c r="A113" t="s">
        <v>807</v>
      </c>
      <c r="B113" t="s">
        <v>808</v>
      </c>
      <c r="C113" t="s">
        <v>46</v>
      </c>
      <c r="D113">
        <v>9405833.3899999987</v>
      </c>
      <c r="E113">
        <v>29</v>
      </c>
      <c r="F113">
        <v>0.08</v>
      </c>
      <c r="G113">
        <v>99.87</v>
      </c>
      <c r="H113" t="s">
        <v>90</v>
      </c>
      <c r="I113" t="s">
        <v>602</v>
      </c>
      <c r="J113" t="s">
        <v>92</v>
      </c>
    </row>
    <row r="114" spans="1:10" x14ac:dyDescent="0.25">
      <c r="A114" t="s">
        <v>807</v>
      </c>
      <c r="B114" t="s">
        <v>808</v>
      </c>
      <c r="C114" t="s">
        <v>44</v>
      </c>
      <c r="D114">
        <v>8381924.4699999997</v>
      </c>
      <c r="E114">
        <v>30</v>
      </c>
      <c r="F114">
        <v>7.0000000000000007E-2</v>
      </c>
      <c r="G114">
        <v>99.94</v>
      </c>
      <c r="H114" t="s">
        <v>90</v>
      </c>
      <c r="I114" t="s">
        <v>602</v>
      </c>
      <c r="J114" t="s">
        <v>92</v>
      </c>
    </row>
    <row r="115" spans="1:10" x14ac:dyDescent="0.25">
      <c r="A115" t="s">
        <v>807</v>
      </c>
      <c r="B115" t="s">
        <v>808</v>
      </c>
      <c r="C115" t="s">
        <v>45</v>
      </c>
      <c r="D115">
        <v>7333553.4900000002</v>
      </c>
      <c r="E115">
        <v>31</v>
      </c>
      <c r="F115">
        <v>0.06</v>
      </c>
      <c r="G115">
        <v>100</v>
      </c>
      <c r="H115" t="s">
        <v>90</v>
      </c>
      <c r="I115" t="s">
        <v>602</v>
      </c>
      <c r="J115" t="s">
        <v>92</v>
      </c>
    </row>
    <row r="116" spans="1:10" x14ac:dyDescent="0.25">
      <c r="A116" t="s">
        <v>807</v>
      </c>
      <c r="B116" t="s">
        <v>808</v>
      </c>
      <c r="C116" t="s">
        <v>47</v>
      </c>
      <c r="D116">
        <v>3078190.31</v>
      </c>
      <c r="E116">
        <v>32</v>
      </c>
      <c r="F116">
        <v>0.02</v>
      </c>
      <c r="G116">
        <v>100.02</v>
      </c>
      <c r="H116" t="s">
        <v>90</v>
      </c>
      <c r="I116" t="s">
        <v>602</v>
      </c>
      <c r="J116" t="s">
        <v>92</v>
      </c>
    </row>
    <row r="117" spans="1:10" x14ac:dyDescent="0.25">
      <c r="A117" t="s">
        <v>807</v>
      </c>
      <c r="B117" t="s">
        <v>808</v>
      </c>
      <c r="C117" t="s">
        <v>48</v>
      </c>
      <c r="D117">
        <v>320201.25</v>
      </c>
      <c r="E117">
        <v>33</v>
      </c>
      <c r="F117">
        <v>0</v>
      </c>
      <c r="G117">
        <v>100.02</v>
      </c>
      <c r="H117" t="s">
        <v>90</v>
      </c>
      <c r="I117" t="s">
        <v>602</v>
      </c>
      <c r="J117" t="s">
        <v>92</v>
      </c>
    </row>
    <row r="118" spans="1:10" x14ac:dyDescent="0.25">
      <c r="A118" t="s">
        <v>807</v>
      </c>
      <c r="B118" t="s">
        <v>808</v>
      </c>
      <c r="D118">
        <v>0</v>
      </c>
      <c r="E118">
        <v>34</v>
      </c>
      <c r="F118">
        <v>0</v>
      </c>
      <c r="G118">
        <v>100.02</v>
      </c>
      <c r="H118" t="s">
        <v>90</v>
      </c>
      <c r="I118" t="s">
        <v>602</v>
      </c>
      <c r="J118" t="s">
        <v>92</v>
      </c>
    </row>
    <row r="119" spans="1:10" x14ac:dyDescent="0.25">
      <c r="A119" t="s">
        <v>807</v>
      </c>
      <c r="B119" t="s">
        <v>808</v>
      </c>
      <c r="C119" t="s">
        <v>678</v>
      </c>
      <c r="D119">
        <v>0</v>
      </c>
      <c r="E119">
        <v>35</v>
      </c>
      <c r="F119">
        <v>0</v>
      </c>
      <c r="G119">
        <v>100.02</v>
      </c>
      <c r="H119" t="s">
        <v>90</v>
      </c>
      <c r="I119" t="s">
        <v>602</v>
      </c>
      <c r="J119" t="s">
        <v>92</v>
      </c>
    </row>
    <row r="120" spans="1:10" x14ac:dyDescent="0.25">
      <c r="A120" t="s">
        <v>807</v>
      </c>
      <c r="B120" t="s">
        <v>808</v>
      </c>
      <c r="C120" t="s">
        <v>3</v>
      </c>
      <c r="D120">
        <v>12426033914.640005</v>
      </c>
      <c r="E120">
        <v>999</v>
      </c>
      <c r="F120">
        <v>100</v>
      </c>
      <c r="G120">
        <v>999</v>
      </c>
      <c r="H120" t="s">
        <v>90</v>
      </c>
      <c r="I120" t="s">
        <v>602</v>
      </c>
      <c r="J120" t="s">
        <v>92</v>
      </c>
    </row>
    <row r="121" spans="1:10" x14ac:dyDescent="0.25">
      <c r="A121" t="s">
        <v>809</v>
      </c>
      <c r="B121" t="s">
        <v>110</v>
      </c>
      <c r="C121" t="s">
        <v>18</v>
      </c>
      <c r="D121">
        <v>2188978962.4200001</v>
      </c>
      <c r="E121">
        <v>1</v>
      </c>
      <c r="F121">
        <v>18.13</v>
      </c>
      <c r="G121">
        <v>18.13</v>
      </c>
      <c r="H121" t="s">
        <v>90</v>
      </c>
      <c r="I121" t="s">
        <v>602</v>
      </c>
      <c r="J121" t="s">
        <v>92</v>
      </c>
    </row>
    <row r="122" spans="1:10" x14ac:dyDescent="0.25">
      <c r="A122" t="s">
        <v>809</v>
      </c>
      <c r="B122" t="s">
        <v>110</v>
      </c>
      <c r="C122" t="s">
        <v>20</v>
      </c>
      <c r="D122">
        <v>2138549869.2299998</v>
      </c>
      <c r="E122">
        <v>2</v>
      </c>
      <c r="F122">
        <v>17.72</v>
      </c>
      <c r="G122">
        <v>35.85</v>
      </c>
      <c r="H122" t="s">
        <v>90</v>
      </c>
      <c r="I122" t="s">
        <v>602</v>
      </c>
      <c r="J122" t="s">
        <v>92</v>
      </c>
    </row>
    <row r="123" spans="1:10" x14ac:dyDescent="0.25">
      <c r="A123" t="s">
        <v>809</v>
      </c>
      <c r="B123" t="s">
        <v>110</v>
      </c>
      <c r="C123" t="s">
        <v>19</v>
      </c>
      <c r="D123">
        <v>1791465093.29</v>
      </c>
      <c r="E123">
        <v>3</v>
      </c>
      <c r="F123">
        <v>14.84</v>
      </c>
      <c r="G123">
        <v>50.69</v>
      </c>
      <c r="H123" t="s">
        <v>90</v>
      </c>
      <c r="I123" t="s">
        <v>602</v>
      </c>
      <c r="J123" t="s">
        <v>92</v>
      </c>
    </row>
    <row r="124" spans="1:10" x14ac:dyDescent="0.25">
      <c r="A124" t="s">
        <v>809</v>
      </c>
      <c r="B124" t="s">
        <v>110</v>
      </c>
      <c r="C124" t="s">
        <v>21</v>
      </c>
      <c r="D124">
        <v>1273841554.5</v>
      </c>
      <c r="E124">
        <v>4</v>
      </c>
      <c r="F124">
        <v>10.55</v>
      </c>
      <c r="G124">
        <v>61.24</v>
      </c>
      <c r="H124" t="s">
        <v>90</v>
      </c>
      <c r="I124" t="s">
        <v>602</v>
      </c>
      <c r="J124" t="s">
        <v>92</v>
      </c>
    </row>
    <row r="125" spans="1:10" x14ac:dyDescent="0.25">
      <c r="A125" t="s">
        <v>809</v>
      </c>
      <c r="B125" t="s">
        <v>110</v>
      </c>
      <c r="C125" t="s">
        <v>22</v>
      </c>
      <c r="D125">
        <v>1065349110.7200001</v>
      </c>
      <c r="E125">
        <v>5</v>
      </c>
      <c r="F125">
        <v>8.83</v>
      </c>
      <c r="G125">
        <v>70.069999999999993</v>
      </c>
      <c r="H125" t="s">
        <v>90</v>
      </c>
      <c r="I125" t="s">
        <v>602</v>
      </c>
      <c r="J125" t="s">
        <v>92</v>
      </c>
    </row>
    <row r="126" spans="1:10" x14ac:dyDescent="0.25">
      <c r="A126" t="s">
        <v>809</v>
      </c>
      <c r="B126" t="s">
        <v>110</v>
      </c>
      <c r="C126" t="s">
        <v>24</v>
      </c>
      <c r="D126">
        <v>755252539.38999999</v>
      </c>
      <c r="E126">
        <v>6</v>
      </c>
      <c r="F126">
        <v>6.26</v>
      </c>
      <c r="G126">
        <v>76.33</v>
      </c>
      <c r="H126" t="s">
        <v>90</v>
      </c>
      <c r="I126" t="s">
        <v>602</v>
      </c>
      <c r="J126" t="s">
        <v>92</v>
      </c>
    </row>
    <row r="127" spans="1:10" x14ac:dyDescent="0.25">
      <c r="A127" t="s">
        <v>809</v>
      </c>
      <c r="B127" t="s">
        <v>110</v>
      </c>
      <c r="C127" t="s">
        <v>23</v>
      </c>
      <c r="D127">
        <v>639972741.2700001</v>
      </c>
      <c r="E127">
        <v>7</v>
      </c>
      <c r="F127">
        <v>5.3</v>
      </c>
      <c r="G127">
        <v>81.63</v>
      </c>
      <c r="H127" t="s">
        <v>90</v>
      </c>
      <c r="I127" t="s">
        <v>602</v>
      </c>
      <c r="J127" t="s">
        <v>92</v>
      </c>
    </row>
    <row r="128" spans="1:10" x14ac:dyDescent="0.25">
      <c r="A128" t="s">
        <v>809</v>
      </c>
      <c r="B128" t="s">
        <v>110</v>
      </c>
      <c r="C128" t="s">
        <v>25</v>
      </c>
      <c r="D128">
        <v>352781188.55000001</v>
      </c>
      <c r="E128">
        <v>8</v>
      </c>
      <c r="F128">
        <v>2.92</v>
      </c>
      <c r="G128">
        <v>84.55</v>
      </c>
      <c r="H128" t="s">
        <v>90</v>
      </c>
      <c r="I128" t="s">
        <v>602</v>
      </c>
      <c r="J128" t="s">
        <v>92</v>
      </c>
    </row>
    <row r="129" spans="1:10" x14ac:dyDescent="0.25">
      <c r="A129" t="s">
        <v>809</v>
      </c>
      <c r="B129" t="s">
        <v>110</v>
      </c>
      <c r="C129" t="s">
        <v>26</v>
      </c>
      <c r="D129">
        <v>337960976.25000006</v>
      </c>
      <c r="E129">
        <v>9</v>
      </c>
      <c r="F129">
        <v>2.8</v>
      </c>
      <c r="G129">
        <v>87.35</v>
      </c>
      <c r="H129" t="s">
        <v>90</v>
      </c>
      <c r="I129" t="s">
        <v>602</v>
      </c>
      <c r="J129" t="s">
        <v>92</v>
      </c>
    </row>
    <row r="130" spans="1:10" x14ac:dyDescent="0.25">
      <c r="A130" t="s">
        <v>809</v>
      </c>
      <c r="B130" t="s">
        <v>110</v>
      </c>
      <c r="C130" t="s">
        <v>27</v>
      </c>
      <c r="D130">
        <v>202777149.28999999</v>
      </c>
      <c r="E130">
        <v>10</v>
      </c>
      <c r="F130">
        <v>1.68</v>
      </c>
      <c r="G130">
        <v>89.03</v>
      </c>
      <c r="H130" t="s">
        <v>90</v>
      </c>
      <c r="I130" t="s">
        <v>602</v>
      </c>
      <c r="J130" t="s">
        <v>92</v>
      </c>
    </row>
    <row r="131" spans="1:10" x14ac:dyDescent="0.25">
      <c r="A131" t="s">
        <v>809</v>
      </c>
      <c r="B131" t="s">
        <v>110</v>
      </c>
      <c r="C131" t="s">
        <v>28</v>
      </c>
      <c r="D131">
        <v>147438597.00999999</v>
      </c>
      <c r="E131">
        <v>11</v>
      </c>
      <c r="F131">
        <v>1.22</v>
      </c>
      <c r="G131">
        <v>90.25</v>
      </c>
      <c r="H131" t="s">
        <v>90</v>
      </c>
      <c r="I131" t="s">
        <v>602</v>
      </c>
      <c r="J131" t="s">
        <v>92</v>
      </c>
    </row>
    <row r="132" spans="1:10" x14ac:dyDescent="0.25">
      <c r="A132" t="s">
        <v>809</v>
      </c>
      <c r="B132" t="s">
        <v>110</v>
      </c>
      <c r="C132" t="s">
        <v>30</v>
      </c>
      <c r="D132">
        <v>127676602.42</v>
      </c>
      <c r="E132">
        <v>12</v>
      </c>
      <c r="F132">
        <v>1.06</v>
      </c>
      <c r="G132">
        <v>91.31</v>
      </c>
      <c r="H132" t="s">
        <v>90</v>
      </c>
      <c r="I132" t="s">
        <v>602</v>
      </c>
      <c r="J132" t="s">
        <v>92</v>
      </c>
    </row>
    <row r="133" spans="1:10" x14ac:dyDescent="0.25">
      <c r="A133" t="s">
        <v>809</v>
      </c>
      <c r="B133" t="s">
        <v>110</v>
      </c>
      <c r="C133" t="s">
        <v>878</v>
      </c>
      <c r="D133">
        <v>122721504.19000001</v>
      </c>
      <c r="E133">
        <v>13</v>
      </c>
      <c r="F133">
        <v>1.02</v>
      </c>
      <c r="G133">
        <v>92.33</v>
      </c>
      <c r="H133" t="s">
        <v>90</v>
      </c>
      <c r="I133" t="s">
        <v>602</v>
      </c>
      <c r="J133" t="s">
        <v>92</v>
      </c>
    </row>
    <row r="134" spans="1:10" x14ac:dyDescent="0.25">
      <c r="A134" t="s">
        <v>809</v>
      </c>
      <c r="B134" t="s">
        <v>110</v>
      </c>
      <c r="C134" t="s">
        <v>31</v>
      </c>
      <c r="D134">
        <v>106765772.08000001</v>
      </c>
      <c r="E134">
        <v>14</v>
      </c>
      <c r="F134">
        <v>0.88</v>
      </c>
      <c r="G134">
        <v>93.21</v>
      </c>
      <c r="H134" t="s">
        <v>90</v>
      </c>
      <c r="I134" t="s">
        <v>602</v>
      </c>
      <c r="J134" t="s">
        <v>92</v>
      </c>
    </row>
    <row r="135" spans="1:10" x14ac:dyDescent="0.25">
      <c r="A135" t="s">
        <v>809</v>
      </c>
      <c r="B135" t="s">
        <v>110</v>
      </c>
      <c r="C135" t="s">
        <v>877</v>
      </c>
      <c r="D135">
        <v>94920140.840000004</v>
      </c>
      <c r="E135">
        <v>15</v>
      </c>
      <c r="F135">
        <v>0.79</v>
      </c>
      <c r="G135">
        <v>94</v>
      </c>
      <c r="H135" t="s">
        <v>90</v>
      </c>
      <c r="I135" t="s">
        <v>602</v>
      </c>
      <c r="J135" t="s">
        <v>92</v>
      </c>
    </row>
    <row r="136" spans="1:10" x14ac:dyDescent="0.25">
      <c r="A136" t="s">
        <v>809</v>
      </c>
      <c r="B136" t="s">
        <v>110</v>
      </c>
      <c r="C136" t="s">
        <v>29</v>
      </c>
      <c r="D136">
        <v>92760968.459999993</v>
      </c>
      <c r="E136">
        <v>16</v>
      </c>
      <c r="F136">
        <v>0.77</v>
      </c>
      <c r="G136">
        <v>94.77</v>
      </c>
      <c r="H136" t="s">
        <v>90</v>
      </c>
      <c r="I136" t="s">
        <v>602</v>
      </c>
      <c r="J136" t="s">
        <v>92</v>
      </c>
    </row>
    <row r="137" spans="1:10" x14ac:dyDescent="0.25">
      <c r="A137" t="s">
        <v>809</v>
      </c>
      <c r="B137" t="s">
        <v>110</v>
      </c>
      <c r="C137" t="s">
        <v>32</v>
      </c>
      <c r="D137">
        <v>90690413.069999993</v>
      </c>
      <c r="E137">
        <v>17</v>
      </c>
      <c r="F137">
        <v>0.75</v>
      </c>
      <c r="G137">
        <v>95.52</v>
      </c>
      <c r="H137" t="s">
        <v>90</v>
      </c>
      <c r="I137" t="s">
        <v>602</v>
      </c>
      <c r="J137" t="s">
        <v>92</v>
      </c>
    </row>
    <row r="138" spans="1:10" x14ac:dyDescent="0.25">
      <c r="A138" t="s">
        <v>811</v>
      </c>
      <c r="B138" t="s">
        <v>116</v>
      </c>
      <c r="C138" t="s">
        <v>30</v>
      </c>
      <c r="D138">
        <v>104708804.17999999</v>
      </c>
      <c r="E138">
        <v>13</v>
      </c>
      <c r="F138">
        <v>0.91</v>
      </c>
      <c r="G138">
        <v>92.71</v>
      </c>
      <c r="H138" t="s">
        <v>90</v>
      </c>
      <c r="I138" t="s">
        <v>602</v>
      </c>
      <c r="J138" t="s">
        <v>92</v>
      </c>
    </row>
    <row r="139" spans="1:10" x14ac:dyDescent="0.25">
      <c r="A139" t="s">
        <v>811</v>
      </c>
      <c r="B139" t="s">
        <v>116</v>
      </c>
      <c r="C139" t="s">
        <v>29</v>
      </c>
      <c r="D139">
        <v>102855886.22000001</v>
      </c>
      <c r="E139">
        <v>14</v>
      </c>
      <c r="F139">
        <v>0.89</v>
      </c>
      <c r="G139">
        <v>93.6</v>
      </c>
      <c r="H139" t="s">
        <v>90</v>
      </c>
      <c r="I139" t="s">
        <v>602</v>
      </c>
      <c r="J139" t="s">
        <v>92</v>
      </c>
    </row>
    <row r="140" spans="1:10" x14ac:dyDescent="0.25">
      <c r="A140" t="s">
        <v>811</v>
      </c>
      <c r="B140" t="s">
        <v>116</v>
      </c>
      <c r="C140" t="s">
        <v>878</v>
      </c>
      <c r="D140">
        <v>91598692.300000012</v>
      </c>
      <c r="E140">
        <v>15</v>
      </c>
      <c r="F140">
        <v>0.79</v>
      </c>
      <c r="G140">
        <v>94.39</v>
      </c>
      <c r="H140" t="s">
        <v>90</v>
      </c>
      <c r="I140" t="s">
        <v>602</v>
      </c>
      <c r="J140" t="s">
        <v>92</v>
      </c>
    </row>
    <row r="141" spans="1:10" x14ac:dyDescent="0.25">
      <c r="A141" t="s">
        <v>811</v>
      </c>
      <c r="B141" t="s">
        <v>116</v>
      </c>
      <c r="C141" t="s">
        <v>31</v>
      </c>
      <c r="D141">
        <v>88868093.269999996</v>
      </c>
      <c r="E141">
        <v>16</v>
      </c>
      <c r="F141">
        <v>0.77</v>
      </c>
      <c r="G141">
        <v>95.16</v>
      </c>
      <c r="H141" t="s">
        <v>90</v>
      </c>
      <c r="I141" t="s">
        <v>602</v>
      </c>
      <c r="J141" t="s">
        <v>92</v>
      </c>
    </row>
    <row r="142" spans="1:10" x14ac:dyDescent="0.25">
      <c r="A142" t="s">
        <v>811</v>
      </c>
      <c r="B142" t="s">
        <v>116</v>
      </c>
      <c r="C142" t="s">
        <v>32</v>
      </c>
      <c r="D142">
        <v>71799700.960000008</v>
      </c>
      <c r="E142">
        <v>17</v>
      </c>
      <c r="F142">
        <v>0.62</v>
      </c>
      <c r="G142">
        <v>95.78</v>
      </c>
      <c r="H142" t="s">
        <v>90</v>
      </c>
      <c r="I142" t="s">
        <v>602</v>
      </c>
      <c r="J142" t="s">
        <v>92</v>
      </c>
    </row>
    <row r="143" spans="1:10" x14ac:dyDescent="0.25">
      <c r="A143" t="s">
        <v>811</v>
      </c>
      <c r="B143" t="s">
        <v>116</v>
      </c>
      <c r="C143" t="s">
        <v>34</v>
      </c>
      <c r="D143">
        <v>69832005.599999994</v>
      </c>
      <c r="E143">
        <v>18</v>
      </c>
      <c r="F143">
        <v>0.61</v>
      </c>
      <c r="G143">
        <v>96.39</v>
      </c>
      <c r="H143" t="s">
        <v>90</v>
      </c>
      <c r="I143" t="s">
        <v>602</v>
      </c>
      <c r="J143" t="s">
        <v>92</v>
      </c>
    </row>
    <row r="144" spans="1:10" x14ac:dyDescent="0.25">
      <c r="A144" t="s">
        <v>811</v>
      </c>
      <c r="B144" t="s">
        <v>116</v>
      </c>
      <c r="C144" t="s">
        <v>36</v>
      </c>
      <c r="D144">
        <v>64336212.960000001</v>
      </c>
      <c r="E144">
        <v>19</v>
      </c>
      <c r="F144">
        <v>0.56000000000000005</v>
      </c>
      <c r="G144">
        <v>96.95</v>
      </c>
      <c r="H144" t="s">
        <v>90</v>
      </c>
      <c r="I144" t="s">
        <v>602</v>
      </c>
      <c r="J144" t="s">
        <v>92</v>
      </c>
    </row>
    <row r="145" spans="1:10" x14ac:dyDescent="0.25">
      <c r="A145" t="s">
        <v>811</v>
      </c>
      <c r="B145" t="s">
        <v>116</v>
      </c>
      <c r="C145" t="s">
        <v>33</v>
      </c>
      <c r="D145">
        <v>61724052.719999999</v>
      </c>
      <c r="E145">
        <v>20</v>
      </c>
      <c r="F145">
        <v>0.54</v>
      </c>
      <c r="G145">
        <v>97.49</v>
      </c>
      <c r="H145" t="s">
        <v>90</v>
      </c>
      <c r="I145" t="s">
        <v>602</v>
      </c>
      <c r="J145" t="s">
        <v>92</v>
      </c>
    </row>
    <row r="146" spans="1:10" x14ac:dyDescent="0.25">
      <c r="A146" t="s">
        <v>811</v>
      </c>
      <c r="B146" t="s">
        <v>116</v>
      </c>
      <c r="C146" t="s">
        <v>38</v>
      </c>
      <c r="D146">
        <v>53029506.560000002</v>
      </c>
      <c r="E146">
        <v>21</v>
      </c>
      <c r="F146">
        <v>0.46</v>
      </c>
      <c r="G146">
        <v>97.95</v>
      </c>
      <c r="H146" t="s">
        <v>90</v>
      </c>
      <c r="I146" t="s">
        <v>602</v>
      </c>
      <c r="J146" t="s">
        <v>92</v>
      </c>
    </row>
    <row r="147" spans="1:10" x14ac:dyDescent="0.25">
      <c r="A147" t="s">
        <v>811</v>
      </c>
      <c r="B147" t="s">
        <v>116</v>
      </c>
      <c r="C147" t="s">
        <v>35</v>
      </c>
      <c r="D147">
        <v>53027756.240000002</v>
      </c>
      <c r="E147">
        <v>22</v>
      </c>
      <c r="F147">
        <v>0.46</v>
      </c>
      <c r="G147">
        <v>98.41</v>
      </c>
      <c r="H147" t="s">
        <v>90</v>
      </c>
      <c r="I147" t="s">
        <v>602</v>
      </c>
      <c r="J147" t="s">
        <v>92</v>
      </c>
    </row>
    <row r="148" spans="1:10" x14ac:dyDescent="0.25">
      <c r="A148" t="s">
        <v>811</v>
      </c>
      <c r="B148" t="s">
        <v>116</v>
      </c>
      <c r="C148" t="s">
        <v>39</v>
      </c>
      <c r="D148">
        <v>36858937.270000003</v>
      </c>
      <c r="E148">
        <v>23</v>
      </c>
      <c r="F148">
        <v>0.32</v>
      </c>
      <c r="G148">
        <v>98.73</v>
      </c>
      <c r="H148" t="s">
        <v>90</v>
      </c>
      <c r="I148" t="s">
        <v>602</v>
      </c>
      <c r="J148" t="s">
        <v>92</v>
      </c>
    </row>
    <row r="149" spans="1:10" x14ac:dyDescent="0.25">
      <c r="A149" t="s">
        <v>811</v>
      </c>
      <c r="B149" t="s">
        <v>116</v>
      </c>
      <c r="C149" t="s">
        <v>40</v>
      </c>
      <c r="D149">
        <v>34744852.689999998</v>
      </c>
      <c r="E149">
        <v>24</v>
      </c>
      <c r="F149">
        <v>0.3</v>
      </c>
      <c r="G149">
        <v>99.03</v>
      </c>
      <c r="H149" t="s">
        <v>90</v>
      </c>
      <c r="I149" t="s">
        <v>602</v>
      </c>
      <c r="J149" t="s">
        <v>92</v>
      </c>
    </row>
    <row r="150" spans="1:10" x14ac:dyDescent="0.25">
      <c r="A150" t="s">
        <v>811</v>
      </c>
      <c r="B150" t="s">
        <v>116</v>
      </c>
      <c r="C150" t="s">
        <v>37</v>
      </c>
      <c r="D150">
        <v>28054637.77</v>
      </c>
      <c r="E150">
        <v>25</v>
      </c>
      <c r="F150">
        <v>0.24</v>
      </c>
      <c r="G150">
        <v>99.27</v>
      </c>
      <c r="H150" t="s">
        <v>90</v>
      </c>
      <c r="I150" t="s">
        <v>602</v>
      </c>
      <c r="J150" t="s">
        <v>92</v>
      </c>
    </row>
    <row r="151" spans="1:10" x14ac:dyDescent="0.25">
      <c r="A151" t="s">
        <v>811</v>
      </c>
      <c r="B151" t="s">
        <v>116</v>
      </c>
      <c r="C151" t="s">
        <v>42</v>
      </c>
      <c r="D151">
        <v>23519067.32</v>
      </c>
      <c r="E151">
        <v>26</v>
      </c>
      <c r="F151">
        <v>0.2</v>
      </c>
      <c r="G151">
        <v>99.47</v>
      </c>
      <c r="H151" t="s">
        <v>90</v>
      </c>
      <c r="I151" t="s">
        <v>602</v>
      </c>
      <c r="J151" t="s">
        <v>92</v>
      </c>
    </row>
    <row r="152" spans="1:10" x14ac:dyDescent="0.25">
      <c r="A152" t="s">
        <v>811</v>
      </c>
      <c r="B152" t="s">
        <v>116</v>
      </c>
      <c r="C152" t="s">
        <v>41</v>
      </c>
      <c r="D152">
        <v>23205557.640000001</v>
      </c>
      <c r="E152">
        <v>27</v>
      </c>
      <c r="F152">
        <v>0.2</v>
      </c>
      <c r="G152">
        <v>99.67</v>
      </c>
      <c r="H152" t="s">
        <v>90</v>
      </c>
      <c r="I152" t="s">
        <v>602</v>
      </c>
      <c r="J152" t="s">
        <v>92</v>
      </c>
    </row>
    <row r="153" spans="1:10" x14ac:dyDescent="0.25">
      <c r="A153" t="s">
        <v>811</v>
      </c>
      <c r="B153" t="s">
        <v>116</v>
      </c>
      <c r="C153" t="s">
        <v>43</v>
      </c>
      <c r="D153">
        <v>11597228.640000001</v>
      </c>
      <c r="E153">
        <v>28</v>
      </c>
      <c r="F153">
        <v>0.1</v>
      </c>
      <c r="G153">
        <v>99.77</v>
      </c>
      <c r="H153" t="s">
        <v>90</v>
      </c>
      <c r="I153" t="s">
        <v>602</v>
      </c>
      <c r="J153" t="s">
        <v>92</v>
      </c>
    </row>
    <row r="154" spans="1:10" x14ac:dyDescent="0.25">
      <c r="A154" t="s">
        <v>811</v>
      </c>
      <c r="B154" t="s">
        <v>116</v>
      </c>
      <c r="C154" t="s">
        <v>44</v>
      </c>
      <c r="D154">
        <v>9380919.0599999987</v>
      </c>
      <c r="E154">
        <v>29</v>
      </c>
      <c r="F154">
        <v>0.08</v>
      </c>
      <c r="G154">
        <v>99.85</v>
      </c>
      <c r="H154" t="s">
        <v>90</v>
      </c>
      <c r="I154" t="s">
        <v>602</v>
      </c>
      <c r="J154" t="s">
        <v>92</v>
      </c>
    </row>
    <row r="155" spans="1:10" x14ac:dyDescent="0.25">
      <c r="A155" t="s">
        <v>811</v>
      </c>
      <c r="B155" t="s">
        <v>116</v>
      </c>
      <c r="C155" t="s">
        <v>46</v>
      </c>
      <c r="D155">
        <v>7853134.6100000003</v>
      </c>
      <c r="E155">
        <v>30</v>
      </c>
      <c r="F155">
        <v>7.0000000000000007E-2</v>
      </c>
      <c r="G155">
        <v>99.92</v>
      </c>
      <c r="H155" t="s">
        <v>90</v>
      </c>
      <c r="I155" t="s">
        <v>602</v>
      </c>
      <c r="J155" t="s">
        <v>92</v>
      </c>
    </row>
    <row r="156" spans="1:10" x14ac:dyDescent="0.25">
      <c r="A156" t="s">
        <v>811</v>
      </c>
      <c r="B156" t="s">
        <v>116</v>
      </c>
      <c r="C156" t="s">
        <v>45</v>
      </c>
      <c r="D156">
        <v>5548896.3700000001</v>
      </c>
      <c r="E156">
        <v>31</v>
      </c>
      <c r="F156">
        <v>0.05</v>
      </c>
      <c r="G156">
        <v>99.97</v>
      </c>
      <c r="H156" t="s">
        <v>90</v>
      </c>
      <c r="I156" t="s">
        <v>602</v>
      </c>
      <c r="J156" t="s">
        <v>92</v>
      </c>
    </row>
    <row r="157" spans="1:10" x14ac:dyDescent="0.25">
      <c r="A157" t="s">
        <v>811</v>
      </c>
      <c r="B157" t="s">
        <v>116</v>
      </c>
      <c r="C157" t="s">
        <v>47</v>
      </c>
      <c r="D157">
        <v>3507526.87</v>
      </c>
      <c r="E157">
        <v>32</v>
      </c>
      <c r="F157">
        <v>0.03</v>
      </c>
      <c r="G157">
        <v>100</v>
      </c>
      <c r="H157" t="s">
        <v>90</v>
      </c>
      <c r="I157" t="s">
        <v>602</v>
      </c>
      <c r="J157" t="s">
        <v>92</v>
      </c>
    </row>
    <row r="158" spans="1:10" x14ac:dyDescent="0.25">
      <c r="A158" t="s">
        <v>811</v>
      </c>
      <c r="B158" t="s">
        <v>116</v>
      </c>
      <c r="C158" t="s">
        <v>48</v>
      </c>
      <c r="D158">
        <v>844932.38</v>
      </c>
      <c r="E158">
        <v>33</v>
      </c>
      <c r="F158">
        <v>0.01</v>
      </c>
      <c r="G158">
        <v>100.01</v>
      </c>
      <c r="H158" t="s">
        <v>90</v>
      </c>
      <c r="I158" t="s">
        <v>602</v>
      </c>
      <c r="J158" t="s">
        <v>92</v>
      </c>
    </row>
    <row r="159" spans="1:10" x14ac:dyDescent="0.25">
      <c r="A159" t="s">
        <v>811</v>
      </c>
      <c r="B159" t="s">
        <v>116</v>
      </c>
      <c r="C159" t="s">
        <v>678</v>
      </c>
      <c r="D159">
        <v>0</v>
      </c>
      <c r="E159">
        <v>34</v>
      </c>
      <c r="F159">
        <v>0</v>
      </c>
      <c r="G159">
        <v>100.01</v>
      </c>
      <c r="H159" t="s">
        <v>90</v>
      </c>
      <c r="I159" t="s">
        <v>602</v>
      </c>
      <c r="J159" t="s">
        <v>92</v>
      </c>
    </row>
    <row r="160" spans="1:10" x14ac:dyDescent="0.25">
      <c r="A160" t="s">
        <v>811</v>
      </c>
      <c r="B160" t="s">
        <v>116</v>
      </c>
      <c r="C160" t="s">
        <v>3</v>
      </c>
      <c r="D160">
        <v>11525709951.930004</v>
      </c>
      <c r="E160">
        <v>999</v>
      </c>
      <c r="F160">
        <v>100</v>
      </c>
      <c r="G160">
        <v>999</v>
      </c>
      <c r="H160" t="s">
        <v>90</v>
      </c>
      <c r="I160" t="s">
        <v>602</v>
      </c>
      <c r="J160" t="s">
        <v>92</v>
      </c>
    </row>
    <row r="161" spans="1:10" x14ac:dyDescent="0.25">
      <c r="A161" t="s">
        <v>812</v>
      </c>
      <c r="B161" t="s">
        <v>117</v>
      </c>
      <c r="C161" t="s">
        <v>19</v>
      </c>
      <c r="D161">
        <v>2242624631.3400002</v>
      </c>
      <c r="E161">
        <v>1</v>
      </c>
      <c r="F161">
        <v>18.100000000000001</v>
      </c>
      <c r="G161">
        <v>18.100000000000001</v>
      </c>
      <c r="H161" t="s">
        <v>90</v>
      </c>
      <c r="I161" t="s">
        <v>602</v>
      </c>
      <c r="J161" t="s">
        <v>92</v>
      </c>
    </row>
    <row r="162" spans="1:10" x14ac:dyDescent="0.25">
      <c r="A162" t="s">
        <v>812</v>
      </c>
      <c r="B162" t="s">
        <v>117</v>
      </c>
      <c r="C162" t="s">
        <v>20</v>
      </c>
      <c r="D162">
        <v>2135395845.3399999</v>
      </c>
      <c r="E162">
        <v>2</v>
      </c>
      <c r="F162">
        <v>17.23</v>
      </c>
      <c r="G162">
        <v>35.33</v>
      </c>
      <c r="H162" t="s">
        <v>90</v>
      </c>
      <c r="I162" t="s">
        <v>602</v>
      </c>
      <c r="J162" t="s">
        <v>92</v>
      </c>
    </row>
    <row r="163" spans="1:10" x14ac:dyDescent="0.25">
      <c r="A163" t="s">
        <v>812</v>
      </c>
      <c r="B163" t="s">
        <v>117</v>
      </c>
      <c r="C163" t="s">
        <v>18</v>
      </c>
      <c r="D163">
        <v>1981281641.3699999</v>
      </c>
      <c r="E163">
        <v>3</v>
      </c>
      <c r="F163">
        <v>15.99</v>
      </c>
      <c r="G163">
        <v>51.32</v>
      </c>
      <c r="H163" t="s">
        <v>90</v>
      </c>
      <c r="I163" t="s">
        <v>602</v>
      </c>
      <c r="J163" t="s">
        <v>92</v>
      </c>
    </row>
    <row r="164" spans="1:10" x14ac:dyDescent="0.25">
      <c r="A164" t="s">
        <v>812</v>
      </c>
      <c r="B164" t="s">
        <v>117</v>
      </c>
      <c r="C164" t="s">
        <v>21</v>
      </c>
      <c r="D164">
        <v>1335753886.8299999</v>
      </c>
      <c r="E164">
        <v>4</v>
      </c>
      <c r="F164">
        <v>10.78</v>
      </c>
      <c r="G164">
        <v>62.1</v>
      </c>
      <c r="H164" t="s">
        <v>90</v>
      </c>
      <c r="I164" t="s">
        <v>602</v>
      </c>
      <c r="J164" t="s">
        <v>92</v>
      </c>
    </row>
    <row r="165" spans="1:10" x14ac:dyDescent="0.25">
      <c r="A165" t="s">
        <v>812</v>
      </c>
      <c r="B165" t="s">
        <v>117</v>
      </c>
      <c r="C165" t="s">
        <v>22</v>
      </c>
      <c r="D165">
        <v>1111531003.03</v>
      </c>
      <c r="E165">
        <v>5</v>
      </c>
      <c r="F165">
        <v>8.9700000000000006</v>
      </c>
      <c r="G165">
        <v>71.069999999999993</v>
      </c>
      <c r="H165" t="s">
        <v>90</v>
      </c>
      <c r="I165" t="s">
        <v>602</v>
      </c>
      <c r="J165" t="s">
        <v>92</v>
      </c>
    </row>
    <row r="166" spans="1:10" x14ac:dyDescent="0.25">
      <c r="A166" t="s">
        <v>812</v>
      </c>
      <c r="B166" t="s">
        <v>117</v>
      </c>
      <c r="C166" t="s">
        <v>23</v>
      </c>
      <c r="D166">
        <v>704536609.23000014</v>
      </c>
      <c r="E166">
        <v>6</v>
      </c>
      <c r="F166">
        <v>5.69</v>
      </c>
      <c r="G166">
        <v>76.760000000000005</v>
      </c>
      <c r="H166" t="s">
        <v>90</v>
      </c>
      <c r="I166" t="s">
        <v>602</v>
      </c>
      <c r="J166" t="s">
        <v>92</v>
      </c>
    </row>
    <row r="167" spans="1:10" x14ac:dyDescent="0.25">
      <c r="A167" t="s">
        <v>812</v>
      </c>
      <c r="B167" t="s">
        <v>117</v>
      </c>
      <c r="C167" t="s">
        <v>24</v>
      </c>
      <c r="D167">
        <v>684328461.88000011</v>
      </c>
      <c r="E167">
        <v>7</v>
      </c>
      <c r="F167">
        <v>5.52</v>
      </c>
      <c r="G167">
        <v>82.28</v>
      </c>
      <c r="H167" t="s">
        <v>90</v>
      </c>
      <c r="I167" t="s">
        <v>602</v>
      </c>
      <c r="J167" t="s">
        <v>92</v>
      </c>
    </row>
    <row r="168" spans="1:10" x14ac:dyDescent="0.25">
      <c r="A168" t="s">
        <v>812</v>
      </c>
      <c r="B168" t="s">
        <v>117</v>
      </c>
      <c r="C168" t="s">
        <v>25</v>
      </c>
      <c r="D168">
        <v>383174590.34000003</v>
      </c>
      <c r="E168">
        <v>8</v>
      </c>
      <c r="F168">
        <v>3.09</v>
      </c>
      <c r="G168">
        <v>85.37</v>
      </c>
      <c r="H168" t="s">
        <v>90</v>
      </c>
      <c r="I168" t="s">
        <v>602</v>
      </c>
      <c r="J168" t="s">
        <v>92</v>
      </c>
    </row>
    <row r="169" spans="1:10" x14ac:dyDescent="0.25">
      <c r="A169" t="s">
        <v>812</v>
      </c>
      <c r="B169" t="s">
        <v>117</v>
      </c>
      <c r="C169" t="s">
        <v>26</v>
      </c>
      <c r="D169">
        <v>358454698.26999998</v>
      </c>
      <c r="E169">
        <v>9</v>
      </c>
      <c r="F169">
        <v>2.89</v>
      </c>
      <c r="G169">
        <v>88.26</v>
      </c>
      <c r="H169" t="s">
        <v>90</v>
      </c>
      <c r="I169" t="s">
        <v>602</v>
      </c>
      <c r="J169" t="s">
        <v>92</v>
      </c>
    </row>
    <row r="170" spans="1:10" x14ac:dyDescent="0.25">
      <c r="A170" t="s">
        <v>812</v>
      </c>
      <c r="B170" t="s">
        <v>117</v>
      </c>
      <c r="C170" t="s">
        <v>27</v>
      </c>
      <c r="D170">
        <v>181998723.96000001</v>
      </c>
      <c r="E170">
        <v>10</v>
      </c>
      <c r="F170">
        <v>1.47</v>
      </c>
      <c r="G170">
        <v>89.73</v>
      </c>
      <c r="H170" t="s">
        <v>90</v>
      </c>
      <c r="I170" t="s">
        <v>602</v>
      </c>
      <c r="J170" t="s">
        <v>92</v>
      </c>
    </row>
    <row r="171" spans="1:10" x14ac:dyDescent="0.25">
      <c r="A171" t="s">
        <v>812</v>
      </c>
      <c r="B171" t="s">
        <v>117</v>
      </c>
      <c r="C171" t="s">
        <v>28</v>
      </c>
      <c r="D171">
        <v>161800094.13999999</v>
      </c>
      <c r="E171">
        <v>11</v>
      </c>
      <c r="F171">
        <v>1.31</v>
      </c>
      <c r="G171">
        <v>91.04</v>
      </c>
      <c r="H171" t="s">
        <v>90</v>
      </c>
      <c r="I171" t="s">
        <v>602</v>
      </c>
      <c r="J171" t="s">
        <v>92</v>
      </c>
    </row>
    <row r="172" spans="1:10" x14ac:dyDescent="0.25">
      <c r="A172" t="s">
        <v>812</v>
      </c>
      <c r="B172" t="s">
        <v>117</v>
      </c>
      <c r="C172" t="s">
        <v>877</v>
      </c>
      <c r="D172">
        <v>114779804.77000001</v>
      </c>
      <c r="E172">
        <v>12</v>
      </c>
      <c r="F172">
        <v>0.93</v>
      </c>
      <c r="G172">
        <v>91.97</v>
      </c>
      <c r="H172" t="s">
        <v>90</v>
      </c>
      <c r="I172" t="s">
        <v>602</v>
      </c>
      <c r="J172" t="s">
        <v>92</v>
      </c>
    </row>
    <row r="173" spans="1:10" x14ac:dyDescent="0.25">
      <c r="A173" t="s">
        <v>812</v>
      </c>
      <c r="B173" t="s">
        <v>117</v>
      </c>
      <c r="C173" t="s">
        <v>30</v>
      </c>
      <c r="D173">
        <v>108662203.16</v>
      </c>
      <c r="E173">
        <v>13</v>
      </c>
      <c r="F173">
        <v>0.88</v>
      </c>
      <c r="G173">
        <v>92.85</v>
      </c>
      <c r="H173" t="s">
        <v>90</v>
      </c>
      <c r="I173" t="s">
        <v>602</v>
      </c>
      <c r="J173" t="s">
        <v>92</v>
      </c>
    </row>
    <row r="174" spans="1:10" x14ac:dyDescent="0.25">
      <c r="A174" t="s">
        <v>812</v>
      </c>
      <c r="B174" t="s">
        <v>117</v>
      </c>
      <c r="C174" t="s">
        <v>29</v>
      </c>
      <c r="D174">
        <v>101955840.61</v>
      </c>
      <c r="E174">
        <v>14</v>
      </c>
      <c r="F174">
        <v>0.82</v>
      </c>
      <c r="G174">
        <v>93.67</v>
      </c>
      <c r="H174" t="s">
        <v>90</v>
      </c>
      <c r="I174" t="s">
        <v>602</v>
      </c>
      <c r="J174" t="s">
        <v>92</v>
      </c>
    </row>
    <row r="175" spans="1:10" x14ac:dyDescent="0.25">
      <c r="A175" t="s">
        <v>812</v>
      </c>
      <c r="B175" t="s">
        <v>117</v>
      </c>
      <c r="C175" t="s">
        <v>878</v>
      </c>
      <c r="D175">
        <v>100009900.27</v>
      </c>
      <c r="E175">
        <v>15</v>
      </c>
      <c r="F175">
        <v>0.81</v>
      </c>
      <c r="G175">
        <v>94.48</v>
      </c>
      <c r="H175" t="s">
        <v>90</v>
      </c>
      <c r="I175" t="s">
        <v>602</v>
      </c>
      <c r="J175" t="s">
        <v>92</v>
      </c>
    </row>
    <row r="176" spans="1:10" x14ac:dyDescent="0.25">
      <c r="A176" t="s">
        <v>812</v>
      </c>
      <c r="B176" t="s">
        <v>117</v>
      </c>
      <c r="C176" t="s">
        <v>31</v>
      </c>
      <c r="D176">
        <v>96871341.810000002</v>
      </c>
      <c r="E176">
        <v>16</v>
      </c>
      <c r="F176">
        <v>0.78</v>
      </c>
      <c r="G176">
        <v>95.26</v>
      </c>
      <c r="H176" t="s">
        <v>90</v>
      </c>
      <c r="I176" t="s">
        <v>602</v>
      </c>
      <c r="J176" t="s">
        <v>92</v>
      </c>
    </row>
    <row r="177" spans="1:10" x14ac:dyDescent="0.25">
      <c r="A177" t="s">
        <v>812</v>
      </c>
      <c r="B177" t="s">
        <v>117</v>
      </c>
      <c r="C177" t="s">
        <v>32</v>
      </c>
      <c r="D177">
        <v>79805081.440000013</v>
      </c>
      <c r="E177">
        <v>17</v>
      </c>
      <c r="F177">
        <v>0.64</v>
      </c>
      <c r="G177">
        <v>95.9</v>
      </c>
      <c r="H177" t="s">
        <v>90</v>
      </c>
      <c r="I177" t="s">
        <v>602</v>
      </c>
      <c r="J177" t="s">
        <v>92</v>
      </c>
    </row>
    <row r="178" spans="1:10" x14ac:dyDescent="0.25">
      <c r="A178" t="s">
        <v>812</v>
      </c>
      <c r="B178" t="s">
        <v>117</v>
      </c>
      <c r="C178" t="s">
        <v>33</v>
      </c>
      <c r="D178">
        <v>69209511.960000008</v>
      </c>
      <c r="E178">
        <v>18</v>
      </c>
      <c r="F178">
        <v>0.56000000000000005</v>
      </c>
      <c r="G178">
        <v>96.46</v>
      </c>
      <c r="H178" t="s">
        <v>90</v>
      </c>
      <c r="I178" t="s">
        <v>602</v>
      </c>
      <c r="J178" t="s">
        <v>92</v>
      </c>
    </row>
    <row r="179" spans="1:10" x14ac:dyDescent="0.25">
      <c r="A179" t="s">
        <v>812</v>
      </c>
      <c r="B179" t="s">
        <v>117</v>
      </c>
      <c r="C179" t="s">
        <v>34</v>
      </c>
      <c r="D179">
        <v>67655931.209999993</v>
      </c>
      <c r="E179">
        <v>19</v>
      </c>
      <c r="F179">
        <v>0.55000000000000004</v>
      </c>
      <c r="G179">
        <v>97.01</v>
      </c>
      <c r="H179" t="s">
        <v>90</v>
      </c>
      <c r="I179" t="s">
        <v>602</v>
      </c>
      <c r="J179" t="s">
        <v>92</v>
      </c>
    </row>
    <row r="180" spans="1:10" x14ac:dyDescent="0.25">
      <c r="A180" t="s">
        <v>812</v>
      </c>
      <c r="B180" t="s">
        <v>117</v>
      </c>
      <c r="C180" t="s">
        <v>35</v>
      </c>
      <c r="D180">
        <v>61416026.490000002</v>
      </c>
      <c r="E180">
        <v>20</v>
      </c>
      <c r="F180">
        <v>0.5</v>
      </c>
      <c r="G180">
        <v>97.51</v>
      </c>
      <c r="H180" t="s">
        <v>90</v>
      </c>
      <c r="I180" t="s">
        <v>602</v>
      </c>
      <c r="J180" t="s">
        <v>92</v>
      </c>
    </row>
    <row r="181" spans="1:10" x14ac:dyDescent="0.25">
      <c r="A181" t="s">
        <v>812</v>
      </c>
      <c r="B181" t="s">
        <v>117</v>
      </c>
      <c r="C181" t="s">
        <v>38</v>
      </c>
      <c r="D181">
        <v>54677170.679999992</v>
      </c>
      <c r="E181">
        <v>21</v>
      </c>
      <c r="F181">
        <v>0.44</v>
      </c>
      <c r="G181">
        <v>97.95</v>
      </c>
      <c r="H181" t="s">
        <v>90</v>
      </c>
      <c r="I181" t="s">
        <v>602</v>
      </c>
      <c r="J181" t="s">
        <v>92</v>
      </c>
    </row>
    <row r="182" spans="1:10" x14ac:dyDescent="0.25">
      <c r="A182" t="s">
        <v>812</v>
      </c>
      <c r="B182" t="s">
        <v>117</v>
      </c>
      <c r="C182" t="s">
        <v>36</v>
      </c>
      <c r="D182">
        <v>52934408.960000001</v>
      </c>
      <c r="E182">
        <v>22</v>
      </c>
      <c r="F182">
        <v>0.43</v>
      </c>
      <c r="G182">
        <v>98.38</v>
      </c>
      <c r="H182" t="s">
        <v>90</v>
      </c>
      <c r="I182" t="s">
        <v>602</v>
      </c>
      <c r="J182" t="s">
        <v>92</v>
      </c>
    </row>
    <row r="183" spans="1:10" x14ac:dyDescent="0.25">
      <c r="A183" t="s">
        <v>812</v>
      </c>
      <c r="B183" t="s">
        <v>117</v>
      </c>
      <c r="C183" t="s">
        <v>39</v>
      </c>
      <c r="D183">
        <v>44786343.859999999</v>
      </c>
      <c r="E183">
        <v>23</v>
      </c>
      <c r="F183">
        <v>0.36</v>
      </c>
      <c r="G183">
        <v>98.74</v>
      </c>
      <c r="H183" t="s">
        <v>90</v>
      </c>
      <c r="I183" t="s">
        <v>602</v>
      </c>
      <c r="J183" t="s">
        <v>92</v>
      </c>
    </row>
    <row r="184" spans="1:10" x14ac:dyDescent="0.25">
      <c r="A184" t="s">
        <v>809</v>
      </c>
      <c r="B184" t="s">
        <v>110</v>
      </c>
      <c r="C184" t="s">
        <v>38</v>
      </c>
      <c r="D184">
        <v>79467318.920000002</v>
      </c>
      <c r="E184">
        <v>18</v>
      </c>
      <c r="F184">
        <v>0.66</v>
      </c>
      <c r="G184">
        <v>96.18</v>
      </c>
      <c r="H184" t="s">
        <v>90</v>
      </c>
      <c r="I184" t="s">
        <v>602</v>
      </c>
      <c r="J184" t="s">
        <v>92</v>
      </c>
    </row>
    <row r="185" spans="1:10" x14ac:dyDescent="0.25">
      <c r="A185" t="s">
        <v>809</v>
      </c>
      <c r="B185" t="s">
        <v>110</v>
      </c>
      <c r="C185" t="s">
        <v>36</v>
      </c>
      <c r="D185">
        <v>66708094.890000001</v>
      </c>
      <c r="E185">
        <v>19</v>
      </c>
      <c r="F185">
        <v>0.55000000000000004</v>
      </c>
      <c r="G185">
        <v>96.73</v>
      </c>
      <c r="H185" t="s">
        <v>90</v>
      </c>
      <c r="I185" t="s">
        <v>602</v>
      </c>
      <c r="J185" t="s">
        <v>92</v>
      </c>
    </row>
    <row r="186" spans="1:10" x14ac:dyDescent="0.25">
      <c r="A186" t="s">
        <v>809</v>
      </c>
      <c r="B186" t="s">
        <v>110</v>
      </c>
      <c r="C186" t="s">
        <v>34</v>
      </c>
      <c r="D186">
        <v>63205484.840000004</v>
      </c>
      <c r="E186">
        <v>20</v>
      </c>
      <c r="F186">
        <v>0.52</v>
      </c>
      <c r="G186">
        <v>97.25</v>
      </c>
      <c r="H186" t="s">
        <v>90</v>
      </c>
      <c r="I186" t="s">
        <v>602</v>
      </c>
      <c r="J186" t="s">
        <v>92</v>
      </c>
    </row>
    <row r="187" spans="1:10" x14ac:dyDescent="0.25">
      <c r="A187" t="s">
        <v>809</v>
      </c>
      <c r="B187" t="s">
        <v>110</v>
      </c>
      <c r="C187" t="s">
        <v>35</v>
      </c>
      <c r="D187">
        <v>60299897.049999997</v>
      </c>
      <c r="E187">
        <v>21</v>
      </c>
      <c r="F187">
        <v>0.5</v>
      </c>
      <c r="G187">
        <v>97.75</v>
      </c>
      <c r="H187" t="s">
        <v>90</v>
      </c>
      <c r="I187" t="s">
        <v>602</v>
      </c>
      <c r="J187" t="s">
        <v>92</v>
      </c>
    </row>
    <row r="188" spans="1:10" x14ac:dyDescent="0.25">
      <c r="A188" t="s">
        <v>809</v>
      </c>
      <c r="B188" t="s">
        <v>110</v>
      </c>
      <c r="C188" t="s">
        <v>33</v>
      </c>
      <c r="D188">
        <v>56442436.329999998</v>
      </c>
      <c r="E188">
        <v>22</v>
      </c>
      <c r="F188">
        <v>0.47</v>
      </c>
      <c r="G188">
        <v>98.22</v>
      </c>
      <c r="H188" t="s">
        <v>90</v>
      </c>
      <c r="I188" t="s">
        <v>602</v>
      </c>
      <c r="J188" t="s">
        <v>92</v>
      </c>
    </row>
    <row r="189" spans="1:10" x14ac:dyDescent="0.25">
      <c r="A189" t="s">
        <v>809</v>
      </c>
      <c r="B189" t="s">
        <v>110</v>
      </c>
      <c r="C189" t="s">
        <v>41</v>
      </c>
      <c r="D189">
        <v>50678929.910000004</v>
      </c>
      <c r="E189">
        <v>23</v>
      </c>
      <c r="F189">
        <v>0.42</v>
      </c>
      <c r="G189">
        <v>98.64</v>
      </c>
      <c r="H189" t="s">
        <v>90</v>
      </c>
      <c r="I189" t="s">
        <v>602</v>
      </c>
      <c r="J189" t="s">
        <v>92</v>
      </c>
    </row>
    <row r="190" spans="1:10" x14ac:dyDescent="0.25">
      <c r="A190" t="s">
        <v>809</v>
      </c>
      <c r="B190" t="s">
        <v>110</v>
      </c>
      <c r="C190" t="s">
        <v>40</v>
      </c>
      <c r="D190">
        <v>39707027.859999999</v>
      </c>
      <c r="E190">
        <v>24</v>
      </c>
      <c r="F190">
        <v>0.33</v>
      </c>
      <c r="G190">
        <v>98.97</v>
      </c>
      <c r="H190" t="s">
        <v>90</v>
      </c>
      <c r="I190" t="s">
        <v>602</v>
      </c>
      <c r="J190" t="s">
        <v>92</v>
      </c>
    </row>
    <row r="191" spans="1:10" x14ac:dyDescent="0.25">
      <c r="A191" t="s">
        <v>809</v>
      </c>
      <c r="B191" t="s">
        <v>110</v>
      </c>
      <c r="C191" t="s">
        <v>39</v>
      </c>
      <c r="D191">
        <v>33251186.139999997</v>
      </c>
      <c r="E191">
        <v>25</v>
      </c>
      <c r="F191">
        <v>0.28000000000000003</v>
      </c>
      <c r="G191">
        <v>99.25</v>
      </c>
      <c r="H191" t="s">
        <v>90</v>
      </c>
      <c r="I191" t="s">
        <v>602</v>
      </c>
      <c r="J191" t="s">
        <v>92</v>
      </c>
    </row>
    <row r="192" spans="1:10" x14ac:dyDescent="0.25">
      <c r="A192" t="s">
        <v>809</v>
      </c>
      <c r="B192" t="s">
        <v>110</v>
      </c>
      <c r="C192" t="s">
        <v>37</v>
      </c>
      <c r="D192">
        <v>28140332.859999999</v>
      </c>
      <c r="E192">
        <v>26</v>
      </c>
      <c r="F192">
        <v>0.23</v>
      </c>
      <c r="G192">
        <v>99.48</v>
      </c>
      <c r="H192" t="s">
        <v>90</v>
      </c>
      <c r="I192" t="s">
        <v>602</v>
      </c>
      <c r="J192" t="s">
        <v>92</v>
      </c>
    </row>
    <row r="193" spans="1:10" x14ac:dyDescent="0.25">
      <c r="A193" t="s">
        <v>809</v>
      </c>
      <c r="B193" t="s">
        <v>110</v>
      </c>
      <c r="C193" t="s">
        <v>42</v>
      </c>
      <c r="D193">
        <v>21854566.640000001</v>
      </c>
      <c r="E193">
        <v>27</v>
      </c>
      <c r="F193">
        <v>0.18</v>
      </c>
      <c r="G193">
        <v>99.66</v>
      </c>
      <c r="H193" t="s">
        <v>90</v>
      </c>
      <c r="I193" t="s">
        <v>602</v>
      </c>
      <c r="J193" t="s">
        <v>92</v>
      </c>
    </row>
    <row r="194" spans="1:10" x14ac:dyDescent="0.25">
      <c r="A194" t="s">
        <v>809</v>
      </c>
      <c r="B194" t="s">
        <v>110</v>
      </c>
      <c r="C194" t="s">
        <v>43</v>
      </c>
      <c r="D194">
        <v>14768052.550000001</v>
      </c>
      <c r="E194">
        <v>28</v>
      </c>
      <c r="F194">
        <v>0.12</v>
      </c>
      <c r="G194">
        <v>99.78</v>
      </c>
      <c r="H194" t="s">
        <v>90</v>
      </c>
      <c r="I194" t="s">
        <v>602</v>
      </c>
      <c r="J194" t="s">
        <v>92</v>
      </c>
    </row>
    <row r="195" spans="1:10" x14ac:dyDescent="0.25">
      <c r="A195" t="s">
        <v>809</v>
      </c>
      <c r="B195" t="s">
        <v>110</v>
      </c>
      <c r="C195" t="s">
        <v>46</v>
      </c>
      <c r="D195">
        <v>10148455.01</v>
      </c>
      <c r="E195">
        <v>29</v>
      </c>
      <c r="F195">
        <v>0.08</v>
      </c>
      <c r="G195">
        <v>99.86</v>
      </c>
      <c r="H195" t="s">
        <v>90</v>
      </c>
      <c r="I195" t="s">
        <v>602</v>
      </c>
      <c r="J195" t="s">
        <v>92</v>
      </c>
    </row>
    <row r="196" spans="1:10" x14ac:dyDescent="0.25">
      <c r="A196" t="s">
        <v>809</v>
      </c>
      <c r="B196" t="s">
        <v>110</v>
      </c>
      <c r="C196" t="s">
        <v>45</v>
      </c>
      <c r="D196">
        <v>6989725.6600000001</v>
      </c>
      <c r="E196">
        <v>30</v>
      </c>
      <c r="F196">
        <v>0.06</v>
      </c>
      <c r="G196">
        <v>99.92</v>
      </c>
      <c r="H196" t="s">
        <v>90</v>
      </c>
      <c r="I196" t="s">
        <v>602</v>
      </c>
      <c r="J196" t="s">
        <v>92</v>
      </c>
    </row>
    <row r="197" spans="1:10" x14ac:dyDescent="0.25">
      <c r="A197" t="s">
        <v>809</v>
      </c>
      <c r="B197" t="s">
        <v>110</v>
      </c>
      <c r="C197" t="s">
        <v>44</v>
      </c>
      <c r="D197">
        <v>6395884.04</v>
      </c>
      <c r="E197">
        <v>31</v>
      </c>
      <c r="F197">
        <v>0.05</v>
      </c>
      <c r="G197">
        <v>99.97</v>
      </c>
      <c r="H197" t="s">
        <v>90</v>
      </c>
      <c r="I197" t="s">
        <v>602</v>
      </c>
      <c r="J197" t="s">
        <v>92</v>
      </c>
    </row>
    <row r="198" spans="1:10" x14ac:dyDescent="0.25">
      <c r="A198" t="s">
        <v>809</v>
      </c>
      <c r="B198" t="s">
        <v>110</v>
      </c>
      <c r="C198" t="s">
        <v>47</v>
      </c>
      <c r="D198">
        <v>2795284.97</v>
      </c>
      <c r="E198">
        <v>32</v>
      </c>
      <c r="F198">
        <v>0.02</v>
      </c>
      <c r="G198">
        <v>99.99</v>
      </c>
      <c r="H198" t="s">
        <v>90</v>
      </c>
      <c r="I198" t="s">
        <v>602</v>
      </c>
      <c r="J198" t="s">
        <v>92</v>
      </c>
    </row>
    <row r="199" spans="1:10" x14ac:dyDescent="0.25">
      <c r="A199" t="s">
        <v>809</v>
      </c>
      <c r="B199" t="s">
        <v>110</v>
      </c>
      <c r="C199" t="s">
        <v>48</v>
      </c>
      <c r="D199">
        <v>216365.06</v>
      </c>
      <c r="E199">
        <v>33</v>
      </c>
      <c r="F199">
        <v>0</v>
      </c>
      <c r="G199">
        <v>99.99</v>
      </c>
      <c r="H199" t="s">
        <v>90</v>
      </c>
      <c r="I199" t="s">
        <v>602</v>
      </c>
      <c r="J199" t="s">
        <v>92</v>
      </c>
    </row>
    <row r="200" spans="1:10" x14ac:dyDescent="0.25">
      <c r="A200" t="s">
        <v>809</v>
      </c>
      <c r="B200" t="s">
        <v>110</v>
      </c>
      <c r="C200" t="s">
        <v>678</v>
      </c>
      <c r="D200">
        <v>0</v>
      </c>
      <c r="E200">
        <v>34</v>
      </c>
      <c r="F200">
        <v>0</v>
      </c>
      <c r="G200">
        <v>99.99</v>
      </c>
      <c r="H200" t="s">
        <v>90</v>
      </c>
      <c r="I200" t="s">
        <v>602</v>
      </c>
      <c r="J200" t="s">
        <v>92</v>
      </c>
    </row>
    <row r="201" spans="1:10" x14ac:dyDescent="0.25">
      <c r="A201" t="s">
        <v>809</v>
      </c>
      <c r="B201" t="s">
        <v>110</v>
      </c>
      <c r="C201" t="s">
        <v>3</v>
      </c>
      <c r="D201">
        <v>12070972225.710003</v>
      </c>
      <c r="E201">
        <v>999</v>
      </c>
      <c r="F201">
        <v>100</v>
      </c>
      <c r="G201">
        <v>999</v>
      </c>
      <c r="H201" t="s">
        <v>90</v>
      </c>
      <c r="I201" t="s">
        <v>602</v>
      </c>
      <c r="J201" t="s">
        <v>92</v>
      </c>
    </row>
    <row r="202" spans="1:10" x14ac:dyDescent="0.25">
      <c r="A202" t="s">
        <v>813</v>
      </c>
      <c r="B202" t="s">
        <v>118</v>
      </c>
      <c r="C202" t="s">
        <v>19</v>
      </c>
      <c r="D202">
        <v>2285628258.48</v>
      </c>
      <c r="E202">
        <v>1</v>
      </c>
      <c r="F202">
        <v>18.62</v>
      </c>
      <c r="G202">
        <v>18.62</v>
      </c>
      <c r="H202" t="s">
        <v>90</v>
      </c>
      <c r="I202" t="s">
        <v>602</v>
      </c>
      <c r="J202" t="s">
        <v>92</v>
      </c>
    </row>
    <row r="203" spans="1:10" x14ac:dyDescent="0.25">
      <c r="A203" t="s">
        <v>813</v>
      </c>
      <c r="B203" t="s">
        <v>118</v>
      </c>
      <c r="C203" t="s">
        <v>18</v>
      </c>
      <c r="D203">
        <v>2263760248.4200001</v>
      </c>
      <c r="E203">
        <v>2</v>
      </c>
      <c r="F203">
        <v>18.440000000000001</v>
      </c>
      <c r="G203">
        <v>37.06</v>
      </c>
      <c r="H203" t="s">
        <v>90</v>
      </c>
      <c r="I203" t="s">
        <v>602</v>
      </c>
      <c r="J203" t="s">
        <v>92</v>
      </c>
    </row>
    <row r="204" spans="1:10" x14ac:dyDescent="0.25">
      <c r="A204" t="s">
        <v>813</v>
      </c>
      <c r="B204" t="s">
        <v>118</v>
      </c>
      <c r="C204" t="s">
        <v>20</v>
      </c>
      <c r="D204">
        <v>2027026168.8499999</v>
      </c>
      <c r="E204">
        <v>3</v>
      </c>
      <c r="F204">
        <v>16.510000000000002</v>
      </c>
      <c r="G204">
        <v>53.57</v>
      </c>
      <c r="H204" t="s">
        <v>90</v>
      </c>
      <c r="I204" t="s">
        <v>602</v>
      </c>
      <c r="J204" t="s">
        <v>92</v>
      </c>
    </row>
    <row r="205" spans="1:10" x14ac:dyDescent="0.25">
      <c r="A205" t="s">
        <v>813</v>
      </c>
      <c r="B205" t="s">
        <v>118</v>
      </c>
      <c r="C205" t="s">
        <v>22</v>
      </c>
      <c r="D205">
        <v>1277271547.6699998</v>
      </c>
      <c r="E205">
        <v>4</v>
      </c>
      <c r="F205">
        <v>10.41</v>
      </c>
      <c r="G205">
        <v>63.98</v>
      </c>
      <c r="H205" t="s">
        <v>90</v>
      </c>
      <c r="I205" t="s">
        <v>602</v>
      </c>
      <c r="J205" t="s">
        <v>92</v>
      </c>
    </row>
    <row r="206" spans="1:10" x14ac:dyDescent="0.25">
      <c r="A206" t="s">
        <v>813</v>
      </c>
      <c r="B206" t="s">
        <v>118</v>
      </c>
      <c r="C206" t="s">
        <v>21</v>
      </c>
      <c r="D206">
        <v>1058683075.3</v>
      </c>
      <c r="E206">
        <v>5</v>
      </c>
      <c r="F206">
        <v>8.6199999999999992</v>
      </c>
      <c r="G206">
        <v>72.599999999999994</v>
      </c>
      <c r="H206" t="s">
        <v>90</v>
      </c>
      <c r="I206" t="s">
        <v>602</v>
      </c>
      <c r="J206" t="s">
        <v>92</v>
      </c>
    </row>
    <row r="207" spans="1:10" x14ac:dyDescent="0.25">
      <c r="A207" t="s">
        <v>813</v>
      </c>
      <c r="B207" t="s">
        <v>118</v>
      </c>
      <c r="C207" t="s">
        <v>23</v>
      </c>
      <c r="D207">
        <v>765035624.16000009</v>
      </c>
      <c r="E207">
        <v>6</v>
      </c>
      <c r="F207">
        <v>6.23</v>
      </c>
      <c r="G207">
        <v>78.83</v>
      </c>
      <c r="H207" t="s">
        <v>90</v>
      </c>
      <c r="I207" t="s">
        <v>602</v>
      </c>
      <c r="J207" t="s">
        <v>92</v>
      </c>
    </row>
    <row r="208" spans="1:10" x14ac:dyDescent="0.25">
      <c r="A208" t="s">
        <v>813</v>
      </c>
      <c r="B208" t="s">
        <v>118</v>
      </c>
      <c r="C208" t="s">
        <v>24</v>
      </c>
      <c r="D208">
        <v>684777211.77999997</v>
      </c>
      <c r="E208">
        <v>7</v>
      </c>
      <c r="F208">
        <v>5.58</v>
      </c>
      <c r="G208">
        <v>84.41</v>
      </c>
      <c r="H208" t="s">
        <v>90</v>
      </c>
      <c r="I208" t="s">
        <v>602</v>
      </c>
      <c r="J208" t="s">
        <v>92</v>
      </c>
    </row>
    <row r="209" spans="1:10" x14ac:dyDescent="0.25">
      <c r="A209" t="s">
        <v>813</v>
      </c>
      <c r="B209" t="s">
        <v>118</v>
      </c>
      <c r="C209" t="s">
        <v>25</v>
      </c>
      <c r="D209">
        <v>410033610.33999997</v>
      </c>
      <c r="E209">
        <v>8</v>
      </c>
      <c r="F209">
        <v>3.34</v>
      </c>
      <c r="G209">
        <v>87.75</v>
      </c>
      <c r="H209" t="s">
        <v>90</v>
      </c>
      <c r="I209" t="s">
        <v>602</v>
      </c>
      <c r="J209" t="s">
        <v>92</v>
      </c>
    </row>
    <row r="210" spans="1:10" x14ac:dyDescent="0.25">
      <c r="A210" t="s">
        <v>813</v>
      </c>
      <c r="B210" t="s">
        <v>118</v>
      </c>
      <c r="C210" t="s">
        <v>26</v>
      </c>
      <c r="D210">
        <v>207157870.5</v>
      </c>
      <c r="E210">
        <v>9</v>
      </c>
      <c r="F210">
        <v>1.69</v>
      </c>
      <c r="G210">
        <v>89.44</v>
      </c>
      <c r="H210" t="s">
        <v>90</v>
      </c>
      <c r="I210" t="s">
        <v>602</v>
      </c>
      <c r="J210" t="s">
        <v>92</v>
      </c>
    </row>
    <row r="211" spans="1:10" x14ac:dyDescent="0.25">
      <c r="A211" t="s">
        <v>813</v>
      </c>
      <c r="B211" t="s">
        <v>118</v>
      </c>
      <c r="C211" t="s">
        <v>27</v>
      </c>
      <c r="D211">
        <v>170887690.53999999</v>
      </c>
      <c r="E211">
        <v>10</v>
      </c>
      <c r="F211">
        <v>1.39</v>
      </c>
      <c r="G211">
        <v>90.83</v>
      </c>
      <c r="H211" t="s">
        <v>90</v>
      </c>
      <c r="I211" t="s">
        <v>602</v>
      </c>
      <c r="J211" t="s">
        <v>92</v>
      </c>
    </row>
    <row r="212" spans="1:10" x14ac:dyDescent="0.25">
      <c r="A212" t="s">
        <v>813</v>
      </c>
      <c r="B212" t="s">
        <v>118</v>
      </c>
      <c r="C212" t="s">
        <v>28</v>
      </c>
      <c r="D212">
        <v>135597824.42000002</v>
      </c>
      <c r="E212">
        <v>11</v>
      </c>
      <c r="F212">
        <v>1.1000000000000001</v>
      </c>
      <c r="G212">
        <v>91.93</v>
      </c>
      <c r="H212" t="s">
        <v>90</v>
      </c>
      <c r="I212" t="s">
        <v>602</v>
      </c>
      <c r="J212" t="s">
        <v>92</v>
      </c>
    </row>
    <row r="213" spans="1:10" x14ac:dyDescent="0.25">
      <c r="A213" t="s">
        <v>813</v>
      </c>
      <c r="B213" t="s">
        <v>118</v>
      </c>
      <c r="C213" t="s">
        <v>30</v>
      </c>
      <c r="D213">
        <v>105394833.92999999</v>
      </c>
      <c r="E213">
        <v>12</v>
      </c>
      <c r="F213">
        <v>0.86</v>
      </c>
      <c r="G213">
        <v>92.79</v>
      </c>
      <c r="H213" t="s">
        <v>90</v>
      </c>
      <c r="I213" t="s">
        <v>602</v>
      </c>
      <c r="J213" t="s">
        <v>92</v>
      </c>
    </row>
    <row r="214" spans="1:10" x14ac:dyDescent="0.25">
      <c r="A214" t="s">
        <v>813</v>
      </c>
      <c r="B214" t="s">
        <v>118</v>
      </c>
      <c r="C214" t="s">
        <v>29</v>
      </c>
      <c r="D214">
        <v>96044872.340000004</v>
      </c>
      <c r="E214">
        <v>13</v>
      </c>
      <c r="F214">
        <v>0.78</v>
      </c>
      <c r="G214">
        <v>93.57</v>
      </c>
      <c r="H214" t="s">
        <v>90</v>
      </c>
      <c r="I214" t="s">
        <v>602</v>
      </c>
      <c r="J214" t="s">
        <v>92</v>
      </c>
    </row>
    <row r="215" spans="1:10" x14ac:dyDescent="0.25">
      <c r="A215" t="s">
        <v>813</v>
      </c>
      <c r="B215" t="s">
        <v>118</v>
      </c>
      <c r="C215" t="s">
        <v>31</v>
      </c>
      <c r="D215">
        <v>91521650.440000013</v>
      </c>
      <c r="E215">
        <v>14</v>
      </c>
      <c r="F215">
        <v>0.75</v>
      </c>
      <c r="G215">
        <v>94.32</v>
      </c>
      <c r="H215" t="s">
        <v>90</v>
      </c>
      <c r="I215" t="s">
        <v>602</v>
      </c>
      <c r="J215" t="s">
        <v>92</v>
      </c>
    </row>
    <row r="216" spans="1:10" x14ac:dyDescent="0.25">
      <c r="A216" t="s">
        <v>813</v>
      </c>
      <c r="B216" t="s">
        <v>118</v>
      </c>
      <c r="C216" t="s">
        <v>878</v>
      </c>
      <c r="D216">
        <v>81618402.719999999</v>
      </c>
      <c r="E216">
        <v>15</v>
      </c>
      <c r="F216">
        <v>0.66</v>
      </c>
      <c r="G216">
        <v>94.98</v>
      </c>
      <c r="H216" t="s">
        <v>90</v>
      </c>
      <c r="I216" t="s">
        <v>602</v>
      </c>
      <c r="J216" t="s">
        <v>92</v>
      </c>
    </row>
    <row r="217" spans="1:10" x14ac:dyDescent="0.25">
      <c r="A217" t="s">
        <v>813</v>
      </c>
      <c r="B217" t="s">
        <v>118</v>
      </c>
      <c r="C217" t="s">
        <v>35</v>
      </c>
      <c r="D217">
        <v>70612667.75</v>
      </c>
      <c r="E217">
        <v>16</v>
      </c>
      <c r="F217">
        <v>0.57999999999999996</v>
      </c>
      <c r="G217">
        <v>95.56</v>
      </c>
      <c r="H217" t="s">
        <v>90</v>
      </c>
      <c r="I217" t="s">
        <v>602</v>
      </c>
      <c r="J217" t="s">
        <v>92</v>
      </c>
    </row>
    <row r="218" spans="1:10" x14ac:dyDescent="0.25">
      <c r="A218" t="s">
        <v>813</v>
      </c>
      <c r="B218" t="s">
        <v>118</v>
      </c>
      <c r="C218" t="s">
        <v>32</v>
      </c>
      <c r="D218">
        <v>69989349.86999999</v>
      </c>
      <c r="E218">
        <v>17</v>
      </c>
      <c r="F218">
        <v>0.56999999999999995</v>
      </c>
      <c r="G218">
        <v>96.13</v>
      </c>
      <c r="H218" t="s">
        <v>90</v>
      </c>
      <c r="I218" t="s">
        <v>602</v>
      </c>
      <c r="J218" t="s">
        <v>92</v>
      </c>
    </row>
    <row r="219" spans="1:10" x14ac:dyDescent="0.25">
      <c r="A219" t="s">
        <v>813</v>
      </c>
      <c r="B219" t="s">
        <v>118</v>
      </c>
      <c r="C219" t="s">
        <v>34</v>
      </c>
      <c r="D219">
        <v>64815566.799999997</v>
      </c>
      <c r="E219">
        <v>18</v>
      </c>
      <c r="F219">
        <v>0.53</v>
      </c>
      <c r="G219">
        <v>96.66</v>
      </c>
      <c r="H219" t="s">
        <v>90</v>
      </c>
      <c r="I219" t="s">
        <v>602</v>
      </c>
      <c r="J219" t="s">
        <v>92</v>
      </c>
    </row>
    <row r="220" spans="1:10" x14ac:dyDescent="0.25">
      <c r="A220" t="s">
        <v>813</v>
      </c>
      <c r="B220" t="s">
        <v>118</v>
      </c>
      <c r="C220" t="s">
        <v>33</v>
      </c>
      <c r="D220">
        <v>64328160.149999999</v>
      </c>
      <c r="E220">
        <v>19</v>
      </c>
      <c r="F220">
        <v>0.52</v>
      </c>
      <c r="G220">
        <v>97.18</v>
      </c>
      <c r="H220" t="s">
        <v>90</v>
      </c>
      <c r="I220" t="s">
        <v>602</v>
      </c>
      <c r="J220" t="s">
        <v>92</v>
      </c>
    </row>
    <row r="221" spans="1:10" x14ac:dyDescent="0.25">
      <c r="A221" t="s">
        <v>813</v>
      </c>
      <c r="B221" t="s">
        <v>118</v>
      </c>
      <c r="C221" t="s">
        <v>877</v>
      </c>
      <c r="D221">
        <v>62980455.529999994</v>
      </c>
      <c r="E221">
        <v>20</v>
      </c>
      <c r="F221">
        <v>0.51</v>
      </c>
      <c r="G221">
        <v>97.69</v>
      </c>
      <c r="H221" t="s">
        <v>90</v>
      </c>
      <c r="I221" t="s">
        <v>602</v>
      </c>
      <c r="J221" t="s">
        <v>92</v>
      </c>
    </row>
    <row r="222" spans="1:10" x14ac:dyDescent="0.25">
      <c r="A222" t="s">
        <v>813</v>
      </c>
      <c r="B222" t="s">
        <v>118</v>
      </c>
      <c r="C222" t="s">
        <v>38</v>
      </c>
      <c r="D222">
        <v>57117494.490000002</v>
      </c>
      <c r="E222">
        <v>21</v>
      </c>
      <c r="F222">
        <v>0.47</v>
      </c>
      <c r="G222">
        <v>98.16</v>
      </c>
      <c r="H222" t="s">
        <v>90</v>
      </c>
      <c r="I222" t="s">
        <v>602</v>
      </c>
      <c r="J222" t="s">
        <v>92</v>
      </c>
    </row>
    <row r="223" spans="1:10" x14ac:dyDescent="0.25">
      <c r="A223" t="s">
        <v>813</v>
      </c>
      <c r="B223" t="s">
        <v>118</v>
      </c>
      <c r="C223" t="s">
        <v>36</v>
      </c>
      <c r="D223">
        <v>54728457.619999997</v>
      </c>
      <c r="E223">
        <v>22</v>
      </c>
      <c r="F223">
        <v>0.45</v>
      </c>
      <c r="G223">
        <v>98.61</v>
      </c>
      <c r="H223" t="s">
        <v>90</v>
      </c>
      <c r="I223" t="s">
        <v>602</v>
      </c>
      <c r="J223" t="s">
        <v>92</v>
      </c>
    </row>
    <row r="224" spans="1:10" x14ac:dyDescent="0.25">
      <c r="A224" t="s">
        <v>813</v>
      </c>
      <c r="B224" t="s">
        <v>118</v>
      </c>
      <c r="C224" t="s">
        <v>40</v>
      </c>
      <c r="D224">
        <v>34518981.950000003</v>
      </c>
      <c r="E224">
        <v>23</v>
      </c>
      <c r="F224">
        <v>0.28000000000000003</v>
      </c>
      <c r="G224">
        <v>98.89</v>
      </c>
      <c r="H224" t="s">
        <v>90</v>
      </c>
      <c r="I224" t="s">
        <v>602</v>
      </c>
      <c r="J224" t="s">
        <v>92</v>
      </c>
    </row>
    <row r="225" spans="1:10" x14ac:dyDescent="0.25">
      <c r="A225" t="s">
        <v>813</v>
      </c>
      <c r="B225" t="s">
        <v>118</v>
      </c>
      <c r="C225" t="s">
        <v>39</v>
      </c>
      <c r="D225">
        <v>29661471.510000002</v>
      </c>
      <c r="E225">
        <v>24</v>
      </c>
      <c r="F225">
        <v>0.24</v>
      </c>
      <c r="G225">
        <v>99.13</v>
      </c>
      <c r="H225" t="s">
        <v>90</v>
      </c>
      <c r="I225" t="s">
        <v>602</v>
      </c>
      <c r="J225" t="s">
        <v>92</v>
      </c>
    </row>
    <row r="226" spans="1:10" x14ac:dyDescent="0.25">
      <c r="A226" t="s">
        <v>813</v>
      </c>
      <c r="B226" t="s">
        <v>118</v>
      </c>
      <c r="C226" t="s">
        <v>42</v>
      </c>
      <c r="D226">
        <v>24697393.02</v>
      </c>
      <c r="E226">
        <v>25</v>
      </c>
      <c r="F226">
        <v>0.2</v>
      </c>
      <c r="G226">
        <v>99.33</v>
      </c>
      <c r="H226" t="s">
        <v>90</v>
      </c>
      <c r="I226" t="s">
        <v>602</v>
      </c>
      <c r="J226" t="s">
        <v>92</v>
      </c>
    </row>
    <row r="227" spans="1:10" x14ac:dyDescent="0.25">
      <c r="A227" t="s">
        <v>813</v>
      </c>
      <c r="B227" t="s">
        <v>118</v>
      </c>
      <c r="C227" t="s">
        <v>37</v>
      </c>
      <c r="D227">
        <v>24202346.649999999</v>
      </c>
      <c r="E227">
        <v>26</v>
      </c>
      <c r="F227">
        <v>0.2</v>
      </c>
      <c r="G227">
        <v>99.53</v>
      </c>
      <c r="H227" t="s">
        <v>90</v>
      </c>
      <c r="I227" t="s">
        <v>602</v>
      </c>
      <c r="J227" t="s">
        <v>92</v>
      </c>
    </row>
    <row r="228" spans="1:10" x14ac:dyDescent="0.25">
      <c r="A228" t="s">
        <v>813</v>
      </c>
      <c r="B228" t="s">
        <v>118</v>
      </c>
      <c r="C228" t="s">
        <v>41</v>
      </c>
      <c r="D228">
        <v>19957441.339999996</v>
      </c>
      <c r="E228">
        <v>27</v>
      </c>
      <c r="F228">
        <v>0.16</v>
      </c>
      <c r="G228">
        <v>99.69</v>
      </c>
      <c r="H228" t="s">
        <v>90</v>
      </c>
      <c r="I228" t="s">
        <v>602</v>
      </c>
      <c r="J228" t="s">
        <v>92</v>
      </c>
    </row>
    <row r="229" spans="1:10" x14ac:dyDescent="0.25">
      <c r="A229" t="s">
        <v>813</v>
      </c>
      <c r="B229" t="s">
        <v>118</v>
      </c>
      <c r="C229" t="s">
        <v>43</v>
      </c>
      <c r="D229">
        <v>9280245.0999999996</v>
      </c>
      <c r="E229">
        <v>28</v>
      </c>
      <c r="F229">
        <v>0.08</v>
      </c>
      <c r="G229">
        <v>99.77</v>
      </c>
      <c r="H229" t="s">
        <v>90</v>
      </c>
      <c r="I229" t="s">
        <v>602</v>
      </c>
      <c r="J229" t="s">
        <v>92</v>
      </c>
    </row>
    <row r="230" spans="1:10" x14ac:dyDescent="0.25">
      <c r="A230" t="s">
        <v>813</v>
      </c>
      <c r="B230" t="s">
        <v>118</v>
      </c>
      <c r="C230" t="s">
        <v>44</v>
      </c>
      <c r="D230">
        <v>9181990.0500000007</v>
      </c>
      <c r="E230">
        <v>29</v>
      </c>
      <c r="F230">
        <v>7.0000000000000007E-2</v>
      </c>
      <c r="G230">
        <v>99.84</v>
      </c>
      <c r="H230" t="s">
        <v>90</v>
      </c>
      <c r="I230" t="s">
        <v>602</v>
      </c>
      <c r="J230" t="s">
        <v>92</v>
      </c>
    </row>
    <row r="231" spans="1:10" x14ac:dyDescent="0.25">
      <c r="A231" t="s">
        <v>812</v>
      </c>
      <c r="B231" t="s">
        <v>117</v>
      </c>
      <c r="C231" t="s">
        <v>40</v>
      </c>
      <c r="D231">
        <v>35855577.480000004</v>
      </c>
      <c r="E231">
        <v>24</v>
      </c>
      <c r="F231">
        <v>0.28999999999999998</v>
      </c>
      <c r="G231">
        <v>99.03</v>
      </c>
      <c r="H231" t="s">
        <v>90</v>
      </c>
      <c r="I231" t="s">
        <v>602</v>
      </c>
      <c r="J231" t="s">
        <v>92</v>
      </c>
    </row>
    <row r="232" spans="1:10" x14ac:dyDescent="0.25">
      <c r="A232" t="s">
        <v>812</v>
      </c>
      <c r="B232" t="s">
        <v>117</v>
      </c>
      <c r="C232" t="s">
        <v>37</v>
      </c>
      <c r="D232">
        <v>32047591.990000002</v>
      </c>
      <c r="E232">
        <v>25</v>
      </c>
      <c r="F232">
        <v>0.26</v>
      </c>
      <c r="G232">
        <v>99.29</v>
      </c>
      <c r="H232" t="s">
        <v>90</v>
      </c>
      <c r="I232" t="s">
        <v>602</v>
      </c>
      <c r="J232" t="s">
        <v>92</v>
      </c>
    </row>
    <row r="233" spans="1:10" x14ac:dyDescent="0.25">
      <c r="A233" t="s">
        <v>812</v>
      </c>
      <c r="B233" t="s">
        <v>117</v>
      </c>
      <c r="C233" t="s">
        <v>42</v>
      </c>
      <c r="D233">
        <v>23214698.719999999</v>
      </c>
      <c r="E233">
        <v>26</v>
      </c>
      <c r="F233">
        <v>0.19</v>
      </c>
      <c r="G233">
        <v>99.48</v>
      </c>
      <c r="H233" t="s">
        <v>90</v>
      </c>
      <c r="I233" t="s">
        <v>602</v>
      </c>
      <c r="J233" t="s">
        <v>92</v>
      </c>
    </row>
    <row r="234" spans="1:10" x14ac:dyDescent="0.25">
      <c r="A234" t="s">
        <v>812</v>
      </c>
      <c r="B234" t="s">
        <v>117</v>
      </c>
      <c r="C234" t="s">
        <v>41</v>
      </c>
      <c r="D234">
        <v>21076785.969999999</v>
      </c>
      <c r="E234">
        <v>27</v>
      </c>
      <c r="F234">
        <v>0.17</v>
      </c>
      <c r="G234">
        <v>99.65</v>
      </c>
      <c r="H234" t="s">
        <v>90</v>
      </c>
      <c r="I234" t="s">
        <v>602</v>
      </c>
      <c r="J234" t="s">
        <v>92</v>
      </c>
    </row>
    <row r="235" spans="1:10" x14ac:dyDescent="0.25">
      <c r="A235" t="s">
        <v>812</v>
      </c>
      <c r="B235" t="s">
        <v>117</v>
      </c>
      <c r="C235" t="s">
        <v>43</v>
      </c>
      <c r="D235">
        <v>18860275.93</v>
      </c>
      <c r="E235">
        <v>28</v>
      </c>
      <c r="F235">
        <v>0.15</v>
      </c>
      <c r="G235">
        <v>99.8</v>
      </c>
      <c r="H235" t="s">
        <v>90</v>
      </c>
      <c r="I235" t="s">
        <v>602</v>
      </c>
      <c r="J235" t="s">
        <v>92</v>
      </c>
    </row>
    <row r="236" spans="1:10" x14ac:dyDescent="0.25">
      <c r="A236" t="s">
        <v>812</v>
      </c>
      <c r="B236" t="s">
        <v>117</v>
      </c>
      <c r="C236" t="s">
        <v>46</v>
      </c>
      <c r="D236">
        <v>10275884.920000002</v>
      </c>
      <c r="E236">
        <v>29</v>
      </c>
      <c r="F236">
        <v>0.08</v>
      </c>
      <c r="G236">
        <v>99.88</v>
      </c>
      <c r="H236" t="s">
        <v>90</v>
      </c>
      <c r="I236" t="s">
        <v>602</v>
      </c>
      <c r="J236" t="s">
        <v>92</v>
      </c>
    </row>
    <row r="237" spans="1:10" x14ac:dyDescent="0.25">
      <c r="A237" t="s">
        <v>812</v>
      </c>
      <c r="B237" t="s">
        <v>117</v>
      </c>
      <c r="C237" t="s">
        <v>44</v>
      </c>
      <c r="D237">
        <v>7136175.9199999999</v>
      </c>
      <c r="E237">
        <v>30</v>
      </c>
      <c r="F237">
        <v>0.06</v>
      </c>
      <c r="G237">
        <v>99.94</v>
      </c>
      <c r="H237" t="s">
        <v>90</v>
      </c>
      <c r="I237" t="s">
        <v>602</v>
      </c>
      <c r="J237" t="s">
        <v>92</v>
      </c>
    </row>
    <row r="238" spans="1:10" x14ac:dyDescent="0.25">
      <c r="A238" t="s">
        <v>812</v>
      </c>
      <c r="B238" t="s">
        <v>117</v>
      </c>
      <c r="C238" t="s">
        <v>45</v>
      </c>
      <c r="D238">
        <v>6086634.2000000002</v>
      </c>
      <c r="E238">
        <v>31</v>
      </c>
      <c r="F238">
        <v>0.05</v>
      </c>
      <c r="G238">
        <v>99.99</v>
      </c>
      <c r="H238" t="s">
        <v>90</v>
      </c>
      <c r="I238" t="s">
        <v>602</v>
      </c>
      <c r="J238" t="s">
        <v>92</v>
      </c>
    </row>
    <row r="239" spans="1:10" x14ac:dyDescent="0.25">
      <c r="A239" t="s">
        <v>812</v>
      </c>
      <c r="B239" t="s">
        <v>117</v>
      </c>
      <c r="C239" t="s">
        <v>47</v>
      </c>
      <c r="D239">
        <v>4105704.98</v>
      </c>
      <c r="E239">
        <v>32</v>
      </c>
      <c r="F239">
        <v>0.03</v>
      </c>
      <c r="G239">
        <v>100.02</v>
      </c>
      <c r="H239" t="s">
        <v>90</v>
      </c>
      <c r="I239" t="s">
        <v>602</v>
      </c>
      <c r="J239" t="s">
        <v>92</v>
      </c>
    </row>
    <row r="240" spans="1:10" x14ac:dyDescent="0.25">
      <c r="A240" t="s">
        <v>812</v>
      </c>
      <c r="B240" t="s">
        <v>117</v>
      </c>
      <c r="C240" t="s">
        <v>48</v>
      </c>
      <c r="D240">
        <v>141951.69</v>
      </c>
      <c r="E240">
        <v>33</v>
      </c>
      <c r="F240">
        <v>0</v>
      </c>
      <c r="G240">
        <v>100.02</v>
      </c>
      <c r="H240" t="s">
        <v>90</v>
      </c>
      <c r="I240" t="s">
        <v>602</v>
      </c>
      <c r="J240" t="s">
        <v>92</v>
      </c>
    </row>
    <row r="241" spans="1:10" x14ac:dyDescent="0.25">
      <c r="A241" t="s">
        <v>812</v>
      </c>
      <c r="B241" t="s">
        <v>117</v>
      </c>
      <c r="C241" t="s">
        <v>678</v>
      </c>
      <c r="D241">
        <v>0</v>
      </c>
      <c r="E241">
        <v>34</v>
      </c>
      <c r="F241">
        <v>0</v>
      </c>
      <c r="G241">
        <v>100.02</v>
      </c>
      <c r="H241" t="s">
        <v>90</v>
      </c>
      <c r="I241" t="s">
        <v>602</v>
      </c>
      <c r="J241" t="s">
        <v>92</v>
      </c>
    </row>
    <row r="242" spans="1:10" x14ac:dyDescent="0.25">
      <c r="A242" t="s">
        <v>812</v>
      </c>
      <c r="B242" t="s">
        <v>117</v>
      </c>
      <c r="C242" t="s">
        <v>3</v>
      </c>
      <c r="D242">
        <v>12392445032.750002</v>
      </c>
      <c r="E242">
        <v>999</v>
      </c>
      <c r="F242">
        <v>100</v>
      </c>
      <c r="G242">
        <v>999</v>
      </c>
      <c r="H242" t="s">
        <v>90</v>
      </c>
      <c r="I242" t="s">
        <v>602</v>
      </c>
      <c r="J242" t="s">
        <v>92</v>
      </c>
    </row>
    <row r="243" spans="1:10" x14ac:dyDescent="0.25">
      <c r="A243" t="s">
        <v>814</v>
      </c>
      <c r="B243" t="s">
        <v>108</v>
      </c>
      <c r="C243" t="s">
        <v>18</v>
      </c>
      <c r="D243">
        <v>2545699200.8500004</v>
      </c>
      <c r="E243">
        <v>1</v>
      </c>
      <c r="F243">
        <v>20.29</v>
      </c>
      <c r="G243">
        <v>20.29</v>
      </c>
      <c r="H243" t="s">
        <v>90</v>
      </c>
      <c r="I243" t="s">
        <v>602</v>
      </c>
      <c r="J243" t="s">
        <v>92</v>
      </c>
    </row>
    <row r="244" spans="1:10" x14ac:dyDescent="0.25">
      <c r="A244" t="s">
        <v>814</v>
      </c>
      <c r="B244" t="s">
        <v>108</v>
      </c>
      <c r="C244" t="s">
        <v>19</v>
      </c>
      <c r="D244">
        <v>2060635076.1200004</v>
      </c>
      <c r="E244">
        <v>2</v>
      </c>
      <c r="F244">
        <v>16.43</v>
      </c>
      <c r="G244">
        <v>36.72</v>
      </c>
      <c r="H244" t="s">
        <v>90</v>
      </c>
      <c r="I244" t="s">
        <v>602</v>
      </c>
      <c r="J244" t="s">
        <v>92</v>
      </c>
    </row>
    <row r="245" spans="1:10" x14ac:dyDescent="0.25">
      <c r="A245" t="s">
        <v>814</v>
      </c>
      <c r="B245" t="s">
        <v>108</v>
      </c>
      <c r="C245" t="s">
        <v>20</v>
      </c>
      <c r="D245">
        <v>1871427754.6700003</v>
      </c>
      <c r="E245">
        <v>3</v>
      </c>
      <c r="F245">
        <v>14.92</v>
      </c>
      <c r="G245">
        <v>51.64</v>
      </c>
      <c r="H245" t="s">
        <v>90</v>
      </c>
      <c r="I245" t="s">
        <v>602</v>
      </c>
      <c r="J245" t="s">
        <v>92</v>
      </c>
    </row>
    <row r="246" spans="1:10" x14ac:dyDescent="0.25">
      <c r="A246" t="s">
        <v>814</v>
      </c>
      <c r="B246" t="s">
        <v>108</v>
      </c>
      <c r="C246" t="s">
        <v>22</v>
      </c>
      <c r="D246">
        <v>1291750162.21</v>
      </c>
      <c r="E246">
        <v>4</v>
      </c>
      <c r="F246">
        <v>10.3</v>
      </c>
      <c r="G246">
        <v>61.94</v>
      </c>
      <c r="H246" t="s">
        <v>90</v>
      </c>
      <c r="I246" t="s">
        <v>602</v>
      </c>
      <c r="J246" t="s">
        <v>92</v>
      </c>
    </row>
    <row r="247" spans="1:10" x14ac:dyDescent="0.25">
      <c r="A247" t="s">
        <v>814</v>
      </c>
      <c r="B247" t="s">
        <v>108</v>
      </c>
      <c r="C247" t="s">
        <v>21</v>
      </c>
      <c r="D247">
        <v>1242947420.1100001</v>
      </c>
      <c r="E247">
        <v>5</v>
      </c>
      <c r="F247">
        <v>9.91</v>
      </c>
      <c r="G247">
        <v>71.849999999999994</v>
      </c>
      <c r="H247" t="s">
        <v>90</v>
      </c>
      <c r="I247" t="s">
        <v>602</v>
      </c>
      <c r="J247" t="s">
        <v>92</v>
      </c>
    </row>
    <row r="248" spans="1:10" x14ac:dyDescent="0.25">
      <c r="A248" t="s">
        <v>814</v>
      </c>
      <c r="B248" t="s">
        <v>108</v>
      </c>
      <c r="C248" t="s">
        <v>24</v>
      </c>
      <c r="D248">
        <v>782032587.31000006</v>
      </c>
      <c r="E248">
        <v>6</v>
      </c>
      <c r="F248">
        <v>6.23</v>
      </c>
      <c r="G248">
        <v>78.08</v>
      </c>
      <c r="H248" t="s">
        <v>90</v>
      </c>
      <c r="I248" t="s">
        <v>602</v>
      </c>
      <c r="J248" t="s">
        <v>92</v>
      </c>
    </row>
    <row r="249" spans="1:10" x14ac:dyDescent="0.25">
      <c r="A249" t="s">
        <v>814</v>
      </c>
      <c r="B249" t="s">
        <v>108</v>
      </c>
      <c r="C249" t="s">
        <v>23</v>
      </c>
      <c r="D249">
        <v>661495858.47000003</v>
      </c>
      <c r="E249">
        <v>7</v>
      </c>
      <c r="F249">
        <v>5.27</v>
      </c>
      <c r="G249">
        <v>83.35</v>
      </c>
      <c r="H249" t="s">
        <v>90</v>
      </c>
      <c r="I249" t="s">
        <v>602</v>
      </c>
      <c r="J249" t="s">
        <v>92</v>
      </c>
    </row>
    <row r="250" spans="1:10" x14ac:dyDescent="0.25">
      <c r="A250" t="s">
        <v>814</v>
      </c>
      <c r="B250" t="s">
        <v>108</v>
      </c>
      <c r="C250" t="s">
        <v>25</v>
      </c>
      <c r="D250">
        <v>355740102.88</v>
      </c>
      <c r="E250">
        <v>8</v>
      </c>
      <c r="F250">
        <v>2.84</v>
      </c>
      <c r="G250">
        <v>86.19</v>
      </c>
      <c r="H250" t="s">
        <v>90</v>
      </c>
      <c r="I250" t="s">
        <v>602</v>
      </c>
      <c r="J250" t="s">
        <v>92</v>
      </c>
    </row>
    <row r="251" spans="1:10" x14ac:dyDescent="0.25">
      <c r="A251" t="s">
        <v>814</v>
      </c>
      <c r="B251" t="s">
        <v>108</v>
      </c>
      <c r="C251" t="s">
        <v>26</v>
      </c>
      <c r="D251">
        <v>295477712.72999996</v>
      </c>
      <c r="E251">
        <v>9</v>
      </c>
      <c r="F251">
        <v>2.36</v>
      </c>
      <c r="G251">
        <v>88.55</v>
      </c>
      <c r="H251" t="s">
        <v>90</v>
      </c>
      <c r="I251" t="s">
        <v>602</v>
      </c>
      <c r="J251" t="s">
        <v>92</v>
      </c>
    </row>
    <row r="252" spans="1:10" x14ac:dyDescent="0.25">
      <c r="A252" t="s">
        <v>814</v>
      </c>
      <c r="B252" t="s">
        <v>108</v>
      </c>
      <c r="C252" t="s">
        <v>27</v>
      </c>
      <c r="D252">
        <v>179835453.28999999</v>
      </c>
      <c r="E252">
        <v>10</v>
      </c>
      <c r="F252">
        <v>1.43</v>
      </c>
      <c r="G252">
        <v>89.98</v>
      </c>
      <c r="H252" t="s">
        <v>90</v>
      </c>
      <c r="I252" t="s">
        <v>602</v>
      </c>
      <c r="J252" t="s">
        <v>92</v>
      </c>
    </row>
    <row r="253" spans="1:10" x14ac:dyDescent="0.25">
      <c r="A253" t="s">
        <v>814</v>
      </c>
      <c r="B253" t="s">
        <v>108</v>
      </c>
      <c r="C253" t="s">
        <v>28</v>
      </c>
      <c r="D253">
        <v>144492166.24000001</v>
      </c>
      <c r="E253">
        <v>11</v>
      </c>
      <c r="F253">
        <v>1.1499999999999999</v>
      </c>
      <c r="G253">
        <v>91.13</v>
      </c>
      <c r="H253" t="s">
        <v>90</v>
      </c>
      <c r="I253" t="s">
        <v>602</v>
      </c>
      <c r="J253" t="s">
        <v>92</v>
      </c>
    </row>
    <row r="254" spans="1:10" x14ac:dyDescent="0.25">
      <c r="A254" t="s">
        <v>814</v>
      </c>
      <c r="B254" t="s">
        <v>108</v>
      </c>
      <c r="C254" t="s">
        <v>30</v>
      </c>
      <c r="D254">
        <v>111018132.42</v>
      </c>
      <c r="E254">
        <v>12</v>
      </c>
      <c r="F254">
        <v>0.88</v>
      </c>
      <c r="G254">
        <v>92.01</v>
      </c>
      <c r="H254" t="s">
        <v>90</v>
      </c>
      <c r="I254" t="s">
        <v>602</v>
      </c>
      <c r="J254" t="s">
        <v>92</v>
      </c>
    </row>
    <row r="255" spans="1:10" x14ac:dyDescent="0.25">
      <c r="A255" t="s">
        <v>814</v>
      </c>
      <c r="B255" t="s">
        <v>108</v>
      </c>
      <c r="C255" t="s">
        <v>877</v>
      </c>
      <c r="D255">
        <v>102607965.70999998</v>
      </c>
      <c r="E255">
        <v>13</v>
      </c>
      <c r="F255">
        <v>0.82</v>
      </c>
      <c r="G255">
        <v>92.83</v>
      </c>
      <c r="H255" t="s">
        <v>90</v>
      </c>
      <c r="I255" t="s">
        <v>602</v>
      </c>
      <c r="J255" t="s">
        <v>92</v>
      </c>
    </row>
    <row r="256" spans="1:10" x14ac:dyDescent="0.25">
      <c r="A256" t="s">
        <v>814</v>
      </c>
      <c r="B256" t="s">
        <v>108</v>
      </c>
      <c r="C256" t="s">
        <v>29</v>
      </c>
      <c r="D256">
        <v>102242373.66000001</v>
      </c>
      <c r="E256">
        <v>14</v>
      </c>
      <c r="F256">
        <v>0.81</v>
      </c>
      <c r="G256">
        <v>93.64</v>
      </c>
      <c r="H256" t="s">
        <v>90</v>
      </c>
      <c r="I256" t="s">
        <v>602</v>
      </c>
      <c r="J256" t="s">
        <v>92</v>
      </c>
    </row>
    <row r="257" spans="1:10" x14ac:dyDescent="0.25">
      <c r="A257" t="s">
        <v>814</v>
      </c>
      <c r="B257" t="s">
        <v>108</v>
      </c>
      <c r="C257" t="s">
        <v>31</v>
      </c>
      <c r="D257">
        <v>93544343.269999996</v>
      </c>
      <c r="E257">
        <v>15</v>
      </c>
      <c r="F257">
        <v>0.75</v>
      </c>
      <c r="G257">
        <v>94.39</v>
      </c>
      <c r="H257" t="s">
        <v>90</v>
      </c>
      <c r="I257" t="s">
        <v>602</v>
      </c>
      <c r="J257" t="s">
        <v>92</v>
      </c>
    </row>
    <row r="258" spans="1:10" x14ac:dyDescent="0.25">
      <c r="A258" t="s">
        <v>814</v>
      </c>
      <c r="B258" t="s">
        <v>108</v>
      </c>
      <c r="C258" t="s">
        <v>878</v>
      </c>
      <c r="D258">
        <v>89190302.730000004</v>
      </c>
      <c r="E258">
        <v>16</v>
      </c>
      <c r="F258">
        <v>0.71</v>
      </c>
      <c r="G258">
        <v>95.1</v>
      </c>
      <c r="H258" t="s">
        <v>90</v>
      </c>
      <c r="I258" t="s">
        <v>602</v>
      </c>
      <c r="J258" t="s">
        <v>92</v>
      </c>
    </row>
    <row r="259" spans="1:10" x14ac:dyDescent="0.25">
      <c r="A259" t="s">
        <v>814</v>
      </c>
      <c r="B259" t="s">
        <v>108</v>
      </c>
      <c r="C259" t="s">
        <v>32</v>
      </c>
      <c r="D259">
        <v>71777495.170000017</v>
      </c>
      <c r="E259">
        <v>17</v>
      </c>
      <c r="F259">
        <v>0.56999999999999995</v>
      </c>
      <c r="G259">
        <v>95.67</v>
      </c>
      <c r="H259" t="s">
        <v>90</v>
      </c>
      <c r="I259" t="s">
        <v>602</v>
      </c>
      <c r="J259" t="s">
        <v>92</v>
      </c>
    </row>
    <row r="260" spans="1:10" x14ac:dyDescent="0.25">
      <c r="A260" t="s">
        <v>814</v>
      </c>
      <c r="B260" t="s">
        <v>108</v>
      </c>
      <c r="C260" t="s">
        <v>34</v>
      </c>
      <c r="D260">
        <v>67495209.590000004</v>
      </c>
      <c r="E260">
        <v>18</v>
      </c>
      <c r="F260">
        <v>0.54</v>
      </c>
      <c r="G260">
        <v>96.21</v>
      </c>
      <c r="H260" t="s">
        <v>90</v>
      </c>
      <c r="I260" t="s">
        <v>602</v>
      </c>
      <c r="J260" t="s">
        <v>92</v>
      </c>
    </row>
    <row r="261" spans="1:10" x14ac:dyDescent="0.25">
      <c r="A261" t="s">
        <v>814</v>
      </c>
      <c r="B261" t="s">
        <v>108</v>
      </c>
      <c r="C261" t="s">
        <v>37</v>
      </c>
      <c r="D261">
        <v>67162426.590000004</v>
      </c>
      <c r="E261">
        <v>19</v>
      </c>
      <c r="F261">
        <v>0.54</v>
      </c>
      <c r="G261">
        <v>96.75</v>
      </c>
      <c r="H261" t="s">
        <v>90</v>
      </c>
      <c r="I261" t="s">
        <v>602</v>
      </c>
      <c r="J261" t="s">
        <v>92</v>
      </c>
    </row>
    <row r="262" spans="1:10" x14ac:dyDescent="0.25">
      <c r="A262" t="s">
        <v>814</v>
      </c>
      <c r="B262" t="s">
        <v>108</v>
      </c>
      <c r="C262" t="s">
        <v>33</v>
      </c>
      <c r="D262">
        <v>65342846.32</v>
      </c>
      <c r="E262">
        <v>20</v>
      </c>
      <c r="F262">
        <v>0.52</v>
      </c>
      <c r="G262">
        <v>97.27</v>
      </c>
      <c r="H262" t="s">
        <v>90</v>
      </c>
      <c r="I262" t="s">
        <v>602</v>
      </c>
      <c r="J262" t="s">
        <v>92</v>
      </c>
    </row>
    <row r="263" spans="1:10" x14ac:dyDescent="0.25">
      <c r="A263" t="s">
        <v>814</v>
      </c>
      <c r="B263" t="s">
        <v>108</v>
      </c>
      <c r="C263" t="s">
        <v>35</v>
      </c>
      <c r="D263">
        <v>62331059.969999999</v>
      </c>
      <c r="E263">
        <v>21</v>
      </c>
      <c r="F263">
        <v>0.5</v>
      </c>
      <c r="G263">
        <v>97.77</v>
      </c>
      <c r="H263" t="s">
        <v>90</v>
      </c>
      <c r="I263" t="s">
        <v>602</v>
      </c>
      <c r="J263" t="s">
        <v>92</v>
      </c>
    </row>
    <row r="264" spans="1:10" x14ac:dyDescent="0.25">
      <c r="A264" t="s">
        <v>814</v>
      </c>
      <c r="B264" t="s">
        <v>108</v>
      </c>
      <c r="C264" t="s">
        <v>38</v>
      </c>
      <c r="D264">
        <v>61207125.280000001</v>
      </c>
      <c r="E264">
        <v>22</v>
      </c>
      <c r="F264">
        <v>0.49</v>
      </c>
      <c r="G264">
        <v>98.26</v>
      </c>
      <c r="H264" t="s">
        <v>90</v>
      </c>
      <c r="I264" t="s">
        <v>602</v>
      </c>
      <c r="J264" t="s">
        <v>92</v>
      </c>
    </row>
    <row r="265" spans="1:10" x14ac:dyDescent="0.25">
      <c r="A265" t="s">
        <v>814</v>
      </c>
      <c r="B265" t="s">
        <v>108</v>
      </c>
      <c r="C265" t="s">
        <v>36</v>
      </c>
      <c r="D265">
        <v>60586971.369999997</v>
      </c>
      <c r="E265">
        <v>23</v>
      </c>
      <c r="F265">
        <v>0.48</v>
      </c>
      <c r="G265">
        <v>98.74</v>
      </c>
      <c r="H265" t="s">
        <v>90</v>
      </c>
      <c r="I265" t="s">
        <v>602</v>
      </c>
      <c r="J265" t="s">
        <v>92</v>
      </c>
    </row>
    <row r="266" spans="1:10" x14ac:dyDescent="0.25">
      <c r="A266" t="s">
        <v>814</v>
      </c>
      <c r="B266" t="s">
        <v>108</v>
      </c>
      <c r="C266" t="s">
        <v>39</v>
      </c>
      <c r="D266">
        <v>37139519.989999995</v>
      </c>
      <c r="E266">
        <v>24</v>
      </c>
      <c r="F266">
        <v>0.3</v>
      </c>
      <c r="G266">
        <v>99.04</v>
      </c>
      <c r="H266" t="s">
        <v>90</v>
      </c>
      <c r="I266" t="s">
        <v>602</v>
      </c>
      <c r="J266" t="s">
        <v>92</v>
      </c>
    </row>
    <row r="267" spans="1:10" x14ac:dyDescent="0.25">
      <c r="A267" t="s">
        <v>814</v>
      </c>
      <c r="B267" t="s">
        <v>108</v>
      </c>
      <c r="C267" t="s">
        <v>40</v>
      </c>
      <c r="D267">
        <v>34859059.379999995</v>
      </c>
      <c r="E267">
        <v>25</v>
      </c>
      <c r="F267">
        <v>0.28000000000000003</v>
      </c>
      <c r="G267">
        <v>99.32</v>
      </c>
      <c r="H267" t="s">
        <v>90</v>
      </c>
      <c r="I267" t="s">
        <v>602</v>
      </c>
      <c r="J267" t="s">
        <v>92</v>
      </c>
    </row>
    <row r="268" spans="1:10" x14ac:dyDescent="0.25">
      <c r="A268" t="s">
        <v>814</v>
      </c>
      <c r="B268" t="s">
        <v>108</v>
      </c>
      <c r="C268" t="s">
        <v>42</v>
      </c>
      <c r="D268">
        <v>22458798.82</v>
      </c>
      <c r="E268">
        <v>26</v>
      </c>
      <c r="F268">
        <v>0.18</v>
      </c>
      <c r="G268">
        <v>99.5</v>
      </c>
      <c r="H268" t="s">
        <v>90</v>
      </c>
      <c r="I268" t="s">
        <v>602</v>
      </c>
      <c r="J268" t="s">
        <v>92</v>
      </c>
    </row>
    <row r="269" spans="1:10" x14ac:dyDescent="0.25">
      <c r="A269" t="s">
        <v>814</v>
      </c>
      <c r="B269" t="s">
        <v>108</v>
      </c>
      <c r="C269" t="s">
        <v>41</v>
      </c>
      <c r="D269">
        <v>19173802.359999999</v>
      </c>
      <c r="E269">
        <v>27</v>
      </c>
      <c r="F269">
        <v>0.15</v>
      </c>
      <c r="G269">
        <v>99.65</v>
      </c>
      <c r="H269" t="s">
        <v>90</v>
      </c>
      <c r="I269" t="s">
        <v>602</v>
      </c>
      <c r="J269" t="s">
        <v>92</v>
      </c>
    </row>
    <row r="270" spans="1:10" x14ac:dyDescent="0.25">
      <c r="A270" t="s">
        <v>814</v>
      </c>
      <c r="B270" t="s">
        <v>108</v>
      </c>
      <c r="C270" t="s">
        <v>43</v>
      </c>
      <c r="D270">
        <v>18834662</v>
      </c>
      <c r="E270">
        <v>28</v>
      </c>
      <c r="F270">
        <v>0.15</v>
      </c>
      <c r="G270">
        <v>99.8</v>
      </c>
      <c r="H270" t="s">
        <v>90</v>
      </c>
      <c r="I270" t="s">
        <v>602</v>
      </c>
      <c r="J270" t="s">
        <v>92</v>
      </c>
    </row>
    <row r="271" spans="1:10" x14ac:dyDescent="0.25">
      <c r="A271" t="s">
        <v>814</v>
      </c>
      <c r="B271" t="s">
        <v>108</v>
      </c>
      <c r="C271" t="s">
        <v>46</v>
      </c>
      <c r="D271">
        <v>9176116.8000000007</v>
      </c>
      <c r="E271">
        <v>29</v>
      </c>
      <c r="F271">
        <v>7.0000000000000007E-2</v>
      </c>
      <c r="G271">
        <v>99.87</v>
      </c>
      <c r="H271" t="s">
        <v>90</v>
      </c>
      <c r="I271" t="s">
        <v>602</v>
      </c>
      <c r="J271" t="s">
        <v>92</v>
      </c>
    </row>
    <row r="272" spans="1:10" x14ac:dyDescent="0.25">
      <c r="A272" t="s">
        <v>814</v>
      </c>
      <c r="B272" t="s">
        <v>108</v>
      </c>
      <c r="C272" t="s">
        <v>44</v>
      </c>
      <c r="D272">
        <v>7890397.1100000003</v>
      </c>
      <c r="E272">
        <v>30</v>
      </c>
      <c r="F272">
        <v>0.06</v>
      </c>
      <c r="G272">
        <v>99.93</v>
      </c>
      <c r="H272" t="s">
        <v>90</v>
      </c>
      <c r="I272" t="s">
        <v>602</v>
      </c>
      <c r="J272" t="s">
        <v>92</v>
      </c>
    </row>
    <row r="273" spans="1:10" x14ac:dyDescent="0.25">
      <c r="A273" t="s">
        <v>814</v>
      </c>
      <c r="B273" t="s">
        <v>108</v>
      </c>
      <c r="C273" t="s">
        <v>45</v>
      </c>
      <c r="D273">
        <v>5455634.4699999997</v>
      </c>
      <c r="E273">
        <v>31</v>
      </c>
      <c r="F273">
        <v>0.04</v>
      </c>
      <c r="G273">
        <v>99.97</v>
      </c>
      <c r="H273" t="s">
        <v>90</v>
      </c>
      <c r="I273" t="s">
        <v>602</v>
      </c>
      <c r="J273" t="s">
        <v>92</v>
      </c>
    </row>
    <row r="274" spans="1:10" x14ac:dyDescent="0.25">
      <c r="A274" t="s">
        <v>814</v>
      </c>
      <c r="B274" t="s">
        <v>108</v>
      </c>
      <c r="C274" t="s">
        <v>47</v>
      </c>
      <c r="D274">
        <v>3628034.94</v>
      </c>
      <c r="E274">
        <v>32</v>
      </c>
      <c r="F274">
        <v>0.03</v>
      </c>
      <c r="G274">
        <v>100</v>
      </c>
      <c r="H274" t="s">
        <v>90</v>
      </c>
      <c r="I274" t="s">
        <v>602</v>
      </c>
      <c r="J274" t="s">
        <v>92</v>
      </c>
    </row>
    <row r="275" spans="1:10" x14ac:dyDescent="0.25">
      <c r="A275" t="s">
        <v>814</v>
      </c>
      <c r="B275" t="s">
        <v>108</v>
      </c>
      <c r="C275" t="s">
        <v>48</v>
      </c>
      <c r="D275">
        <v>893361.58</v>
      </c>
      <c r="E275">
        <v>33</v>
      </c>
      <c r="F275">
        <v>0.01</v>
      </c>
      <c r="G275">
        <v>100.01</v>
      </c>
      <c r="H275" t="s">
        <v>90</v>
      </c>
      <c r="I275" t="s">
        <v>602</v>
      </c>
      <c r="J275" t="s">
        <v>92</v>
      </c>
    </row>
    <row r="276" spans="1:10" x14ac:dyDescent="0.25">
      <c r="A276" t="s">
        <v>814</v>
      </c>
      <c r="B276" t="s">
        <v>108</v>
      </c>
      <c r="C276" t="s">
        <v>678</v>
      </c>
      <c r="D276">
        <v>0</v>
      </c>
      <c r="E276">
        <v>34</v>
      </c>
      <c r="F276">
        <v>0</v>
      </c>
      <c r="G276">
        <v>100.01</v>
      </c>
      <c r="H276" t="s">
        <v>90</v>
      </c>
      <c r="I276" t="s">
        <v>602</v>
      </c>
      <c r="J276" t="s">
        <v>92</v>
      </c>
    </row>
    <row r="277" spans="1:10" x14ac:dyDescent="0.25">
      <c r="A277" t="s">
        <v>814</v>
      </c>
      <c r="B277" t="s">
        <v>108</v>
      </c>
      <c r="C277" t="s">
        <v>3</v>
      </c>
      <c r="D277">
        <v>12545549134.409988</v>
      </c>
      <c r="E277">
        <v>999</v>
      </c>
      <c r="F277">
        <v>100</v>
      </c>
      <c r="G277">
        <v>999</v>
      </c>
      <c r="H277" t="s">
        <v>90</v>
      </c>
      <c r="I277" t="s">
        <v>602</v>
      </c>
      <c r="J277" t="s">
        <v>92</v>
      </c>
    </row>
    <row r="278" spans="1:10" x14ac:dyDescent="0.25">
      <c r="A278" t="s">
        <v>813</v>
      </c>
      <c r="B278" t="s">
        <v>118</v>
      </c>
      <c r="C278" t="s">
        <v>46</v>
      </c>
      <c r="D278">
        <v>8787827.7000000011</v>
      </c>
      <c r="E278">
        <v>30</v>
      </c>
      <c r="F278">
        <v>7.0000000000000007E-2</v>
      </c>
      <c r="G278">
        <v>99.91</v>
      </c>
      <c r="H278" t="s">
        <v>90</v>
      </c>
      <c r="I278" t="s">
        <v>602</v>
      </c>
      <c r="J278" t="s">
        <v>92</v>
      </c>
    </row>
    <row r="279" spans="1:10" x14ac:dyDescent="0.25">
      <c r="A279" t="s">
        <v>813</v>
      </c>
      <c r="B279" t="s">
        <v>118</v>
      </c>
      <c r="C279" t="s">
        <v>45</v>
      </c>
      <c r="D279">
        <v>5252901.97</v>
      </c>
      <c r="E279">
        <v>31</v>
      </c>
      <c r="F279">
        <v>0.04</v>
      </c>
      <c r="G279">
        <v>99.95</v>
      </c>
      <c r="H279" t="s">
        <v>90</v>
      </c>
      <c r="I279" t="s">
        <v>602</v>
      </c>
      <c r="J279" t="s">
        <v>92</v>
      </c>
    </row>
    <row r="280" spans="1:10" x14ac:dyDescent="0.25">
      <c r="A280" t="s">
        <v>813</v>
      </c>
      <c r="B280" t="s">
        <v>118</v>
      </c>
      <c r="C280" t="s">
        <v>47</v>
      </c>
      <c r="D280">
        <v>3709376.06</v>
      </c>
      <c r="E280">
        <v>32</v>
      </c>
      <c r="F280">
        <v>0.03</v>
      </c>
      <c r="G280">
        <v>99.98</v>
      </c>
      <c r="H280" t="s">
        <v>90</v>
      </c>
      <c r="I280" t="s">
        <v>602</v>
      </c>
      <c r="J280" t="s">
        <v>92</v>
      </c>
    </row>
    <row r="281" spans="1:10" x14ac:dyDescent="0.25">
      <c r="A281" t="s">
        <v>813</v>
      </c>
      <c r="B281" t="s">
        <v>118</v>
      </c>
      <c r="C281" t="s">
        <v>48</v>
      </c>
      <c r="D281">
        <v>734818.07</v>
      </c>
      <c r="E281">
        <v>33</v>
      </c>
      <c r="F281">
        <v>0.01</v>
      </c>
      <c r="G281">
        <v>99.99</v>
      </c>
      <c r="H281" t="s">
        <v>90</v>
      </c>
      <c r="I281" t="s">
        <v>602</v>
      </c>
      <c r="J281" t="s">
        <v>92</v>
      </c>
    </row>
    <row r="282" spans="1:10" x14ac:dyDescent="0.25">
      <c r="A282" t="s">
        <v>813</v>
      </c>
      <c r="B282" t="s">
        <v>118</v>
      </c>
      <c r="C282" t="s">
        <v>678</v>
      </c>
      <c r="D282">
        <v>0</v>
      </c>
      <c r="E282">
        <v>34</v>
      </c>
      <c r="F282">
        <v>0</v>
      </c>
      <c r="G282">
        <v>99.99</v>
      </c>
      <c r="H282" t="s">
        <v>90</v>
      </c>
      <c r="I282" t="s">
        <v>602</v>
      </c>
      <c r="J282" t="s">
        <v>92</v>
      </c>
    </row>
    <row r="283" spans="1:10" x14ac:dyDescent="0.25">
      <c r="A283" t="s">
        <v>813</v>
      </c>
      <c r="B283" t="s">
        <v>118</v>
      </c>
      <c r="C283" t="s">
        <v>3</v>
      </c>
      <c r="D283">
        <v>12274995835.519997</v>
      </c>
      <c r="E283">
        <v>999</v>
      </c>
      <c r="F283">
        <v>100</v>
      </c>
      <c r="G283">
        <v>999</v>
      </c>
      <c r="H283" t="s">
        <v>90</v>
      </c>
      <c r="I283" t="s">
        <v>602</v>
      </c>
      <c r="J283" t="s">
        <v>92</v>
      </c>
    </row>
    <row r="284" spans="1:10" x14ac:dyDescent="0.25">
      <c r="A284" t="s">
        <v>815</v>
      </c>
      <c r="B284" t="s">
        <v>112</v>
      </c>
      <c r="C284" t="s">
        <v>18</v>
      </c>
      <c r="D284">
        <v>3020901861.3500004</v>
      </c>
      <c r="E284">
        <v>1</v>
      </c>
      <c r="F284">
        <v>21.85</v>
      </c>
      <c r="G284">
        <v>21.85</v>
      </c>
      <c r="H284" t="s">
        <v>90</v>
      </c>
      <c r="I284" t="s">
        <v>602</v>
      </c>
      <c r="J284" t="s">
        <v>92</v>
      </c>
    </row>
    <row r="285" spans="1:10" x14ac:dyDescent="0.25">
      <c r="A285" t="s">
        <v>815</v>
      </c>
      <c r="B285" t="s">
        <v>112</v>
      </c>
      <c r="C285" t="s">
        <v>19</v>
      </c>
      <c r="D285">
        <v>2278415756.9100003</v>
      </c>
      <c r="E285">
        <v>2</v>
      </c>
      <c r="F285">
        <v>16.48</v>
      </c>
      <c r="G285">
        <v>38.33</v>
      </c>
      <c r="H285" t="s">
        <v>90</v>
      </c>
      <c r="I285" t="s">
        <v>602</v>
      </c>
      <c r="J285" t="s">
        <v>92</v>
      </c>
    </row>
    <row r="286" spans="1:10" x14ac:dyDescent="0.25">
      <c r="A286" t="s">
        <v>815</v>
      </c>
      <c r="B286" t="s">
        <v>112</v>
      </c>
      <c r="C286" t="s">
        <v>20</v>
      </c>
      <c r="D286">
        <v>2012969736.72</v>
      </c>
      <c r="E286">
        <v>3</v>
      </c>
      <c r="F286">
        <v>14.56</v>
      </c>
      <c r="G286">
        <v>52.89</v>
      </c>
      <c r="H286" t="s">
        <v>90</v>
      </c>
      <c r="I286" t="s">
        <v>602</v>
      </c>
      <c r="J286" t="s">
        <v>92</v>
      </c>
    </row>
    <row r="287" spans="1:10" x14ac:dyDescent="0.25">
      <c r="A287" t="s">
        <v>815</v>
      </c>
      <c r="B287" t="s">
        <v>112</v>
      </c>
      <c r="C287" t="s">
        <v>21</v>
      </c>
      <c r="D287">
        <v>1386535868.6700003</v>
      </c>
      <c r="E287">
        <v>4</v>
      </c>
      <c r="F287">
        <v>10.029999999999999</v>
      </c>
      <c r="G287">
        <v>62.92</v>
      </c>
      <c r="H287" t="s">
        <v>90</v>
      </c>
      <c r="I287" t="s">
        <v>602</v>
      </c>
      <c r="J287" t="s">
        <v>92</v>
      </c>
    </row>
    <row r="288" spans="1:10" x14ac:dyDescent="0.25">
      <c r="A288" t="s">
        <v>815</v>
      </c>
      <c r="B288" t="s">
        <v>112</v>
      </c>
      <c r="C288" t="s">
        <v>22</v>
      </c>
      <c r="D288">
        <v>1206098039.4100001</v>
      </c>
      <c r="E288">
        <v>5</v>
      </c>
      <c r="F288">
        <v>8.73</v>
      </c>
      <c r="G288">
        <v>71.650000000000006</v>
      </c>
      <c r="H288" t="s">
        <v>90</v>
      </c>
      <c r="I288" t="s">
        <v>602</v>
      </c>
      <c r="J288" t="s">
        <v>92</v>
      </c>
    </row>
    <row r="289" spans="1:10" x14ac:dyDescent="0.25">
      <c r="A289" t="s">
        <v>815</v>
      </c>
      <c r="B289" t="s">
        <v>112</v>
      </c>
      <c r="C289" t="s">
        <v>24</v>
      </c>
      <c r="D289">
        <v>846638019.18000007</v>
      </c>
      <c r="E289">
        <v>6</v>
      </c>
      <c r="F289">
        <v>6.12</v>
      </c>
      <c r="G289">
        <v>77.77</v>
      </c>
      <c r="H289" t="s">
        <v>90</v>
      </c>
      <c r="I289" t="s">
        <v>602</v>
      </c>
      <c r="J289" t="s">
        <v>92</v>
      </c>
    </row>
    <row r="290" spans="1:10" x14ac:dyDescent="0.25">
      <c r="A290" t="s">
        <v>815</v>
      </c>
      <c r="B290" t="s">
        <v>112</v>
      </c>
      <c r="C290" t="s">
        <v>23</v>
      </c>
      <c r="D290">
        <v>763177823.16999996</v>
      </c>
      <c r="E290">
        <v>7</v>
      </c>
      <c r="F290">
        <v>5.52</v>
      </c>
      <c r="G290">
        <v>83.29</v>
      </c>
      <c r="H290" t="s">
        <v>90</v>
      </c>
      <c r="I290" t="s">
        <v>602</v>
      </c>
      <c r="J290" t="s">
        <v>92</v>
      </c>
    </row>
    <row r="291" spans="1:10" x14ac:dyDescent="0.25">
      <c r="A291" t="s">
        <v>815</v>
      </c>
      <c r="B291" t="s">
        <v>112</v>
      </c>
      <c r="C291" t="s">
        <v>26</v>
      </c>
      <c r="D291">
        <v>376918293.32000005</v>
      </c>
      <c r="E291">
        <v>8</v>
      </c>
      <c r="F291">
        <v>2.73</v>
      </c>
      <c r="G291">
        <v>86.02</v>
      </c>
      <c r="H291" t="s">
        <v>90</v>
      </c>
      <c r="I291" t="s">
        <v>602</v>
      </c>
      <c r="J291" t="s">
        <v>92</v>
      </c>
    </row>
    <row r="292" spans="1:10" x14ac:dyDescent="0.25">
      <c r="A292" t="s">
        <v>815</v>
      </c>
      <c r="B292" t="s">
        <v>112</v>
      </c>
      <c r="C292" t="s">
        <v>25</v>
      </c>
      <c r="D292">
        <v>310783457.44999999</v>
      </c>
      <c r="E292">
        <v>9</v>
      </c>
      <c r="F292">
        <v>2.25</v>
      </c>
      <c r="G292">
        <v>88.27</v>
      </c>
      <c r="H292" t="s">
        <v>90</v>
      </c>
      <c r="I292" t="s">
        <v>602</v>
      </c>
      <c r="J292" t="s">
        <v>92</v>
      </c>
    </row>
    <row r="293" spans="1:10" x14ac:dyDescent="0.25">
      <c r="A293" t="s">
        <v>815</v>
      </c>
      <c r="B293" t="s">
        <v>112</v>
      </c>
      <c r="C293" t="s">
        <v>27</v>
      </c>
      <c r="D293">
        <v>198295041.53</v>
      </c>
      <c r="E293">
        <v>10</v>
      </c>
      <c r="F293">
        <v>1.43</v>
      </c>
      <c r="G293">
        <v>89.7</v>
      </c>
      <c r="H293" t="s">
        <v>90</v>
      </c>
      <c r="I293" t="s">
        <v>602</v>
      </c>
      <c r="J293" t="s">
        <v>92</v>
      </c>
    </row>
    <row r="294" spans="1:10" x14ac:dyDescent="0.25">
      <c r="A294" t="s">
        <v>815</v>
      </c>
      <c r="B294" t="s">
        <v>112</v>
      </c>
      <c r="C294" t="s">
        <v>28</v>
      </c>
      <c r="D294">
        <v>162092038.11999997</v>
      </c>
      <c r="E294">
        <v>11</v>
      </c>
      <c r="F294">
        <v>1.17</v>
      </c>
      <c r="G294">
        <v>90.87</v>
      </c>
      <c r="H294" t="s">
        <v>90</v>
      </c>
      <c r="I294" t="s">
        <v>602</v>
      </c>
      <c r="J294" t="s">
        <v>92</v>
      </c>
    </row>
    <row r="295" spans="1:10" x14ac:dyDescent="0.25">
      <c r="A295" t="s">
        <v>815</v>
      </c>
      <c r="B295" t="s">
        <v>112</v>
      </c>
      <c r="C295" t="s">
        <v>37</v>
      </c>
      <c r="D295">
        <v>124420197.55</v>
      </c>
      <c r="E295">
        <v>12</v>
      </c>
      <c r="F295">
        <v>0.9</v>
      </c>
      <c r="G295">
        <v>91.77</v>
      </c>
      <c r="H295" t="s">
        <v>90</v>
      </c>
      <c r="I295" t="s">
        <v>602</v>
      </c>
      <c r="J295" t="s">
        <v>92</v>
      </c>
    </row>
    <row r="296" spans="1:10" x14ac:dyDescent="0.25">
      <c r="A296" t="s">
        <v>815</v>
      </c>
      <c r="B296" t="s">
        <v>112</v>
      </c>
      <c r="C296" t="s">
        <v>30</v>
      </c>
      <c r="D296">
        <v>122982280.2</v>
      </c>
      <c r="E296">
        <v>13</v>
      </c>
      <c r="F296">
        <v>0.89</v>
      </c>
      <c r="G296">
        <v>92.66</v>
      </c>
      <c r="H296" t="s">
        <v>90</v>
      </c>
      <c r="I296" t="s">
        <v>602</v>
      </c>
      <c r="J296" t="s">
        <v>92</v>
      </c>
    </row>
    <row r="297" spans="1:10" x14ac:dyDescent="0.25">
      <c r="A297" t="s">
        <v>815</v>
      </c>
      <c r="B297" t="s">
        <v>112</v>
      </c>
      <c r="C297" t="s">
        <v>29</v>
      </c>
      <c r="D297">
        <v>118513001.24000001</v>
      </c>
      <c r="E297">
        <v>14</v>
      </c>
      <c r="F297">
        <v>0.86</v>
      </c>
      <c r="G297">
        <v>93.52</v>
      </c>
      <c r="H297" t="s">
        <v>90</v>
      </c>
      <c r="I297" t="s">
        <v>602</v>
      </c>
      <c r="J297" t="s">
        <v>92</v>
      </c>
    </row>
    <row r="298" spans="1:10" x14ac:dyDescent="0.25">
      <c r="A298" t="s">
        <v>815</v>
      </c>
      <c r="B298" t="s">
        <v>112</v>
      </c>
      <c r="C298" t="s">
        <v>877</v>
      </c>
      <c r="D298">
        <v>114251860.3</v>
      </c>
      <c r="E298">
        <v>15</v>
      </c>
      <c r="F298">
        <v>0.83</v>
      </c>
      <c r="G298">
        <v>94.35</v>
      </c>
      <c r="H298" t="s">
        <v>90</v>
      </c>
      <c r="I298" t="s">
        <v>602</v>
      </c>
      <c r="J298" t="s">
        <v>92</v>
      </c>
    </row>
    <row r="299" spans="1:10" x14ac:dyDescent="0.25">
      <c r="A299" t="s">
        <v>815</v>
      </c>
      <c r="B299" t="s">
        <v>112</v>
      </c>
      <c r="C299" t="s">
        <v>31</v>
      </c>
      <c r="D299">
        <v>102260303.68000001</v>
      </c>
      <c r="E299">
        <v>16</v>
      </c>
      <c r="F299">
        <v>0.74</v>
      </c>
      <c r="G299">
        <v>95.09</v>
      </c>
      <c r="H299" t="s">
        <v>90</v>
      </c>
      <c r="I299" t="s">
        <v>602</v>
      </c>
      <c r="J299" t="s">
        <v>92</v>
      </c>
    </row>
    <row r="300" spans="1:10" x14ac:dyDescent="0.25">
      <c r="A300" t="s">
        <v>815</v>
      </c>
      <c r="B300" t="s">
        <v>112</v>
      </c>
      <c r="C300" t="s">
        <v>878</v>
      </c>
      <c r="D300">
        <v>97942281.840000004</v>
      </c>
      <c r="E300">
        <v>17</v>
      </c>
      <c r="F300">
        <v>0.71</v>
      </c>
      <c r="G300">
        <v>95.8</v>
      </c>
      <c r="H300" t="s">
        <v>90</v>
      </c>
      <c r="I300" t="s">
        <v>602</v>
      </c>
      <c r="J300" t="s">
        <v>92</v>
      </c>
    </row>
    <row r="301" spans="1:10" x14ac:dyDescent="0.25">
      <c r="A301" t="s">
        <v>815</v>
      </c>
      <c r="B301" t="s">
        <v>112</v>
      </c>
      <c r="C301" t="s">
        <v>32</v>
      </c>
      <c r="D301">
        <v>82179282.739999995</v>
      </c>
      <c r="E301">
        <v>18</v>
      </c>
      <c r="F301">
        <v>0.59</v>
      </c>
      <c r="G301">
        <v>96.39</v>
      </c>
      <c r="H301" t="s">
        <v>90</v>
      </c>
      <c r="I301" t="s">
        <v>602</v>
      </c>
      <c r="J301" t="s">
        <v>92</v>
      </c>
    </row>
    <row r="302" spans="1:10" x14ac:dyDescent="0.25">
      <c r="A302" t="s">
        <v>815</v>
      </c>
      <c r="B302" t="s">
        <v>112</v>
      </c>
      <c r="C302" t="s">
        <v>36</v>
      </c>
      <c r="D302">
        <v>72467056.689999998</v>
      </c>
      <c r="E302">
        <v>19</v>
      </c>
      <c r="F302">
        <v>0.52</v>
      </c>
      <c r="G302">
        <v>96.91</v>
      </c>
      <c r="H302" t="s">
        <v>90</v>
      </c>
      <c r="I302" t="s">
        <v>602</v>
      </c>
      <c r="J302" t="s">
        <v>92</v>
      </c>
    </row>
    <row r="303" spans="1:10" x14ac:dyDescent="0.25">
      <c r="A303" t="s">
        <v>815</v>
      </c>
      <c r="B303" t="s">
        <v>112</v>
      </c>
      <c r="C303" t="s">
        <v>33</v>
      </c>
      <c r="D303">
        <v>68671725.25999999</v>
      </c>
      <c r="E303">
        <v>20</v>
      </c>
      <c r="F303">
        <v>0.5</v>
      </c>
      <c r="G303">
        <v>97.41</v>
      </c>
      <c r="H303" t="s">
        <v>90</v>
      </c>
      <c r="I303" t="s">
        <v>602</v>
      </c>
      <c r="J303" t="s">
        <v>92</v>
      </c>
    </row>
    <row r="304" spans="1:10" x14ac:dyDescent="0.25">
      <c r="A304" t="s">
        <v>815</v>
      </c>
      <c r="B304" t="s">
        <v>112</v>
      </c>
      <c r="C304" t="s">
        <v>34</v>
      </c>
      <c r="D304">
        <v>66186343.609999999</v>
      </c>
      <c r="E304">
        <v>21</v>
      </c>
      <c r="F304">
        <v>0.48</v>
      </c>
      <c r="G304">
        <v>97.89</v>
      </c>
      <c r="H304" t="s">
        <v>90</v>
      </c>
      <c r="I304" t="s">
        <v>602</v>
      </c>
      <c r="J304" t="s">
        <v>92</v>
      </c>
    </row>
    <row r="305" spans="1:10" x14ac:dyDescent="0.25">
      <c r="A305" t="s">
        <v>815</v>
      </c>
      <c r="B305" t="s">
        <v>112</v>
      </c>
      <c r="C305" t="s">
        <v>35</v>
      </c>
      <c r="D305">
        <v>62285162.359999999</v>
      </c>
      <c r="E305">
        <v>22</v>
      </c>
      <c r="F305">
        <v>0.45</v>
      </c>
      <c r="G305">
        <v>98.34</v>
      </c>
      <c r="H305" t="s">
        <v>90</v>
      </c>
      <c r="I305" t="s">
        <v>602</v>
      </c>
      <c r="J305" t="s">
        <v>92</v>
      </c>
    </row>
    <row r="306" spans="1:10" x14ac:dyDescent="0.25">
      <c r="A306" t="s">
        <v>815</v>
      </c>
      <c r="B306" t="s">
        <v>112</v>
      </c>
      <c r="C306" t="s">
        <v>38</v>
      </c>
      <c r="D306">
        <v>55654972.340000004</v>
      </c>
      <c r="E306">
        <v>23</v>
      </c>
      <c r="F306">
        <v>0.4</v>
      </c>
      <c r="G306">
        <v>98.74</v>
      </c>
      <c r="H306" t="s">
        <v>90</v>
      </c>
      <c r="I306" t="s">
        <v>602</v>
      </c>
      <c r="J306" t="s">
        <v>92</v>
      </c>
    </row>
    <row r="307" spans="1:10" x14ac:dyDescent="0.25">
      <c r="A307" t="s">
        <v>815</v>
      </c>
      <c r="B307" t="s">
        <v>112</v>
      </c>
      <c r="C307" t="s">
        <v>40</v>
      </c>
      <c r="D307">
        <v>37912042.620000005</v>
      </c>
      <c r="E307">
        <v>24</v>
      </c>
      <c r="F307">
        <v>0.27</v>
      </c>
      <c r="G307">
        <v>99.01</v>
      </c>
      <c r="H307" t="s">
        <v>90</v>
      </c>
      <c r="I307" t="s">
        <v>602</v>
      </c>
      <c r="J307" t="s">
        <v>92</v>
      </c>
    </row>
    <row r="308" spans="1:10" x14ac:dyDescent="0.25">
      <c r="A308" t="s">
        <v>815</v>
      </c>
      <c r="B308" t="s">
        <v>112</v>
      </c>
      <c r="C308" t="s">
        <v>39</v>
      </c>
      <c r="D308">
        <v>35753519.550000004</v>
      </c>
      <c r="E308">
        <v>25</v>
      </c>
      <c r="F308">
        <v>0.26</v>
      </c>
      <c r="G308">
        <v>99.27</v>
      </c>
      <c r="H308" t="s">
        <v>90</v>
      </c>
      <c r="I308" t="s">
        <v>602</v>
      </c>
      <c r="J308" t="s">
        <v>92</v>
      </c>
    </row>
    <row r="309" spans="1:10" x14ac:dyDescent="0.25">
      <c r="A309" t="s">
        <v>815</v>
      </c>
      <c r="B309" t="s">
        <v>112</v>
      </c>
      <c r="C309" t="s">
        <v>41</v>
      </c>
      <c r="D309">
        <v>31456145.720000003</v>
      </c>
      <c r="E309">
        <v>26</v>
      </c>
      <c r="F309">
        <v>0.23</v>
      </c>
      <c r="G309">
        <v>99.5</v>
      </c>
      <c r="H309" t="s">
        <v>90</v>
      </c>
      <c r="I309" t="s">
        <v>602</v>
      </c>
      <c r="J309" t="s">
        <v>92</v>
      </c>
    </row>
    <row r="310" spans="1:10" x14ac:dyDescent="0.25">
      <c r="A310" t="s">
        <v>815</v>
      </c>
      <c r="B310" t="s">
        <v>112</v>
      </c>
      <c r="C310" t="s">
        <v>43</v>
      </c>
      <c r="D310">
        <v>17681765.550000001</v>
      </c>
      <c r="E310">
        <v>27</v>
      </c>
      <c r="F310">
        <v>0.13</v>
      </c>
      <c r="G310">
        <v>99.63</v>
      </c>
      <c r="H310" t="s">
        <v>90</v>
      </c>
      <c r="I310" t="s">
        <v>602</v>
      </c>
      <c r="J310" t="s">
        <v>92</v>
      </c>
    </row>
    <row r="311" spans="1:10" x14ac:dyDescent="0.25">
      <c r="A311" t="s">
        <v>815</v>
      </c>
      <c r="B311" t="s">
        <v>112</v>
      </c>
      <c r="C311" t="s">
        <v>42</v>
      </c>
      <c r="D311">
        <v>17013777.52</v>
      </c>
      <c r="E311">
        <v>28</v>
      </c>
      <c r="F311">
        <v>0.12</v>
      </c>
      <c r="G311">
        <v>99.75</v>
      </c>
      <c r="H311" t="s">
        <v>90</v>
      </c>
      <c r="I311" t="s">
        <v>602</v>
      </c>
      <c r="J311" t="s">
        <v>92</v>
      </c>
    </row>
    <row r="312" spans="1:10" x14ac:dyDescent="0.25">
      <c r="A312" t="s">
        <v>815</v>
      </c>
      <c r="B312" t="s">
        <v>112</v>
      </c>
      <c r="C312" t="s">
        <v>46</v>
      </c>
      <c r="D312">
        <v>10723087.270000001</v>
      </c>
      <c r="E312">
        <v>29</v>
      </c>
      <c r="F312">
        <v>0.08</v>
      </c>
      <c r="G312">
        <v>99.83</v>
      </c>
      <c r="H312" t="s">
        <v>90</v>
      </c>
      <c r="I312" t="s">
        <v>602</v>
      </c>
      <c r="J312" t="s">
        <v>92</v>
      </c>
    </row>
    <row r="313" spans="1:10" x14ac:dyDescent="0.25">
      <c r="A313" t="s">
        <v>815</v>
      </c>
      <c r="B313" t="s">
        <v>112</v>
      </c>
      <c r="C313" t="s">
        <v>44</v>
      </c>
      <c r="D313">
        <v>10036797.73</v>
      </c>
      <c r="E313">
        <v>30</v>
      </c>
      <c r="F313">
        <v>7.0000000000000007E-2</v>
      </c>
      <c r="G313">
        <v>99.9</v>
      </c>
      <c r="H313" t="s">
        <v>90</v>
      </c>
      <c r="I313" t="s">
        <v>602</v>
      </c>
      <c r="J313" t="s">
        <v>92</v>
      </c>
    </row>
    <row r="314" spans="1:10" x14ac:dyDescent="0.25">
      <c r="A314" t="s">
        <v>815</v>
      </c>
      <c r="B314" t="s">
        <v>112</v>
      </c>
      <c r="C314" t="s">
        <v>45</v>
      </c>
      <c r="D314">
        <v>6502860.0199999996</v>
      </c>
      <c r="E314">
        <v>31</v>
      </c>
      <c r="F314">
        <v>0.05</v>
      </c>
      <c r="G314">
        <v>99.95</v>
      </c>
      <c r="H314" t="s">
        <v>90</v>
      </c>
      <c r="I314" t="s">
        <v>602</v>
      </c>
      <c r="J314" t="s">
        <v>92</v>
      </c>
    </row>
    <row r="315" spans="1:10" x14ac:dyDescent="0.25">
      <c r="A315" t="s">
        <v>815</v>
      </c>
      <c r="B315" t="s">
        <v>112</v>
      </c>
      <c r="C315" t="s">
        <v>47</v>
      </c>
      <c r="D315">
        <v>4966180.9800000004</v>
      </c>
      <c r="E315">
        <v>32</v>
      </c>
      <c r="F315">
        <v>0.04</v>
      </c>
      <c r="G315">
        <v>99.99</v>
      </c>
      <c r="H315" t="s">
        <v>90</v>
      </c>
      <c r="I315" t="s">
        <v>602</v>
      </c>
      <c r="J315" t="s">
        <v>92</v>
      </c>
    </row>
    <row r="316" spans="1:10" x14ac:dyDescent="0.25">
      <c r="A316" t="s">
        <v>815</v>
      </c>
      <c r="B316" t="s">
        <v>112</v>
      </c>
      <c r="C316" t="s">
        <v>48</v>
      </c>
      <c r="D316">
        <v>594638.81000000006</v>
      </c>
      <c r="E316">
        <v>33</v>
      </c>
      <c r="F316">
        <v>0</v>
      </c>
      <c r="G316">
        <v>99.99</v>
      </c>
      <c r="H316" t="s">
        <v>90</v>
      </c>
      <c r="I316" t="s">
        <v>602</v>
      </c>
      <c r="J316" t="s">
        <v>92</v>
      </c>
    </row>
    <row r="317" spans="1:10" x14ac:dyDescent="0.25">
      <c r="A317" t="s">
        <v>815</v>
      </c>
      <c r="B317" t="s">
        <v>112</v>
      </c>
      <c r="C317" t="s">
        <v>678</v>
      </c>
      <c r="D317">
        <v>0</v>
      </c>
      <c r="E317">
        <v>34</v>
      </c>
      <c r="F317">
        <v>0</v>
      </c>
      <c r="G317">
        <v>99.99</v>
      </c>
      <c r="H317" t="s">
        <v>90</v>
      </c>
      <c r="I317" t="s">
        <v>602</v>
      </c>
      <c r="J317" t="s">
        <v>92</v>
      </c>
    </row>
    <row r="318" spans="1:10" x14ac:dyDescent="0.25">
      <c r="A318" t="s">
        <v>815</v>
      </c>
      <c r="B318" t="s">
        <v>112</v>
      </c>
      <c r="C318" t="s">
        <v>3</v>
      </c>
      <c r="D318">
        <v>13823281219.40999</v>
      </c>
      <c r="E318">
        <v>999</v>
      </c>
      <c r="F318">
        <v>100</v>
      </c>
      <c r="G318">
        <v>999</v>
      </c>
      <c r="H318" t="s">
        <v>90</v>
      </c>
      <c r="I318" t="s">
        <v>602</v>
      </c>
      <c r="J318" t="s">
        <v>92</v>
      </c>
    </row>
    <row r="319" spans="1:10" x14ac:dyDescent="0.25">
      <c r="A319" t="s">
        <v>817</v>
      </c>
      <c r="B319" t="s">
        <v>115</v>
      </c>
      <c r="C319" t="s">
        <v>18</v>
      </c>
      <c r="D319">
        <v>2619114487.71</v>
      </c>
      <c r="E319">
        <v>1</v>
      </c>
      <c r="F319">
        <v>20.69</v>
      </c>
      <c r="G319">
        <v>20.69</v>
      </c>
      <c r="H319" t="s">
        <v>90</v>
      </c>
      <c r="I319" t="s">
        <v>602</v>
      </c>
      <c r="J319" t="s">
        <v>92</v>
      </c>
    </row>
    <row r="320" spans="1:10" x14ac:dyDescent="0.25">
      <c r="A320" t="s">
        <v>817</v>
      </c>
      <c r="B320" t="s">
        <v>115</v>
      </c>
      <c r="C320" t="s">
        <v>19</v>
      </c>
      <c r="D320">
        <v>2156983537.54</v>
      </c>
      <c r="E320">
        <v>2</v>
      </c>
      <c r="F320">
        <v>17.04</v>
      </c>
      <c r="G320">
        <v>37.729999999999997</v>
      </c>
      <c r="H320" t="s">
        <v>90</v>
      </c>
      <c r="I320" t="s">
        <v>602</v>
      </c>
      <c r="J320" t="s">
        <v>92</v>
      </c>
    </row>
    <row r="321" spans="1:10" x14ac:dyDescent="0.25">
      <c r="A321" t="s">
        <v>817</v>
      </c>
      <c r="B321" t="s">
        <v>115</v>
      </c>
      <c r="C321" t="s">
        <v>20</v>
      </c>
      <c r="D321">
        <v>1914200742.75</v>
      </c>
      <c r="E321">
        <v>3</v>
      </c>
      <c r="F321">
        <v>15.12</v>
      </c>
      <c r="G321">
        <v>52.85</v>
      </c>
      <c r="H321" t="s">
        <v>90</v>
      </c>
      <c r="I321" t="s">
        <v>602</v>
      </c>
      <c r="J321" t="s">
        <v>92</v>
      </c>
    </row>
    <row r="322" spans="1:10" x14ac:dyDescent="0.25">
      <c r="A322" t="s">
        <v>817</v>
      </c>
      <c r="B322" t="s">
        <v>115</v>
      </c>
      <c r="C322" t="s">
        <v>21</v>
      </c>
      <c r="D322">
        <v>1366266725.3599999</v>
      </c>
      <c r="E322">
        <v>4</v>
      </c>
      <c r="F322">
        <v>10.79</v>
      </c>
      <c r="G322">
        <v>63.64</v>
      </c>
      <c r="H322" t="s">
        <v>90</v>
      </c>
      <c r="I322" t="s">
        <v>602</v>
      </c>
      <c r="J322" t="s">
        <v>92</v>
      </c>
    </row>
    <row r="323" spans="1:10" x14ac:dyDescent="0.25">
      <c r="A323" t="s">
        <v>817</v>
      </c>
      <c r="B323" t="s">
        <v>115</v>
      </c>
      <c r="C323" t="s">
        <v>22</v>
      </c>
      <c r="D323">
        <v>1195900129.5900002</v>
      </c>
      <c r="E323">
        <v>5</v>
      </c>
      <c r="F323">
        <v>9.4499999999999993</v>
      </c>
      <c r="G323">
        <v>73.09</v>
      </c>
      <c r="H323" t="s">
        <v>90</v>
      </c>
      <c r="I323" t="s">
        <v>602</v>
      </c>
      <c r="J323" t="s">
        <v>92</v>
      </c>
    </row>
    <row r="324" spans="1:10" x14ac:dyDescent="0.25">
      <c r="A324" t="s">
        <v>817</v>
      </c>
      <c r="B324" t="s">
        <v>115</v>
      </c>
      <c r="C324" t="s">
        <v>24</v>
      </c>
      <c r="D324">
        <v>724001830.92000008</v>
      </c>
      <c r="E324">
        <v>6</v>
      </c>
      <c r="F324">
        <v>5.72</v>
      </c>
      <c r="G324">
        <v>78.81</v>
      </c>
      <c r="H324" t="s">
        <v>90</v>
      </c>
      <c r="I324" t="s">
        <v>602</v>
      </c>
      <c r="J324" t="s">
        <v>92</v>
      </c>
    </row>
    <row r="325" spans="1:10" x14ac:dyDescent="0.25">
      <c r="A325" t="s">
        <v>816</v>
      </c>
      <c r="B325" t="s">
        <v>113</v>
      </c>
      <c r="C325" t="s">
        <v>19</v>
      </c>
      <c r="D325">
        <v>2799386331.0699997</v>
      </c>
      <c r="E325">
        <v>1</v>
      </c>
      <c r="F325">
        <v>21.78</v>
      </c>
      <c r="G325">
        <v>21.78</v>
      </c>
      <c r="H325" t="s">
        <v>90</v>
      </c>
      <c r="I325" t="s">
        <v>602</v>
      </c>
      <c r="J325" t="s">
        <v>92</v>
      </c>
    </row>
    <row r="326" spans="1:10" x14ac:dyDescent="0.25">
      <c r="A326" t="s">
        <v>816</v>
      </c>
      <c r="B326" t="s">
        <v>113</v>
      </c>
      <c r="C326" t="s">
        <v>18</v>
      </c>
      <c r="D326">
        <v>2463095182.9299998</v>
      </c>
      <c r="E326">
        <v>2</v>
      </c>
      <c r="F326">
        <v>19.16</v>
      </c>
      <c r="G326">
        <v>40.94</v>
      </c>
      <c r="H326" t="s">
        <v>90</v>
      </c>
      <c r="I326" t="s">
        <v>602</v>
      </c>
      <c r="J326" t="s">
        <v>92</v>
      </c>
    </row>
    <row r="327" spans="1:10" x14ac:dyDescent="0.25">
      <c r="A327" t="s">
        <v>816</v>
      </c>
      <c r="B327" t="s">
        <v>113</v>
      </c>
      <c r="C327" t="s">
        <v>20</v>
      </c>
      <c r="D327">
        <v>1818638158.8099997</v>
      </c>
      <c r="E327">
        <v>3</v>
      </c>
      <c r="F327">
        <v>14.15</v>
      </c>
      <c r="G327">
        <v>55.09</v>
      </c>
      <c r="H327" t="s">
        <v>90</v>
      </c>
      <c r="I327" t="s">
        <v>602</v>
      </c>
      <c r="J327" t="s">
        <v>92</v>
      </c>
    </row>
    <row r="328" spans="1:10" x14ac:dyDescent="0.25">
      <c r="A328" t="s">
        <v>816</v>
      </c>
      <c r="B328" t="s">
        <v>113</v>
      </c>
      <c r="C328" t="s">
        <v>21</v>
      </c>
      <c r="D328">
        <v>1717333304.9400001</v>
      </c>
      <c r="E328">
        <v>4</v>
      </c>
      <c r="F328">
        <v>13.36</v>
      </c>
      <c r="G328">
        <v>68.45</v>
      </c>
      <c r="H328" t="s">
        <v>90</v>
      </c>
      <c r="I328" t="s">
        <v>602</v>
      </c>
      <c r="J328" t="s">
        <v>92</v>
      </c>
    </row>
    <row r="329" spans="1:10" x14ac:dyDescent="0.25">
      <c r="A329" t="s">
        <v>816</v>
      </c>
      <c r="B329" t="s">
        <v>113</v>
      </c>
      <c r="C329" t="s">
        <v>22</v>
      </c>
      <c r="D329">
        <v>936977050.71000016</v>
      </c>
      <c r="E329">
        <v>5</v>
      </c>
      <c r="F329">
        <v>7.29</v>
      </c>
      <c r="G329">
        <v>75.739999999999995</v>
      </c>
      <c r="H329" t="s">
        <v>90</v>
      </c>
      <c r="I329" t="s">
        <v>602</v>
      </c>
      <c r="J329" t="s">
        <v>92</v>
      </c>
    </row>
    <row r="330" spans="1:10" x14ac:dyDescent="0.25">
      <c r="A330" t="s">
        <v>816</v>
      </c>
      <c r="B330" t="s">
        <v>113</v>
      </c>
      <c r="C330" t="s">
        <v>23</v>
      </c>
      <c r="D330">
        <v>648983253.29000008</v>
      </c>
      <c r="E330">
        <v>6</v>
      </c>
      <c r="F330">
        <v>5.05</v>
      </c>
      <c r="G330">
        <v>80.790000000000006</v>
      </c>
      <c r="H330" t="s">
        <v>90</v>
      </c>
      <c r="I330" t="s">
        <v>602</v>
      </c>
      <c r="J330" t="s">
        <v>92</v>
      </c>
    </row>
    <row r="331" spans="1:10" x14ac:dyDescent="0.25">
      <c r="A331" t="s">
        <v>816</v>
      </c>
      <c r="B331" t="s">
        <v>113</v>
      </c>
      <c r="C331" t="s">
        <v>24</v>
      </c>
      <c r="D331">
        <v>646571861.69999993</v>
      </c>
      <c r="E331">
        <v>7</v>
      </c>
      <c r="F331">
        <v>5.03</v>
      </c>
      <c r="G331">
        <v>85.82</v>
      </c>
      <c r="H331" t="s">
        <v>90</v>
      </c>
      <c r="I331" t="s">
        <v>602</v>
      </c>
      <c r="J331" t="s">
        <v>92</v>
      </c>
    </row>
    <row r="332" spans="1:10" x14ac:dyDescent="0.25">
      <c r="A332" t="s">
        <v>816</v>
      </c>
      <c r="B332" t="s">
        <v>113</v>
      </c>
      <c r="C332" t="s">
        <v>25</v>
      </c>
      <c r="D332">
        <v>293158652.53999996</v>
      </c>
      <c r="E332">
        <v>8</v>
      </c>
      <c r="F332">
        <v>2.2799999999999998</v>
      </c>
      <c r="G332">
        <v>88.1</v>
      </c>
      <c r="H332" t="s">
        <v>90</v>
      </c>
      <c r="I332" t="s">
        <v>602</v>
      </c>
      <c r="J332" t="s">
        <v>92</v>
      </c>
    </row>
    <row r="333" spans="1:10" x14ac:dyDescent="0.25">
      <c r="A333" t="s">
        <v>816</v>
      </c>
      <c r="B333" t="s">
        <v>113</v>
      </c>
      <c r="C333" t="s">
        <v>26</v>
      </c>
      <c r="D333">
        <v>284548719.50999993</v>
      </c>
      <c r="E333">
        <v>9</v>
      </c>
      <c r="F333">
        <v>2.21</v>
      </c>
      <c r="G333">
        <v>90.31</v>
      </c>
      <c r="H333" t="s">
        <v>90</v>
      </c>
      <c r="I333" t="s">
        <v>602</v>
      </c>
      <c r="J333" t="s">
        <v>92</v>
      </c>
    </row>
    <row r="334" spans="1:10" x14ac:dyDescent="0.25">
      <c r="A334" t="s">
        <v>816</v>
      </c>
      <c r="B334" t="s">
        <v>113</v>
      </c>
      <c r="C334" t="s">
        <v>27</v>
      </c>
      <c r="D334">
        <v>168628290.03000003</v>
      </c>
      <c r="E334">
        <v>10</v>
      </c>
      <c r="F334">
        <v>1.31</v>
      </c>
      <c r="G334">
        <v>91.62</v>
      </c>
      <c r="H334" t="s">
        <v>90</v>
      </c>
      <c r="I334" t="s">
        <v>602</v>
      </c>
      <c r="J334" t="s">
        <v>92</v>
      </c>
    </row>
    <row r="335" spans="1:10" x14ac:dyDescent="0.25">
      <c r="A335" t="s">
        <v>816</v>
      </c>
      <c r="B335" t="s">
        <v>113</v>
      </c>
      <c r="C335" t="s">
        <v>28</v>
      </c>
      <c r="D335">
        <v>131961491.63000003</v>
      </c>
      <c r="E335">
        <v>11</v>
      </c>
      <c r="F335">
        <v>1.03</v>
      </c>
      <c r="G335">
        <v>92.65</v>
      </c>
      <c r="H335" t="s">
        <v>90</v>
      </c>
      <c r="I335" t="s">
        <v>602</v>
      </c>
      <c r="J335" t="s">
        <v>92</v>
      </c>
    </row>
    <row r="336" spans="1:10" x14ac:dyDescent="0.25">
      <c r="A336" t="s">
        <v>816</v>
      </c>
      <c r="B336" t="s">
        <v>113</v>
      </c>
      <c r="C336" t="s">
        <v>30</v>
      </c>
      <c r="D336">
        <v>94602634.850000009</v>
      </c>
      <c r="E336">
        <v>12</v>
      </c>
      <c r="F336">
        <v>0.74</v>
      </c>
      <c r="G336">
        <v>93.39</v>
      </c>
      <c r="H336" t="s">
        <v>90</v>
      </c>
      <c r="I336" t="s">
        <v>602</v>
      </c>
      <c r="J336" t="s">
        <v>92</v>
      </c>
    </row>
    <row r="337" spans="1:10" x14ac:dyDescent="0.25">
      <c r="A337" t="s">
        <v>816</v>
      </c>
      <c r="B337" t="s">
        <v>113</v>
      </c>
      <c r="C337" t="s">
        <v>29</v>
      </c>
      <c r="D337">
        <v>94138803.310000002</v>
      </c>
      <c r="E337">
        <v>13</v>
      </c>
      <c r="F337">
        <v>0.73</v>
      </c>
      <c r="G337">
        <v>94.12</v>
      </c>
      <c r="H337" t="s">
        <v>90</v>
      </c>
      <c r="I337" t="s">
        <v>602</v>
      </c>
      <c r="J337" t="s">
        <v>92</v>
      </c>
    </row>
    <row r="338" spans="1:10" x14ac:dyDescent="0.25">
      <c r="A338" t="s">
        <v>816</v>
      </c>
      <c r="B338" t="s">
        <v>113</v>
      </c>
      <c r="C338" t="s">
        <v>31</v>
      </c>
      <c r="D338">
        <v>85528880.709999993</v>
      </c>
      <c r="E338">
        <v>14</v>
      </c>
      <c r="F338">
        <v>0.67</v>
      </c>
      <c r="G338">
        <v>94.79</v>
      </c>
      <c r="H338" t="s">
        <v>90</v>
      </c>
      <c r="I338" t="s">
        <v>602</v>
      </c>
      <c r="J338" t="s">
        <v>92</v>
      </c>
    </row>
    <row r="339" spans="1:10" x14ac:dyDescent="0.25">
      <c r="A339" t="s">
        <v>816</v>
      </c>
      <c r="B339" t="s">
        <v>113</v>
      </c>
      <c r="C339" t="s">
        <v>878</v>
      </c>
      <c r="D339">
        <v>82933395.469999999</v>
      </c>
      <c r="E339">
        <v>15</v>
      </c>
      <c r="F339">
        <v>0.65</v>
      </c>
      <c r="G339">
        <v>95.44</v>
      </c>
      <c r="H339" t="s">
        <v>90</v>
      </c>
      <c r="I339" t="s">
        <v>602</v>
      </c>
      <c r="J339" t="s">
        <v>92</v>
      </c>
    </row>
    <row r="340" spans="1:10" x14ac:dyDescent="0.25">
      <c r="A340" t="s">
        <v>816</v>
      </c>
      <c r="B340" t="s">
        <v>113</v>
      </c>
      <c r="C340" t="s">
        <v>32</v>
      </c>
      <c r="D340">
        <v>69261817.390000001</v>
      </c>
      <c r="E340">
        <v>16</v>
      </c>
      <c r="F340">
        <v>0.54</v>
      </c>
      <c r="G340">
        <v>95.98</v>
      </c>
      <c r="H340" t="s">
        <v>90</v>
      </c>
      <c r="I340" t="s">
        <v>602</v>
      </c>
      <c r="J340" t="s">
        <v>92</v>
      </c>
    </row>
    <row r="341" spans="1:10" x14ac:dyDescent="0.25">
      <c r="A341" t="s">
        <v>816</v>
      </c>
      <c r="B341" t="s">
        <v>113</v>
      </c>
      <c r="C341" t="s">
        <v>33</v>
      </c>
      <c r="D341">
        <v>60246234.710000001</v>
      </c>
      <c r="E341">
        <v>17</v>
      </c>
      <c r="F341">
        <v>0.47</v>
      </c>
      <c r="G341">
        <v>96.45</v>
      </c>
      <c r="H341" t="s">
        <v>90</v>
      </c>
      <c r="I341" t="s">
        <v>602</v>
      </c>
      <c r="J341" t="s">
        <v>92</v>
      </c>
    </row>
    <row r="342" spans="1:10" x14ac:dyDescent="0.25">
      <c r="A342" t="s">
        <v>816</v>
      </c>
      <c r="B342" t="s">
        <v>113</v>
      </c>
      <c r="C342" t="s">
        <v>36</v>
      </c>
      <c r="D342">
        <v>56550441.380000003</v>
      </c>
      <c r="E342">
        <v>18</v>
      </c>
      <c r="F342">
        <v>0.44</v>
      </c>
      <c r="G342">
        <v>96.89</v>
      </c>
      <c r="H342" t="s">
        <v>90</v>
      </c>
      <c r="I342" t="s">
        <v>602</v>
      </c>
      <c r="J342" t="s">
        <v>92</v>
      </c>
    </row>
    <row r="343" spans="1:10" x14ac:dyDescent="0.25">
      <c r="A343" t="s">
        <v>816</v>
      </c>
      <c r="B343" t="s">
        <v>113</v>
      </c>
      <c r="C343" t="s">
        <v>877</v>
      </c>
      <c r="D343">
        <v>54342875.720000006</v>
      </c>
      <c r="E343">
        <v>19</v>
      </c>
      <c r="F343">
        <v>0.42</v>
      </c>
      <c r="G343">
        <v>97.31</v>
      </c>
      <c r="H343" t="s">
        <v>90</v>
      </c>
      <c r="I343" t="s">
        <v>602</v>
      </c>
      <c r="J343" t="s">
        <v>92</v>
      </c>
    </row>
    <row r="344" spans="1:10" x14ac:dyDescent="0.25">
      <c r="A344" t="s">
        <v>816</v>
      </c>
      <c r="B344" t="s">
        <v>113</v>
      </c>
      <c r="C344" t="s">
        <v>38</v>
      </c>
      <c r="D344">
        <v>53869613.560000002</v>
      </c>
      <c r="E344">
        <v>20</v>
      </c>
      <c r="F344">
        <v>0.42</v>
      </c>
      <c r="G344">
        <v>97.73</v>
      </c>
      <c r="H344" t="s">
        <v>90</v>
      </c>
      <c r="I344" t="s">
        <v>602</v>
      </c>
      <c r="J344" t="s">
        <v>92</v>
      </c>
    </row>
    <row r="345" spans="1:10" x14ac:dyDescent="0.25">
      <c r="A345" t="s">
        <v>816</v>
      </c>
      <c r="B345" t="s">
        <v>113</v>
      </c>
      <c r="C345" t="s">
        <v>34</v>
      </c>
      <c r="D345">
        <v>52073944.810000002</v>
      </c>
      <c r="E345">
        <v>21</v>
      </c>
      <c r="F345">
        <v>0.41</v>
      </c>
      <c r="G345">
        <v>98.14</v>
      </c>
      <c r="H345" t="s">
        <v>90</v>
      </c>
      <c r="I345" t="s">
        <v>602</v>
      </c>
      <c r="J345" t="s">
        <v>92</v>
      </c>
    </row>
    <row r="346" spans="1:10" x14ac:dyDescent="0.25">
      <c r="A346" t="s">
        <v>816</v>
      </c>
      <c r="B346" t="s">
        <v>113</v>
      </c>
      <c r="C346" t="s">
        <v>35</v>
      </c>
      <c r="D346">
        <v>49767929.849999994</v>
      </c>
      <c r="E346">
        <v>22</v>
      </c>
      <c r="F346">
        <v>0.39</v>
      </c>
      <c r="G346">
        <v>98.53</v>
      </c>
      <c r="H346" t="s">
        <v>90</v>
      </c>
      <c r="I346" t="s">
        <v>602</v>
      </c>
      <c r="J346" t="s">
        <v>92</v>
      </c>
    </row>
    <row r="347" spans="1:10" x14ac:dyDescent="0.25">
      <c r="A347" t="s">
        <v>816</v>
      </c>
      <c r="B347" t="s">
        <v>113</v>
      </c>
      <c r="C347" t="s">
        <v>40</v>
      </c>
      <c r="D347">
        <v>33348080.390000001</v>
      </c>
      <c r="E347">
        <v>23</v>
      </c>
      <c r="F347">
        <v>0.26</v>
      </c>
      <c r="G347">
        <v>98.79</v>
      </c>
      <c r="H347" t="s">
        <v>90</v>
      </c>
      <c r="I347" t="s">
        <v>602</v>
      </c>
      <c r="J347" t="s">
        <v>92</v>
      </c>
    </row>
    <row r="348" spans="1:10" x14ac:dyDescent="0.25">
      <c r="A348" t="s">
        <v>816</v>
      </c>
      <c r="B348" t="s">
        <v>113</v>
      </c>
      <c r="C348" t="s">
        <v>37</v>
      </c>
      <c r="D348">
        <v>33093477.719999999</v>
      </c>
      <c r="E348">
        <v>24</v>
      </c>
      <c r="F348">
        <v>0.26</v>
      </c>
      <c r="G348">
        <v>99.05</v>
      </c>
      <c r="H348" t="s">
        <v>90</v>
      </c>
      <c r="I348" t="s">
        <v>602</v>
      </c>
      <c r="J348" t="s">
        <v>92</v>
      </c>
    </row>
    <row r="349" spans="1:10" x14ac:dyDescent="0.25">
      <c r="A349" t="s">
        <v>816</v>
      </c>
      <c r="B349" t="s">
        <v>113</v>
      </c>
      <c r="C349" t="s">
        <v>39</v>
      </c>
      <c r="D349">
        <v>27286887.540000003</v>
      </c>
      <c r="E349">
        <v>25</v>
      </c>
      <c r="F349">
        <v>0.21</v>
      </c>
      <c r="G349">
        <v>99.26</v>
      </c>
      <c r="H349" t="s">
        <v>90</v>
      </c>
      <c r="I349" t="s">
        <v>602</v>
      </c>
      <c r="J349" t="s">
        <v>92</v>
      </c>
    </row>
    <row r="350" spans="1:10" x14ac:dyDescent="0.25">
      <c r="A350" t="s">
        <v>816</v>
      </c>
      <c r="B350" t="s">
        <v>113</v>
      </c>
      <c r="C350" t="s">
        <v>43</v>
      </c>
      <c r="D350">
        <v>25692765.16</v>
      </c>
      <c r="E350">
        <v>26</v>
      </c>
      <c r="F350">
        <v>0.2</v>
      </c>
      <c r="G350">
        <v>99.46</v>
      </c>
      <c r="H350" t="s">
        <v>90</v>
      </c>
      <c r="I350" t="s">
        <v>602</v>
      </c>
      <c r="J350" t="s">
        <v>92</v>
      </c>
    </row>
    <row r="351" spans="1:10" x14ac:dyDescent="0.25">
      <c r="A351" t="s">
        <v>816</v>
      </c>
      <c r="B351" t="s">
        <v>113</v>
      </c>
      <c r="C351" t="s">
        <v>42</v>
      </c>
      <c r="D351">
        <v>25607229.990000002</v>
      </c>
      <c r="E351">
        <v>27</v>
      </c>
      <c r="F351">
        <v>0.2</v>
      </c>
      <c r="G351">
        <v>99.66</v>
      </c>
      <c r="H351" t="s">
        <v>90</v>
      </c>
      <c r="I351" t="s">
        <v>602</v>
      </c>
      <c r="J351" t="s">
        <v>92</v>
      </c>
    </row>
    <row r="352" spans="1:10" x14ac:dyDescent="0.25">
      <c r="A352" t="s">
        <v>816</v>
      </c>
      <c r="B352" t="s">
        <v>113</v>
      </c>
      <c r="C352" t="s">
        <v>41</v>
      </c>
      <c r="D352">
        <v>20492174.580000002</v>
      </c>
      <c r="E352">
        <v>28</v>
      </c>
      <c r="F352">
        <v>0.16</v>
      </c>
      <c r="G352">
        <v>99.82</v>
      </c>
      <c r="H352" t="s">
        <v>90</v>
      </c>
      <c r="I352" t="s">
        <v>602</v>
      </c>
      <c r="J352" t="s">
        <v>92</v>
      </c>
    </row>
    <row r="353" spans="1:10" x14ac:dyDescent="0.25">
      <c r="A353" t="s">
        <v>816</v>
      </c>
      <c r="B353" t="s">
        <v>113</v>
      </c>
      <c r="C353" t="s">
        <v>46</v>
      </c>
      <c r="D353">
        <v>9781545.709999999</v>
      </c>
      <c r="E353">
        <v>29</v>
      </c>
      <c r="F353">
        <v>0.08</v>
      </c>
      <c r="G353">
        <v>99.9</v>
      </c>
      <c r="H353" t="s">
        <v>90</v>
      </c>
      <c r="I353" t="s">
        <v>602</v>
      </c>
      <c r="J353" t="s">
        <v>92</v>
      </c>
    </row>
    <row r="354" spans="1:10" x14ac:dyDescent="0.25">
      <c r="A354" t="s">
        <v>816</v>
      </c>
      <c r="B354" t="s">
        <v>113</v>
      </c>
      <c r="C354" t="s">
        <v>44</v>
      </c>
      <c r="D354">
        <v>7219906.6299999999</v>
      </c>
      <c r="E354">
        <v>30</v>
      </c>
      <c r="F354">
        <v>0.06</v>
      </c>
      <c r="G354">
        <v>99.96</v>
      </c>
      <c r="H354" t="s">
        <v>90</v>
      </c>
      <c r="I354" t="s">
        <v>602</v>
      </c>
      <c r="J354" t="s">
        <v>92</v>
      </c>
    </row>
    <row r="355" spans="1:10" x14ac:dyDescent="0.25">
      <c r="A355" t="s">
        <v>816</v>
      </c>
      <c r="B355" t="s">
        <v>113</v>
      </c>
      <c r="C355" t="s">
        <v>45</v>
      </c>
      <c r="D355">
        <v>4859204.17</v>
      </c>
      <c r="E355">
        <v>31</v>
      </c>
      <c r="F355">
        <v>0.04</v>
      </c>
      <c r="G355">
        <v>100</v>
      </c>
      <c r="H355" t="s">
        <v>90</v>
      </c>
      <c r="I355" t="s">
        <v>602</v>
      </c>
      <c r="J355" t="s">
        <v>92</v>
      </c>
    </row>
    <row r="356" spans="1:10" x14ac:dyDescent="0.25">
      <c r="A356" t="s">
        <v>816</v>
      </c>
      <c r="B356" t="s">
        <v>113</v>
      </c>
      <c r="C356" t="s">
        <v>47</v>
      </c>
      <c r="D356">
        <v>3500594.31</v>
      </c>
      <c r="E356">
        <v>32</v>
      </c>
      <c r="F356">
        <v>0.03</v>
      </c>
      <c r="G356">
        <v>100.03</v>
      </c>
      <c r="H356" t="s">
        <v>90</v>
      </c>
      <c r="I356" t="s">
        <v>602</v>
      </c>
      <c r="J356" t="s">
        <v>92</v>
      </c>
    </row>
    <row r="357" spans="1:10" x14ac:dyDescent="0.25">
      <c r="A357" t="s">
        <v>816</v>
      </c>
      <c r="B357" t="s">
        <v>113</v>
      </c>
      <c r="C357" t="s">
        <v>48</v>
      </c>
      <c r="D357">
        <v>1161273.94</v>
      </c>
      <c r="E357">
        <v>33</v>
      </c>
      <c r="F357">
        <v>0.01</v>
      </c>
      <c r="G357">
        <v>100.04</v>
      </c>
      <c r="H357" t="s">
        <v>90</v>
      </c>
      <c r="I357" t="s">
        <v>602</v>
      </c>
      <c r="J357" t="s">
        <v>92</v>
      </c>
    </row>
    <row r="358" spans="1:10" x14ac:dyDescent="0.25">
      <c r="A358" t="s">
        <v>816</v>
      </c>
      <c r="B358" t="s">
        <v>113</v>
      </c>
      <c r="C358" t="s">
        <v>678</v>
      </c>
      <c r="D358">
        <v>0</v>
      </c>
      <c r="E358">
        <v>34</v>
      </c>
      <c r="F358">
        <v>0</v>
      </c>
      <c r="G358">
        <v>100.04</v>
      </c>
      <c r="H358" t="s">
        <v>90</v>
      </c>
      <c r="I358" t="s">
        <v>602</v>
      </c>
      <c r="J358" t="s">
        <v>92</v>
      </c>
    </row>
    <row r="359" spans="1:10" x14ac:dyDescent="0.25">
      <c r="A359" t="s">
        <v>816</v>
      </c>
      <c r="B359" t="s">
        <v>113</v>
      </c>
      <c r="C359" t="s">
        <v>3</v>
      </c>
      <c r="D359">
        <v>12854642009.059996</v>
      </c>
      <c r="E359">
        <v>999</v>
      </c>
      <c r="F359">
        <v>100</v>
      </c>
      <c r="G359">
        <v>999</v>
      </c>
      <c r="H359" t="s">
        <v>90</v>
      </c>
      <c r="I359" t="s">
        <v>602</v>
      </c>
      <c r="J359" t="s">
        <v>92</v>
      </c>
    </row>
    <row r="360" spans="1:10" x14ac:dyDescent="0.25">
      <c r="A360" t="s">
        <v>818</v>
      </c>
      <c r="B360" t="s">
        <v>97</v>
      </c>
      <c r="C360" t="s">
        <v>18</v>
      </c>
      <c r="D360">
        <v>4096749382.8699999</v>
      </c>
      <c r="E360">
        <v>1</v>
      </c>
      <c r="F360">
        <v>29.06</v>
      </c>
      <c r="G360">
        <v>29.06</v>
      </c>
      <c r="H360" t="s">
        <v>90</v>
      </c>
      <c r="I360" t="s">
        <v>602</v>
      </c>
      <c r="J360" t="s">
        <v>92</v>
      </c>
    </row>
    <row r="361" spans="1:10" x14ac:dyDescent="0.25">
      <c r="A361" t="s">
        <v>818</v>
      </c>
      <c r="B361" t="s">
        <v>97</v>
      </c>
      <c r="C361" t="s">
        <v>19</v>
      </c>
      <c r="D361">
        <v>2070989994.3699999</v>
      </c>
      <c r="E361">
        <v>2</v>
      </c>
      <c r="F361">
        <v>14.69</v>
      </c>
      <c r="G361">
        <v>43.75</v>
      </c>
      <c r="H361" t="s">
        <v>90</v>
      </c>
      <c r="I361" t="s">
        <v>602</v>
      </c>
      <c r="J361" t="s">
        <v>92</v>
      </c>
    </row>
    <row r="362" spans="1:10" x14ac:dyDescent="0.25">
      <c r="A362" t="s">
        <v>818</v>
      </c>
      <c r="B362" t="s">
        <v>97</v>
      </c>
      <c r="C362" t="s">
        <v>20</v>
      </c>
      <c r="D362">
        <v>1833022570.3500004</v>
      </c>
      <c r="E362">
        <v>3</v>
      </c>
      <c r="F362">
        <v>13</v>
      </c>
      <c r="G362">
        <v>56.75</v>
      </c>
      <c r="H362" t="s">
        <v>90</v>
      </c>
      <c r="I362" t="s">
        <v>602</v>
      </c>
      <c r="J362" t="s">
        <v>92</v>
      </c>
    </row>
    <row r="363" spans="1:10" x14ac:dyDescent="0.25">
      <c r="A363" t="s">
        <v>818</v>
      </c>
      <c r="B363" t="s">
        <v>97</v>
      </c>
      <c r="C363" t="s">
        <v>21</v>
      </c>
      <c r="D363">
        <v>1572434549.4400001</v>
      </c>
      <c r="E363">
        <v>4</v>
      </c>
      <c r="F363">
        <v>11.15</v>
      </c>
      <c r="G363">
        <v>67.900000000000006</v>
      </c>
      <c r="H363" t="s">
        <v>90</v>
      </c>
      <c r="I363" t="s">
        <v>602</v>
      </c>
      <c r="J363" t="s">
        <v>92</v>
      </c>
    </row>
    <row r="364" spans="1:10" x14ac:dyDescent="0.25">
      <c r="A364" t="s">
        <v>818</v>
      </c>
      <c r="B364" t="s">
        <v>97</v>
      </c>
      <c r="C364" t="s">
        <v>22</v>
      </c>
      <c r="D364">
        <v>1146115504.48</v>
      </c>
      <c r="E364">
        <v>5</v>
      </c>
      <c r="F364">
        <v>8.1300000000000008</v>
      </c>
      <c r="G364">
        <v>76.03</v>
      </c>
      <c r="H364" t="s">
        <v>90</v>
      </c>
      <c r="I364" t="s">
        <v>602</v>
      </c>
      <c r="J364" t="s">
        <v>92</v>
      </c>
    </row>
    <row r="365" spans="1:10" x14ac:dyDescent="0.25">
      <c r="A365" t="s">
        <v>818</v>
      </c>
      <c r="B365" t="s">
        <v>97</v>
      </c>
      <c r="C365" t="s">
        <v>24</v>
      </c>
      <c r="D365">
        <v>703448366.99000001</v>
      </c>
      <c r="E365">
        <v>6</v>
      </c>
      <c r="F365">
        <v>4.99</v>
      </c>
      <c r="G365">
        <v>81.02</v>
      </c>
      <c r="H365" t="s">
        <v>90</v>
      </c>
      <c r="I365" t="s">
        <v>602</v>
      </c>
      <c r="J365" t="s">
        <v>92</v>
      </c>
    </row>
    <row r="366" spans="1:10" x14ac:dyDescent="0.25">
      <c r="A366" t="s">
        <v>818</v>
      </c>
      <c r="B366" t="s">
        <v>97</v>
      </c>
      <c r="C366" t="s">
        <v>23</v>
      </c>
      <c r="D366">
        <v>644481174.73999989</v>
      </c>
      <c r="E366">
        <v>7</v>
      </c>
      <c r="F366">
        <v>4.57</v>
      </c>
      <c r="G366">
        <v>85.59</v>
      </c>
      <c r="H366" t="s">
        <v>90</v>
      </c>
      <c r="I366" t="s">
        <v>602</v>
      </c>
      <c r="J366" t="s">
        <v>92</v>
      </c>
    </row>
    <row r="367" spans="1:10" x14ac:dyDescent="0.25">
      <c r="A367" t="s">
        <v>818</v>
      </c>
      <c r="B367" t="s">
        <v>97</v>
      </c>
      <c r="C367" t="s">
        <v>26</v>
      </c>
      <c r="D367">
        <v>358755965.20999992</v>
      </c>
      <c r="E367">
        <v>8</v>
      </c>
      <c r="F367">
        <v>2.54</v>
      </c>
      <c r="G367">
        <v>88.13</v>
      </c>
      <c r="H367" t="s">
        <v>90</v>
      </c>
      <c r="I367" t="s">
        <v>602</v>
      </c>
      <c r="J367" t="s">
        <v>92</v>
      </c>
    </row>
    <row r="368" spans="1:10" x14ac:dyDescent="0.25">
      <c r="A368" t="s">
        <v>818</v>
      </c>
      <c r="B368" t="s">
        <v>97</v>
      </c>
      <c r="C368" t="s">
        <v>25</v>
      </c>
      <c r="D368">
        <v>352096050.08999997</v>
      </c>
      <c r="E368">
        <v>9</v>
      </c>
      <c r="F368">
        <v>2.5</v>
      </c>
      <c r="G368">
        <v>90.63</v>
      </c>
      <c r="H368" t="s">
        <v>90</v>
      </c>
      <c r="I368" t="s">
        <v>602</v>
      </c>
      <c r="J368" t="s">
        <v>92</v>
      </c>
    </row>
    <row r="369" spans="1:10" x14ac:dyDescent="0.25">
      <c r="A369" t="s">
        <v>818</v>
      </c>
      <c r="B369" t="s">
        <v>97</v>
      </c>
      <c r="C369" t="s">
        <v>27</v>
      </c>
      <c r="D369">
        <v>179419804.26000002</v>
      </c>
      <c r="E369">
        <v>10</v>
      </c>
      <c r="F369">
        <v>1.27</v>
      </c>
      <c r="G369">
        <v>91.9</v>
      </c>
      <c r="H369" t="s">
        <v>90</v>
      </c>
      <c r="I369" t="s">
        <v>602</v>
      </c>
      <c r="J369" t="s">
        <v>92</v>
      </c>
    </row>
    <row r="370" spans="1:10" x14ac:dyDescent="0.25">
      <c r="A370" t="s">
        <v>818</v>
      </c>
      <c r="B370" t="s">
        <v>97</v>
      </c>
      <c r="C370" t="s">
        <v>28</v>
      </c>
      <c r="D370">
        <v>122878214.00000001</v>
      </c>
      <c r="E370">
        <v>11</v>
      </c>
      <c r="F370">
        <v>0.87</v>
      </c>
      <c r="G370">
        <v>92.77</v>
      </c>
      <c r="H370" t="s">
        <v>90</v>
      </c>
      <c r="I370" t="s">
        <v>602</v>
      </c>
      <c r="J370" t="s">
        <v>92</v>
      </c>
    </row>
    <row r="371" spans="1:10" x14ac:dyDescent="0.25">
      <c r="A371" t="s">
        <v>818</v>
      </c>
      <c r="B371" t="s">
        <v>97</v>
      </c>
      <c r="C371" t="s">
        <v>29</v>
      </c>
      <c r="D371">
        <v>101045522.61</v>
      </c>
      <c r="E371">
        <v>12</v>
      </c>
      <c r="F371">
        <v>0.72</v>
      </c>
      <c r="G371">
        <v>93.49</v>
      </c>
      <c r="H371" t="s">
        <v>90</v>
      </c>
      <c r="I371" t="s">
        <v>602</v>
      </c>
      <c r="J371" t="s">
        <v>92</v>
      </c>
    </row>
    <row r="372" spans="1:10" x14ac:dyDescent="0.25">
      <c r="A372" t="s">
        <v>818</v>
      </c>
      <c r="B372" t="s">
        <v>97</v>
      </c>
      <c r="C372" t="s">
        <v>30</v>
      </c>
      <c r="D372">
        <v>96372798.340000004</v>
      </c>
      <c r="E372">
        <v>13</v>
      </c>
      <c r="F372">
        <v>0.68</v>
      </c>
      <c r="G372">
        <v>94.17</v>
      </c>
      <c r="H372" t="s">
        <v>90</v>
      </c>
      <c r="I372" t="s">
        <v>602</v>
      </c>
      <c r="J372" t="s">
        <v>92</v>
      </c>
    </row>
    <row r="373" spans="1:10" x14ac:dyDescent="0.25">
      <c r="A373" t="s">
        <v>818</v>
      </c>
      <c r="B373" t="s">
        <v>97</v>
      </c>
      <c r="C373" t="s">
        <v>878</v>
      </c>
      <c r="D373">
        <v>96035100.310000002</v>
      </c>
      <c r="E373">
        <v>14</v>
      </c>
      <c r="F373">
        <v>0.68</v>
      </c>
      <c r="G373">
        <v>94.85</v>
      </c>
      <c r="H373" t="s">
        <v>90</v>
      </c>
      <c r="I373" t="s">
        <v>602</v>
      </c>
      <c r="J373" t="s">
        <v>92</v>
      </c>
    </row>
    <row r="374" spans="1:10" x14ac:dyDescent="0.25">
      <c r="A374" t="s">
        <v>818</v>
      </c>
      <c r="B374" t="s">
        <v>97</v>
      </c>
      <c r="C374" t="s">
        <v>31</v>
      </c>
      <c r="D374">
        <v>84066643.789999992</v>
      </c>
      <c r="E374">
        <v>15</v>
      </c>
      <c r="F374">
        <v>0.6</v>
      </c>
      <c r="G374">
        <v>95.45</v>
      </c>
      <c r="H374" t="s">
        <v>90</v>
      </c>
      <c r="I374" t="s">
        <v>602</v>
      </c>
      <c r="J374" t="s">
        <v>92</v>
      </c>
    </row>
    <row r="375" spans="1:10" x14ac:dyDescent="0.25">
      <c r="A375" t="s">
        <v>818</v>
      </c>
      <c r="B375" t="s">
        <v>97</v>
      </c>
      <c r="C375" t="s">
        <v>32</v>
      </c>
      <c r="D375">
        <v>80758267.959999993</v>
      </c>
      <c r="E375">
        <v>16</v>
      </c>
      <c r="F375">
        <v>0.56999999999999995</v>
      </c>
      <c r="G375">
        <v>96.02</v>
      </c>
      <c r="H375" t="s">
        <v>90</v>
      </c>
      <c r="I375" t="s">
        <v>602</v>
      </c>
      <c r="J375" t="s">
        <v>92</v>
      </c>
    </row>
    <row r="376" spans="1:10" x14ac:dyDescent="0.25">
      <c r="A376" t="s">
        <v>818</v>
      </c>
      <c r="B376" t="s">
        <v>97</v>
      </c>
      <c r="C376" t="s">
        <v>877</v>
      </c>
      <c r="D376">
        <v>66664958.43</v>
      </c>
      <c r="E376">
        <v>17</v>
      </c>
      <c r="F376">
        <v>0.47</v>
      </c>
      <c r="G376">
        <v>96.49</v>
      </c>
      <c r="H376" t="s">
        <v>90</v>
      </c>
      <c r="I376" t="s">
        <v>602</v>
      </c>
      <c r="J376" t="s">
        <v>92</v>
      </c>
    </row>
    <row r="377" spans="1:10" x14ac:dyDescent="0.25">
      <c r="A377" t="s">
        <v>818</v>
      </c>
      <c r="B377" t="s">
        <v>97</v>
      </c>
      <c r="C377" t="s">
        <v>34</v>
      </c>
      <c r="D377">
        <v>63237690.109999999</v>
      </c>
      <c r="E377">
        <v>18</v>
      </c>
      <c r="F377">
        <v>0.45</v>
      </c>
      <c r="G377">
        <v>96.94</v>
      </c>
      <c r="H377" t="s">
        <v>90</v>
      </c>
      <c r="I377" t="s">
        <v>602</v>
      </c>
      <c r="J377" t="s">
        <v>92</v>
      </c>
    </row>
    <row r="378" spans="1:10" x14ac:dyDescent="0.25">
      <c r="A378" t="s">
        <v>818</v>
      </c>
      <c r="B378" t="s">
        <v>97</v>
      </c>
      <c r="C378" t="s">
        <v>33</v>
      </c>
      <c r="D378">
        <v>60798199.709999993</v>
      </c>
      <c r="E378">
        <v>19</v>
      </c>
      <c r="F378">
        <v>0.43</v>
      </c>
      <c r="G378">
        <v>97.37</v>
      </c>
      <c r="H378" t="s">
        <v>90</v>
      </c>
      <c r="I378" t="s">
        <v>602</v>
      </c>
      <c r="J378" t="s">
        <v>92</v>
      </c>
    </row>
    <row r="379" spans="1:10" x14ac:dyDescent="0.25">
      <c r="A379" t="s">
        <v>818</v>
      </c>
      <c r="B379" t="s">
        <v>97</v>
      </c>
      <c r="C379" t="s">
        <v>38</v>
      </c>
      <c r="D379">
        <v>60400974.650000006</v>
      </c>
      <c r="E379">
        <v>20</v>
      </c>
      <c r="F379">
        <v>0.43</v>
      </c>
      <c r="G379">
        <v>97.8</v>
      </c>
      <c r="H379" t="s">
        <v>90</v>
      </c>
      <c r="I379" t="s">
        <v>602</v>
      </c>
      <c r="J379" t="s">
        <v>92</v>
      </c>
    </row>
    <row r="380" spans="1:10" x14ac:dyDescent="0.25">
      <c r="A380" t="s">
        <v>818</v>
      </c>
      <c r="B380" t="s">
        <v>97</v>
      </c>
      <c r="C380" t="s">
        <v>36</v>
      </c>
      <c r="D380">
        <v>57181866.569999993</v>
      </c>
      <c r="E380">
        <v>21</v>
      </c>
      <c r="F380">
        <v>0.41</v>
      </c>
      <c r="G380">
        <v>98.21</v>
      </c>
      <c r="H380" t="s">
        <v>90</v>
      </c>
      <c r="I380" t="s">
        <v>602</v>
      </c>
      <c r="J380" t="s">
        <v>92</v>
      </c>
    </row>
    <row r="381" spans="1:10" x14ac:dyDescent="0.25">
      <c r="A381" t="s">
        <v>818</v>
      </c>
      <c r="B381" t="s">
        <v>97</v>
      </c>
      <c r="C381" t="s">
        <v>35</v>
      </c>
      <c r="D381">
        <v>51507687.109999999</v>
      </c>
      <c r="E381">
        <v>22</v>
      </c>
      <c r="F381">
        <v>0.37</v>
      </c>
      <c r="G381">
        <v>98.58</v>
      </c>
      <c r="H381" t="s">
        <v>90</v>
      </c>
      <c r="I381" t="s">
        <v>602</v>
      </c>
      <c r="J381" t="s">
        <v>92</v>
      </c>
    </row>
    <row r="382" spans="1:10" x14ac:dyDescent="0.25">
      <c r="A382" t="s">
        <v>818</v>
      </c>
      <c r="B382" t="s">
        <v>97</v>
      </c>
      <c r="C382" t="s">
        <v>37</v>
      </c>
      <c r="D382">
        <v>49869257.369999997</v>
      </c>
      <c r="E382">
        <v>23</v>
      </c>
      <c r="F382">
        <v>0.35</v>
      </c>
      <c r="G382">
        <v>98.93</v>
      </c>
      <c r="H382" t="s">
        <v>90</v>
      </c>
      <c r="I382" t="s">
        <v>602</v>
      </c>
      <c r="J382" t="s">
        <v>92</v>
      </c>
    </row>
    <row r="383" spans="1:10" x14ac:dyDescent="0.25">
      <c r="A383" t="s">
        <v>818</v>
      </c>
      <c r="B383" t="s">
        <v>97</v>
      </c>
      <c r="C383" t="s">
        <v>40</v>
      </c>
      <c r="D383">
        <v>34818107.480000004</v>
      </c>
      <c r="E383">
        <v>24</v>
      </c>
      <c r="F383">
        <v>0.25</v>
      </c>
      <c r="G383">
        <v>99.18</v>
      </c>
      <c r="H383" t="s">
        <v>90</v>
      </c>
      <c r="I383" t="s">
        <v>602</v>
      </c>
      <c r="J383" t="s">
        <v>92</v>
      </c>
    </row>
    <row r="384" spans="1:10" x14ac:dyDescent="0.25">
      <c r="A384" t="s">
        <v>818</v>
      </c>
      <c r="B384" t="s">
        <v>97</v>
      </c>
      <c r="C384" t="s">
        <v>39</v>
      </c>
      <c r="D384">
        <v>24783941.199999999</v>
      </c>
      <c r="E384">
        <v>25</v>
      </c>
      <c r="F384">
        <v>0.18</v>
      </c>
      <c r="G384">
        <v>99.36</v>
      </c>
      <c r="H384" t="s">
        <v>90</v>
      </c>
      <c r="I384" t="s">
        <v>602</v>
      </c>
      <c r="J384" t="s">
        <v>92</v>
      </c>
    </row>
    <row r="385" spans="1:10" x14ac:dyDescent="0.25">
      <c r="A385" t="s">
        <v>818</v>
      </c>
      <c r="B385" t="s">
        <v>97</v>
      </c>
      <c r="C385" t="s">
        <v>43</v>
      </c>
      <c r="D385">
        <v>22052813.5</v>
      </c>
      <c r="E385">
        <v>26</v>
      </c>
      <c r="F385">
        <v>0.16</v>
      </c>
      <c r="G385">
        <v>99.52</v>
      </c>
      <c r="H385" t="s">
        <v>90</v>
      </c>
      <c r="I385" t="s">
        <v>602</v>
      </c>
      <c r="J385" t="s">
        <v>92</v>
      </c>
    </row>
    <row r="386" spans="1:10" x14ac:dyDescent="0.25">
      <c r="A386" t="s">
        <v>818</v>
      </c>
      <c r="B386" t="s">
        <v>97</v>
      </c>
      <c r="C386" t="s">
        <v>41</v>
      </c>
      <c r="D386">
        <v>20365527.280000001</v>
      </c>
      <c r="E386">
        <v>27</v>
      </c>
      <c r="F386">
        <v>0.14000000000000001</v>
      </c>
      <c r="G386">
        <v>99.66</v>
      </c>
      <c r="H386" t="s">
        <v>90</v>
      </c>
      <c r="I386" t="s">
        <v>602</v>
      </c>
      <c r="J386" t="s">
        <v>92</v>
      </c>
    </row>
    <row r="387" spans="1:10" x14ac:dyDescent="0.25">
      <c r="A387" t="s">
        <v>818</v>
      </c>
      <c r="B387" t="s">
        <v>97</v>
      </c>
      <c r="C387" t="s">
        <v>42</v>
      </c>
      <c r="D387">
        <v>17349547.960000001</v>
      </c>
      <c r="E387">
        <v>28</v>
      </c>
      <c r="F387">
        <v>0.12</v>
      </c>
      <c r="G387">
        <v>99.78</v>
      </c>
      <c r="H387" t="s">
        <v>90</v>
      </c>
      <c r="I387" t="s">
        <v>602</v>
      </c>
      <c r="J387" t="s">
        <v>92</v>
      </c>
    </row>
    <row r="388" spans="1:10" x14ac:dyDescent="0.25">
      <c r="A388" t="s">
        <v>818</v>
      </c>
      <c r="B388" t="s">
        <v>97</v>
      </c>
      <c r="C388" t="s">
        <v>46</v>
      </c>
      <c r="D388">
        <v>12097645.520000003</v>
      </c>
      <c r="E388">
        <v>29</v>
      </c>
      <c r="F388">
        <v>0.09</v>
      </c>
      <c r="G388">
        <v>99.87</v>
      </c>
      <c r="H388" t="s">
        <v>90</v>
      </c>
      <c r="I388" t="s">
        <v>602</v>
      </c>
      <c r="J388" t="s">
        <v>92</v>
      </c>
    </row>
    <row r="389" spans="1:10" x14ac:dyDescent="0.25">
      <c r="A389" t="s">
        <v>818</v>
      </c>
      <c r="B389" t="s">
        <v>97</v>
      </c>
      <c r="C389" t="s">
        <v>47</v>
      </c>
      <c r="D389">
        <v>5967713.1099999994</v>
      </c>
      <c r="E389">
        <v>30</v>
      </c>
      <c r="F389">
        <v>0.04</v>
      </c>
      <c r="G389">
        <v>99.91</v>
      </c>
      <c r="H389" t="s">
        <v>90</v>
      </c>
      <c r="I389" t="s">
        <v>602</v>
      </c>
      <c r="J389" t="s">
        <v>92</v>
      </c>
    </row>
    <row r="390" spans="1:10" x14ac:dyDescent="0.25">
      <c r="A390" t="s">
        <v>818</v>
      </c>
      <c r="B390" t="s">
        <v>97</v>
      </c>
      <c r="C390" t="s">
        <v>45</v>
      </c>
      <c r="D390">
        <v>5365771.34</v>
      </c>
      <c r="E390">
        <v>31</v>
      </c>
      <c r="F390">
        <v>0.04</v>
      </c>
      <c r="G390">
        <v>99.95</v>
      </c>
      <c r="H390" t="s">
        <v>90</v>
      </c>
      <c r="I390" t="s">
        <v>602</v>
      </c>
      <c r="J390" t="s">
        <v>92</v>
      </c>
    </row>
    <row r="391" spans="1:10" x14ac:dyDescent="0.25">
      <c r="A391" t="s">
        <v>818</v>
      </c>
      <c r="B391" t="s">
        <v>97</v>
      </c>
      <c r="C391" t="s">
        <v>44</v>
      </c>
      <c r="D391">
        <v>5057157.2</v>
      </c>
      <c r="E391">
        <v>32</v>
      </c>
      <c r="F391">
        <v>0.04</v>
      </c>
      <c r="G391">
        <v>99.99</v>
      </c>
      <c r="H391" t="s">
        <v>90</v>
      </c>
      <c r="I391" t="s">
        <v>602</v>
      </c>
      <c r="J391" t="s">
        <v>92</v>
      </c>
    </row>
    <row r="392" spans="1:10" x14ac:dyDescent="0.25">
      <c r="A392" t="s">
        <v>818</v>
      </c>
      <c r="B392" t="s">
        <v>97</v>
      </c>
      <c r="C392" t="s">
        <v>48</v>
      </c>
      <c r="D392">
        <v>776406.44</v>
      </c>
      <c r="E392">
        <v>33</v>
      </c>
      <c r="F392">
        <v>0.01</v>
      </c>
      <c r="G392">
        <v>100</v>
      </c>
      <c r="H392" t="s">
        <v>90</v>
      </c>
      <c r="I392" t="s">
        <v>602</v>
      </c>
      <c r="J392" t="s">
        <v>92</v>
      </c>
    </row>
    <row r="393" spans="1:10" x14ac:dyDescent="0.25">
      <c r="A393" t="s">
        <v>818</v>
      </c>
      <c r="B393" t="s">
        <v>97</v>
      </c>
      <c r="C393" t="s">
        <v>678</v>
      </c>
      <c r="D393">
        <v>0</v>
      </c>
      <c r="E393">
        <v>34</v>
      </c>
      <c r="F393">
        <v>0</v>
      </c>
      <c r="G393">
        <v>100</v>
      </c>
      <c r="H393" t="s">
        <v>90</v>
      </c>
      <c r="I393" t="s">
        <v>602</v>
      </c>
      <c r="J393" t="s">
        <v>92</v>
      </c>
    </row>
    <row r="394" spans="1:10" x14ac:dyDescent="0.25">
      <c r="A394" t="s">
        <v>818</v>
      </c>
      <c r="B394" t="s">
        <v>97</v>
      </c>
      <c r="C394" t="s">
        <v>3</v>
      </c>
      <c r="D394">
        <v>14096965174.789997</v>
      </c>
      <c r="E394">
        <v>999</v>
      </c>
      <c r="F394">
        <v>100</v>
      </c>
      <c r="G394">
        <v>999</v>
      </c>
      <c r="H394" t="s">
        <v>90</v>
      </c>
      <c r="I394" t="s">
        <v>602</v>
      </c>
      <c r="J394" t="s">
        <v>92</v>
      </c>
    </row>
    <row r="395" spans="1:10" x14ac:dyDescent="0.25">
      <c r="A395" t="s">
        <v>819</v>
      </c>
      <c r="B395" t="s">
        <v>114</v>
      </c>
      <c r="C395" t="s">
        <v>18</v>
      </c>
      <c r="D395">
        <v>2844438579.4099998</v>
      </c>
      <c r="E395">
        <v>1</v>
      </c>
      <c r="F395">
        <v>20.9</v>
      </c>
      <c r="G395">
        <v>20.9</v>
      </c>
      <c r="H395" t="s">
        <v>90</v>
      </c>
      <c r="I395" t="s">
        <v>602</v>
      </c>
      <c r="J395" t="s">
        <v>92</v>
      </c>
    </row>
    <row r="396" spans="1:10" x14ac:dyDescent="0.25">
      <c r="A396" t="s">
        <v>819</v>
      </c>
      <c r="B396" t="s">
        <v>114</v>
      </c>
      <c r="C396" t="s">
        <v>19</v>
      </c>
      <c r="D396">
        <v>2249224305.0100002</v>
      </c>
      <c r="E396">
        <v>2</v>
      </c>
      <c r="F396">
        <v>16.52</v>
      </c>
      <c r="G396">
        <v>37.42</v>
      </c>
      <c r="H396" t="s">
        <v>90</v>
      </c>
      <c r="I396" t="s">
        <v>602</v>
      </c>
      <c r="J396" t="s">
        <v>92</v>
      </c>
    </row>
    <row r="397" spans="1:10" x14ac:dyDescent="0.25">
      <c r="A397" t="s">
        <v>819</v>
      </c>
      <c r="B397" t="s">
        <v>114</v>
      </c>
      <c r="C397" t="s">
        <v>20</v>
      </c>
      <c r="D397">
        <v>1901521013.2199998</v>
      </c>
      <c r="E397">
        <v>3</v>
      </c>
      <c r="F397">
        <v>13.97</v>
      </c>
      <c r="G397">
        <v>51.39</v>
      </c>
      <c r="H397" t="s">
        <v>90</v>
      </c>
      <c r="I397" t="s">
        <v>602</v>
      </c>
      <c r="J397" t="s">
        <v>92</v>
      </c>
    </row>
    <row r="398" spans="1:10" x14ac:dyDescent="0.25">
      <c r="A398" t="s">
        <v>819</v>
      </c>
      <c r="B398" t="s">
        <v>114</v>
      </c>
      <c r="C398" t="s">
        <v>21</v>
      </c>
      <c r="D398">
        <v>1420775604.8</v>
      </c>
      <c r="E398">
        <v>4</v>
      </c>
      <c r="F398">
        <v>10.44</v>
      </c>
      <c r="G398">
        <v>61.83</v>
      </c>
      <c r="H398" t="s">
        <v>90</v>
      </c>
      <c r="I398" t="s">
        <v>602</v>
      </c>
      <c r="J398" t="s">
        <v>92</v>
      </c>
    </row>
    <row r="399" spans="1:10" x14ac:dyDescent="0.25">
      <c r="A399" t="s">
        <v>819</v>
      </c>
      <c r="B399" t="s">
        <v>114</v>
      </c>
      <c r="C399" t="s">
        <v>22</v>
      </c>
      <c r="D399">
        <v>1199525057.9699998</v>
      </c>
      <c r="E399">
        <v>5</v>
      </c>
      <c r="F399">
        <v>8.81</v>
      </c>
      <c r="G399">
        <v>70.64</v>
      </c>
      <c r="H399" t="s">
        <v>90</v>
      </c>
      <c r="I399" t="s">
        <v>602</v>
      </c>
      <c r="J399" t="s">
        <v>92</v>
      </c>
    </row>
    <row r="400" spans="1:10" x14ac:dyDescent="0.25">
      <c r="A400" t="s">
        <v>819</v>
      </c>
      <c r="B400" t="s">
        <v>114</v>
      </c>
      <c r="C400" t="s">
        <v>24</v>
      </c>
      <c r="D400">
        <v>1041753443.74</v>
      </c>
      <c r="E400">
        <v>6</v>
      </c>
      <c r="F400">
        <v>7.65</v>
      </c>
      <c r="G400">
        <v>78.290000000000006</v>
      </c>
      <c r="H400" t="s">
        <v>90</v>
      </c>
      <c r="I400" t="s">
        <v>602</v>
      </c>
      <c r="J400" t="s">
        <v>92</v>
      </c>
    </row>
    <row r="401" spans="1:10" x14ac:dyDescent="0.25">
      <c r="A401" t="s">
        <v>819</v>
      </c>
      <c r="B401" t="s">
        <v>114</v>
      </c>
      <c r="C401" t="s">
        <v>23</v>
      </c>
      <c r="D401">
        <v>733283085.75000012</v>
      </c>
      <c r="E401">
        <v>7</v>
      </c>
      <c r="F401">
        <v>5.39</v>
      </c>
      <c r="G401">
        <v>83.68</v>
      </c>
      <c r="H401" t="s">
        <v>90</v>
      </c>
      <c r="I401" t="s">
        <v>602</v>
      </c>
      <c r="J401" t="s">
        <v>92</v>
      </c>
    </row>
    <row r="402" spans="1:10" x14ac:dyDescent="0.25">
      <c r="A402" t="s">
        <v>819</v>
      </c>
      <c r="B402" t="s">
        <v>114</v>
      </c>
      <c r="C402" t="s">
        <v>25</v>
      </c>
      <c r="D402">
        <v>427474109.5</v>
      </c>
      <c r="E402">
        <v>8</v>
      </c>
      <c r="F402">
        <v>3.14</v>
      </c>
      <c r="G402">
        <v>86.82</v>
      </c>
      <c r="H402" t="s">
        <v>90</v>
      </c>
      <c r="I402" t="s">
        <v>602</v>
      </c>
      <c r="J402" t="s">
        <v>92</v>
      </c>
    </row>
    <row r="403" spans="1:10" x14ac:dyDescent="0.25">
      <c r="A403" t="s">
        <v>819</v>
      </c>
      <c r="B403" t="s">
        <v>114</v>
      </c>
      <c r="C403" t="s">
        <v>26</v>
      </c>
      <c r="D403">
        <v>377481364.85000002</v>
      </c>
      <c r="E403">
        <v>9</v>
      </c>
      <c r="F403">
        <v>2.77</v>
      </c>
      <c r="G403">
        <v>89.59</v>
      </c>
      <c r="H403" t="s">
        <v>90</v>
      </c>
      <c r="I403" t="s">
        <v>602</v>
      </c>
      <c r="J403" t="s">
        <v>92</v>
      </c>
    </row>
    <row r="404" spans="1:10" x14ac:dyDescent="0.25">
      <c r="A404" t="s">
        <v>819</v>
      </c>
      <c r="B404" t="s">
        <v>114</v>
      </c>
      <c r="C404" t="s">
        <v>27</v>
      </c>
      <c r="D404">
        <v>187407070.89000002</v>
      </c>
      <c r="E404">
        <v>10</v>
      </c>
      <c r="F404">
        <v>1.38</v>
      </c>
      <c r="G404">
        <v>90.97</v>
      </c>
      <c r="H404" t="s">
        <v>90</v>
      </c>
      <c r="I404" t="s">
        <v>602</v>
      </c>
      <c r="J404" t="s">
        <v>92</v>
      </c>
    </row>
    <row r="405" spans="1:10" x14ac:dyDescent="0.25">
      <c r="A405" t="s">
        <v>819</v>
      </c>
      <c r="B405" t="s">
        <v>114</v>
      </c>
      <c r="C405" t="s">
        <v>28</v>
      </c>
      <c r="D405">
        <v>145505011.82999998</v>
      </c>
      <c r="E405">
        <v>11</v>
      </c>
      <c r="F405">
        <v>1.07</v>
      </c>
      <c r="G405">
        <v>92.04</v>
      </c>
      <c r="H405" t="s">
        <v>90</v>
      </c>
      <c r="I405" t="s">
        <v>602</v>
      </c>
      <c r="J405" t="s">
        <v>92</v>
      </c>
    </row>
    <row r="406" spans="1:10" x14ac:dyDescent="0.25">
      <c r="A406" t="s">
        <v>819</v>
      </c>
      <c r="B406" t="s">
        <v>114</v>
      </c>
      <c r="C406" t="s">
        <v>29</v>
      </c>
      <c r="D406">
        <v>111879057.25</v>
      </c>
      <c r="E406">
        <v>12</v>
      </c>
      <c r="F406">
        <v>0.82</v>
      </c>
      <c r="G406">
        <v>92.86</v>
      </c>
      <c r="H406" t="s">
        <v>90</v>
      </c>
      <c r="I406" t="s">
        <v>602</v>
      </c>
      <c r="J406" t="s">
        <v>92</v>
      </c>
    </row>
    <row r="407" spans="1:10" x14ac:dyDescent="0.25">
      <c r="A407" t="s">
        <v>819</v>
      </c>
      <c r="B407" t="s">
        <v>114</v>
      </c>
      <c r="C407" t="s">
        <v>30</v>
      </c>
      <c r="D407">
        <v>99965111.800000012</v>
      </c>
      <c r="E407">
        <v>13</v>
      </c>
      <c r="F407">
        <v>0.73</v>
      </c>
      <c r="G407">
        <v>93.59</v>
      </c>
      <c r="H407" t="s">
        <v>90</v>
      </c>
      <c r="I407" t="s">
        <v>602</v>
      </c>
      <c r="J407" t="s">
        <v>92</v>
      </c>
    </row>
    <row r="408" spans="1:10" x14ac:dyDescent="0.25">
      <c r="A408" t="s">
        <v>819</v>
      </c>
      <c r="B408" t="s">
        <v>114</v>
      </c>
      <c r="C408" t="s">
        <v>878</v>
      </c>
      <c r="D408">
        <v>94201802.659999996</v>
      </c>
      <c r="E408">
        <v>14</v>
      </c>
      <c r="F408">
        <v>0.69</v>
      </c>
      <c r="G408">
        <v>94.28</v>
      </c>
      <c r="H408" t="s">
        <v>90</v>
      </c>
      <c r="I408" t="s">
        <v>602</v>
      </c>
      <c r="J408" t="s">
        <v>92</v>
      </c>
    </row>
    <row r="409" spans="1:10" x14ac:dyDescent="0.25">
      <c r="A409" t="s">
        <v>819</v>
      </c>
      <c r="B409" t="s">
        <v>114</v>
      </c>
      <c r="C409" t="s">
        <v>31</v>
      </c>
      <c r="D409">
        <v>91344649.50999999</v>
      </c>
      <c r="E409">
        <v>15</v>
      </c>
      <c r="F409">
        <v>0.67</v>
      </c>
      <c r="G409">
        <v>94.95</v>
      </c>
      <c r="H409" t="s">
        <v>90</v>
      </c>
      <c r="I409" t="s">
        <v>602</v>
      </c>
      <c r="J409" t="s">
        <v>92</v>
      </c>
    </row>
    <row r="410" spans="1:10" x14ac:dyDescent="0.25">
      <c r="A410" t="s">
        <v>819</v>
      </c>
      <c r="B410" t="s">
        <v>114</v>
      </c>
      <c r="C410" t="s">
        <v>37</v>
      </c>
      <c r="D410">
        <v>88963385.049999997</v>
      </c>
      <c r="E410">
        <v>16</v>
      </c>
      <c r="F410">
        <v>0.65</v>
      </c>
      <c r="G410">
        <v>95.6</v>
      </c>
      <c r="H410" t="s">
        <v>90</v>
      </c>
      <c r="I410" t="s">
        <v>602</v>
      </c>
      <c r="J410" t="s">
        <v>92</v>
      </c>
    </row>
    <row r="411" spans="1:10" x14ac:dyDescent="0.25">
      <c r="A411" t="s">
        <v>819</v>
      </c>
      <c r="B411" t="s">
        <v>114</v>
      </c>
      <c r="C411" t="s">
        <v>32</v>
      </c>
      <c r="D411">
        <v>76730592.120000005</v>
      </c>
      <c r="E411">
        <v>17</v>
      </c>
      <c r="F411">
        <v>0.56000000000000005</v>
      </c>
      <c r="G411">
        <v>96.16</v>
      </c>
      <c r="H411" t="s">
        <v>90</v>
      </c>
      <c r="I411" t="s">
        <v>602</v>
      </c>
      <c r="J411" t="s">
        <v>92</v>
      </c>
    </row>
    <row r="412" spans="1:10" x14ac:dyDescent="0.25">
      <c r="A412" t="s">
        <v>819</v>
      </c>
      <c r="B412" t="s">
        <v>114</v>
      </c>
      <c r="C412" t="s">
        <v>38</v>
      </c>
      <c r="D412">
        <v>72600824.019999996</v>
      </c>
      <c r="E412">
        <v>18</v>
      </c>
      <c r="F412">
        <v>0.53</v>
      </c>
      <c r="G412">
        <v>96.69</v>
      </c>
      <c r="H412" t="s">
        <v>90</v>
      </c>
      <c r="I412" t="s">
        <v>602</v>
      </c>
      <c r="J412" t="s">
        <v>92</v>
      </c>
    </row>
    <row r="413" spans="1:10" x14ac:dyDescent="0.25">
      <c r="A413" t="s">
        <v>819</v>
      </c>
      <c r="B413" t="s">
        <v>114</v>
      </c>
      <c r="C413" t="s">
        <v>33</v>
      </c>
      <c r="D413">
        <v>63731437.590000004</v>
      </c>
      <c r="E413">
        <v>19</v>
      </c>
      <c r="F413">
        <v>0.47</v>
      </c>
      <c r="G413">
        <v>97.16</v>
      </c>
      <c r="H413" t="s">
        <v>90</v>
      </c>
      <c r="I413" t="s">
        <v>602</v>
      </c>
      <c r="J413" t="s">
        <v>92</v>
      </c>
    </row>
    <row r="414" spans="1:10" x14ac:dyDescent="0.25">
      <c r="A414" t="s">
        <v>819</v>
      </c>
      <c r="B414" t="s">
        <v>114</v>
      </c>
      <c r="C414" t="s">
        <v>877</v>
      </c>
      <c r="D414">
        <v>59021968.130000003</v>
      </c>
      <c r="E414">
        <v>20</v>
      </c>
      <c r="F414">
        <v>0.43</v>
      </c>
      <c r="G414">
        <v>97.59</v>
      </c>
      <c r="H414" t="s">
        <v>90</v>
      </c>
      <c r="I414" t="s">
        <v>602</v>
      </c>
      <c r="J414" t="s">
        <v>92</v>
      </c>
    </row>
    <row r="415" spans="1:10" x14ac:dyDescent="0.25">
      <c r="A415" t="s">
        <v>819</v>
      </c>
      <c r="B415" t="s">
        <v>114</v>
      </c>
      <c r="C415" t="s">
        <v>34</v>
      </c>
      <c r="D415">
        <v>58841308.789999999</v>
      </c>
      <c r="E415">
        <v>21</v>
      </c>
      <c r="F415">
        <v>0.43</v>
      </c>
      <c r="G415">
        <v>98.02</v>
      </c>
      <c r="H415" t="s">
        <v>90</v>
      </c>
      <c r="I415" t="s">
        <v>602</v>
      </c>
      <c r="J415" t="s">
        <v>92</v>
      </c>
    </row>
    <row r="416" spans="1:10" x14ac:dyDescent="0.25">
      <c r="A416" t="s">
        <v>819</v>
      </c>
      <c r="B416" t="s">
        <v>114</v>
      </c>
      <c r="C416" t="s">
        <v>36</v>
      </c>
      <c r="D416">
        <v>56543337.43</v>
      </c>
      <c r="E416">
        <v>22</v>
      </c>
      <c r="F416">
        <v>0.42</v>
      </c>
      <c r="G416">
        <v>98.44</v>
      </c>
      <c r="H416" t="s">
        <v>90</v>
      </c>
      <c r="I416" t="s">
        <v>602</v>
      </c>
      <c r="J416" t="s">
        <v>92</v>
      </c>
    </row>
    <row r="417" spans="1:10" x14ac:dyDescent="0.25">
      <c r="A417" t="s">
        <v>819</v>
      </c>
      <c r="B417" t="s">
        <v>114</v>
      </c>
      <c r="C417" t="s">
        <v>35</v>
      </c>
      <c r="D417">
        <v>50457747.730000004</v>
      </c>
      <c r="E417">
        <v>23</v>
      </c>
      <c r="F417">
        <v>0.37</v>
      </c>
      <c r="G417">
        <v>98.81</v>
      </c>
      <c r="H417" t="s">
        <v>90</v>
      </c>
      <c r="I417" t="s">
        <v>602</v>
      </c>
      <c r="J417" t="s">
        <v>92</v>
      </c>
    </row>
    <row r="418" spans="1:10" x14ac:dyDescent="0.25">
      <c r="A418" t="s">
        <v>819</v>
      </c>
      <c r="B418" t="s">
        <v>114</v>
      </c>
      <c r="C418" t="s">
        <v>40</v>
      </c>
      <c r="D418">
        <v>33890203.079999998</v>
      </c>
      <c r="E418">
        <v>24</v>
      </c>
      <c r="F418">
        <v>0.25</v>
      </c>
      <c r="G418">
        <v>99.06</v>
      </c>
      <c r="H418" t="s">
        <v>90</v>
      </c>
      <c r="I418" t="s">
        <v>602</v>
      </c>
      <c r="J418" t="s">
        <v>92</v>
      </c>
    </row>
    <row r="419" spans="1:10" x14ac:dyDescent="0.25">
      <c r="A419" t="s">
        <v>819</v>
      </c>
      <c r="B419" t="s">
        <v>114</v>
      </c>
      <c r="C419" t="s">
        <v>39</v>
      </c>
      <c r="D419">
        <v>28592557.620000001</v>
      </c>
      <c r="E419">
        <v>25</v>
      </c>
      <c r="F419">
        <v>0.21</v>
      </c>
      <c r="G419">
        <v>99.27</v>
      </c>
      <c r="H419" t="s">
        <v>90</v>
      </c>
      <c r="I419" t="s">
        <v>602</v>
      </c>
      <c r="J419" t="s">
        <v>92</v>
      </c>
    </row>
    <row r="420" spans="1:10" x14ac:dyDescent="0.25">
      <c r="A420" t="s">
        <v>819</v>
      </c>
      <c r="B420" t="s">
        <v>114</v>
      </c>
      <c r="C420" t="s">
        <v>43</v>
      </c>
      <c r="D420">
        <v>28590471.290000003</v>
      </c>
      <c r="E420">
        <v>26</v>
      </c>
      <c r="F420">
        <v>0.21</v>
      </c>
      <c r="G420">
        <v>99.48</v>
      </c>
      <c r="H420" t="s">
        <v>90</v>
      </c>
      <c r="I420" t="s">
        <v>602</v>
      </c>
      <c r="J420" t="s">
        <v>92</v>
      </c>
    </row>
    <row r="421" spans="1:10" x14ac:dyDescent="0.25">
      <c r="A421" t="s">
        <v>819</v>
      </c>
      <c r="B421" t="s">
        <v>114</v>
      </c>
      <c r="C421" t="s">
        <v>41</v>
      </c>
      <c r="D421">
        <v>21916752.849999998</v>
      </c>
      <c r="E421">
        <v>27</v>
      </c>
      <c r="F421">
        <v>0.16</v>
      </c>
      <c r="G421">
        <v>99.64</v>
      </c>
      <c r="H421" t="s">
        <v>90</v>
      </c>
      <c r="I421" t="s">
        <v>602</v>
      </c>
      <c r="J421" t="s">
        <v>92</v>
      </c>
    </row>
    <row r="422" spans="1:10" x14ac:dyDescent="0.25">
      <c r="A422" t="s">
        <v>819</v>
      </c>
      <c r="B422" t="s">
        <v>114</v>
      </c>
      <c r="C422" t="s">
        <v>42</v>
      </c>
      <c r="D422">
        <v>19622027.539999999</v>
      </c>
      <c r="E422">
        <v>28</v>
      </c>
      <c r="F422">
        <v>0.14000000000000001</v>
      </c>
      <c r="G422">
        <v>99.78</v>
      </c>
      <c r="H422" t="s">
        <v>90</v>
      </c>
      <c r="I422" t="s">
        <v>602</v>
      </c>
      <c r="J422" t="s">
        <v>92</v>
      </c>
    </row>
    <row r="423" spans="1:10" x14ac:dyDescent="0.25">
      <c r="A423" t="s">
        <v>819</v>
      </c>
      <c r="B423" t="s">
        <v>114</v>
      </c>
      <c r="C423" t="s">
        <v>46</v>
      </c>
      <c r="D423">
        <v>10027969.640000001</v>
      </c>
      <c r="E423">
        <v>29</v>
      </c>
      <c r="F423">
        <v>7.0000000000000007E-2</v>
      </c>
      <c r="G423">
        <v>99.85</v>
      </c>
      <c r="H423" t="s">
        <v>90</v>
      </c>
      <c r="I423" t="s">
        <v>602</v>
      </c>
      <c r="J423" t="s">
        <v>92</v>
      </c>
    </row>
    <row r="424" spans="1:10" x14ac:dyDescent="0.25">
      <c r="A424" t="s">
        <v>819</v>
      </c>
      <c r="B424" t="s">
        <v>114</v>
      </c>
      <c r="C424" t="s">
        <v>44</v>
      </c>
      <c r="D424">
        <v>5998745.4900000002</v>
      </c>
      <c r="E424">
        <v>30</v>
      </c>
      <c r="F424">
        <v>0.04</v>
      </c>
      <c r="G424">
        <v>99.89</v>
      </c>
      <c r="H424" t="s">
        <v>90</v>
      </c>
      <c r="I424" t="s">
        <v>602</v>
      </c>
      <c r="J424" t="s">
        <v>92</v>
      </c>
    </row>
    <row r="425" spans="1:10" x14ac:dyDescent="0.25">
      <c r="A425" t="s">
        <v>819</v>
      </c>
      <c r="B425" t="s">
        <v>114</v>
      </c>
      <c r="C425" t="s">
        <v>45</v>
      </c>
      <c r="D425">
        <v>5628431.3399999999</v>
      </c>
      <c r="E425">
        <v>31</v>
      </c>
      <c r="F425">
        <v>0.04</v>
      </c>
      <c r="G425">
        <v>99.93</v>
      </c>
      <c r="H425" t="s">
        <v>90</v>
      </c>
      <c r="I425" t="s">
        <v>602</v>
      </c>
      <c r="J425" t="s">
        <v>92</v>
      </c>
    </row>
    <row r="426" spans="1:10" x14ac:dyDescent="0.25">
      <c r="A426" t="s">
        <v>819</v>
      </c>
      <c r="B426" t="s">
        <v>114</v>
      </c>
      <c r="C426" t="s">
        <v>47</v>
      </c>
      <c r="D426">
        <v>4746613.12</v>
      </c>
      <c r="E426">
        <v>32</v>
      </c>
      <c r="F426">
        <v>0.03</v>
      </c>
      <c r="G426">
        <v>99.96</v>
      </c>
      <c r="H426" t="s">
        <v>90</v>
      </c>
      <c r="I426" t="s">
        <v>602</v>
      </c>
      <c r="J426" t="s">
        <v>92</v>
      </c>
    </row>
    <row r="427" spans="1:10" x14ac:dyDescent="0.25">
      <c r="A427" t="s">
        <v>819</v>
      </c>
      <c r="B427" t="s">
        <v>114</v>
      </c>
      <c r="C427" t="s">
        <v>48</v>
      </c>
      <c r="D427">
        <v>719580.81</v>
      </c>
      <c r="E427">
        <v>33</v>
      </c>
      <c r="F427">
        <v>0.01</v>
      </c>
      <c r="G427">
        <v>99.97</v>
      </c>
      <c r="H427" t="s">
        <v>90</v>
      </c>
      <c r="I427" t="s">
        <v>602</v>
      </c>
      <c r="J427" t="s">
        <v>92</v>
      </c>
    </row>
    <row r="428" spans="1:10" x14ac:dyDescent="0.25">
      <c r="A428" t="s">
        <v>819</v>
      </c>
      <c r="B428" t="s">
        <v>114</v>
      </c>
      <c r="C428" t="s">
        <v>678</v>
      </c>
      <c r="D428">
        <v>0</v>
      </c>
      <c r="E428">
        <v>34</v>
      </c>
      <c r="F428">
        <v>0</v>
      </c>
      <c r="G428">
        <v>99.97</v>
      </c>
      <c r="H428" t="s">
        <v>90</v>
      </c>
      <c r="I428" t="s">
        <v>602</v>
      </c>
      <c r="J428" t="s">
        <v>92</v>
      </c>
    </row>
    <row r="429" spans="1:10" x14ac:dyDescent="0.25">
      <c r="A429" t="s">
        <v>819</v>
      </c>
      <c r="B429" t="s">
        <v>114</v>
      </c>
      <c r="C429" t="s">
        <v>3</v>
      </c>
      <c r="D429">
        <v>13612403221.829998</v>
      </c>
      <c r="E429">
        <v>999</v>
      </c>
      <c r="F429">
        <v>100</v>
      </c>
      <c r="G429">
        <v>999</v>
      </c>
      <c r="H429" t="s">
        <v>90</v>
      </c>
      <c r="I429" t="s">
        <v>602</v>
      </c>
      <c r="J429" t="s">
        <v>92</v>
      </c>
    </row>
    <row r="430" spans="1:10" x14ac:dyDescent="0.25">
      <c r="A430" t="s">
        <v>817</v>
      </c>
      <c r="B430" t="s">
        <v>115</v>
      </c>
      <c r="C430" t="s">
        <v>23</v>
      </c>
      <c r="D430">
        <v>679569932.38</v>
      </c>
      <c r="E430">
        <v>7</v>
      </c>
      <c r="F430">
        <v>5.37</v>
      </c>
      <c r="G430">
        <v>84.18</v>
      </c>
      <c r="H430" t="s">
        <v>90</v>
      </c>
      <c r="I430" t="s">
        <v>602</v>
      </c>
      <c r="J430" t="s">
        <v>92</v>
      </c>
    </row>
    <row r="431" spans="1:10" x14ac:dyDescent="0.25">
      <c r="A431" t="s">
        <v>817</v>
      </c>
      <c r="B431" t="s">
        <v>115</v>
      </c>
      <c r="C431" t="s">
        <v>26</v>
      </c>
      <c r="D431">
        <v>334651148.98000002</v>
      </c>
      <c r="E431">
        <v>8</v>
      </c>
      <c r="F431">
        <v>2.64</v>
      </c>
      <c r="G431">
        <v>86.82</v>
      </c>
      <c r="H431" t="s">
        <v>90</v>
      </c>
      <c r="I431" t="s">
        <v>602</v>
      </c>
      <c r="J431" t="s">
        <v>92</v>
      </c>
    </row>
    <row r="432" spans="1:10" x14ac:dyDescent="0.25">
      <c r="A432" t="s">
        <v>817</v>
      </c>
      <c r="B432" t="s">
        <v>115</v>
      </c>
      <c r="C432" t="s">
        <v>25</v>
      </c>
      <c r="D432">
        <v>298875310.37</v>
      </c>
      <c r="E432">
        <v>9</v>
      </c>
      <c r="F432">
        <v>2.36</v>
      </c>
      <c r="G432">
        <v>89.18</v>
      </c>
      <c r="H432" t="s">
        <v>90</v>
      </c>
      <c r="I432" t="s">
        <v>602</v>
      </c>
      <c r="J432" t="s">
        <v>92</v>
      </c>
    </row>
    <row r="433" spans="1:10" x14ac:dyDescent="0.25">
      <c r="A433" t="s">
        <v>817</v>
      </c>
      <c r="B433" t="s">
        <v>115</v>
      </c>
      <c r="C433" t="s">
        <v>27</v>
      </c>
      <c r="D433">
        <v>172743756.70999998</v>
      </c>
      <c r="E433">
        <v>10</v>
      </c>
      <c r="F433">
        <v>1.36</v>
      </c>
      <c r="G433">
        <v>90.54</v>
      </c>
      <c r="H433" t="s">
        <v>90</v>
      </c>
      <c r="I433" t="s">
        <v>602</v>
      </c>
      <c r="J433" t="s">
        <v>92</v>
      </c>
    </row>
    <row r="434" spans="1:10" x14ac:dyDescent="0.25">
      <c r="A434" t="s">
        <v>817</v>
      </c>
      <c r="B434" t="s">
        <v>115</v>
      </c>
      <c r="C434" t="s">
        <v>28</v>
      </c>
      <c r="D434">
        <v>143164870.69</v>
      </c>
      <c r="E434">
        <v>11</v>
      </c>
      <c r="F434">
        <v>1.1299999999999999</v>
      </c>
      <c r="G434">
        <v>91.67</v>
      </c>
      <c r="H434" t="s">
        <v>90</v>
      </c>
      <c r="I434" t="s">
        <v>602</v>
      </c>
      <c r="J434" t="s">
        <v>92</v>
      </c>
    </row>
    <row r="435" spans="1:10" x14ac:dyDescent="0.25">
      <c r="A435" t="s">
        <v>817</v>
      </c>
      <c r="B435" t="s">
        <v>115</v>
      </c>
      <c r="C435" t="s">
        <v>878</v>
      </c>
      <c r="D435">
        <v>110298441.8</v>
      </c>
      <c r="E435">
        <v>12</v>
      </c>
      <c r="F435">
        <v>0.87</v>
      </c>
      <c r="G435">
        <v>92.54</v>
      </c>
      <c r="H435" t="s">
        <v>90</v>
      </c>
      <c r="I435" t="s">
        <v>602</v>
      </c>
      <c r="J435" t="s">
        <v>92</v>
      </c>
    </row>
    <row r="436" spans="1:10" x14ac:dyDescent="0.25">
      <c r="A436" t="s">
        <v>817</v>
      </c>
      <c r="B436" t="s">
        <v>115</v>
      </c>
      <c r="C436" t="s">
        <v>29</v>
      </c>
      <c r="D436">
        <v>107632862.08000001</v>
      </c>
      <c r="E436">
        <v>13</v>
      </c>
      <c r="F436">
        <v>0.85</v>
      </c>
      <c r="G436">
        <v>93.39</v>
      </c>
      <c r="H436" t="s">
        <v>90</v>
      </c>
      <c r="I436" t="s">
        <v>602</v>
      </c>
      <c r="J436" t="s">
        <v>92</v>
      </c>
    </row>
    <row r="437" spans="1:10" x14ac:dyDescent="0.25">
      <c r="A437" t="s">
        <v>817</v>
      </c>
      <c r="B437" t="s">
        <v>115</v>
      </c>
      <c r="C437" t="s">
        <v>30</v>
      </c>
      <c r="D437">
        <v>96045639.219999999</v>
      </c>
      <c r="E437">
        <v>14</v>
      </c>
      <c r="F437">
        <v>0.76</v>
      </c>
      <c r="G437">
        <v>94.15</v>
      </c>
      <c r="H437" t="s">
        <v>90</v>
      </c>
      <c r="I437" t="s">
        <v>602</v>
      </c>
      <c r="J437" t="s">
        <v>92</v>
      </c>
    </row>
    <row r="438" spans="1:10" x14ac:dyDescent="0.25">
      <c r="A438" t="s">
        <v>817</v>
      </c>
      <c r="B438" t="s">
        <v>115</v>
      </c>
      <c r="C438" t="s">
        <v>877</v>
      </c>
      <c r="D438">
        <v>88070809.519999996</v>
      </c>
      <c r="E438">
        <v>15</v>
      </c>
      <c r="F438">
        <v>0.7</v>
      </c>
      <c r="G438">
        <v>94.85</v>
      </c>
      <c r="H438" t="s">
        <v>90</v>
      </c>
      <c r="I438" t="s">
        <v>602</v>
      </c>
      <c r="J438" t="s">
        <v>92</v>
      </c>
    </row>
    <row r="439" spans="1:10" x14ac:dyDescent="0.25">
      <c r="A439" t="s">
        <v>817</v>
      </c>
      <c r="B439" t="s">
        <v>115</v>
      </c>
      <c r="C439" t="s">
        <v>31</v>
      </c>
      <c r="D439">
        <v>84308676.99000001</v>
      </c>
      <c r="E439">
        <v>16</v>
      </c>
      <c r="F439">
        <v>0.67</v>
      </c>
      <c r="G439">
        <v>95.52</v>
      </c>
      <c r="H439" t="s">
        <v>90</v>
      </c>
      <c r="I439" t="s">
        <v>602</v>
      </c>
      <c r="J439" t="s">
        <v>92</v>
      </c>
    </row>
    <row r="440" spans="1:10" x14ac:dyDescent="0.25">
      <c r="A440" t="s">
        <v>817</v>
      </c>
      <c r="B440" t="s">
        <v>115</v>
      </c>
      <c r="C440" t="s">
        <v>32</v>
      </c>
      <c r="D440">
        <v>75092729.449999988</v>
      </c>
      <c r="E440">
        <v>17</v>
      </c>
      <c r="F440">
        <v>0.59</v>
      </c>
      <c r="G440">
        <v>96.11</v>
      </c>
      <c r="H440" t="s">
        <v>90</v>
      </c>
      <c r="I440" t="s">
        <v>602</v>
      </c>
      <c r="J440" t="s">
        <v>92</v>
      </c>
    </row>
    <row r="441" spans="1:10" x14ac:dyDescent="0.25">
      <c r="A441" t="s">
        <v>817</v>
      </c>
      <c r="B441" t="s">
        <v>115</v>
      </c>
      <c r="C441" t="s">
        <v>34</v>
      </c>
      <c r="D441">
        <v>62160841.899999999</v>
      </c>
      <c r="E441">
        <v>18</v>
      </c>
      <c r="F441">
        <v>0.49</v>
      </c>
      <c r="G441">
        <v>96.6</v>
      </c>
      <c r="H441" t="s">
        <v>90</v>
      </c>
      <c r="I441" t="s">
        <v>602</v>
      </c>
      <c r="J441" t="s">
        <v>92</v>
      </c>
    </row>
    <row r="442" spans="1:10" x14ac:dyDescent="0.25">
      <c r="A442" t="s">
        <v>817</v>
      </c>
      <c r="B442" t="s">
        <v>115</v>
      </c>
      <c r="C442" t="s">
        <v>33</v>
      </c>
      <c r="D442">
        <v>60955467.369999997</v>
      </c>
      <c r="E442">
        <v>19</v>
      </c>
      <c r="F442">
        <v>0.48</v>
      </c>
      <c r="G442">
        <v>97.08</v>
      </c>
      <c r="H442" t="s">
        <v>90</v>
      </c>
      <c r="I442" t="s">
        <v>602</v>
      </c>
      <c r="J442" t="s">
        <v>92</v>
      </c>
    </row>
    <row r="443" spans="1:10" x14ac:dyDescent="0.25">
      <c r="A443" t="s">
        <v>817</v>
      </c>
      <c r="B443" t="s">
        <v>115</v>
      </c>
      <c r="C443" t="s">
        <v>38</v>
      </c>
      <c r="D443">
        <v>60752930.32</v>
      </c>
      <c r="E443">
        <v>20</v>
      </c>
      <c r="F443">
        <v>0.48</v>
      </c>
      <c r="G443">
        <v>97.56</v>
      </c>
      <c r="H443" t="s">
        <v>90</v>
      </c>
      <c r="I443" t="s">
        <v>602</v>
      </c>
      <c r="J443" t="s">
        <v>92</v>
      </c>
    </row>
    <row r="444" spans="1:10" x14ac:dyDescent="0.25">
      <c r="A444" t="s">
        <v>817</v>
      </c>
      <c r="B444" t="s">
        <v>115</v>
      </c>
      <c r="C444" t="s">
        <v>36</v>
      </c>
      <c r="D444">
        <v>60119946.649999999</v>
      </c>
      <c r="E444">
        <v>21</v>
      </c>
      <c r="F444">
        <v>0.47</v>
      </c>
      <c r="G444">
        <v>98.03</v>
      </c>
      <c r="H444" t="s">
        <v>90</v>
      </c>
      <c r="I444" t="s">
        <v>602</v>
      </c>
      <c r="J444" t="s">
        <v>92</v>
      </c>
    </row>
    <row r="445" spans="1:10" x14ac:dyDescent="0.25">
      <c r="A445" t="s">
        <v>817</v>
      </c>
      <c r="B445" t="s">
        <v>115</v>
      </c>
      <c r="C445" t="s">
        <v>35</v>
      </c>
      <c r="D445">
        <v>58791646.260000005</v>
      </c>
      <c r="E445">
        <v>22</v>
      </c>
      <c r="F445">
        <v>0.46</v>
      </c>
      <c r="G445">
        <v>98.49</v>
      </c>
      <c r="H445" t="s">
        <v>90</v>
      </c>
      <c r="I445" t="s">
        <v>602</v>
      </c>
      <c r="J445" t="s">
        <v>92</v>
      </c>
    </row>
    <row r="446" spans="1:10" x14ac:dyDescent="0.25">
      <c r="A446" t="s">
        <v>817</v>
      </c>
      <c r="B446" t="s">
        <v>115</v>
      </c>
      <c r="C446" t="s">
        <v>37</v>
      </c>
      <c r="D446">
        <v>44033414.190000005</v>
      </c>
      <c r="E446">
        <v>23</v>
      </c>
      <c r="F446">
        <v>0.35</v>
      </c>
      <c r="G446">
        <v>98.84</v>
      </c>
      <c r="H446" t="s">
        <v>90</v>
      </c>
      <c r="I446" t="s">
        <v>602</v>
      </c>
      <c r="J446" t="s">
        <v>92</v>
      </c>
    </row>
    <row r="447" spans="1:10" x14ac:dyDescent="0.25">
      <c r="A447" t="s">
        <v>817</v>
      </c>
      <c r="B447" t="s">
        <v>115</v>
      </c>
      <c r="C447" t="s">
        <v>40</v>
      </c>
      <c r="D447">
        <v>35428050.93</v>
      </c>
      <c r="E447">
        <v>24</v>
      </c>
      <c r="F447">
        <v>0.28000000000000003</v>
      </c>
      <c r="G447">
        <v>99.12</v>
      </c>
      <c r="H447" t="s">
        <v>90</v>
      </c>
      <c r="I447" t="s">
        <v>602</v>
      </c>
      <c r="J447" t="s">
        <v>92</v>
      </c>
    </row>
    <row r="448" spans="1:10" x14ac:dyDescent="0.25">
      <c r="A448" t="s">
        <v>817</v>
      </c>
      <c r="B448" t="s">
        <v>115</v>
      </c>
      <c r="C448" t="s">
        <v>39</v>
      </c>
      <c r="D448">
        <v>26312133.379999999</v>
      </c>
      <c r="E448">
        <v>25</v>
      </c>
      <c r="F448">
        <v>0.21</v>
      </c>
      <c r="G448">
        <v>99.33</v>
      </c>
      <c r="H448" t="s">
        <v>90</v>
      </c>
      <c r="I448" t="s">
        <v>602</v>
      </c>
      <c r="J448" t="s">
        <v>92</v>
      </c>
    </row>
    <row r="449" spans="1:10" x14ac:dyDescent="0.25">
      <c r="A449" t="s">
        <v>817</v>
      </c>
      <c r="B449" t="s">
        <v>115</v>
      </c>
      <c r="C449" t="s">
        <v>42</v>
      </c>
      <c r="D449">
        <v>23426167.039999999</v>
      </c>
      <c r="E449">
        <v>26</v>
      </c>
      <c r="F449">
        <v>0.19</v>
      </c>
      <c r="G449">
        <v>99.52</v>
      </c>
      <c r="H449" t="s">
        <v>90</v>
      </c>
      <c r="I449" t="s">
        <v>602</v>
      </c>
      <c r="J449" t="s">
        <v>92</v>
      </c>
    </row>
    <row r="450" spans="1:10" x14ac:dyDescent="0.25">
      <c r="A450" t="s">
        <v>817</v>
      </c>
      <c r="B450" t="s">
        <v>115</v>
      </c>
      <c r="C450" t="s">
        <v>43</v>
      </c>
      <c r="D450">
        <v>21116260.990000002</v>
      </c>
      <c r="E450">
        <v>27</v>
      </c>
      <c r="F450">
        <v>0.17</v>
      </c>
      <c r="G450">
        <v>99.69</v>
      </c>
      <c r="H450" t="s">
        <v>90</v>
      </c>
      <c r="I450" t="s">
        <v>602</v>
      </c>
      <c r="J450" t="s">
        <v>92</v>
      </c>
    </row>
    <row r="451" spans="1:10" x14ac:dyDescent="0.25">
      <c r="A451" t="s">
        <v>817</v>
      </c>
      <c r="B451" t="s">
        <v>115</v>
      </c>
      <c r="C451" t="s">
        <v>41</v>
      </c>
      <c r="D451">
        <v>16214896.33</v>
      </c>
      <c r="E451">
        <v>28</v>
      </c>
      <c r="F451">
        <v>0.13</v>
      </c>
      <c r="G451">
        <v>99.82</v>
      </c>
      <c r="H451" t="s">
        <v>90</v>
      </c>
      <c r="I451" t="s">
        <v>602</v>
      </c>
      <c r="J451" t="s">
        <v>92</v>
      </c>
    </row>
    <row r="452" spans="1:10" x14ac:dyDescent="0.25">
      <c r="A452" t="s">
        <v>817</v>
      </c>
      <c r="B452" t="s">
        <v>115</v>
      </c>
      <c r="C452" t="s">
        <v>46</v>
      </c>
      <c r="D452">
        <v>10375970.43</v>
      </c>
      <c r="E452">
        <v>29</v>
      </c>
      <c r="F452">
        <v>0.08</v>
      </c>
      <c r="G452">
        <v>99.9</v>
      </c>
      <c r="H452" t="s">
        <v>90</v>
      </c>
      <c r="I452" t="s">
        <v>602</v>
      </c>
      <c r="J452" t="s">
        <v>92</v>
      </c>
    </row>
    <row r="453" spans="1:10" x14ac:dyDescent="0.25">
      <c r="A453" t="s">
        <v>817</v>
      </c>
      <c r="B453" t="s">
        <v>115</v>
      </c>
      <c r="C453" t="s">
        <v>45</v>
      </c>
      <c r="D453">
        <v>5176109.4400000004</v>
      </c>
      <c r="E453">
        <v>30</v>
      </c>
      <c r="F453">
        <v>0.04</v>
      </c>
      <c r="G453">
        <v>99.94</v>
      </c>
      <c r="H453" t="s">
        <v>90</v>
      </c>
      <c r="I453" t="s">
        <v>602</v>
      </c>
      <c r="J453" t="s">
        <v>92</v>
      </c>
    </row>
    <row r="454" spans="1:10" x14ac:dyDescent="0.25">
      <c r="A454" t="s">
        <v>817</v>
      </c>
      <c r="B454" t="s">
        <v>115</v>
      </c>
      <c r="C454" t="s">
        <v>44</v>
      </c>
      <c r="D454">
        <v>4381539.96</v>
      </c>
      <c r="E454">
        <v>31</v>
      </c>
      <c r="F454">
        <v>0.03</v>
      </c>
      <c r="G454">
        <v>99.97</v>
      </c>
      <c r="H454" t="s">
        <v>90</v>
      </c>
      <c r="I454" t="s">
        <v>602</v>
      </c>
      <c r="J454" t="s">
        <v>92</v>
      </c>
    </row>
    <row r="455" spans="1:10" x14ac:dyDescent="0.25">
      <c r="A455" t="s">
        <v>817</v>
      </c>
      <c r="B455" t="s">
        <v>115</v>
      </c>
      <c r="C455" t="s">
        <v>47</v>
      </c>
      <c r="D455">
        <v>4356030.5199999996</v>
      </c>
      <c r="E455">
        <v>32</v>
      </c>
      <c r="F455">
        <v>0.03</v>
      </c>
      <c r="G455">
        <v>100</v>
      </c>
      <c r="H455" t="s">
        <v>90</v>
      </c>
      <c r="I455" t="s">
        <v>602</v>
      </c>
      <c r="J455" t="s">
        <v>92</v>
      </c>
    </row>
    <row r="456" spans="1:10" x14ac:dyDescent="0.25">
      <c r="A456" t="s">
        <v>817</v>
      </c>
      <c r="B456" t="s">
        <v>115</v>
      </c>
      <c r="C456" t="s">
        <v>48</v>
      </c>
      <c r="D456">
        <v>1127651.19</v>
      </c>
      <c r="E456">
        <v>33</v>
      </c>
      <c r="F456">
        <v>0.01</v>
      </c>
      <c r="G456">
        <v>100.01</v>
      </c>
      <c r="H456" t="s">
        <v>90</v>
      </c>
      <c r="I456" t="s">
        <v>602</v>
      </c>
      <c r="J456" t="s">
        <v>92</v>
      </c>
    </row>
    <row r="457" spans="1:10" x14ac:dyDescent="0.25">
      <c r="A457" t="s">
        <v>817</v>
      </c>
      <c r="B457" t="s">
        <v>115</v>
      </c>
      <c r="C457" t="s">
        <v>678</v>
      </c>
      <c r="D457">
        <v>0</v>
      </c>
      <c r="E457">
        <v>34</v>
      </c>
      <c r="F457">
        <v>0</v>
      </c>
      <c r="G457">
        <v>100.01</v>
      </c>
      <c r="H457" t="s">
        <v>90</v>
      </c>
      <c r="I457" t="s">
        <v>602</v>
      </c>
      <c r="J457" t="s">
        <v>92</v>
      </c>
    </row>
    <row r="458" spans="1:10" x14ac:dyDescent="0.25">
      <c r="A458" t="s">
        <v>817</v>
      </c>
      <c r="B458" t="s">
        <v>115</v>
      </c>
      <c r="C458" t="s">
        <v>3</v>
      </c>
      <c r="D458">
        <v>12661650688.959997</v>
      </c>
      <c r="E458">
        <v>999</v>
      </c>
      <c r="F458">
        <v>100</v>
      </c>
      <c r="G458">
        <v>999</v>
      </c>
      <c r="H458" t="s">
        <v>90</v>
      </c>
      <c r="I458" t="s">
        <v>602</v>
      </c>
      <c r="J458" t="s">
        <v>92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8F044-E35C-4B02-AA95-16F2B723F15B}">
  <dimension ref="A1:ER1456"/>
  <sheetViews>
    <sheetView showGridLines="0" zoomScaleNormal="100" workbookViewId="0">
      <pane xSplit="1" topLeftCell="B1" activePane="topRight" state="frozen"/>
      <selection pane="topRight" activeCell="A12" sqref="A12:A13"/>
    </sheetView>
  </sheetViews>
  <sheetFormatPr baseColWidth="10" defaultColWidth="11.42578125" defaultRowHeight="20.100000000000001" customHeight="1" x14ac:dyDescent="0.5"/>
  <cols>
    <col min="1" max="1" width="55.5703125" style="1" customWidth="1"/>
    <col min="2" max="61" width="20.85546875" style="1" customWidth="1"/>
    <col min="62" max="80" width="11.42578125" style="1"/>
    <col min="81" max="81" width="52.42578125" style="1" bestFit="1" customWidth="1"/>
    <col min="82" max="82" width="32.28515625" style="1" bestFit="1" customWidth="1"/>
    <col min="83" max="83" width="29" style="1" bestFit="1" customWidth="1"/>
    <col min="84" max="84" width="23.28515625" style="1" bestFit="1" customWidth="1"/>
    <col min="85" max="85" width="40" style="1" bestFit="1" customWidth="1"/>
    <col min="86" max="86" width="34.42578125" style="1" bestFit="1" customWidth="1"/>
    <col min="87" max="87" width="43.28515625" style="1" bestFit="1" customWidth="1"/>
    <col min="88" max="88" width="39.85546875" style="1" bestFit="1" customWidth="1"/>
    <col min="89" max="89" width="34.28515625" style="1" bestFit="1" customWidth="1"/>
    <col min="90" max="90" width="51" style="1" bestFit="1" customWidth="1"/>
    <col min="91" max="91" width="45.28515625" style="1" bestFit="1" customWidth="1"/>
    <col min="92" max="92" width="42.5703125" style="1" bestFit="1" customWidth="1"/>
    <col min="93" max="93" width="39.28515625" style="1" bestFit="1" customWidth="1"/>
    <col min="94" max="94" width="33.42578125" style="1" bestFit="1" customWidth="1"/>
    <col min="95" max="95" width="50.140625" style="1" bestFit="1" customWidth="1"/>
    <col min="96" max="96" width="44.5703125" style="1" bestFit="1" customWidth="1"/>
    <col min="97" max="97" width="32.85546875" style="1" bestFit="1" customWidth="1"/>
    <col min="98" max="98" width="29.5703125" style="1" bestFit="1" customWidth="1"/>
    <col min="99" max="99" width="23.85546875" style="1" bestFit="1" customWidth="1"/>
    <col min="100" max="100" width="40.5703125" style="1" bestFit="1" customWidth="1"/>
    <col min="101" max="101" width="35" style="1" bestFit="1" customWidth="1"/>
    <col min="102" max="102" width="50.42578125" style="1" bestFit="1" customWidth="1"/>
    <col min="103" max="103" width="47.28515625" style="1" bestFit="1" customWidth="1"/>
    <col min="104" max="104" width="41.42578125" style="1" bestFit="1" customWidth="1"/>
    <col min="105" max="105" width="58.140625" style="1" bestFit="1" customWidth="1"/>
    <col min="106" max="106" width="52.5703125" style="1" bestFit="1" customWidth="1"/>
    <col min="107" max="107" width="46.42578125" style="1" bestFit="1" customWidth="1"/>
    <col min="108" max="108" width="43.28515625" style="1" bestFit="1" customWidth="1"/>
    <col min="109" max="109" width="37.42578125" style="1" bestFit="1" customWidth="1"/>
    <col min="110" max="110" width="54.140625" style="1" bestFit="1" customWidth="1"/>
    <col min="111" max="111" width="48.5703125" style="1" bestFit="1" customWidth="1"/>
    <col min="112" max="112" width="54" style="1" bestFit="1" customWidth="1"/>
    <col min="113" max="113" width="50.85546875" style="1" bestFit="1" customWidth="1"/>
    <col min="114" max="114" width="45" style="1" bestFit="1" customWidth="1"/>
    <col min="115" max="115" width="41" style="1" bestFit="1" customWidth="1"/>
    <col min="116" max="116" width="35.42578125" style="1" bestFit="1" customWidth="1"/>
    <col min="117" max="117" width="48" style="1" bestFit="1" customWidth="1"/>
    <col min="118" max="118" width="44.7109375" style="1" bestFit="1" customWidth="1"/>
    <col min="119" max="119" width="39" style="1" bestFit="1" customWidth="1"/>
    <col min="120" max="120" width="55.7109375" style="1" bestFit="1" customWidth="1"/>
    <col min="121" max="121" width="50" style="1" bestFit="1" customWidth="1"/>
    <col min="122" max="122" width="47.140625" style="1" bestFit="1" customWidth="1"/>
    <col min="123" max="123" width="43.85546875" style="1" bestFit="1" customWidth="1"/>
    <col min="124" max="124" width="38" style="1" bestFit="1" customWidth="1"/>
    <col min="125" max="125" width="54.7109375" style="1" bestFit="1" customWidth="1"/>
    <col min="126" max="126" width="49.140625" style="1" bestFit="1" customWidth="1"/>
    <col min="127" max="127" width="47.85546875" style="1" bestFit="1" customWidth="1"/>
    <col min="128" max="128" width="44.5703125" style="1" bestFit="1" customWidth="1"/>
    <col min="129" max="129" width="38.85546875" style="1" bestFit="1" customWidth="1"/>
    <col min="130" max="130" width="55.5703125" style="1" bestFit="1" customWidth="1"/>
    <col min="131" max="131" width="49.85546875" style="1" bestFit="1" customWidth="1"/>
    <col min="132" max="132" width="35" style="1" bestFit="1" customWidth="1"/>
    <col min="133" max="133" width="31.7109375" style="1" bestFit="1" customWidth="1"/>
    <col min="134" max="134" width="26" style="1" bestFit="1" customWidth="1"/>
    <col min="135" max="135" width="42.7109375" style="1" bestFit="1" customWidth="1"/>
    <col min="136" max="136" width="37" style="1" bestFit="1" customWidth="1"/>
    <col min="137" max="137" width="41.42578125" style="1" bestFit="1" customWidth="1"/>
    <col min="138" max="138" width="38.140625" style="1" bestFit="1" customWidth="1"/>
    <col min="139" max="139" width="32.42578125" style="1" bestFit="1" customWidth="1"/>
    <col min="140" max="140" width="49.140625" style="1" bestFit="1" customWidth="1"/>
    <col min="141" max="141" width="43.5703125" style="1" bestFit="1" customWidth="1"/>
    <col min="142" max="143" width="11.5703125" style="1" bestFit="1" customWidth="1"/>
    <col min="144" max="144" width="14.42578125" style="1" bestFit="1" customWidth="1"/>
    <col min="145" max="145" width="12.140625" style="1" bestFit="1" customWidth="1"/>
    <col min="146" max="146" width="15.140625" style="1" bestFit="1" customWidth="1"/>
    <col min="147" max="148" width="11.5703125" style="1" bestFit="1" customWidth="1"/>
    <col min="149" max="3656" width="11.42578125" style="1"/>
    <col min="3657" max="3657" width="47.5703125" style="1" bestFit="1" customWidth="1"/>
    <col min="3658" max="3658" width="24.42578125" style="1" bestFit="1" customWidth="1"/>
    <col min="3659" max="3659" width="32.140625" style="1" bestFit="1" customWidth="1"/>
    <col min="3660" max="3683" width="48.7109375" style="1" bestFit="1" customWidth="1"/>
    <col min="3684" max="3684" width="46" style="1" bestFit="1" customWidth="1"/>
    <col min="3685" max="3705" width="48.7109375" style="1" bestFit="1" customWidth="1"/>
    <col min="3706" max="3707" width="55" style="1" bestFit="1" customWidth="1"/>
    <col min="3708" max="3708" width="34.5703125" style="1" bestFit="1" customWidth="1"/>
    <col min="3709" max="3716" width="48.7109375" style="1" bestFit="1" customWidth="1"/>
    <col min="3717" max="16360" width="11.42578125" style="1"/>
    <col min="16361" max="16362" width="48.7109375" style="1" bestFit="1" customWidth="1"/>
    <col min="16363" max="16384" width="11.42578125" style="1"/>
  </cols>
  <sheetData>
    <row r="1" spans="1:82" ht="20.100000000000001" customHeight="1" x14ac:dyDescent="0.5">
      <c r="CD1" s="1" t="s">
        <v>823</v>
      </c>
    </row>
    <row r="2" spans="1:82" ht="20.100000000000001" customHeight="1" x14ac:dyDescent="0.6">
      <c r="A2" s="31"/>
      <c r="C2" s="59" t="str">
        <f>+CH1000</f>
        <v>Superintendencia de Seguros</v>
      </c>
    </row>
    <row r="3" spans="1:82" ht="20.100000000000001" customHeight="1" x14ac:dyDescent="0.6">
      <c r="A3" s="31"/>
      <c r="C3" s="59" t="str">
        <f>+CG1000</f>
        <v>Primas Netas Cobradas por Compañías, Según Ramos</v>
      </c>
    </row>
    <row r="4" spans="1:82" ht="20.100000000000001" customHeight="1" x14ac:dyDescent="0.6">
      <c r="A4" s="31"/>
      <c r="B4" s="31"/>
      <c r="C4" s="59" t="str">
        <f>+CE1000</f>
        <v>Mar 2025 - Feb 2026</v>
      </c>
      <c r="D4" s="31"/>
      <c r="E4" s="31"/>
      <c r="F4" s="31"/>
      <c r="G4" s="31"/>
      <c r="H4" s="31"/>
      <c r="I4" s="31"/>
      <c r="J4" s="31"/>
      <c r="K4" s="31"/>
      <c r="L4" s="31"/>
      <c r="M4" s="31"/>
      <c r="N4" s="31"/>
      <c r="O4" s="31"/>
      <c r="CC4" s="1" t="s">
        <v>823</v>
      </c>
    </row>
    <row r="5" spans="1:82" ht="20.100000000000001" customHeight="1" x14ac:dyDescent="0.6">
      <c r="A5" s="31"/>
      <c r="B5" s="31"/>
      <c r="C5" s="59" t="str">
        <f>+CF1000</f>
        <v>(Valores en RD$)</v>
      </c>
      <c r="D5" s="31"/>
      <c r="E5" s="31"/>
      <c r="F5" s="31"/>
      <c r="G5" s="31"/>
      <c r="H5" s="31"/>
      <c r="I5" s="31"/>
      <c r="J5" s="31"/>
      <c r="K5" s="31"/>
      <c r="L5" s="31"/>
      <c r="M5" s="31"/>
      <c r="N5" s="31"/>
      <c r="O5" s="31"/>
    </row>
    <row r="6" spans="1:82" ht="20.100000000000001" customHeight="1" x14ac:dyDescent="0.5">
      <c r="A6" s="30"/>
      <c r="B6" s="31"/>
      <c r="C6" s="31"/>
      <c r="D6" s="31"/>
      <c r="E6" s="31"/>
      <c r="F6" s="31"/>
      <c r="G6" s="31"/>
      <c r="H6" s="31"/>
      <c r="I6" s="31"/>
      <c r="J6" s="31"/>
      <c r="K6" s="31"/>
      <c r="L6" s="31"/>
      <c r="M6" s="31"/>
      <c r="N6" s="31"/>
      <c r="O6" s="31"/>
    </row>
    <row r="7" spans="1:82" ht="20.100000000000001" customHeight="1" x14ac:dyDescent="0.5">
      <c r="A7" s="32"/>
      <c r="B7" s="32"/>
      <c r="C7" s="32"/>
      <c r="K7" s="1" t="s">
        <v>876</v>
      </c>
      <c r="O7" s="32"/>
    </row>
    <row r="9" spans="1:82" ht="20.100000000000001" customHeight="1" x14ac:dyDescent="0.5">
      <c r="J9" s="112"/>
    </row>
    <row r="11" spans="1:82" ht="20.100000000000001" customHeight="1" thickBot="1" x14ac:dyDescent="0.55000000000000004"/>
    <row r="12" spans="1:82" ht="30" customHeight="1" thickBot="1" x14ac:dyDescent="0.55000000000000004">
      <c r="A12" s="138" t="s">
        <v>164</v>
      </c>
      <c r="B12" s="140" t="s">
        <v>607</v>
      </c>
      <c r="C12" s="141"/>
      <c r="D12" s="141"/>
      <c r="E12" s="141"/>
      <c r="F12" s="142"/>
      <c r="G12" s="140" t="s">
        <v>4</v>
      </c>
      <c r="H12" s="141"/>
      <c r="I12" s="141"/>
      <c r="J12" s="141"/>
      <c r="K12" s="141"/>
      <c r="L12" s="140" t="s">
        <v>5</v>
      </c>
      <c r="M12" s="141"/>
      <c r="N12" s="141"/>
      <c r="O12" s="141"/>
      <c r="P12" s="142"/>
      <c r="Q12" s="140" t="s">
        <v>6</v>
      </c>
      <c r="R12" s="141"/>
      <c r="S12" s="141"/>
      <c r="T12" s="141"/>
      <c r="U12" s="142"/>
      <c r="V12" s="140" t="s">
        <v>325</v>
      </c>
      <c r="W12" s="141"/>
      <c r="X12" s="141"/>
      <c r="Y12" s="141"/>
      <c r="Z12" s="142"/>
      <c r="AA12" s="140" t="s">
        <v>326</v>
      </c>
      <c r="AB12" s="141"/>
      <c r="AC12" s="141"/>
      <c r="AD12" s="141"/>
      <c r="AE12" s="142"/>
      <c r="AF12" s="140" t="s">
        <v>9</v>
      </c>
      <c r="AG12" s="141"/>
      <c r="AH12" s="141"/>
      <c r="AI12" s="141"/>
      <c r="AJ12" s="142"/>
      <c r="AK12" s="140" t="s">
        <v>327</v>
      </c>
      <c r="AL12" s="141"/>
      <c r="AM12" s="141"/>
      <c r="AN12" s="141"/>
      <c r="AO12" s="142"/>
      <c r="AP12" s="140" t="s">
        <v>87</v>
      </c>
      <c r="AQ12" s="141"/>
      <c r="AR12" s="141"/>
      <c r="AS12" s="141"/>
      <c r="AT12" s="142"/>
      <c r="AU12" s="140" t="s">
        <v>12</v>
      </c>
      <c r="AV12" s="141"/>
      <c r="AW12" s="141"/>
      <c r="AX12" s="141"/>
      <c r="AY12" s="142"/>
      <c r="AZ12" s="140" t="s">
        <v>13</v>
      </c>
      <c r="BA12" s="141"/>
      <c r="BB12" s="141"/>
      <c r="BC12" s="141"/>
      <c r="BD12" s="142"/>
      <c r="BE12" s="140" t="s">
        <v>14</v>
      </c>
      <c r="BF12" s="141"/>
      <c r="BG12" s="141"/>
      <c r="BH12" s="141"/>
      <c r="BI12" s="142"/>
    </row>
    <row r="13" spans="1:82" ht="30" customHeight="1" thickBot="1" x14ac:dyDescent="0.55000000000000004">
      <c r="A13" s="139"/>
      <c r="B13" s="55" t="s">
        <v>165</v>
      </c>
      <c r="C13" s="55" t="s">
        <v>322</v>
      </c>
      <c r="D13" s="55" t="s">
        <v>74</v>
      </c>
      <c r="E13" s="55" t="s">
        <v>323</v>
      </c>
      <c r="F13" s="55" t="s">
        <v>324</v>
      </c>
      <c r="G13" s="55" t="s">
        <v>165</v>
      </c>
      <c r="H13" s="55" t="s">
        <v>322</v>
      </c>
      <c r="I13" s="55" t="s">
        <v>74</v>
      </c>
      <c r="J13" s="55" t="s">
        <v>323</v>
      </c>
      <c r="K13" s="56" t="s">
        <v>324</v>
      </c>
      <c r="L13" s="55" t="s">
        <v>165</v>
      </c>
      <c r="M13" s="55" t="s">
        <v>322</v>
      </c>
      <c r="N13" s="55" t="s">
        <v>74</v>
      </c>
      <c r="O13" s="55" t="s">
        <v>323</v>
      </c>
      <c r="P13" s="55" t="s">
        <v>324</v>
      </c>
      <c r="Q13" s="55" t="s">
        <v>165</v>
      </c>
      <c r="R13" s="55" t="s">
        <v>322</v>
      </c>
      <c r="S13" s="55" t="s">
        <v>74</v>
      </c>
      <c r="T13" s="55" t="s">
        <v>323</v>
      </c>
      <c r="U13" s="55" t="s">
        <v>324</v>
      </c>
      <c r="V13" s="55" t="s">
        <v>165</v>
      </c>
      <c r="W13" s="55" t="s">
        <v>322</v>
      </c>
      <c r="X13" s="55" t="s">
        <v>74</v>
      </c>
      <c r="Y13" s="55" t="s">
        <v>323</v>
      </c>
      <c r="Z13" s="55" t="s">
        <v>324</v>
      </c>
      <c r="AA13" s="55" t="s">
        <v>165</v>
      </c>
      <c r="AB13" s="55" t="s">
        <v>322</v>
      </c>
      <c r="AC13" s="55" t="s">
        <v>74</v>
      </c>
      <c r="AD13" s="55" t="s">
        <v>323</v>
      </c>
      <c r="AE13" s="55" t="s">
        <v>324</v>
      </c>
      <c r="AF13" s="55" t="s">
        <v>165</v>
      </c>
      <c r="AG13" s="55" t="s">
        <v>322</v>
      </c>
      <c r="AH13" s="55" t="s">
        <v>74</v>
      </c>
      <c r="AI13" s="55" t="s">
        <v>323</v>
      </c>
      <c r="AJ13" s="55" t="s">
        <v>324</v>
      </c>
      <c r="AK13" s="55" t="s">
        <v>165</v>
      </c>
      <c r="AL13" s="55" t="s">
        <v>322</v>
      </c>
      <c r="AM13" s="55" t="s">
        <v>74</v>
      </c>
      <c r="AN13" s="55" t="s">
        <v>323</v>
      </c>
      <c r="AO13" s="55" t="s">
        <v>324</v>
      </c>
      <c r="AP13" s="55" t="s">
        <v>165</v>
      </c>
      <c r="AQ13" s="55" t="s">
        <v>322</v>
      </c>
      <c r="AR13" s="55" t="s">
        <v>74</v>
      </c>
      <c r="AS13" s="55" t="s">
        <v>323</v>
      </c>
      <c r="AT13" s="55" t="s">
        <v>324</v>
      </c>
      <c r="AU13" s="55" t="s">
        <v>165</v>
      </c>
      <c r="AV13" s="55" t="s">
        <v>322</v>
      </c>
      <c r="AW13" s="55" t="s">
        <v>74</v>
      </c>
      <c r="AX13" s="55" t="s">
        <v>323</v>
      </c>
      <c r="AY13" s="55" t="s">
        <v>324</v>
      </c>
      <c r="AZ13" s="55" t="s">
        <v>165</v>
      </c>
      <c r="BA13" s="55" t="s">
        <v>322</v>
      </c>
      <c r="BB13" s="55" t="s">
        <v>74</v>
      </c>
      <c r="BC13" s="55" t="s">
        <v>323</v>
      </c>
      <c r="BD13" s="55" t="s">
        <v>324</v>
      </c>
      <c r="BE13" s="55" t="s">
        <v>165</v>
      </c>
      <c r="BF13" s="55" t="s">
        <v>322</v>
      </c>
      <c r="BG13" s="55" t="s">
        <v>74</v>
      </c>
      <c r="BH13" s="55" t="s">
        <v>323</v>
      </c>
      <c r="BI13" s="55" t="s">
        <v>324</v>
      </c>
    </row>
    <row r="14" spans="1:82" ht="20.100000000000001" customHeight="1" x14ac:dyDescent="0.5">
      <c r="A14" s="3" t="str">
        <f>+CJ1000</f>
        <v>Seguros Universal, S. A.</v>
      </c>
      <c r="B14" s="3">
        <f t="shared" ref="B14:BI14" si="0">+CK1000</f>
        <v>20578696597.549999</v>
      </c>
      <c r="C14" s="3">
        <f t="shared" si="0"/>
        <v>11337198591.040001</v>
      </c>
      <c r="D14" s="3">
        <f t="shared" si="0"/>
        <v>31915895188.589996</v>
      </c>
      <c r="E14" s="34">
        <f t="shared" si="0"/>
        <v>35.522107476694167</v>
      </c>
      <c r="F14" s="34">
        <f t="shared" si="0"/>
        <v>20.53313711023371</v>
      </c>
      <c r="G14" s="3">
        <f t="shared" si="0"/>
        <v>81356403.420000002</v>
      </c>
      <c r="H14" s="3">
        <f t="shared" si="0"/>
        <v>3912055.76</v>
      </c>
      <c r="I14" s="3">
        <f t="shared" si="0"/>
        <v>85268459.180000007</v>
      </c>
      <c r="J14" s="34">
        <f t="shared" si="0"/>
        <v>4.5879282886321757</v>
      </c>
      <c r="K14" s="34">
        <f t="shared" si="0"/>
        <v>3.8542584269063558</v>
      </c>
      <c r="L14" s="3">
        <f t="shared" si="0"/>
        <v>1844661787.0399997</v>
      </c>
      <c r="M14" s="3">
        <f t="shared" si="0"/>
        <v>3488957851.7999992</v>
      </c>
      <c r="N14" s="3">
        <f t="shared" si="0"/>
        <v>5333619638.8400002</v>
      </c>
      <c r="O14" s="34">
        <f t="shared" si="0"/>
        <v>65.414448124366189</v>
      </c>
      <c r="P14" s="34">
        <f t="shared" si="0"/>
        <v>21.536377681937434</v>
      </c>
      <c r="Q14" s="3">
        <f t="shared" si="0"/>
        <v>0</v>
      </c>
      <c r="R14" s="3">
        <f t="shared" si="0"/>
        <v>6705896038.0600014</v>
      </c>
      <c r="S14" s="3">
        <f t="shared" si="0"/>
        <v>6705896038.0600014</v>
      </c>
      <c r="T14" s="34">
        <f t="shared" si="0"/>
        <v>100</v>
      </c>
      <c r="U14" s="34">
        <f t="shared" si="0"/>
        <v>18.273427424577878</v>
      </c>
      <c r="V14" s="3">
        <f t="shared" si="0"/>
        <v>255611458.26999998</v>
      </c>
      <c r="W14" s="3">
        <f t="shared" si="0"/>
        <v>11153.52</v>
      </c>
      <c r="X14" s="3">
        <f t="shared" si="0"/>
        <v>255622611.78999996</v>
      </c>
      <c r="Y14" s="34">
        <f t="shared" si="0"/>
        <v>4.3632759723004795E-3</v>
      </c>
      <c r="Z14" s="34">
        <f t="shared" si="0"/>
        <v>15.485175215709617</v>
      </c>
      <c r="AA14" s="3">
        <f t="shared" si="0"/>
        <v>11121660663.52</v>
      </c>
      <c r="AB14" s="3">
        <f t="shared" si="0"/>
        <v>873917078.87</v>
      </c>
      <c r="AC14" s="3">
        <f t="shared" si="0"/>
        <v>11995577742.389999</v>
      </c>
      <c r="AD14" s="34">
        <f t="shared" si="0"/>
        <v>7.2853271233593846</v>
      </c>
      <c r="AE14" s="34">
        <f t="shared" si="0"/>
        <v>29.626472956974347</v>
      </c>
      <c r="AF14" s="3">
        <f t="shared" si="0"/>
        <v>60940717.099999994</v>
      </c>
      <c r="AG14" s="3">
        <f t="shared" si="0"/>
        <v>0</v>
      </c>
      <c r="AH14" s="3">
        <f t="shared" si="0"/>
        <v>60940717.099999994</v>
      </c>
      <c r="AI14" s="34">
        <f t="shared" si="0"/>
        <v>0</v>
      </c>
      <c r="AJ14" s="34">
        <f t="shared" si="0"/>
        <v>4.8047809067738321</v>
      </c>
      <c r="AK14" s="3">
        <f t="shared" si="0"/>
        <v>517811562.78999996</v>
      </c>
      <c r="AL14" s="3">
        <f t="shared" si="0"/>
        <v>33501658.419999998</v>
      </c>
      <c r="AM14" s="3">
        <f t="shared" si="0"/>
        <v>551313221.21000004</v>
      </c>
      <c r="AN14" s="34">
        <f t="shared" si="0"/>
        <v>6.0767014341633079</v>
      </c>
      <c r="AO14" s="34">
        <f t="shared" si="0"/>
        <v>33.772804172487653</v>
      </c>
      <c r="AP14" s="3">
        <f t="shared" si="0"/>
        <v>3891914222.1200004</v>
      </c>
      <c r="AQ14" s="3">
        <f t="shared" si="0"/>
        <v>35757794.340000004</v>
      </c>
      <c r="AR14" s="3">
        <f t="shared" si="0"/>
        <v>3927672016.46</v>
      </c>
      <c r="AS14" s="34">
        <f t="shared" si="0"/>
        <v>0.91040683107314058</v>
      </c>
      <c r="AT14" s="34">
        <f t="shared" si="0"/>
        <v>11.553346363286225</v>
      </c>
      <c r="AU14" s="3">
        <f t="shared" si="0"/>
        <v>0</v>
      </c>
      <c r="AV14" s="3">
        <f t="shared" si="0"/>
        <v>0</v>
      </c>
      <c r="AW14" s="3">
        <f t="shared" si="0"/>
        <v>0</v>
      </c>
      <c r="AX14" s="34">
        <f t="shared" si="0"/>
        <v>0</v>
      </c>
      <c r="AY14" s="34">
        <f t="shared" si="0"/>
        <v>0</v>
      </c>
      <c r="AZ14" s="3">
        <f t="shared" si="0"/>
        <v>217468589.28999999</v>
      </c>
      <c r="BA14" s="3">
        <f t="shared" si="0"/>
        <v>60617295.480000004</v>
      </c>
      <c r="BB14" s="3">
        <f t="shared" si="0"/>
        <v>278085884.76999998</v>
      </c>
      <c r="BC14" s="34">
        <f t="shared" si="0"/>
        <v>21.798048300846162</v>
      </c>
      <c r="BD14" s="34">
        <f t="shared" si="0"/>
        <v>9.0889319174242011</v>
      </c>
      <c r="BE14" s="3">
        <f t="shared" si="0"/>
        <v>2587271194.0000005</v>
      </c>
      <c r="BF14" s="3">
        <f t="shared" si="0"/>
        <v>134627664.78999999</v>
      </c>
      <c r="BG14" s="3">
        <f t="shared" si="0"/>
        <v>2721898858.7900004</v>
      </c>
      <c r="BH14" s="34">
        <f t="shared" si="0"/>
        <v>4.9460935829866841</v>
      </c>
      <c r="BI14" s="34">
        <f t="shared" si="0"/>
        <v>30.041989975649098</v>
      </c>
      <c r="BJ14" s="3"/>
      <c r="BK14" s="3"/>
    </row>
    <row r="15" spans="1:82" ht="20.100000000000001" customHeight="1" x14ac:dyDescent="0.5">
      <c r="A15" s="3" t="str">
        <f t="shared" ref="A15:A47" si="1">+CJ1001</f>
        <v>Seguros Reservas, S. A.</v>
      </c>
      <c r="B15" s="3">
        <f t="shared" ref="B15:B47" si="2">+CK1001</f>
        <v>23373127640.77</v>
      </c>
      <c r="C15" s="3">
        <f t="shared" ref="C15:C47" si="3">+CL1001</f>
        <v>3447860221.6400003</v>
      </c>
      <c r="D15" s="3">
        <f t="shared" ref="D15:D47" si="4">+CM1001</f>
        <v>26820987862.410004</v>
      </c>
      <c r="E15" s="34">
        <f t="shared" ref="E15:E47" si="5">+CN1001</f>
        <v>12.855082890038609</v>
      </c>
      <c r="F15" s="34">
        <f t="shared" ref="F15:F47" si="6">+CO1001</f>
        <v>17.255321148180172</v>
      </c>
      <c r="G15" s="3">
        <f t="shared" ref="G15:G47" si="7">+CP1001</f>
        <v>200352904.84999999</v>
      </c>
      <c r="H15" s="3">
        <f t="shared" ref="H15:H47" si="8">+CQ1001</f>
        <v>368961.98000000004</v>
      </c>
      <c r="I15" s="3">
        <f t="shared" ref="I15:I47" si="9">+CR1001</f>
        <v>200721866.82999998</v>
      </c>
      <c r="J15" s="34">
        <f t="shared" ref="J15:J47" si="10">+CS1001</f>
        <v>0.18381753110760468</v>
      </c>
      <c r="K15" s="34">
        <f t="shared" ref="K15:K47" si="11">+CT1001</f>
        <v>9.0729204460089647</v>
      </c>
      <c r="L15" s="3">
        <f t="shared" ref="L15:L47" si="12">+CU1001</f>
        <v>3545424312.0999994</v>
      </c>
      <c r="M15" s="3">
        <f t="shared" ref="M15:M47" si="13">+CV1001</f>
        <v>1404237911.5999999</v>
      </c>
      <c r="N15" s="3">
        <f t="shared" ref="N15:N47" si="14">+CW1001</f>
        <v>4949662223.6999998</v>
      </c>
      <c r="O15" s="34">
        <f t="shared" ref="O15:O47" si="15">+CX1001</f>
        <v>28.370378586163319</v>
      </c>
      <c r="P15" s="34">
        <f t="shared" ref="P15:P47" si="16">+CY1001</f>
        <v>19.986013676596794</v>
      </c>
      <c r="Q15" s="3">
        <f t="shared" ref="Q15:Q47" si="17">+CZ1001</f>
        <v>8966.66</v>
      </c>
      <c r="R15" s="3">
        <f t="shared" ref="R15:R47" si="18">+DA1001</f>
        <v>1305876652.9300003</v>
      </c>
      <c r="S15" s="3">
        <f t="shared" ref="S15:S47" si="19">+DB1001</f>
        <v>1305885619.5900002</v>
      </c>
      <c r="T15" s="34">
        <f t="shared" ref="T15:T47" si="20">+DC1001</f>
        <v>99.99931336559149</v>
      </c>
      <c r="U15" s="34">
        <f t="shared" ref="U15:U47" si="21">+DD1001</f>
        <v>3.5585111905912115</v>
      </c>
      <c r="V15" s="3">
        <f t="shared" ref="V15:V47" si="22">+DE1001</f>
        <v>95989446.010000005</v>
      </c>
      <c r="W15" s="3">
        <f t="shared" ref="W15:W47" si="23">+DF1001</f>
        <v>111650.72</v>
      </c>
      <c r="X15" s="3">
        <f t="shared" ref="X15:X47" si="24">+DG1001</f>
        <v>96101096.730000004</v>
      </c>
      <c r="Y15" s="34">
        <f t="shared" ref="Y15:Y47" si="25">+DH1001</f>
        <v>0.1161804847177627</v>
      </c>
      <c r="Z15" s="34">
        <f t="shared" ref="Z15:Z47" si="26">+DI1001</f>
        <v>5.8216380423671312</v>
      </c>
      <c r="AA15" s="3">
        <f t="shared" ref="AA15:AA47" si="27">+DJ1001</f>
        <v>8888398946.2800007</v>
      </c>
      <c r="AB15" s="3">
        <f t="shared" ref="AB15:AB47" si="28">+DK1001</f>
        <v>290906110.51999998</v>
      </c>
      <c r="AC15" s="3">
        <f t="shared" ref="AC15:AC47" si="29">+DL1001</f>
        <v>9179305056.7999992</v>
      </c>
      <c r="AD15" s="34">
        <f t="shared" ref="AD15:AD47" si="30">+DM1001</f>
        <v>3.1691517900311821</v>
      </c>
      <c r="AE15" s="34">
        <f t="shared" ref="AE15:AE47" si="31">+DN1001</f>
        <v>22.67089079570415</v>
      </c>
      <c r="AF15" s="3">
        <f t="shared" ref="AF15:AF47" si="32">+DO1001</f>
        <v>692331123.5999999</v>
      </c>
      <c r="AG15" s="3">
        <f t="shared" ref="AG15:AG47" si="33">+DP1001</f>
        <v>2582867.6799999997</v>
      </c>
      <c r="AH15" s="3">
        <f t="shared" ref="AH15:AH47" si="34">+DQ1001</f>
        <v>694913991.27999997</v>
      </c>
      <c r="AI15" s="34">
        <f t="shared" ref="AI15:AI47" si="35">+DR1001</f>
        <v>0.37168163433326112</v>
      </c>
      <c r="AJ15" s="34">
        <f t="shared" ref="AJ15:AJ47" si="36">+DS1001</f>
        <v>54.789468126428424</v>
      </c>
      <c r="AK15" s="3">
        <f t="shared" ref="AK15:AK47" si="37">+DT1001</f>
        <v>226508867.50999999</v>
      </c>
      <c r="AL15" s="3">
        <f t="shared" ref="AL15:AL47" si="38">+DU1001</f>
        <v>5077453.91</v>
      </c>
      <c r="AM15" s="3">
        <f t="shared" ref="AM15:AM47" si="39">+DV1001</f>
        <v>231586321.42000002</v>
      </c>
      <c r="AN15" s="34">
        <f t="shared" ref="AN15:AN47" si="40">+DW1001</f>
        <v>2.1924671020580866</v>
      </c>
      <c r="AO15" s="34">
        <f t="shared" ref="AO15:AO47" si="41">+DX1001</f>
        <v>14.186707630879098</v>
      </c>
      <c r="AP15" s="3">
        <f t="shared" ref="AP15:AP47" si="42">+DY1001</f>
        <v>7666459583.7599993</v>
      </c>
      <c r="AQ15" s="3">
        <f t="shared" ref="AQ15:AQ47" si="43">+DZ1001</f>
        <v>30162601.479999993</v>
      </c>
      <c r="AR15" s="3">
        <f t="shared" ref="AR15:AR47" si="44">+EA1001</f>
        <v>7696622185.2399998</v>
      </c>
      <c r="AS15" s="34">
        <f t="shared" ref="AS15:AS47" si="45">+EB1001</f>
        <v>0.39189401212708025</v>
      </c>
      <c r="AT15" s="34">
        <f t="shared" ref="AT15:AT47" si="46">+EC1001</f>
        <v>22.639808405788312</v>
      </c>
      <c r="AU15" s="3">
        <f t="shared" ref="AU15:AU47" si="47">+ED1001</f>
        <v>0</v>
      </c>
      <c r="AV15" s="3">
        <f t="shared" ref="AV15:AV47" si="48">+EE1001</f>
        <v>0</v>
      </c>
      <c r="AW15" s="3">
        <f t="shared" ref="AW15:AW47" si="49">+EF1001</f>
        <v>0</v>
      </c>
      <c r="AX15" s="34">
        <f t="shared" ref="AX15:AX47" si="50">+EG1001</f>
        <v>0</v>
      </c>
      <c r="AY15" s="34">
        <f t="shared" ref="AY15:AY47" si="51">+EH1001</f>
        <v>0</v>
      </c>
      <c r="AZ15" s="3">
        <f t="shared" ref="AZ15:AZ47" si="52">+EI1001</f>
        <v>298682677.91000003</v>
      </c>
      <c r="BA15" s="3">
        <f t="shared" ref="BA15:BA47" si="53">+EJ1001</f>
        <v>10046250</v>
      </c>
      <c r="BB15" s="3">
        <f t="shared" ref="BB15:BB47" si="54">+EK1001</f>
        <v>308728927.91000003</v>
      </c>
      <c r="BC15" s="34">
        <f t="shared" ref="BC15:BC47" si="55">+EL1001</f>
        <v>3.2540682429761363</v>
      </c>
      <c r="BD15" s="34">
        <f t="shared" ref="BD15:BD47" si="56">+EM1001</f>
        <v>10.090466148737331</v>
      </c>
      <c r="BE15" s="3">
        <f t="shared" ref="BE15:BE47" si="57">+EN1001</f>
        <v>1758970812.0900002</v>
      </c>
      <c r="BF15" s="3">
        <f t="shared" ref="BF15:BF47" si="58">+EO1001</f>
        <v>398489760.81999993</v>
      </c>
      <c r="BG15" s="3">
        <f t="shared" ref="BG15:BG47" si="59">+EP1001</f>
        <v>2157460572.9100003</v>
      </c>
      <c r="BH15" s="34">
        <f t="shared" ref="BH15:BH47" si="60">+EQ1001</f>
        <v>18.470314861073625</v>
      </c>
      <c r="BI15" s="34">
        <f t="shared" ref="BI15:BI47" si="61">+ER1001</f>
        <v>23.812203269387147</v>
      </c>
    </row>
    <row r="16" spans="1:82" ht="20.100000000000001" customHeight="1" x14ac:dyDescent="0.5">
      <c r="A16" s="3" t="str">
        <f t="shared" si="1"/>
        <v>Humano Seguros, S. A.</v>
      </c>
      <c r="B16" s="3">
        <f t="shared" si="2"/>
        <v>3590169641.1700006</v>
      </c>
      <c r="C16" s="3">
        <f t="shared" si="3"/>
        <v>20328314813.23</v>
      </c>
      <c r="D16" s="3">
        <f t="shared" si="4"/>
        <v>23918484454.400002</v>
      </c>
      <c r="E16" s="34">
        <f t="shared" si="5"/>
        <v>84.98997857487764</v>
      </c>
      <c r="F16" s="34">
        <f t="shared" si="6"/>
        <v>15.387991402690337</v>
      </c>
      <c r="G16" s="3">
        <f t="shared" si="7"/>
        <v>63867171.310000002</v>
      </c>
      <c r="H16" s="3">
        <f t="shared" si="8"/>
        <v>2732873.21</v>
      </c>
      <c r="I16" s="3">
        <f t="shared" si="9"/>
        <v>66600044.520000011</v>
      </c>
      <c r="J16" s="34">
        <f t="shared" si="10"/>
        <v>4.1034104852277054</v>
      </c>
      <c r="K16" s="34">
        <f t="shared" si="11"/>
        <v>3.0104189203380942</v>
      </c>
      <c r="L16" s="3">
        <f t="shared" si="12"/>
        <v>435255658.45999998</v>
      </c>
      <c r="M16" s="3">
        <f t="shared" si="13"/>
        <v>13659375.540000001</v>
      </c>
      <c r="N16" s="3">
        <f t="shared" si="14"/>
        <v>448915034</v>
      </c>
      <c r="O16" s="34">
        <f t="shared" si="15"/>
        <v>3.042752972269581</v>
      </c>
      <c r="P16" s="34">
        <f t="shared" si="16"/>
        <v>1.8126533900018529</v>
      </c>
      <c r="Q16" s="3">
        <f t="shared" si="17"/>
        <v>0</v>
      </c>
      <c r="R16" s="3">
        <f t="shared" si="18"/>
        <v>20265614812.110004</v>
      </c>
      <c r="S16" s="3">
        <f t="shared" si="19"/>
        <v>20265614812.110004</v>
      </c>
      <c r="T16" s="34">
        <f t="shared" si="20"/>
        <v>100</v>
      </c>
      <c r="U16" s="34">
        <f t="shared" si="21"/>
        <v>55.223379453206661</v>
      </c>
      <c r="V16" s="3">
        <f t="shared" si="22"/>
        <v>33853932.75</v>
      </c>
      <c r="W16" s="3">
        <f t="shared" si="23"/>
        <v>0.66</v>
      </c>
      <c r="X16" s="3">
        <f t="shared" si="24"/>
        <v>33853933.409999996</v>
      </c>
      <c r="Y16" s="34">
        <f t="shared" si="25"/>
        <v>1.9495518940349923E-6</v>
      </c>
      <c r="Z16" s="34">
        <f t="shared" si="26"/>
        <v>2.0508126684249923</v>
      </c>
      <c r="AA16" s="3">
        <f t="shared" si="27"/>
        <v>902938392.46000004</v>
      </c>
      <c r="AB16" s="3">
        <f t="shared" si="28"/>
        <v>32602003.789999999</v>
      </c>
      <c r="AC16" s="3">
        <f t="shared" si="29"/>
        <v>935540396.24999988</v>
      </c>
      <c r="AD16" s="34">
        <f t="shared" si="30"/>
        <v>3.4848312184787718</v>
      </c>
      <c r="AE16" s="34">
        <f t="shared" si="31"/>
        <v>2.3105816864253339</v>
      </c>
      <c r="AF16" s="3">
        <f t="shared" si="32"/>
        <v>1659239.2100000002</v>
      </c>
      <c r="AG16" s="3">
        <f t="shared" si="33"/>
        <v>2.52</v>
      </c>
      <c r="AH16" s="3">
        <f t="shared" si="34"/>
        <v>1659241.7300000002</v>
      </c>
      <c r="AI16" s="34">
        <f t="shared" si="35"/>
        <v>1.5187660450174427E-4</v>
      </c>
      <c r="AJ16" s="34">
        <f t="shared" si="36"/>
        <v>0.13082046558369731</v>
      </c>
      <c r="AK16" s="3">
        <f t="shared" si="37"/>
        <v>16860849.150000002</v>
      </c>
      <c r="AL16" s="3">
        <f t="shared" si="38"/>
        <v>1175498.1300000001</v>
      </c>
      <c r="AM16" s="3">
        <f t="shared" si="39"/>
        <v>18036347.279999997</v>
      </c>
      <c r="AN16" s="34">
        <f t="shared" si="40"/>
        <v>6.5173846552814894</v>
      </c>
      <c r="AO16" s="34">
        <f t="shared" si="41"/>
        <v>1.1048855736445222</v>
      </c>
      <c r="AP16" s="3">
        <f t="shared" si="42"/>
        <v>1925637637.4000003</v>
      </c>
      <c r="AQ16" s="3">
        <f t="shared" si="43"/>
        <v>11922152.290000001</v>
      </c>
      <c r="AR16" s="3">
        <f t="shared" si="44"/>
        <v>1937559789.6899998</v>
      </c>
      <c r="AS16" s="34">
        <f t="shared" si="45"/>
        <v>0.61531790417200427</v>
      </c>
      <c r="AT16" s="34">
        <f t="shared" si="46"/>
        <v>5.6993810216466061</v>
      </c>
      <c r="AU16" s="3">
        <f t="shared" si="47"/>
        <v>0</v>
      </c>
      <c r="AV16" s="3">
        <f t="shared" si="48"/>
        <v>0</v>
      </c>
      <c r="AW16" s="3">
        <f t="shared" si="49"/>
        <v>0</v>
      </c>
      <c r="AX16" s="34">
        <f t="shared" si="50"/>
        <v>0</v>
      </c>
      <c r="AY16" s="34">
        <f t="shared" si="51"/>
        <v>0</v>
      </c>
      <c r="AZ16" s="3">
        <f t="shared" si="52"/>
        <v>52432805.799999997</v>
      </c>
      <c r="BA16" s="3">
        <f t="shared" si="53"/>
        <v>127621.32999999999</v>
      </c>
      <c r="BB16" s="3">
        <f t="shared" si="54"/>
        <v>52560427.130000003</v>
      </c>
      <c r="BC16" s="34">
        <f t="shared" si="55"/>
        <v>0.24280877642860202</v>
      </c>
      <c r="BD16" s="34">
        <f t="shared" si="56"/>
        <v>1.7178798705673908</v>
      </c>
      <c r="BE16" s="3">
        <f t="shared" si="57"/>
        <v>157663954.63</v>
      </c>
      <c r="BF16" s="3">
        <f t="shared" si="58"/>
        <v>480473.64999999997</v>
      </c>
      <c r="BG16" s="3">
        <f t="shared" si="59"/>
        <v>158144428.27999997</v>
      </c>
      <c r="BH16" s="34">
        <f t="shared" si="60"/>
        <v>0.30381952448511523</v>
      </c>
      <c r="BI16" s="34">
        <f t="shared" si="61"/>
        <v>1.7454628461854478</v>
      </c>
    </row>
    <row r="17" spans="1:61" ht="20.100000000000001" customHeight="1" x14ac:dyDescent="0.5">
      <c r="A17" s="3" t="str">
        <f t="shared" si="1"/>
        <v>Mapfre BHD Compañía de Seguros</v>
      </c>
      <c r="B17" s="3">
        <f t="shared" si="2"/>
        <v>12837192952.17</v>
      </c>
      <c r="C17" s="3">
        <f t="shared" si="3"/>
        <v>3019898029.5999994</v>
      </c>
      <c r="D17" s="3">
        <f t="shared" si="4"/>
        <v>15857090981.77</v>
      </c>
      <c r="E17" s="34">
        <f t="shared" si="5"/>
        <v>19.04446429090812</v>
      </c>
      <c r="F17" s="34">
        <f t="shared" si="6"/>
        <v>10.201682308273</v>
      </c>
      <c r="G17" s="3">
        <f t="shared" si="7"/>
        <v>64993473.649999999</v>
      </c>
      <c r="H17" s="3">
        <f t="shared" si="8"/>
        <v>0</v>
      </c>
      <c r="I17" s="3">
        <f t="shared" si="9"/>
        <v>64993473.649999999</v>
      </c>
      <c r="J17" s="34">
        <f t="shared" si="10"/>
        <v>0</v>
      </c>
      <c r="K17" s="34">
        <f t="shared" si="11"/>
        <v>2.9377995793336047</v>
      </c>
      <c r="L17" s="3">
        <f t="shared" si="12"/>
        <v>1690914292.8699999</v>
      </c>
      <c r="M17" s="3">
        <f t="shared" si="13"/>
        <v>1819427013.1700001</v>
      </c>
      <c r="N17" s="3">
        <f t="shared" si="14"/>
        <v>3510341306.039999</v>
      </c>
      <c r="O17" s="34">
        <f t="shared" si="15"/>
        <v>51.830487538047628</v>
      </c>
      <c r="P17" s="34">
        <f t="shared" si="16"/>
        <v>14.174245874013065</v>
      </c>
      <c r="Q17" s="3">
        <f t="shared" si="17"/>
        <v>0</v>
      </c>
      <c r="R17" s="3">
        <f t="shared" si="18"/>
        <v>414474072.63</v>
      </c>
      <c r="S17" s="3">
        <f t="shared" si="19"/>
        <v>414474072.63</v>
      </c>
      <c r="T17" s="34">
        <f t="shared" si="20"/>
        <v>100</v>
      </c>
      <c r="U17" s="34">
        <f t="shared" si="21"/>
        <v>1.129433239433969</v>
      </c>
      <c r="V17" s="3">
        <f t="shared" si="22"/>
        <v>305909416.65000004</v>
      </c>
      <c r="W17" s="3">
        <f t="shared" si="23"/>
        <v>8669979.290000001</v>
      </c>
      <c r="X17" s="3">
        <f t="shared" si="24"/>
        <v>314579395.94</v>
      </c>
      <c r="Y17" s="34">
        <f t="shared" si="25"/>
        <v>2.7560544021305304</v>
      </c>
      <c r="Z17" s="34">
        <f t="shared" si="26"/>
        <v>19.056675116772897</v>
      </c>
      <c r="AA17" s="3">
        <f t="shared" si="27"/>
        <v>6246469383.8999996</v>
      </c>
      <c r="AB17" s="3">
        <f t="shared" si="28"/>
        <v>730947909.63999999</v>
      </c>
      <c r="AC17" s="3">
        <f t="shared" si="29"/>
        <v>6977417293.539999</v>
      </c>
      <c r="AD17" s="34">
        <f t="shared" si="30"/>
        <v>10.475909335632597</v>
      </c>
      <c r="AE17" s="34">
        <f t="shared" si="31"/>
        <v>17.232706018493257</v>
      </c>
      <c r="AF17" s="3">
        <f t="shared" si="32"/>
        <v>12482314.33</v>
      </c>
      <c r="AG17" s="3">
        <f t="shared" si="33"/>
        <v>0</v>
      </c>
      <c r="AH17" s="3">
        <f t="shared" si="34"/>
        <v>12482314.33</v>
      </c>
      <c r="AI17" s="34">
        <f t="shared" si="35"/>
        <v>0</v>
      </c>
      <c r="AJ17" s="34">
        <f t="shared" si="36"/>
        <v>0.9841496526323843</v>
      </c>
      <c r="AK17" s="3">
        <f t="shared" si="37"/>
        <v>168968613.31999999</v>
      </c>
      <c r="AL17" s="3">
        <f t="shared" si="38"/>
        <v>7148171.46</v>
      </c>
      <c r="AM17" s="3">
        <f t="shared" si="39"/>
        <v>176116784.78</v>
      </c>
      <c r="AN17" s="34">
        <f t="shared" si="40"/>
        <v>4.0587678618646654</v>
      </c>
      <c r="AO17" s="34">
        <f t="shared" si="41"/>
        <v>10.78870858712359</v>
      </c>
      <c r="AP17" s="3">
        <f t="shared" si="42"/>
        <v>3275230460.6399999</v>
      </c>
      <c r="AQ17" s="3">
        <f t="shared" si="43"/>
        <v>9223437.629999999</v>
      </c>
      <c r="AR17" s="3">
        <f t="shared" si="44"/>
        <v>3284453898.2700005</v>
      </c>
      <c r="AS17" s="34">
        <f t="shared" si="45"/>
        <v>0.28082104105215794</v>
      </c>
      <c r="AT17" s="34">
        <f t="shared" si="46"/>
        <v>9.6613040350451644</v>
      </c>
      <c r="AU17" s="3">
        <f t="shared" si="47"/>
        <v>0</v>
      </c>
      <c r="AV17" s="3">
        <f t="shared" si="48"/>
        <v>0</v>
      </c>
      <c r="AW17" s="3">
        <f t="shared" si="49"/>
        <v>0</v>
      </c>
      <c r="AX17" s="34">
        <f t="shared" si="50"/>
        <v>0</v>
      </c>
      <c r="AY17" s="34">
        <f t="shared" si="51"/>
        <v>0</v>
      </c>
      <c r="AZ17" s="3">
        <f t="shared" si="52"/>
        <v>280050065.58000004</v>
      </c>
      <c r="BA17" s="3">
        <f t="shared" si="53"/>
        <v>4637837.620000001</v>
      </c>
      <c r="BB17" s="3">
        <f t="shared" si="54"/>
        <v>284687903.19999999</v>
      </c>
      <c r="BC17" s="34">
        <f t="shared" si="55"/>
        <v>1.6290954297210902</v>
      </c>
      <c r="BD17" s="34">
        <f t="shared" si="56"/>
        <v>9.3047116434519328</v>
      </c>
      <c r="BE17" s="3">
        <f t="shared" si="57"/>
        <v>792174931.2299999</v>
      </c>
      <c r="BF17" s="3">
        <f t="shared" si="58"/>
        <v>25369608.16</v>
      </c>
      <c r="BG17" s="3">
        <f t="shared" si="59"/>
        <v>817544539.38999999</v>
      </c>
      <c r="BH17" s="34">
        <f t="shared" si="60"/>
        <v>3.103146915876803</v>
      </c>
      <c r="BI17" s="34">
        <f t="shared" si="61"/>
        <v>9.0233569030993674</v>
      </c>
    </row>
    <row r="18" spans="1:61" ht="20.100000000000001" customHeight="1" x14ac:dyDescent="0.5">
      <c r="A18" s="3" t="str">
        <f t="shared" si="1"/>
        <v>La Colonial, S. A., Compañia De Seguros</v>
      </c>
      <c r="B18" s="3">
        <f t="shared" si="2"/>
        <v>10949047881.08</v>
      </c>
      <c r="C18" s="3">
        <f t="shared" si="3"/>
        <v>2634893433.0500002</v>
      </c>
      <c r="D18" s="3">
        <f t="shared" si="4"/>
        <v>13583941314.130001</v>
      </c>
      <c r="E18" s="34">
        <f t="shared" si="5"/>
        <v>19.397120262211285</v>
      </c>
      <c r="F18" s="34">
        <f t="shared" si="6"/>
        <v>8.739248197560018</v>
      </c>
      <c r="G18" s="3">
        <f t="shared" si="7"/>
        <v>2323616.9699999997</v>
      </c>
      <c r="H18" s="3">
        <f t="shared" si="8"/>
        <v>0</v>
      </c>
      <c r="I18" s="3">
        <f t="shared" si="9"/>
        <v>2323616.9699999997</v>
      </c>
      <c r="J18" s="34">
        <f t="shared" si="10"/>
        <v>0</v>
      </c>
      <c r="K18" s="34">
        <f t="shared" si="11"/>
        <v>0.10503086808006645</v>
      </c>
      <c r="L18" s="3">
        <f t="shared" si="12"/>
        <v>420066435.99000007</v>
      </c>
      <c r="M18" s="3">
        <f t="shared" si="13"/>
        <v>20723195.360000003</v>
      </c>
      <c r="N18" s="3">
        <f t="shared" si="14"/>
        <v>440789631.3499999</v>
      </c>
      <c r="O18" s="34">
        <f t="shared" si="15"/>
        <v>4.7013799522759596</v>
      </c>
      <c r="P18" s="34">
        <f t="shared" si="16"/>
        <v>1.7798441999700201</v>
      </c>
      <c r="Q18" s="3">
        <f t="shared" si="17"/>
        <v>9390238.0599999987</v>
      </c>
      <c r="R18" s="3">
        <f t="shared" si="18"/>
        <v>1947866394.0799994</v>
      </c>
      <c r="S18" s="3">
        <f t="shared" si="19"/>
        <v>1957256632.1399999</v>
      </c>
      <c r="T18" s="34">
        <f t="shared" si="20"/>
        <v>99.520234704749299</v>
      </c>
      <c r="U18" s="34">
        <f t="shared" si="21"/>
        <v>5.3334836710398754</v>
      </c>
      <c r="V18" s="3">
        <f t="shared" si="22"/>
        <v>14701567.49</v>
      </c>
      <c r="W18" s="3">
        <f t="shared" si="23"/>
        <v>0</v>
      </c>
      <c r="X18" s="3">
        <f t="shared" si="24"/>
        <v>14701567.49</v>
      </c>
      <c r="Y18" s="34">
        <f t="shared" si="25"/>
        <v>0</v>
      </c>
      <c r="Z18" s="34">
        <f t="shared" si="26"/>
        <v>0.89059550301150725</v>
      </c>
      <c r="AA18" s="3">
        <f t="shared" si="27"/>
        <v>4779986147.7399998</v>
      </c>
      <c r="AB18" s="3">
        <f t="shared" si="28"/>
        <v>594666432.79000008</v>
      </c>
      <c r="AC18" s="3">
        <f t="shared" si="29"/>
        <v>5374652580.5300007</v>
      </c>
      <c r="AD18" s="34">
        <f t="shared" si="30"/>
        <v>11.064276692864105</v>
      </c>
      <c r="AE18" s="34">
        <f t="shared" si="31"/>
        <v>13.274225114436135</v>
      </c>
      <c r="AF18" s="3">
        <f t="shared" si="32"/>
        <v>162661340.27000001</v>
      </c>
      <c r="AG18" s="3">
        <f t="shared" si="33"/>
        <v>0</v>
      </c>
      <c r="AH18" s="3">
        <f t="shared" si="34"/>
        <v>162661340.27000001</v>
      </c>
      <c r="AI18" s="34">
        <f t="shared" si="35"/>
        <v>0</v>
      </c>
      <c r="AJ18" s="34">
        <f t="shared" si="36"/>
        <v>12.824793326882883</v>
      </c>
      <c r="AK18" s="3">
        <f t="shared" si="37"/>
        <v>217448215.63999999</v>
      </c>
      <c r="AL18" s="3">
        <f t="shared" si="38"/>
        <v>5438652.0999999996</v>
      </c>
      <c r="AM18" s="3">
        <f t="shared" si="39"/>
        <v>222886867.73999995</v>
      </c>
      <c r="AN18" s="34">
        <f t="shared" si="40"/>
        <v>2.4400953520259656</v>
      </c>
      <c r="AO18" s="34">
        <f t="shared" si="41"/>
        <v>13.653789256642693</v>
      </c>
      <c r="AP18" s="3">
        <f t="shared" si="42"/>
        <v>4079133082.8000002</v>
      </c>
      <c r="AQ18" s="3">
        <f t="shared" si="43"/>
        <v>9193730.7200000007</v>
      </c>
      <c r="AR18" s="3">
        <f t="shared" si="44"/>
        <v>4088326813.52</v>
      </c>
      <c r="AS18" s="34">
        <f t="shared" si="45"/>
        <v>0.22487758780918765</v>
      </c>
      <c r="AT18" s="34">
        <f t="shared" si="46"/>
        <v>12.02591650345555</v>
      </c>
      <c r="AU18" s="3">
        <f t="shared" si="47"/>
        <v>0</v>
      </c>
      <c r="AV18" s="3">
        <f t="shared" si="48"/>
        <v>0</v>
      </c>
      <c r="AW18" s="3">
        <f t="shared" si="49"/>
        <v>0</v>
      </c>
      <c r="AX18" s="34">
        <f t="shared" si="50"/>
        <v>0</v>
      </c>
      <c r="AY18" s="34">
        <f t="shared" si="51"/>
        <v>0</v>
      </c>
      <c r="AZ18" s="3">
        <f t="shared" si="52"/>
        <v>186926240.83000001</v>
      </c>
      <c r="BA18" s="3">
        <f t="shared" si="53"/>
        <v>4666810.78</v>
      </c>
      <c r="BB18" s="3">
        <f t="shared" si="54"/>
        <v>191593051.61000001</v>
      </c>
      <c r="BC18" s="34">
        <f t="shared" si="55"/>
        <v>2.4357933342486731</v>
      </c>
      <c r="BD18" s="34">
        <f t="shared" si="56"/>
        <v>6.2620085998794703</v>
      </c>
      <c r="BE18" s="3">
        <f t="shared" si="57"/>
        <v>1076410995.29</v>
      </c>
      <c r="BF18" s="3">
        <f t="shared" si="58"/>
        <v>52338217.219999991</v>
      </c>
      <c r="BG18" s="3">
        <f t="shared" si="59"/>
        <v>1128749212.51</v>
      </c>
      <c r="BH18" s="34">
        <f t="shared" si="60"/>
        <v>4.6368331104847886</v>
      </c>
      <c r="BI18" s="34">
        <f t="shared" si="61"/>
        <v>12.458167730127052</v>
      </c>
    </row>
    <row r="19" spans="1:61" ht="20.100000000000001" customHeight="1" x14ac:dyDescent="0.5">
      <c r="A19" s="3" t="str">
        <f t="shared" si="1"/>
        <v>Seguros Sura, S.A.</v>
      </c>
      <c r="B19" s="3">
        <f>+CK1005</f>
        <v>8577885452.0199995</v>
      </c>
      <c r="C19" s="3">
        <f t="shared" si="3"/>
        <v>611772925.70000005</v>
      </c>
      <c r="D19" s="3">
        <f t="shared" si="4"/>
        <v>9189658377.7200012</v>
      </c>
      <c r="E19" s="34">
        <f t="shared" si="5"/>
        <v>6.6571889895626777</v>
      </c>
      <c r="F19" s="34">
        <f t="shared" si="6"/>
        <v>5.9121799451638344</v>
      </c>
      <c r="G19" s="3">
        <f t="shared" si="7"/>
        <v>20204549.420000002</v>
      </c>
      <c r="H19" s="3">
        <f t="shared" si="8"/>
        <v>0.02</v>
      </c>
      <c r="I19" s="3">
        <f t="shared" si="9"/>
        <v>20204549.440000001</v>
      </c>
      <c r="J19" s="34">
        <f t="shared" si="10"/>
        <v>9.8987607020847271E-8</v>
      </c>
      <c r="K19" s="34">
        <f t="shared" si="11"/>
        <v>0.91327503381498409</v>
      </c>
      <c r="L19" s="3">
        <f t="shared" si="12"/>
        <v>391610310.63</v>
      </c>
      <c r="M19" s="3">
        <f t="shared" si="13"/>
        <v>5894646.3300000001</v>
      </c>
      <c r="N19" s="3">
        <f t="shared" si="14"/>
        <v>397504956.96000004</v>
      </c>
      <c r="O19" s="34">
        <f t="shared" si="15"/>
        <v>1.4829114019308101</v>
      </c>
      <c r="P19" s="34">
        <f t="shared" si="16"/>
        <v>1.6050670020021753</v>
      </c>
      <c r="Q19" s="3">
        <f t="shared" si="17"/>
        <v>20833465.550000001</v>
      </c>
      <c r="R19" s="3">
        <f t="shared" si="18"/>
        <v>325941317.09999996</v>
      </c>
      <c r="S19" s="3">
        <f t="shared" si="19"/>
        <v>346774782.65000004</v>
      </c>
      <c r="T19" s="34">
        <f t="shared" si="20"/>
        <v>93.992220140462948</v>
      </c>
      <c r="U19" s="34">
        <f t="shared" si="21"/>
        <v>0.94495408032924899</v>
      </c>
      <c r="V19" s="3">
        <f t="shared" si="22"/>
        <v>52554387.350000001</v>
      </c>
      <c r="W19" s="3">
        <f t="shared" si="23"/>
        <v>52926.65</v>
      </c>
      <c r="X19" s="3">
        <f t="shared" si="24"/>
        <v>52607314.000000007</v>
      </c>
      <c r="Y19" s="34">
        <f t="shared" si="25"/>
        <v>0.10060701825605464</v>
      </c>
      <c r="Z19" s="34">
        <f t="shared" si="26"/>
        <v>3.186859993383897</v>
      </c>
      <c r="AA19" s="3">
        <f t="shared" si="27"/>
        <v>3663930660.7199998</v>
      </c>
      <c r="AB19" s="3">
        <f t="shared" si="28"/>
        <v>237107236.84</v>
      </c>
      <c r="AC19" s="3">
        <f t="shared" si="29"/>
        <v>3901037897.5600004</v>
      </c>
      <c r="AD19" s="34">
        <f t="shared" si="30"/>
        <v>6.078055201368449</v>
      </c>
      <c r="AE19" s="34">
        <f t="shared" si="31"/>
        <v>9.6347167479710283</v>
      </c>
      <c r="AF19" s="3">
        <f t="shared" si="32"/>
        <v>141560598.08000001</v>
      </c>
      <c r="AG19" s="3">
        <f t="shared" si="33"/>
        <v>0</v>
      </c>
      <c r="AH19" s="3">
        <f t="shared" si="34"/>
        <v>141560598.08000001</v>
      </c>
      <c r="AI19" s="34">
        <f t="shared" si="35"/>
        <v>0</v>
      </c>
      <c r="AJ19" s="34">
        <f t="shared" si="36"/>
        <v>11.161136448233041</v>
      </c>
      <c r="AK19" s="3">
        <f t="shared" si="37"/>
        <v>305901722.96999997</v>
      </c>
      <c r="AL19" s="3">
        <f t="shared" si="38"/>
        <v>3584438.65</v>
      </c>
      <c r="AM19" s="3">
        <f t="shared" si="39"/>
        <v>309486161.62</v>
      </c>
      <c r="AN19" s="34">
        <f t="shared" si="40"/>
        <v>1.1581902826405281</v>
      </c>
      <c r="AO19" s="34">
        <f t="shared" si="41"/>
        <v>18.958760879245784</v>
      </c>
      <c r="AP19" s="3">
        <f t="shared" si="42"/>
        <v>2460645727.1599998</v>
      </c>
      <c r="AQ19" s="3">
        <f t="shared" si="43"/>
        <v>17672598.120000001</v>
      </c>
      <c r="AR19" s="3">
        <f t="shared" si="44"/>
        <v>2478318325.2800002</v>
      </c>
      <c r="AS19" s="34">
        <f t="shared" si="45"/>
        <v>0.71308830426387426</v>
      </c>
      <c r="AT19" s="34">
        <f t="shared" si="46"/>
        <v>7.2900359017874479</v>
      </c>
      <c r="AU19" s="3">
        <f t="shared" si="47"/>
        <v>0</v>
      </c>
      <c r="AV19" s="3">
        <f t="shared" si="48"/>
        <v>0</v>
      </c>
      <c r="AW19" s="3">
        <f t="shared" si="49"/>
        <v>0</v>
      </c>
      <c r="AX19" s="34">
        <f t="shared" si="50"/>
        <v>0</v>
      </c>
      <c r="AY19" s="34">
        <f t="shared" si="51"/>
        <v>0</v>
      </c>
      <c r="AZ19" s="3">
        <f t="shared" si="52"/>
        <v>449314626.56000006</v>
      </c>
      <c r="BA19" s="3">
        <f t="shared" si="53"/>
        <v>4478986.8500000006</v>
      </c>
      <c r="BB19" s="3">
        <f t="shared" si="54"/>
        <v>453793613.40999997</v>
      </c>
      <c r="BC19" s="34">
        <f t="shared" si="55"/>
        <v>0.98700967083757996</v>
      </c>
      <c r="BD19" s="34">
        <f t="shared" si="56"/>
        <v>14.831746171714936</v>
      </c>
      <c r="BE19" s="3">
        <f t="shared" si="57"/>
        <v>1071329403.58</v>
      </c>
      <c r="BF19" s="3">
        <f t="shared" si="58"/>
        <v>17040775.140000001</v>
      </c>
      <c r="BG19" s="3">
        <f t="shared" si="59"/>
        <v>1088370178.72</v>
      </c>
      <c r="BH19" s="34">
        <f t="shared" si="60"/>
        <v>1.5657149996558295</v>
      </c>
      <c r="BI19" s="34">
        <f t="shared" si="61"/>
        <v>12.012498514892201</v>
      </c>
    </row>
    <row r="20" spans="1:61" ht="20.100000000000001" customHeight="1" x14ac:dyDescent="0.5">
      <c r="A20" s="3" t="str">
        <f t="shared" si="1"/>
        <v>Seguros Crecer, S. A.</v>
      </c>
      <c r="B20" s="3">
        <f t="shared" si="2"/>
        <v>3535551966.6500001</v>
      </c>
      <c r="C20" s="3">
        <f t="shared" si="3"/>
        <v>4965110466.1099997</v>
      </c>
      <c r="D20" s="3">
        <f t="shared" si="4"/>
        <v>8500662432.7600002</v>
      </c>
      <c r="E20" s="34">
        <f t="shared" si="5"/>
        <v>58.408512341054397</v>
      </c>
      <c r="F20" s="34">
        <f t="shared" si="6"/>
        <v>5.4689134122133058</v>
      </c>
      <c r="G20" s="3">
        <f t="shared" si="7"/>
        <v>2446046.0100000002</v>
      </c>
      <c r="H20" s="3">
        <f t="shared" si="8"/>
        <v>73915.63</v>
      </c>
      <c r="I20" s="3">
        <f t="shared" si="9"/>
        <v>2519961.64</v>
      </c>
      <c r="J20" s="34">
        <f t="shared" si="10"/>
        <v>2.9332045705267165</v>
      </c>
      <c r="K20" s="34">
        <f t="shared" si="11"/>
        <v>0.11390593286021143</v>
      </c>
      <c r="L20" s="3">
        <f t="shared" si="12"/>
        <v>463805266.10000002</v>
      </c>
      <c r="M20" s="3">
        <f t="shared" si="13"/>
        <v>4743097026.0200005</v>
      </c>
      <c r="N20" s="3">
        <f t="shared" si="14"/>
        <v>5206902292.1199999</v>
      </c>
      <c r="O20" s="34">
        <f t="shared" si="15"/>
        <v>91.092491464610134</v>
      </c>
      <c r="P20" s="34">
        <f t="shared" si="16"/>
        <v>21.024711529754061</v>
      </c>
      <c r="Q20" s="3">
        <f t="shared" si="17"/>
        <v>0</v>
      </c>
      <c r="R20" s="3">
        <f t="shared" si="18"/>
        <v>0</v>
      </c>
      <c r="S20" s="3">
        <f t="shared" si="19"/>
        <v>0</v>
      </c>
      <c r="T20" s="34">
        <f t="shared" si="20"/>
        <v>0</v>
      </c>
      <c r="U20" s="34">
        <f t="shared" si="21"/>
        <v>0</v>
      </c>
      <c r="V20" s="3">
        <f t="shared" si="22"/>
        <v>700757491.22000003</v>
      </c>
      <c r="W20" s="3">
        <f t="shared" si="23"/>
        <v>171489604.90000004</v>
      </c>
      <c r="X20" s="3">
        <f t="shared" si="24"/>
        <v>872247096.11999977</v>
      </c>
      <c r="Y20" s="34">
        <f t="shared" si="25"/>
        <v>19.660667907389318</v>
      </c>
      <c r="Z20" s="34">
        <f t="shared" si="26"/>
        <v>52.839218800832619</v>
      </c>
      <c r="AA20" s="3">
        <f t="shared" si="27"/>
        <v>1112919311.1099999</v>
      </c>
      <c r="AB20" s="3">
        <f t="shared" si="28"/>
        <v>48385547.300000004</v>
      </c>
      <c r="AC20" s="3">
        <f t="shared" si="29"/>
        <v>1161304858.4100001</v>
      </c>
      <c r="AD20" s="34">
        <f t="shared" si="30"/>
        <v>4.1664810880277416</v>
      </c>
      <c r="AE20" s="34">
        <f t="shared" si="31"/>
        <v>2.8681708977555145</v>
      </c>
      <c r="AF20" s="3">
        <f t="shared" si="32"/>
        <v>24187644.18</v>
      </c>
      <c r="AG20" s="3">
        <f t="shared" si="33"/>
        <v>0</v>
      </c>
      <c r="AH20" s="3">
        <f t="shared" si="34"/>
        <v>24187644.18</v>
      </c>
      <c r="AI20" s="34">
        <f t="shared" si="35"/>
        <v>0</v>
      </c>
      <c r="AJ20" s="34">
        <f t="shared" si="36"/>
        <v>1.9070391105703481</v>
      </c>
      <c r="AK20" s="3">
        <f t="shared" si="37"/>
        <v>16501140.499999998</v>
      </c>
      <c r="AL20" s="3">
        <f t="shared" si="38"/>
        <v>493508.19</v>
      </c>
      <c r="AM20" s="3">
        <f t="shared" si="39"/>
        <v>16994648.689999998</v>
      </c>
      <c r="AN20" s="34">
        <f t="shared" si="40"/>
        <v>2.9039034522107561</v>
      </c>
      <c r="AO20" s="34">
        <f t="shared" si="41"/>
        <v>1.0410723343944051</v>
      </c>
      <c r="AP20" s="3">
        <f t="shared" si="42"/>
        <v>779504723.78999996</v>
      </c>
      <c r="AQ20" s="3">
        <f t="shared" si="43"/>
        <v>484213.94</v>
      </c>
      <c r="AR20" s="3">
        <f t="shared" si="44"/>
        <v>779988937.7299999</v>
      </c>
      <c r="AS20" s="34">
        <f t="shared" si="45"/>
        <v>6.2079590693838144E-2</v>
      </c>
      <c r="AT20" s="34">
        <f t="shared" si="46"/>
        <v>2.2943571457497622</v>
      </c>
      <c r="AU20" s="3">
        <f t="shared" si="47"/>
        <v>0</v>
      </c>
      <c r="AV20" s="3">
        <f t="shared" si="48"/>
        <v>0</v>
      </c>
      <c r="AW20" s="3">
        <f t="shared" si="49"/>
        <v>0</v>
      </c>
      <c r="AX20" s="34">
        <f t="shared" si="50"/>
        <v>0</v>
      </c>
      <c r="AY20" s="34">
        <f t="shared" si="51"/>
        <v>0</v>
      </c>
      <c r="AZ20" s="3">
        <f t="shared" si="52"/>
        <v>106332973.38999999</v>
      </c>
      <c r="BA20" s="3">
        <f t="shared" si="53"/>
        <v>202517.88</v>
      </c>
      <c r="BB20" s="3">
        <f t="shared" si="54"/>
        <v>106535491.27</v>
      </c>
      <c r="BC20" s="34">
        <f t="shared" si="55"/>
        <v>0.19009428462365227</v>
      </c>
      <c r="BD20" s="34">
        <f t="shared" si="56"/>
        <v>3.4819955991050371</v>
      </c>
      <c r="BE20" s="3">
        <f t="shared" si="57"/>
        <v>329097370.35000002</v>
      </c>
      <c r="BF20" s="3">
        <f t="shared" si="58"/>
        <v>884132.25000000012</v>
      </c>
      <c r="BG20" s="3">
        <f t="shared" si="59"/>
        <v>329981502.60000002</v>
      </c>
      <c r="BH20" s="34">
        <f t="shared" si="60"/>
        <v>0.26793388206118196</v>
      </c>
      <c r="BI20" s="34">
        <f t="shared" si="61"/>
        <v>3.6420534000538547</v>
      </c>
    </row>
    <row r="21" spans="1:61" ht="20.100000000000001" customHeight="1" x14ac:dyDescent="0.5">
      <c r="A21" s="3" t="str">
        <f t="shared" si="1"/>
        <v>Worldwide Seguros, S. A.</v>
      </c>
      <c r="B21" s="3">
        <f t="shared" si="2"/>
        <v>270900052.41000003</v>
      </c>
      <c r="C21" s="3">
        <f t="shared" si="3"/>
        <v>4061062963.8400006</v>
      </c>
      <c r="D21" s="3">
        <f t="shared" si="4"/>
        <v>4331963016.25</v>
      </c>
      <c r="E21" s="34">
        <f t="shared" si="5"/>
        <v>93.746482797895482</v>
      </c>
      <c r="F21" s="34">
        <f t="shared" si="6"/>
        <v>2.7869746420561698</v>
      </c>
      <c r="G21" s="3">
        <f t="shared" si="7"/>
        <v>220885802.20999998</v>
      </c>
      <c r="H21" s="3">
        <f t="shared" si="8"/>
        <v>0</v>
      </c>
      <c r="I21" s="3">
        <f t="shared" si="9"/>
        <v>220885802.20999998</v>
      </c>
      <c r="J21" s="34">
        <f t="shared" si="10"/>
        <v>0</v>
      </c>
      <c r="K21" s="34">
        <f t="shared" si="11"/>
        <v>9.9843596652154591</v>
      </c>
      <c r="L21" s="3">
        <f t="shared" si="12"/>
        <v>50014250.199999996</v>
      </c>
      <c r="M21" s="3">
        <f t="shared" si="13"/>
        <v>4081037.78</v>
      </c>
      <c r="N21" s="3">
        <f t="shared" si="14"/>
        <v>54095287.979999997</v>
      </c>
      <c r="O21" s="34">
        <f t="shared" si="15"/>
        <v>7.5441649954961569</v>
      </c>
      <c r="P21" s="34">
        <f t="shared" si="16"/>
        <v>0.21842887787998091</v>
      </c>
      <c r="Q21" s="3">
        <f t="shared" si="17"/>
        <v>0</v>
      </c>
      <c r="R21" s="3">
        <f t="shared" si="18"/>
        <v>4056981926.0600004</v>
      </c>
      <c r="S21" s="3">
        <f t="shared" si="19"/>
        <v>4056981926.0600004</v>
      </c>
      <c r="T21" s="34">
        <f t="shared" si="20"/>
        <v>100</v>
      </c>
      <c r="U21" s="34">
        <f t="shared" si="21"/>
        <v>11.055191486405544</v>
      </c>
      <c r="V21" s="3">
        <f t="shared" si="22"/>
        <v>0</v>
      </c>
      <c r="W21" s="3">
        <f t="shared" si="23"/>
        <v>0</v>
      </c>
      <c r="X21" s="3">
        <f t="shared" si="24"/>
        <v>0</v>
      </c>
      <c r="Y21" s="34">
        <f t="shared" si="25"/>
        <v>0</v>
      </c>
      <c r="Z21" s="34">
        <f t="shared" si="26"/>
        <v>0</v>
      </c>
      <c r="AA21" s="3">
        <f t="shared" si="27"/>
        <v>0</v>
      </c>
      <c r="AB21" s="3">
        <f t="shared" si="28"/>
        <v>0</v>
      </c>
      <c r="AC21" s="3">
        <f t="shared" si="29"/>
        <v>0</v>
      </c>
      <c r="AD21" s="34">
        <f t="shared" si="30"/>
        <v>0</v>
      </c>
      <c r="AE21" s="34">
        <f t="shared" si="31"/>
        <v>0</v>
      </c>
      <c r="AF21" s="3">
        <f t="shared" si="32"/>
        <v>0</v>
      </c>
      <c r="AG21" s="3">
        <f t="shared" si="33"/>
        <v>0</v>
      </c>
      <c r="AH21" s="3">
        <f t="shared" si="34"/>
        <v>0</v>
      </c>
      <c r="AI21" s="34">
        <f t="shared" si="35"/>
        <v>0</v>
      </c>
      <c r="AJ21" s="34">
        <f t="shared" si="36"/>
        <v>0</v>
      </c>
      <c r="AK21" s="3">
        <f t="shared" si="37"/>
        <v>0</v>
      </c>
      <c r="AL21" s="3">
        <f t="shared" si="38"/>
        <v>0</v>
      </c>
      <c r="AM21" s="3">
        <f t="shared" si="39"/>
        <v>0</v>
      </c>
      <c r="AN21" s="34">
        <f t="shared" si="40"/>
        <v>0</v>
      </c>
      <c r="AO21" s="34">
        <f t="shared" si="41"/>
        <v>0</v>
      </c>
      <c r="AP21" s="3">
        <f t="shared" si="42"/>
        <v>0</v>
      </c>
      <c r="AQ21" s="3">
        <f t="shared" si="43"/>
        <v>0</v>
      </c>
      <c r="AR21" s="3">
        <f t="shared" si="44"/>
        <v>0</v>
      </c>
      <c r="AS21" s="34">
        <f t="shared" si="45"/>
        <v>0</v>
      </c>
      <c r="AT21" s="34">
        <f t="shared" si="46"/>
        <v>0</v>
      </c>
      <c r="AU21" s="3">
        <f t="shared" si="47"/>
        <v>0</v>
      </c>
      <c r="AV21" s="3">
        <f t="shared" si="48"/>
        <v>0</v>
      </c>
      <c r="AW21" s="3">
        <f t="shared" si="49"/>
        <v>0</v>
      </c>
      <c r="AX21" s="34">
        <f t="shared" si="50"/>
        <v>0</v>
      </c>
      <c r="AY21" s="34">
        <f t="shared" si="51"/>
        <v>0</v>
      </c>
      <c r="AZ21" s="3">
        <f t="shared" si="52"/>
        <v>0</v>
      </c>
      <c r="BA21" s="3">
        <f t="shared" si="53"/>
        <v>0</v>
      </c>
      <c r="BB21" s="3">
        <f t="shared" si="54"/>
        <v>0</v>
      </c>
      <c r="BC21" s="34">
        <f t="shared" si="55"/>
        <v>0</v>
      </c>
      <c r="BD21" s="34">
        <f t="shared" si="56"/>
        <v>0</v>
      </c>
      <c r="BE21" s="3">
        <f t="shared" si="57"/>
        <v>0</v>
      </c>
      <c r="BF21" s="3">
        <f t="shared" si="58"/>
        <v>0</v>
      </c>
      <c r="BG21" s="3">
        <f t="shared" si="59"/>
        <v>0</v>
      </c>
      <c r="BH21" s="34">
        <f t="shared" si="60"/>
        <v>0</v>
      </c>
      <c r="BI21" s="34">
        <f t="shared" si="61"/>
        <v>0</v>
      </c>
    </row>
    <row r="22" spans="1:61" ht="20.100000000000001" customHeight="1" x14ac:dyDescent="0.5">
      <c r="A22" s="3" t="str">
        <f t="shared" si="1"/>
        <v>General de Seguros, S. A.</v>
      </c>
      <c r="B22" s="3">
        <f t="shared" si="2"/>
        <v>591203958.95999992</v>
      </c>
      <c r="C22" s="3">
        <f t="shared" si="3"/>
        <v>3346153008.1499996</v>
      </c>
      <c r="D22" s="3">
        <f t="shared" si="4"/>
        <v>3937356967.1099997</v>
      </c>
      <c r="E22" s="34">
        <f t="shared" si="5"/>
        <v>84.984750839242778</v>
      </c>
      <c r="F22" s="34">
        <f t="shared" si="6"/>
        <v>2.5331042723346928</v>
      </c>
      <c r="G22" s="3">
        <f t="shared" si="7"/>
        <v>16577664.179999998</v>
      </c>
      <c r="H22" s="3">
        <f t="shared" si="8"/>
        <v>1388379998.29</v>
      </c>
      <c r="I22" s="3">
        <f t="shared" si="9"/>
        <v>1404957662.47</v>
      </c>
      <c r="J22" s="34">
        <f t="shared" si="10"/>
        <v>98.820059520451636</v>
      </c>
      <c r="K22" s="34">
        <f t="shared" si="11"/>
        <v>63.506130661872859</v>
      </c>
      <c r="L22" s="3">
        <f t="shared" si="12"/>
        <v>34567462.049999997</v>
      </c>
      <c r="M22" s="3">
        <f t="shared" si="13"/>
        <v>1912884861.4699998</v>
      </c>
      <c r="N22" s="3">
        <f t="shared" si="14"/>
        <v>1947452323.52</v>
      </c>
      <c r="O22" s="34">
        <f t="shared" si="15"/>
        <v>98.224990587316668</v>
      </c>
      <c r="P22" s="34">
        <f t="shared" si="16"/>
        <v>7.8635282597720106</v>
      </c>
      <c r="Q22" s="3">
        <f t="shared" si="17"/>
        <v>0</v>
      </c>
      <c r="R22" s="3">
        <f t="shared" si="18"/>
        <v>703262.68</v>
      </c>
      <c r="S22" s="3">
        <f t="shared" si="19"/>
        <v>703262.68</v>
      </c>
      <c r="T22" s="34">
        <f t="shared" si="20"/>
        <v>99.999999999999986</v>
      </c>
      <c r="U22" s="34">
        <f t="shared" si="21"/>
        <v>1.9163761964779734E-3</v>
      </c>
      <c r="V22" s="3">
        <f t="shared" si="22"/>
        <v>333602.35000000003</v>
      </c>
      <c r="W22" s="3">
        <f t="shared" si="23"/>
        <v>864180.79</v>
      </c>
      <c r="X22" s="3">
        <f t="shared" si="24"/>
        <v>1197783.1400000001</v>
      </c>
      <c r="Y22" s="34">
        <f t="shared" si="25"/>
        <v>72.148351495413422</v>
      </c>
      <c r="Z22" s="34">
        <f t="shared" si="26"/>
        <v>7.2559628678547303E-2</v>
      </c>
      <c r="AA22" s="3">
        <f t="shared" si="27"/>
        <v>121258267.19</v>
      </c>
      <c r="AB22" s="3">
        <f t="shared" si="28"/>
        <v>3882822.68</v>
      </c>
      <c r="AC22" s="3">
        <f t="shared" si="29"/>
        <v>125141089.87</v>
      </c>
      <c r="AD22" s="34">
        <f t="shared" si="30"/>
        <v>3.1027560044695015</v>
      </c>
      <c r="AE22" s="34">
        <f t="shared" si="31"/>
        <v>0.30907132565514689</v>
      </c>
      <c r="AF22" s="3">
        <f t="shared" si="32"/>
        <v>116696129.71000001</v>
      </c>
      <c r="AG22" s="3">
        <f t="shared" si="33"/>
        <v>484556.62</v>
      </c>
      <c r="AH22" s="3">
        <f t="shared" si="34"/>
        <v>117180686.32999998</v>
      </c>
      <c r="AI22" s="34">
        <f t="shared" si="35"/>
        <v>0.41351235871362735</v>
      </c>
      <c r="AJ22" s="34">
        <f t="shared" si="36"/>
        <v>9.2389382848439983</v>
      </c>
      <c r="AK22" s="3">
        <f t="shared" si="37"/>
        <v>1320735.6100000001</v>
      </c>
      <c r="AL22" s="3">
        <f t="shared" si="38"/>
        <v>50669.96</v>
      </c>
      <c r="AM22" s="3">
        <f t="shared" si="39"/>
        <v>1371405.57</v>
      </c>
      <c r="AN22" s="34">
        <f t="shared" si="40"/>
        <v>3.6947465511606459</v>
      </c>
      <c r="AO22" s="34">
        <f t="shared" si="41"/>
        <v>8.4010703851824658E-2</v>
      </c>
      <c r="AP22" s="3">
        <f t="shared" si="42"/>
        <v>169169485.06</v>
      </c>
      <c r="AQ22" s="3">
        <f t="shared" si="43"/>
        <v>545195.76</v>
      </c>
      <c r="AR22" s="3">
        <f t="shared" si="44"/>
        <v>169714680.81999999</v>
      </c>
      <c r="AS22" s="34">
        <f t="shared" si="45"/>
        <v>0.32124254505609717</v>
      </c>
      <c r="AT22" s="34">
        <f t="shared" si="46"/>
        <v>0.49922001690336359</v>
      </c>
      <c r="AU22" s="3">
        <f t="shared" si="47"/>
        <v>0</v>
      </c>
      <c r="AV22" s="3">
        <f t="shared" si="48"/>
        <v>0</v>
      </c>
      <c r="AW22" s="3">
        <f t="shared" si="49"/>
        <v>0</v>
      </c>
      <c r="AX22" s="34">
        <f t="shared" si="50"/>
        <v>0</v>
      </c>
      <c r="AY22" s="34">
        <f t="shared" si="51"/>
        <v>0</v>
      </c>
      <c r="AZ22" s="3">
        <f t="shared" si="52"/>
        <v>91483895.170000002</v>
      </c>
      <c r="BA22" s="3">
        <f t="shared" si="53"/>
        <v>2982559.16</v>
      </c>
      <c r="BB22" s="3">
        <f t="shared" si="54"/>
        <v>94466454.329999998</v>
      </c>
      <c r="BC22" s="34">
        <f t="shared" si="55"/>
        <v>3.1572680282685486</v>
      </c>
      <c r="BD22" s="34">
        <f t="shared" si="56"/>
        <v>3.0875323736620617</v>
      </c>
      <c r="BE22" s="3">
        <f t="shared" si="57"/>
        <v>39796717.640000001</v>
      </c>
      <c r="BF22" s="3">
        <f t="shared" si="58"/>
        <v>35374900.740000002</v>
      </c>
      <c r="BG22" s="3">
        <f t="shared" si="59"/>
        <v>75171618.379999995</v>
      </c>
      <c r="BH22" s="34">
        <f t="shared" si="60"/>
        <v>47.058852133761924</v>
      </c>
      <c r="BI22" s="34">
        <f t="shared" si="61"/>
        <v>0.82967998554846811</v>
      </c>
    </row>
    <row r="23" spans="1:61" ht="20.100000000000001" customHeight="1" x14ac:dyDescent="0.5">
      <c r="A23" s="3" t="str">
        <f t="shared" si="1"/>
        <v>Seguros Pepín, S. A.</v>
      </c>
      <c r="B23" s="3">
        <f t="shared" si="2"/>
        <v>2234670954.7400002</v>
      </c>
      <c r="C23" s="3">
        <f t="shared" si="3"/>
        <v>923954.51000000013</v>
      </c>
      <c r="D23" s="3">
        <f t="shared" si="4"/>
        <v>2235594909.25</v>
      </c>
      <c r="E23" s="34">
        <f t="shared" si="5"/>
        <v>4.1329245570252686E-2</v>
      </c>
      <c r="F23" s="34">
        <f t="shared" si="6"/>
        <v>1.4382732028453786</v>
      </c>
      <c r="G23" s="3">
        <f t="shared" si="7"/>
        <v>1508227.13</v>
      </c>
      <c r="H23" s="3">
        <f t="shared" si="8"/>
        <v>0</v>
      </c>
      <c r="I23" s="3">
        <f t="shared" si="9"/>
        <v>1508227.13</v>
      </c>
      <c r="J23" s="34">
        <f t="shared" si="10"/>
        <v>0</v>
      </c>
      <c r="K23" s="34">
        <f t="shared" si="11"/>
        <v>6.8174060859009497E-2</v>
      </c>
      <c r="L23" s="3">
        <f t="shared" si="12"/>
        <v>4324423.88</v>
      </c>
      <c r="M23" s="3">
        <f t="shared" si="13"/>
        <v>0</v>
      </c>
      <c r="N23" s="3">
        <f t="shared" si="14"/>
        <v>4324423.88</v>
      </c>
      <c r="O23" s="34">
        <f t="shared" si="15"/>
        <v>0</v>
      </c>
      <c r="P23" s="34">
        <f t="shared" si="16"/>
        <v>1.7461392495683195E-2</v>
      </c>
      <c r="Q23" s="3">
        <f t="shared" si="17"/>
        <v>0</v>
      </c>
      <c r="R23" s="3">
        <f t="shared" si="18"/>
        <v>0</v>
      </c>
      <c r="S23" s="3">
        <f t="shared" si="19"/>
        <v>0</v>
      </c>
      <c r="T23" s="34">
        <f t="shared" si="20"/>
        <v>0</v>
      </c>
      <c r="U23" s="34">
        <f t="shared" si="21"/>
        <v>0</v>
      </c>
      <c r="V23" s="3">
        <f t="shared" si="22"/>
        <v>1713474.9099999997</v>
      </c>
      <c r="W23" s="3">
        <f t="shared" si="23"/>
        <v>0</v>
      </c>
      <c r="X23" s="3">
        <f t="shared" si="24"/>
        <v>1713474.9099999997</v>
      </c>
      <c r="Y23" s="34">
        <f t="shared" si="25"/>
        <v>0</v>
      </c>
      <c r="Z23" s="34">
        <f t="shared" si="26"/>
        <v>0.10379934319296498</v>
      </c>
      <c r="AA23" s="3">
        <f t="shared" si="27"/>
        <v>4175783.9799999995</v>
      </c>
      <c r="AB23" s="3">
        <f t="shared" si="28"/>
        <v>0</v>
      </c>
      <c r="AC23" s="3">
        <f t="shared" si="29"/>
        <v>4175783.9799999995</v>
      </c>
      <c r="AD23" s="34">
        <f t="shared" si="30"/>
        <v>0</v>
      </c>
      <c r="AE23" s="34">
        <f t="shared" si="31"/>
        <v>1.0313279928190266E-2</v>
      </c>
      <c r="AF23" s="3">
        <f t="shared" si="32"/>
        <v>2511764.11</v>
      </c>
      <c r="AG23" s="3">
        <f t="shared" si="33"/>
        <v>0</v>
      </c>
      <c r="AH23" s="3">
        <f t="shared" si="34"/>
        <v>2511764.11</v>
      </c>
      <c r="AI23" s="34">
        <f t="shared" si="35"/>
        <v>0</v>
      </c>
      <c r="AJ23" s="34">
        <f t="shared" si="36"/>
        <v>0.19803633452891825</v>
      </c>
      <c r="AK23" s="3">
        <f t="shared" si="37"/>
        <v>80342671.25</v>
      </c>
      <c r="AL23" s="3">
        <f t="shared" si="38"/>
        <v>0</v>
      </c>
      <c r="AM23" s="3">
        <f t="shared" si="39"/>
        <v>80342671.25</v>
      </c>
      <c r="AN23" s="34">
        <f t="shared" si="40"/>
        <v>0</v>
      </c>
      <c r="AO23" s="34">
        <f t="shared" si="41"/>
        <v>4.9216982260384565</v>
      </c>
      <c r="AP23" s="3">
        <f t="shared" si="42"/>
        <v>2120114891.55</v>
      </c>
      <c r="AQ23" s="3">
        <f t="shared" si="43"/>
        <v>923954.51000000013</v>
      </c>
      <c r="AR23" s="3">
        <f t="shared" si="44"/>
        <v>2121038846.0600004</v>
      </c>
      <c r="AS23" s="34">
        <f t="shared" si="45"/>
        <v>4.3561413866432461E-2</v>
      </c>
      <c r="AT23" s="34">
        <f t="shared" si="46"/>
        <v>6.2390892966165978</v>
      </c>
      <c r="AU23" s="3">
        <f t="shared" si="47"/>
        <v>0</v>
      </c>
      <c r="AV23" s="3">
        <f t="shared" si="48"/>
        <v>0</v>
      </c>
      <c r="AW23" s="3">
        <f t="shared" si="49"/>
        <v>0</v>
      </c>
      <c r="AX23" s="34">
        <f t="shared" si="50"/>
        <v>0</v>
      </c>
      <c r="AY23" s="34">
        <f t="shared" si="51"/>
        <v>0</v>
      </c>
      <c r="AZ23" s="3">
        <f t="shared" si="52"/>
        <v>14921754.139999999</v>
      </c>
      <c r="BA23" s="3">
        <f t="shared" si="53"/>
        <v>0</v>
      </c>
      <c r="BB23" s="3">
        <f t="shared" si="54"/>
        <v>14921754.139999999</v>
      </c>
      <c r="BC23" s="34">
        <f t="shared" si="55"/>
        <v>0</v>
      </c>
      <c r="BD23" s="34">
        <f t="shared" si="56"/>
        <v>0.4877011559906177</v>
      </c>
      <c r="BE23" s="3">
        <f t="shared" si="57"/>
        <v>5057963.79</v>
      </c>
      <c r="BF23" s="3">
        <f t="shared" si="58"/>
        <v>0</v>
      </c>
      <c r="BG23" s="3">
        <f t="shared" si="59"/>
        <v>5057963.79</v>
      </c>
      <c r="BH23" s="34">
        <f t="shared" si="60"/>
        <v>0</v>
      </c>
      <c r="BI23" s="34">
        <f t="shared" si="61"/>
        <v>5.582547528747079E-2</v>
      </c>
    </row>
    <row r="24" spans="1:61" ht="20.100000000000001" customHeight="1" x14ac:dyDescent="0.5">
      <c r="A24" s="3" t="str">
        <f t="shared" si="1"/>
        <v>La Monumental de Seguros, S. A.</v>
      </c>
      <c r="B24" s="3">
        <f t="shared" si="2"/>
        <v>1709981077.3600001</v>
      </c>
      <c r="C24" s="3">
        <f t="shared" si="3"/>
        <v>27183899.649999999</v>
      </c>
      <c r="D24" s="3">
        <f t="shared" si="4"/>
        <v>1737164977.01</v>
      </c>
      <c r="E24" s="34">
        <f t="shared" si="5"/>
        <v>1.5648427184382221</v>
      </c>
      <c r="F24" s="34">
        <f t="shared" si="6"/>
        <v>1.1176075884844436</v>
      </c>
      <c r="G24" s="3">
        <f t="shared" si="7"/>
        <v>0</v>
      </c>
      <c r="H24" s="3">
        <f t="shared" si="8"/>
        <v>0</v>
      </c>
      <c r="I24" s="3">
        <f t="shared" si="9"/>
        <v>0</v>
      </c>
      <c r="J24" s="34">
        <f t="shared" si="10"/>
        <v>0</v>
      </c>
      <c r="K24" s="34">
        <f t="shared" si="11"/>
        <v>0</v>
      </c>
      <c r="L24" s="3">
        <f t="shared" si="12"/>
        <v>31753345.57</v>
      </c>
      <c r="M24" s="3">
        <f t="shared" si="13"/>
        <v>23479.83</v>
      </c>
      <c r="N24" s="3">
        <f t="shared" si="14"/>
        <v>31776825.399999999</v>
      </c>
      <c r="O24" s="34">
        <f t="shared" si="15"/>
        <v>7.388979139495791E-2</v>
      </c>
      <c r="P24" s="34">
        <f t="shared" si="16"/>
        <v>0.12831018326912835</v>
      </c>
      <c r="Q24" s="3">
        <f t="shared" si="17"/>
        <v>0</v>
      </c>
      <c r="R24" s="3">
        <f t="shared" si="18"/>
        <v>521885.42</v>
      </c>
      <c r="S24" s="3">
        <f t="shared" si="19"/>
        <v>521885.42</v>
      </c>
      <c r="T24" s="34">
        <f t="shared" si="20"/>
        <v>100</v>
      </c>
      <c r="U24" s="34">
        <f t="shared" si="21"/>
        <v>1.4221269301207761E-3</v>
      </c>
      <c r="V24" s="3">
        <f t="shared" si="22"/>
        <v>141525.50000000003</v>
      </c>
      <c r="W24" s="3">
        <f t="shared" si="23"/>
        <v>0</v>
      </c>
      <c r="X24" s="3">
        <f t="shared" si="24"/>
        <v>141525.50000000003</v>
      </c>
      <c r="Y24" s="34">
        <f t="shared" si="25"/>
        <v>0</v>
      </c>
      <c r="Z24" s="34">
        <f t="shared" si="26"/>
        <v>8.5733697408244929E-3</v>
      </c>
      <c r="AA24" s="3">
        <f t="shared" si="27"/>
        <v>229135464.61999997</v>
      </c>
      <c r="AB24" s="3">
        <f t="shared" si="28"/>
        <v>23125626.890000004</v>
      </c>
      <c r="AC24" s="3">
        <f t="shared" si="29"/>
        <v>252261091.50999999</v>
      </c>
      <c r="AD24" s="34">
        <f t="shared" si="30"/>
        <v>9.1673379955557959</v>
      </c>
      <c r="AE24" s="34">
        <f t="shared" si="31"/>
        <v>0.62303013378902117</v>
      </c>
      <c r="AF24" s="3">
        <f t="shared" si="32"/>
        <v>3955598.8499999996</v>
      </c>
      <c r="AG24" s="3">
        <f t="shared" si="33"/>
        <v>0</v>
      </c>
      <c r="AH24" s="3">
        <f t="shared" si="34"/>
        <v>3955598.8499999996</v>
      </c>
      <c r="AI24" s="34">
        <f t="shared" si="35"/>
        <v>0</v>
      </c>
      <c r="AJ24" s="34">
        <f t="shared" si="36"/>
        <v>0.31187335387191439</v>
      </c>
      <c r="AK24" s="3">
        <f t="shared" si="37"/>
        <v>1121624.3999999999</v>
      </c>
      <c r="AL24" s="3">
        <f t="shared" si="38"/>
        <v>31186.26</v>
      </c>
      <c r="AM24" s="3">
        <f t="shared" si="39"/>
        <v>1152810.6600000001</v>
      </c>
      <c r="AN24" s="34">
        <f t="shared" si="40"/>
        <v>2.7052369553904017</v>
      </c>
      <c r="AO24" s="34">
        <f t="shared" si="41"/>
        <v>7.0619834914690149E-2</v>
      </c>
      <c r="AP24" s="3">
        <f t="shared" si="42"/>
        <v>1305673707.98</v>
      </c>
      <c r="AQ24" s="3">
        <f t="shared" si="43"/>
        <v>2707170.87</v>
      </c>
      <c r="AR24" s="3">
        <f t="shared" si="44"/>
        <v>1308380878.8499999</v>
      </c>
      <c r="AS24" s="34">
        <f t="shared" si="45"/>
        <v>0.20690999950866487</v>
      </c>
      <c r="AT24" s="34">
        <f t="shared" si="46"/>
        <v>3.8486353761480956</v>
      </c>
      <c r="AU24" s="3">
        <f t="shared" si="47"/>
        <v>0</v>
      </c>
      <c r="AV24" s="3">
        <f t="shared" si="48"/>
        <v>0</v>
      </c>
      <c r="AW24" s="3">
        <f t="shared" si="49"/>
        <v>0</v>
      </c>
      <c r="AX24" s="34">
        <f t="shared" si="50"/>
        <v>0</v>
      </c>
      <c r="AY24" s="34">
        <f t="shared" si="51"/>
        <v>0</v>
      </c>
      <c r="AZ24" s="3">
        <f t="shared" si="52"/>
        <v>41118322.459999993</v>
      </c>
      <c r="BA24" s="3">
        <f t="shared" si="53"/>
        <v>128482.43</v>
      </c>
      <c r="BB24" s="3">
        <f t="shared" si="54"/>
        <v>41246804.890000001</v>
      </c>
      <c r="BC24" s="34">
        <f t="shared" si="55"/>
        <v>0.31149668524058133</v>
      </c>
      <c r="BD24" s="34">
        <f t="shared" si="56"/>
        <v>1.3481065454528702</v>
      </c>
      <c r="BE24" s="3">
        <f t="shared" si="57"/>
        <v>97081487.979999989</v>
      </c>
      <c r="BF24" s="3">
        <f t="shared" si="58"/>
        <v>646067.95000000007</v>
      </c>
      <c r="BG24" s="3">
        <f t="shared" si="59"/>
        <v>97727555.930000007</v>
      </c>
      <c r="BH24" s="34">
        <f t="shared" si="60"/>
        <v>0.66109087027896574</v>
      </c>
      <c r="BI24" s="34">
        <f t="shared" si="61"/>
        <v>1.0786331189759535</v>
      </c>
    </row>
    <row r="25" spans="1:61" ht="20.100000000000001" customHeight="1" x14ac:dyDescent="0.5">
      <c r="A25" s="3" t="str">
        <f t="shared" si="1"/>
        <v>Patria, S. A., Compañía de Seguros</v>
      </c>
      <c r="B25" s="3">
        <f t="shared" si="2"/>
        <v>1323752220.53</v>
      </c>
      <c r="C25" s="3">
        <f t="shared" si="3"/>
        <v>29350.33</v>
      </c>
      <c r="D25" s="3">
        <f t="shared" si="4"/>
        <v>1323781570.8599999</v>
      </c>
      <c r="E25" s="34">
        <f t="shared" si="5"/>
        <v>2.2171580754770928E-3</v>
      </c>
      <c r="F25" s="34">
        <f t="shared" si="6"/>
        <v>0.85165677910191739</v>
      </c>
      <c r="G25" s="3">
        <f t="shared" si="7"/>
        <v>0</v>
      </c>
      <c r="H25" s="3">
        <f t="shared" si="8"/>
        <v>0</v>
      </c>
      <c r="I25" s="3">
        <f t="shared" si="9"/>
        <v>0</v>
      </c>
      <c r="J25" s="34">
        <f t="shared" si="10"/>
        <v>0</v>
      </c>
      <c r="K25" s="34">
        <f t="shared" si="11"/>
        <v>0</v>
      </c>
      <c r="L25" s="3">
        <f t="shared" si="12"/>
        <v>152342.38</v>
      </c>
      <c r="M25" s="3">
        <f t="shared" si="13"/>
        <v>0</v>
      </c>
      <c r="N25" s="3">
        <f t="shared" si="14"/>
        <v>152342.38</v>
      </c>
      <c r="O25" s="34">
        <f t="shared" si="15"/>
        <v>0</v>
      </c>
      <c r="P25" s="34">
        <f t="shared" si="16"/>
        <v>6.1513629670052544E-4</v>
      </c>
      <c r="Q25" s="3">
        <f t="shared" si="17"/>
        <v>0</v>
      </c>
      <c r="R25" s="3">
        <f t="shared" si="18"/>
        <v>0</v>
      </c>
      <c r="S25" s="3">
        <f t="shared" si="19"/>
        <v>0</v>
      </c>
      <c r="T25" s="34">
        <f t="shared" si="20"/>
        <v>0</v>
      </c>
      <c r="U25" s="34">
        <f t="shared" si="21"/>
        <v>0</v>
      </c>
      <c r="V25" s="3">
        <f t="shared" si="22"/>
        <v>0</v>
      </c>
      <c r="W25" s="3">
        <f t="shared" si="23"/>
        <v>0</v>
      </c>
      <c r="X25" s="3">
        <f t="shared" si="24"/>
        <v>0</v>
      </c>
      <c r="Y25" s="34">
        <f t="shared" si="25"/>
        <v>0</v>
      </c>
      <c r="Z25" s="34">
        <f t="shared" si="26"/>
        <v>0</v>
      </c>
      <c r="AA25" s="3">
        <f t="shared" si="27"/>
        <v>3322066.0900000003</v>
      </c>
      <c r="AB25" s="3">
        <f t="shared" si="28"/>
        <v>0</v>
      </c>
      <c r="AC25" s="3">
        <f t="shared" si="29"/>
        <v>3322066.0900000003</v>
      </c>
      <c r="AD25" s="34">
        <f t="shared" si="30"/>
        <v>0</v>
      </c>
      <c r="AE25" s="34">
        <f t="shared" si="31"/>
        <v>8.2047820697177271E-3</v>
      </c>
      <c r="AF25" s="3">
        <f t="shared" si="32"/>
        <v>30979</v>
      </c>
      <c r="AG25" s="3">
        <f t="shared" si="33"/>
        <v>0</v>
      </c>
      <c r="AH25" s="3">
        <f t="shared" si="34"/>
        <v>30979</v>
      </c>
      <c r="AI25" s="34">
        <f t="shared" si="35"/>
        <v>0</v>
      </c>
      <c r="AJ25" s="34">
        <f t="shared" si="36"/>
        <v>2.4424935378869468E-3</v>
      </c>
      <c r="AK25" s="3">
        <f t="shared" si="37"/>
        <v>9525511.8599999994</v>
      </c>
      <c r="AL25" s="3">
        <f t="shared" si="38"/>
        <v>0</v>
      </c>
      <c r="AM25" s="3">
        <f t="shared" si="39"/>
        <v>9525511.8599999994</v>
      </c>
      <c r="AN25" s="34">
        <f t="shared" si="40"/>
        <v>0</v>
      </c>
      <c r="AO25" s="34">
        <f t="shared" si="41"/>
        <v>0.58352173376946659</v>
      </c>
      <c r="AP25" s="3">
        <f t="shared" si="42"/>
        <v>1266366745.46</v>
      </c>
      <c r="AQ25" s="3">
        <f t="shared" si="43"/>
        <v>29350.33</v>
      </c>
      <c r="AR25" s="3">
        <f t="shared" si="44"/>
        <v>1266396095.79</v>
      </c>
      <c r="AS25" s="34">
        <f t="shared" si="45"/>
        <v>2.3176263806854798E-3</v>
      </c>
      <c r="AT25" s="34">
        <f t="shared" si="46"/>
        <v>3.7251360771621282</v>
      </c>
      <c r="AU25" s="3">
        <f t="shared" si="47"/>
        <v>0</v>
      </c>
      <c r="AV25" s="3">
        <f t="shared" si="48"/>
        <v>0</v>
      </c>
      <c r="AW25" s="3">
        <f t="shared" si="49"/>
        <v>0</v>
      </c>
      <c r="AX25" s="34">
        <f t="shared" si="50"/>
        <v>0</v>
      </c>
      <c r="AY25" s="34">
        <f t="shared" si="51"/>
        <v>0</v>
      </c>
      <c r="AZ25" s="3">
        <f t="shared" si="52"/>
        <v>33468533.91</v>
      </c>
      <c r="BA25" s="3">
        <f t="shared" si="53"/>
        <v>0</v>
      </c>
      <c r="BB25" s="3">
        <f t="shared" si="54"/>
        <v>33468533.91</v>
      </c>
      <c r="BC25" s="34">
        <f t="shared" si="55"/>
        <v>0</v>
      </c>
      <c r="BD25" s="34">
        <f t="shared" si="56"/>
        <v>1.0938822958798724</v>
      </c>
      <c r="BE25" s="3">
        <f t="shared" si="57"/>
        <v>10886041.83</v>
      </c>
      <c r="BF25" s="3">
        <f t="shared" si="58"/>
        <v>0</v>
      </c>
      <c r="BG25" s="3">
        <f t="shared" si="59"/>
        <v>10886041.83</v>
      </c>
      <c r="BH25" s="34">
        <f t="shared" si="60"/>
        <v>0</v>
      </c>
      <c r="BI25" s="34">
        <f t="shared" si="61"/>
        <v>0.12015081253854495</v>
      </c>
    </row>
    <row r="26" spans="1:61" ht="20.100000000000001" customHeight="1" x14ac:dyDescent="0.5">
      <c r="A26" s="3" t="str">
        <f t="shared" si="1"/>
        <v>Compañía Dominicana de Seguros, S. A.</v>
      </c>
      <c r="B26" s="3">
        <f t="shared" si="2"/>
        <v>1150768448.7800002</v>
      </c>
      <c r="C26" s="3">
        <f t="shared" si="3"/>
        <v>147146326.96000001</v>
      </c>
      <c r="D26" s="3">
        <f t="shared" si="4"/>
        <v>1297914775.7400002</v>
      </c>
      <c r="E26" s="34">
        <f t="shared" si="5"/>
        <v>11.33713320091492</v>
      </c>
      <c r="F26" s="34">
        <f t="shared" si="6"/>
        <v>0.83501533922805937</v>
      </c>
      <c r="G26" s="3">
        <f t="shared" si="7"/>
        <v>4610611.1499999994</v>
      </c>
      <c r="H26" s="3">
        <f t="shared" si="8"/>
        <v>134350506.45000002</v>
      </c>
      <c r="I26" s="3">
        <f t="shared" si="9"/>
        <v>138961117.59999996</v>
      </c>
      <c r="J26" s="34">
        <f t="shared" si="10"/>
        <v>96.68208544258286</v>
      </c>
      <c r="K26" s="34">
        <f t="shared" si="11"/>
        <v>6.281244714314596</v>
      </c>
      <c r="L26" s="3">
        <f t="shared" si="12"/>
        <v>0</v>
      </c>
      <c r="M26" s="3">
        <f t="shared" si="13"/>
        <v>0</v>
      </c>
      <c r="N26" s="3">
        <f t="shared" si="14"/>
        <v>0</v>
      </c>
      <c r="O26" s="34">
        <f t="shared" si="15"/>
        <v>0</v>
      </c>
      <c r="P26" s="34">
        <f t="shared" si="16"/>
        <v>0</v>
      </c>
      <c r="Q26" s="3">
        <f t="shared" si="17"/>
        <v>0</v>
      </c>
      <c r="R26" s="3">
        <f t="shared" si="18"/>
        <v>8329518.7800000003</v>
      </c>
      <c r="S26" s="3">
        <f t="shared" si="19"/>
        <v>8329518.7800000003</v>
      </c>
      <c r="T26" s="34">
        <f t="shared" si="20"/>
        <v>100</v>
      </c>
      <c r="U26" s="34">
        <f t="shared" si="21"/>
        <v>2.2697765674282971E-2</v>
      </c>
      <c r="V26" s="3">
        <f t="shared" si="22"/>
        <v>2994009.8600000003</v>
      </c>
      <c r="W26" s="3">
        <f t="shared" si="23"/>
        <v>0</v>
      </c>
      <c r="X26" s="3">
        <f t="shared" si="24"/>
        <v>2994009.8600000003</v>
      </c>
      <c r="Y26" s="34">
        <f t="shared" si="25"/>
        <v>0</v>
      </c>
      <c r="Z26" s="34">
        <f t="shared" si="26"/>
        <v>0.18137193323785591</v>
      </c>
      <c r="AA26" s="3">
        <f t="shared" si="27"/>
        <v>22976458.779999997</v>
      </c>
      <c r="AB26" s="3">
        <f t="shared" si="28"/>
        <v>3941418.2600000002</v>
      </c>
      <c r="AC26" s="3">
        <f t="shared" si="29"/>
        <v>26917877.039999999</v>
      </c>
      <c r="AD26" s="34">
        <f t="shared" si="30"/>
        <v>14.642381544960056</v>
      </c>
      <c r="AE26" s="34">
        <f t="shared" si="31"/>
        <v>6.6481312806350112E-2</v>
      </c>
      <c r="AF26" s="3">
        <f t="shared" si="32"/>
        <v>805940.91</v>
      </c>
      <c r="AG26" s="3">
        <f t="shared" si="33"/>
        <v>0</v>
      </c>
      <c r="AH26" s="3">
        <f t="shared" si="34"/>
        <v>805940.91</v>
      </c>
      <c r="AI26" s="34">
        <f t="shared" si="35"/>
        <v>0</v>
      </c>
      <c r="AJ26" s="34">
        <f t="shared" si="36"/>
        <v>6.3543221685455481E-2</v>
      </c>
      <c r="AK26" s="3">
        <f t="shared" si="37"/>
        <v>0</v>
      </c>
      <c r="AL26" s="3">
        <f t="shared" si="38"/>
        <v>0</v>
      </c>
      <c r="AM26" s="3">
        <f t="shared" si="39"/>
        <v>0</v>
      </c>
      <c r="AN26" s="34">
        <f t="shared" si="40"/>
        <v>0</v>
      </c>
      <c r="AO26" s="34">
        <f t="shared" si="41"/>
        <v>0</v>
      </c>
      <c r="AP26" s="3">
        <f t="shared" si="42"/>
        <v>556352637.03999996</v>
      </c>
      <c r="AQ26" s="3">
        <f t="shared" si="43"/>
        <v>0</v>
      </c>
      <c r="AR26" s="3">
        <f t="shared" si="44"/>
        <v>556352637.03999996</v>
      </c>
      <c r="AS26" s="34">
        <f t="shared" si="45"/>
        <v>0</v>
      </c>
      <c r="AT26" s="34">
        <f t="shared" si="46"/>
        <v>1.6365253231210697</v>
      </c>
      <c r="AU26" s="3">
        <f t="shared" si="47"/>
        <v>0</v>
      </c>
      <c r="AV26" s="3">
        <f t="shared" si="48"/>
        <v>0</v>
      </c>
      <c r="AW26" s="3">
        <f t="shared" si="49"/>
        <v>0</v>
      </c>
      <c r="AX26" s="34">
        <f t="shared" si="50"/>
        <v>0</v>
      </c>
      <c r="AY26" s="34">
        <f t="shared" si="51"/>
        <v>0</v>
      </c>
      <c r="AZ26" s="3">
        <f t="shared" si="52"/>
        <v>462832566.31999999</v>
      </c>
      <c r="BA26" s="3">
        <f t="shared" si="53"/>
        <v>269683.46999999997</v>
      </c>
      <c r="BB26" s="3">
        <f t="shared" si="54"/>
        <v>463102249.79000002</v>
      </c>
      <c r="BC26" s="34">
        <f t="shared" si="55"/>
        <v>5.823410923231135E-2</v>
      </c>
      <c r="BD26" s="34">
        <f t="shared" si="56"/>
        <v>15.135988734662185</v>
      </c>
      <c r="BE26" s="3">
        <f t="shared" si="57"/>
        <v>100196224.72</v>
      </c>
      <c r="BF26" s="3">
        <f t="shared" si="58"/>
        <v>255200</v>
      </c>
      <c r="BG26" s="3">
        <f t="shared" si="59"/>
        <v>100451424.72</v>
      </c>
      <c r="BH26" s="34">
        <f t="shared" si="60"/>
        <v>0.25405314131815332</v>
      </c>
      <c r="BI26" s="34">
        <f t="shared" si="61"/>
        <v>1.1086968513662674</v>
      </c>
    </row>
    <row r="27" spans="1:61" ht="20.100000000000001" customHeight="1" x14ac:dyDescent="0.5">
      <c r="A27" s="3" t="str">
        <f t="shared" si="1"/>
        <v xml:space="preserve">Cooperativa Nacional De Seguros, Inc </v>
      </c>
      <c r="B27" s="3">
        <f t="shared" si="2"/>
        <v>1267869893.3599999</v>
      </c>
      <c r="C27" s="3">
        <f t="shared" si="3"/>
        <v>8305272.1500000004</v>
      </c>
      <c r="D27" s="3">
        <f t="shared" si="4"/>
        <v>1276175165.5100002</v>
      </c>
      <c r="E27" s="34">
        <f t="shared" si="5"/>
        <v>0.65079405824990721</v>
      </c>
      <c r="F27" s="34">
        <f t="shared" si="6"/>
        <v>0.82102912969397079</v>
      </c>
      <c r="G27" s="3">
        <f t="shared" si="7"/>
        <v>0</v>
      </c>
      <c r="H27" s="3">
        <f t="shared" si="8"/>
        <v>0</v>
      </c>
      <c r="I27" s="3">
        <f t="shared" si="9"/>
        <v>0</v>
      </c>
      <c r="J27" s="34">
        <f t="shared" si="10"/>
        <v>0</v>
      </c>
      <c r="K27" s="34">
        <f t="shared" si="11"/>
        <v>0</v>
      </c>
      <c r="L27" s="3">
        <f t="shared" si="12"/>
        <v>361981916.73000002</v>
      </c>
      <c r="M27" s="3">
        <f t="shared" si="13"/>
        <v>728155.88000000012</v>
      </c>
      <c r="N27" s="3">
        <f t="shared" si="14"/>
        <v>362710072.61000001</v>
      </c>
      <c r="O27" s="34">
        <f t="shared" si="15"/>
        <v>0.20075424836159478</v>
      </c>
      <c r="P27" s="34">
        <f t="shared" si="16"/>
        <v>1.4645703371661523</v>
      </c>
      <c r="Q27" s="3">
        <f t="shared" si="17"/>
        <v>0</v>
      </c>
      <c r="R27" s="3">
        <f t="shared" si="18"/>
        <v>0</v>
      </c>
      <c r="S27" s="3">
        <f t="shared" si="19"/>
        <v>0</v>
      </c>
      <c r="T27" s="34">
        <f t="shared" si="20"/>
        <v>0</v>
      </c>
      <c r="U27" s="34">
        <f t="shared" si="21"/>
        <v>0</v>
      </c>
      <c r="V27" s="3">
        <f t="shared" si="22"/>
        <v>0</v>
      </c>
      <c r="W27" s="3">
        <f t="shared" si="23"/>
        <v>0</v>
      </c>
      <c r="X27" s="3">
        <f t="shared" si="24"/>
        <v>0</v>
      </c>
      <c r="Y27" s="34">
        <f t="shared" si="25"/>
        <v>0</v>
      </c>
      <c r="Z27" s="34">
        <f t="shared" si="26"/>
        <v>0</v>
      </c>
      <c r="AA27" s="3">
        <f t="shared" si="27"/>
        <v>159854329.16999999</v>
      </c>
      <c r="AB27" s="3">
        <f t="shared" si="28"/>
        <v>5422431.1299999999</v>
      </c>
      <c r="AC27" s="3">
        <f t="shared" si="29"/>
        <v>165276760.29999998</v>
      </c>
      <c r="AD27" s="34">
        <f t="shared" si="30"/>
        <v>3.2808188641630824</v>
      </c>
      <c r="AE27" s="34">
        <f t="shared" si="31"/>
        <v>0.40819771874269795</v>
      </c>
      <c r="AF27" s="3">
        <f t="shared" si="32"/>
        <v>320161.94</v>
      </c>
      <c r="AG27" s="3">
        <f t="shared" si="33"/>
        <v>0</v>
      </c>
      <c r="AH27" s="3">
        <f t="shared" si="34"/>
        <v>320161.94</v>
      </c>
      <c r="AI27" s="34">
        <f t="shared" si="35"/>
        <v>0</v>
      </c>
      <c r="AJ27" s="34">
        <f t="shared" si="36"/>
        <v>2.5242695681827961E-2</v>
      </c>
      <c r="AK27" s="3">
        <f t="shared" si="37"/>
        <v>1379462.0699999998</v>
      </c>
      <c r="AL27" s="3">
        <f t="shared" si="38"/>
        <v>205800</v>
      </c>
      <c r="AM27" s="3">
        <f t="shared" si="39"/>
        <v>1585262.0699999998</v>
      </c>
      <c r="AN27" s="34">
        <f t="shared" si="40"/>
        <v>12.98208062216489</v>
      </c>
      <c r="AO27" s="34">
        <f t="shared" si="41"/>
        <v>9.7111303325317921E-2</v>
      </c>
      <c r="AP27" s="3">
        <f t="shared" si="42"/>
        <v>684848310</v>
      </c>
      <c r="AQ27" s="3">
        <f t="shared" si="43"/>
        <v>1143668.02</v>
      </c>
      <c r="AR27" s="3">
        <f t="shared" si="44"/>
        <v>685991978.0200001</v>
      </c>
      <c r="AS27" s="34">
        <f t="shared" si="45"/>
        <v>0.16671740437854746</v>
      </c>
      <c r="AT27" s="34">
        <f t="shared" si="46"/>
        <v>2.0178627164607614</v>
      </c>
      <c r="AU27" s="3">
        <f t="shared" si="47"/>
        <v>0</v>
      </c>
      <c r="AV27" s="3">
        <f t="shared" si="48"/>
        <v>0</v>
      </c>
      <c r="AW27" s="3">
        <f t="shared" si="49"/>
        <v>0</v>
      </c>
      <c r="AX27" s="34">
        <f t="shared" si="50"/>
        <v>0</v>
      </c>
      <c r="AY27" s="34">
        <f t="shared" si="51"/>
        <v>0</v>
      </c>
      <c r="AZ27" s="3">
        <f t="shared" si="52"/>
        <v>35394297.259999998</v>
      </c>
      <c r="BA27" s="3">
        <f t="shared" si="53"/>
        <v>674608.21</v>
      </c>
      <c r="BB27" s="3">
        <f t="shared" si="54"/>
        <v>36068905.469999999</v>
      </c>
      <c r="BC27" s="34">
        <f t="shared" si="55"/>
        <v>1.8703318030016174</v>
      </c>
      <c r="BD27" s="34">
        <f t="shared" si="56"/>
        <v>1.1788725861579781</v>
      </c>
      <c r="BE27" s="3">
        <f t="shared" si="57"/>
        <v>24091416.190000001</v>
      </c>
      <c r="BF27" s="3">
        <f t="shared" si="58"/>
        <v>130608.91</v>
      </c>
      <c r="BG27" s="3">
        <f t="shared" si="59"/>
        <v>24222025.100000001</v>
      </c>
      <c r="BH27" s="34">
        <f t="shared" si="60"/>
        <v>0.53921548450546353</v>
      </c>
      <c r="BI27" s="34">
        <f t="shared" si="61"/>
        <v>0.26734198182793778</v>
      </c>
    </row>
    <row r="28" spans="1:61" ht="20.100000000000001" customHeight="1" x14ac:dyDescent="0.5">
      <c r="A28" s="3" t="str">
        <f t="shared" si="1"/>
        <v>Atlántica Seguros, S. A.</v>
      </c>
      <c r="B28" s="3">
        <f t="shared" si="2"/>
        <v>1137787738.8</v>
      </c>
      <c r="C28" s="3">
        <f t="shared" si="3"/>
        <v>0</v>
      </c>
      <c r="D28" s="3">
        <f t="shared" si="4"/>
        <v>1137787738.8</v>
      </c>
      <c r="E28" s="34">
        <f t="shared" si="5"/>
        <v>0</v>
      </c>
      <c r="F28" s="34">
        <f t="shared" si="6"/>
        <v>0.73199737952126354</v>
      </c>
      <c r="G28" s="3">
        <f t="shared" si="7"/>
        <v>26015.119999999999</v>
      </c>
      <c r="H28" s="3">
        <f t="shared" si="8"/>
        <v>0</v>
      </c>
      <c r="I28" s="3">
        <f t="shared" si="9"/>
        <v>26015.119999999999</v>
      </c>
      <c r="J28" s="34">
        <f t="shared" si="10"/>
        <v>0</v>
      </c>
      <c r="K28" s="34">
        <f t="shared" si="11"/>
        <v>1.1759212779407005E-3</v>
      </c>
      <c r="L28" s="3">
        <f t="shared" si="12"/>
        <v>2010671.83</v>
      </c>
      <c r="M28" s="3">
        <f t="shared" si="13"/>
        <v>0</v>
      </c>
      <c r="N28" s="3">
        <f t="shared" si="14"/>
        <v>2010671.83</v>
      </c>
      <c r="O28" s="34">
        <f t="shared" si="15"/>
        <v>0</v>
      </c>
      <c r="P28" s="34">
        <f t="shared" si="16"/>
        <v>8.1187994003130877E-3</v>
      </c>
      <c r="Q28" s="3">
        <f t="shared" si="17"/>
        <v>0</v>
      </c>
      <c r="R28" s="3">
        <f t="shared" si="18"/>
        <v>0</v>
      </c>
      <c r="S28" s="3">
        <f t="shared" si="19"/>
        <v>0</v>
      </c>
      <c r="T28" s="34">
        <f t="shared" si="20"/>
        <v>0</v>
      </c>
      <c r="U28" s="34">
        <f t="shared" si="21"/>
        <v>0</v>
      </c>
      <c r="V28" s="3">
        <f t="shared" si="22"/>
        <v>0</v>
      </c>
      <c r="W28" s="3">
        <f t="shared" si="23"/>
        <v>0</v>
      </c>
      <c r="X28" s="3">
        <f t="shared" si="24"/>
        <v>0</v>
      </c>
      <c r="Y28" s="34">
        <f t="shared" si="25"/>
        <v>0</v>
      </c>
      <c r="Z28" s="34">
        <f t="shared" si="26"/>
        <v>0</v>
      </c>
      <c r="AA28" s="3">
        <f t="shared" si="27"/>
        <v>5643459.0499999989</v>
      </c>
      <c r="AB28" s="3">
        <f t="shared" si="28"/>
        <v>0</v>
      </c>
      <c r="AC28" s="3">
        <f t="shared" si="29"/>
        <v>5643459.0499999989</v>
      </c>
      <c r="AD28" s="34">
        <f t="shared" si="30"/>
        <v>0</v>
      </c>
      <c r="AE28" s="34">
        <f t="shared" si="31"/>
        <v>1.3938118740023688E-2</v>
      </c>
      <c r="AF28" s="3">
        <f t="shared" si="32"/>
        <v>0</v>
      </c>
      <c r="AG28" s="3">
        <f t="shared" si="33"/>
        <v>0</v>
      </c>
      <c r="AH28" s="3">
        <f t="shared" si="34"/>
        <v>0</v>
      </c>
      <c r="AI28" s="34">
        <f t="shared" si="35"/>
        <v>0</v>
      </c>
      <c r="AJ28" s="34">
        <f t="shared" si="36"/>
        <v>0</v>
      </c>
      <c r="AK28" s="3">
        <f t="shared" si="37"/>
        <v>38871.950000000004</v>
      </c>
      <c r="AL28" s="3">
        <f t="shared" si="38"/>
        <v>0</v>
      </c>
      <c r="AM28" s="3">
        <f t="shared" si="39"/>
        <v>38871.950000000004</v>
      </c>
      <c r="AN28" s="34">
        <f t="shared" si="40"/>
        <v>0</v>
      </c>
      <c r="AO28" s="34">
        <f t="shared" si="41"/>
        <v>2.3812502669016693E-3</v>
      </c>
      <c r="AP28" s="3">
        <f t="shared" si="42"/>
        <v>1128941868.46</v>
      </c>
      <c r="AQ28" s="3">
        <f t="shared" si="43"/>
        <v>0</v>
      </c>
      <c r="AR28" s="3">
        <f t="shared" si="44"/>
        <v>1128941868.46</v>
      </c>
      <c r="AS28" s="34">
        <f t="shared" si="45"/>
        <v>0</v>
      </c>
      <c r="AT28" s="34">
        <f t="shared" si="46"/>
        <v>3.3208109983912473</v>
      </c>
      <c r="AU28" s="3">
        <f t="shared" si="47"/>
        <v>0</v>
      </c>
      <c r="AV28" s="3">
        <f t="shared" si="48"/>
        <v>0</v>
      </c>
      <c r="AW28" s="3">
        <f t="shared" si="49"/>
        <v>0</v>
      </c>
      <c r="AX28" s="34">
        <f t="shared" si="50"/>
        <v>0</v>
      </c>
      <c r="AY28" s="34">
        <f t="shared" si="51"/>
        <v>0</v>
      </c>
      <c r="AZ28" s="3">
        <f t="shared" si="52"/>
        <v>364609.07</v>
      </c>
      <c r="BA28" s="3">
        <f t="shared" si="53"/>
        <v>0</v>
      </c>
      <c r="BB28" s="3">
        <f t="shared" si="54"/>
        <v>364609.07</v>
      </c>
      <c r="BC28" s="34">
        <f t="shared" si="55"/>
        <v>0</v>
      </c>
      <c r="BD28" s="34">
        <f t="shared" si="56"/>
        <v>1.1916847259062537E-2</v>
      </c>
      <c r="BE28" s="3">
        <f t="shared" si="57"/>
        <v>762243.32</v>
      </c>
      <c r="BF28" s="3">
        <f t="shared" si="58"/>
        <v>0</v>
      </c>
      <c r="BG28" s="3">
        <f t="shared" si="59"/>
        <v>762243.32</v>
      </c>
      <c r="BH28" s="34">
        <f t="shared" si="60"/>
        <v>0</v>
      </c>
      <c r="BI28" s="34">
        <f t="shared" si="61"/>
        <v>8.4129893748606088E-3</v>
      </c>
    </row>
    <row r="29" spans="1:61" ht="20.100000000000001" customHeight="1" x14ac:dyDescent="0.5">
      <c r="A29" s="3" t="str">
        <f t="shared" si="1"/>
        <v>Seguros APS, S. A.</v>
      </c>
      <c r="B29" s="3">
        <f t="shared" si="2"/>
        <v>342371537.68999994</v>
      </c>
      <c r="C29" s="3">
        <f t="shared" si="3"/>
        <v>741325327.61999989</v>
      </c>
      <c r="D29" s="3">
        <f t="shared" si="4"/>
        <v>1083696865.3099999</v>
      </c>
      <c r="E29" s="34">
        <f t="shared" si="5"/>
        <v>68.407075017969902</v>
      </c>
      <c r="F29" s="34">
        <f t="shared" si="6"/>
        <v>0.69719793820151832</v>
      </c>
      <c r="G29" s="3">
        <f t="shared" si="7"/>
        <v>0</v>
      </c>
      <c r="H29" s="3">
        <f t="shared" si="8"/>
        <v>0</v>
      </c>
      <c r="I29" s="3">
        <f t="shared" si="9"/>
        <v>0</v>
      </c>
      <c r="J29" s="34">
        <f t="shared" si="10"/>
        <v>0</v>
      </c>
      <c r="K29" s="34">
        <f t="shared" si="11"/>
        <v>0</v>
      </c>
      <c r="L29" s="3">
        <f t="shared" si="12"/>
        <v>7243355.6500000004</v>
      </c>
      <c r="M29" s="3">
        <f t="shared" si="13"/>
        <v>740780954.2299999</v>
      </c>
      <c r="N29" s="3">
        <f t="shared" si="14"/>
        <v>748024309.88000011</v>
      </c>
      <c r="O29" s="34">
        <f t="shared" si="15"/>
        <v>99.031668415808269</v>
      </c>
      <c r="P29" s="34">
        <f t="shared" si="16"/>
        <v>3.0204129922451624</v>
      </c>
      <c r="Q29" s="3">
        <f t="shared" si="17"/>
        <v>1633791.0299999998</v>
      </c>
      <c r="R29" s="3">
        <f t="shared" si="18"/>
        <v>163428.5</v>
      </c>
      <c r="S29" s="3">
        <f t="shared" si="19"/>
        <v>1797219.5299999998</v>
      </c>
      <c r="T29" s="34">
        <f t="shared" si="20"/>
        <v>9.0934077485792741</v>
      </c>
      <c r="U29" s="34">
        <f t="shared" si="21"/>
        <v>4.8973858916234979E-3</v>
      </c>
      <c r="V29" s="3">
        <f t="shared" si="22"/>
        <v>32545.449999999997</v>
      </c>
      <c r="W29" s="3">
        <f t="shared" si="23"/>
        <v>0</v>
      </c>
      <c r="X29" s="3">
        <f t="shared" si="24"/>
        <v>32545.449999999997</v>
      </c>
      <c r="Y29" s="34">
        <f t="shared" si="25"/>
        <v>0</v>
      </c>
      <c r="Z29" s="34">
        <f t="shared" si="26"/>
        <v>1.9715470090656199E-3</v>
      </c>
      <c r="AA29" s="3">
        <f t="shared" si="27"/>
        <v>10661512.67</v>
      </c>
      <c r="AB29" s="3">
        <f t="shared" si="28"/>
        <v>317126.61</v>
      </c>
      <c r="AC29" s="3">
        <f t="shared" si="29"/>
        <v>10978639.279999999</v>
      </c>
      <c r="AD29" s="34">
        <f t="shared" si="30"/>
        <v>2.8885784650718573</v>
      </c>
      <c r="AE29" s="34">
        <f t="shared" si="31"/>
        <v>2.71148557175281E-2</v>
      </c>
      <c r="AF29" s="3">
        <f t="shared" si="32"/>
        <v>270133.32</v>
      </c>
      <c r="AG29" s="3">
        <f t="shared" si="33"/>
        <v>0</v>
      </c>
      <c r="AH29" s="3">
        <f t="shared" si="34"/>
        <v>270133.32</v>
      </c>
      <c r="AI29" s="34">
        <f t="shared" si="35"/>
        <v>0</v>
      </c>
      <c r="AJ29" s="34">
        <f t="shared" si="36"/>
        <v>2.1298262967427831E-2</v>
      </c>
      <c r="AK29" s="3">
        <f t="shared" si="37"/>
        <v>637940.78</v>
      </c>
      <c r="AL29" s="3">
        <f t="shared" si="38"/>
        <v>0</v>
      </c>
      <c r="AM29" s="3">
        <f t="shared" si="39"/>
        <v>637940.78</v>
      </c>
      <c r="AN29" s="34">
        <f t="shared" si="40"/>
        <v>0</v>
      </c>
      <c r="AO29" s="34">
        <f t="shared" si="41"/>
        <v>3.90795072704729E-2</v>
      </c>
      <c r="AP29" s="3">
        <f t="shared" si="42"/>
        <v>52026100.940000005</v>
      </c>
      <c r="AQ29" s="3">
        <f t="shared" si="43"/>
        <v>2000</v>
      </c>
      <c r="AR29" s="3">
        <f t="shared" si="44"/>
        <v>52028100.940000005</v>
      </c>
      <c r="AS29" s="34">
        <f t="shared" si="45"/>
        <v>3.8440764968655028E-3</v>
      </c>
      <c r="AT29" s="34">
        <f t="shared" si="46"/>
        <v>0.15304197200396746</v>
      </c>
      <c r="AU29" s="3">
        <f t="shared" si="47"/>
        <v>0</v>
      </c>
      <c r="AV29" s="3">
        <f t="shared" si="48"/>
        <v>0</v>
      </c>
      <c r="AW29" s="3">
        <f t="shared" si="49"/>
        <v>0</v>
      </c>
      <c r="AX29" s="34">
        <f t="shared" si="50"/>
        <v>0</v>
      </c>
      <c r="AY29" s="34">
        <f t="shared" si="51"/>
        <v>0</v>
      </c>
      <c r="AZ29" s="3">
        <f t="shared" si="52"/>
        <v>249639819.20999998</v>
      </c>
      <c r="BA29" s="3">
        <f t="shared" si="53"/>
        <v>61818.28</v>
      </c>
      <c r="BB29" s="3">
        <f t="shared" si="54"/>
        <v>249701637.48999995</v>
      </c>
      <c r="BC29" s="34">
        <f t="shared" si="55"/>
        <v>2.4756858073257809E-2</v>
      </c>
      <c r="BD29" s="34">
        <f t="shared" si="56"/>
        <v>8.161223949547205</v>
      </c>
      <c r="BE29" s="3">
        <f t="shared" si="57"/>
        <v>20226338.640000004</v>
      </c>
      <c r="BF29" s="3">
        <f t="shared" si="58"/>
        <v>0</v>
      </c>
      <c r="BG29" s="3">
        <f t="shared" si="59"/>
        <v>20226338.640000004</v>
      </c>
      <c r="BH29" s="34">
        <f t="shared" si="60"/>
        <v>0</v>
      </c>
      <c r="BI29" s="34">
        <f t="shared" si="61"/>
        <v>0.22324101452362036</v>
      </c>
    </row>
    <row r="30" spans="1:61" ht="20.100000000000001" customHeight="1" x14ac:dyDescent="0.5">
      <c r="A30" s="3" t="str">
        <f t="shared" si="1"/>
        <v>One Alliance Seguros, S.A.</v>
      </c>
      <c r="B30" s="3">
        <f t="shared" si="2"/>
        <v>931153752.20000005</v>
      </c>
      <c r="C30" s="3">
        <f t="shared" si="3"/>
        <v>13455376.719999999</v>
      </c>
      <c r="D30" s="3">
        <f t="shared" si="4"/>
        <v>944609128.91999996</v>
      </c>
      <c r="E30" s="34">
        <f t="shared" si="5"/>
        <v>1.4244385649103282</v>
      </c>
      <c r="F30" s="34">
        <f t="shared" si="6"/>
        <v>0.60771564278813739</v>
      </c>
      <c r="G30" s="3">
        <f t="shared" si="7"/>
        <v>951038.3</v>
      </c>
      <c r="H30" s="3">
        <f t="shared" si="8"/>
        <v>3000</v>
      </c>
      <c r="I30" s="3">
        <f t="shared" si="9"/>
        <v>954038.3</v>
      </c>
      <c r="J30" s="34">
        <f t="shared" si="10"/>
        <v>0.31445278454753861</v>
      </c>
      <c r="K30" s="34">
        <f t="shared" si="11"/>
        <v>4.3123919356911421E-2</v>
      </c>
      <c r="L30" s="3">
        <f t="shared" si="12"/>
        <v>4576681.1100000003</v>
      </c>
      <c r="M30" s="3">
        <f t="shared" si="13"/>
        <v>0</v>
      </c>
      <c r="N30" s="3">
        <f t="shared" si="14"/>
        <v>4576681.1100000003</v>
      </c>
      <c r="O30" s="34">
        <f t="shared" si="15"/>
        <v>0</v>
      </c>
      <c r="P30" s="34">
        <f t="shared" si="16"/>
        <v>1.8479970374525135E-2</v>
      </c>
      <c r="Q30" s="3">
        <f t="shared" si="17"/>
        <v>27503824.57</v>
      </c>
      <c r="R30" s="3">
        <f t="shared" si="18"/>
        <v>11171649.220000001</v>
      </c>
      <c r="S30" s="3">
        <f t="shared" si="19"/>
        <v>38675473.789999999</v>
      </c>
      <c r="T30" s="34">
        <f t="shared" si="20"/>
        <v>28.88561696919292</v>
      </c>
      <c r="U30" s="34">
        <f t="shared" si="21"/>
        <v>0.10538986280156903</v>
      </c>
      <c r="V30" s="3">
        <f t="shared" si="22"/>
        <v>3742392.29</v>
      </c>
      <c r="W30" s="3">
        <f t="shared" si="23"/>
        <v>0.03</v>
      </c>
      <c r="X30" s="3">
        <f t="shared" si="24"/>
        <v>3742392.3200000003</v>
      </c>
      <c r="Y30" s="34">
        <f t="shared" si="25"/>
        <v>8.0162627097310838E-7</v>
      </c>
      <c r="Z30" s="34">
        <f t="shared" si="26"/>
        <v>0.2267076468522066</v>
      </c>
      <c r="AA30" s="3">
        <f t="shared" si="27"/>
        <v>117553371.63999999</v>
      </c>
      <c r="AB30" s="3">
        <f t="shared" si="28"/>
        <v>1137979.3399999999</v>
      </c>
      <c r="AC30" s="3">
        <f t="shared" si="29"/>
        <v>118691350.97999997</v>
      </c>
      <c r="AD30" s="34">
        <f t="shared" si="30"/>
        <v>0.95877191606973489</v>
      </c>
      <c r="AE30" s="34">
        <f t="shared" si="31"/>
        <v>0.2931418707420349</v>
      </c>
      <c r="AF30" s="3">
        <f t="shared" si="32"/>
        <v>34527893.380000003</v>
      </c>
      <c r="AG30" s="3">
        <f t="shared" si="33"/>
        <v>0</v>
      </c>
      <c r="AH30" s="3">
        <f t="shared" si="34"/>
        <v>34527893.380000003</v>
      </c>
      <c r="AI30" s="34">
        <f t="shared" si="35"/>
        <v>0</v>
      </c>
      <c r="AJ30" s="34">
        <f t="shared" si="36"/>
        <v>2.7223007991703896</v>
      </c>
      <c r="AK30" s="3">
        <f t="shared" si="37"/>
        <v>6206065.870000001</v>
      </c>
      <c r="AL30" s="3">
        <f t="shared" si="38"/>
        <v>77953.8</v>
      </c>
      <c r="AM30" s="3">
        <f t="shared" si="39"/>
        <v>6284019.6699999999</v>
      </c>
      <c r="AN30" s="34">
        <f t="shared" si="40"/>
        <v>1.2405085294712326</v>
      </c>
      <c r="AO30" s="34">
        <f t="shared" si="41"/>
        <v>0.38495170724398542</v>
      </c>
      <c r="AP30" s="3">
        <f t="shared" si="42"/>
        <v>500073875.44</v>
      </c>
      <c r="AQ30" s="3">
        <f t="shared" si="43"/>
        <v>643010.54999999993</v>
      </c>
      <c r="AR30" s="3">
        <f t="shared" si="44"/>
        <v>500716885.98999995</v>
      </c>
      <c r="AS30" s="34">
        <f t="shared" si="45"/>
        <v>0.12841798788723929</v>
      </c>
      <c r="AT30" s="34">
        <f t="shared" si="46"/>
        <v>1.4728713572684038</v>
      </c>
      <c r="AU30" s="3">
        <f t="shared" si="47"/>
        <v>0</v>
      </c>
      <c r="AV30" s="3">
        <f t="shared" si="48"/>
        <v>0</v>
      </c>
      <c r="AW30" s="3">
        <f t="shared" si="49"/>
        <v>0</v>
      </c>
      <c r="AX30" s="34">
        <f t="shared" si="50"/>
        <v>0</v>
      </c>
      <c r="AY30" s="34">
        <f t="shared" si="51"/>
        <v>0</v>
      </c>
      <c r="AZ30" s="3">
        <f t="shared" si="52"/>
        <v>118390089.07000001</v>
      </c>
      <c r="BA30" s="3">
        <f t="shared" si="53"/>
        <v>4062.05</v>
      </c>
      <c r="BB30" s="3">
        <f t="shared" si="54"/>
        <v>118394151.11999999</v>
      </c>
      <c r="BC30" s="34">
        <f t="shared" si="55"/>
        <v>3.4309549598297759E-3</v>
      </c>
      <c r="BD30" s="34">
        <f t="shared" si="56"/>
        <v>3.8695828802706624</v>
      </c>
      <c r="BE30" s="3">
        <f t="shared" si="57"/>
        <v>117628520.53</v>
      </c>
      <c r="BF30" s="3">
        <f t="shared" si="58"/>
        <v>417721.73000000004</v>
      </c>
      <c r="BG30" s="3">
        <f t="shared" si="59"/>
        <v>118046242.25999998</v>
      </c>
      <c r="BH30" s="34">
        <f t="shared" si="60"/>
        <v>0.35386279309082697</v>
      </c>
      <c r="BI30" s="34">
        <f t="shared" si="61"/>
        <v>1.3028933882629514</v>
      </c>
    </row>
    <row r="31" spans="1:61" ht="20.100000000000001" customHeight="1" x14ac:dyDescent="0.5">
      <c r="A31" s="3" t="str">
        <f t="shared" si="1"/>
        <v>Seguros La Internacional, S. A.</v>
      </c>
      <c r="B31" s="3">
        <f t="shared" si="2"/>
        <v>786310839.72000003</v>
      </c>
      <c r="C31" s="3">
        <f t="shared" si="3"/>
        <v>0</v>
      </c>
      <c r="D31" s="3">
        <f t="shared" si="4"/>
        <v>786310839.72000003</v>
      </c>
      <c r="E31" s="34">
        <f t="shared" si="5"/>
        <v>0</v>
      </c>
      <c r="F31" s="34">
        <f t="shared" si="6"/>
        <v>0.5058742105722227</v>
      </c>
      <c r="G31" s="3">
        <f t="shared" si="7"/>
        <v>0</v>
      </c>
      <c r="H31" s="3">
        <f t="shared" si="8"/>
        <v>0</v>
      </c>
      <c r="I31" s="3">
        <f t="shared" si="9"/>
        <v>0</v>
      </c>
      <c r="J31" s="34">
        <f t="shared" si="10"/>
        <v>0</v>
      </c>
      <c r="K31" s="34">
        <f t="shared" si="11"/>
        <v>0</v>
      </c>
      <c r="L31" s="3">
        <f t="shared" si="12"/>
        <v>0</v>
      </c>
      <c r="M31" s="3">
        <f t="shared" si="13"/>
        <v>0</v>
      </c>
      <c r="N31" s="3">
        <f t="shared" si="14"/>
        <v>0</v>
      </c>
      <c r="O31" s="34">
        <f t="shared" si="15"/>
        <v>0</v>
      </c>
      <c r="P31" s="34">
        <f t="shared" si="16"/>
        <v>0</v>
      </c>
      <c r="Q31" s="3">
        <f t="shared" si="17"/>
        <v>0</v>
      </c>
      <c r="R31" s="3">
        <f t="shared" si="18"/>
        <v>0</v>
      </c>
      <c r="S31" s="3">
        <f t="shared" si="19"/>
        <v>0</v>
      </c>
      <c r="T31" s="34">
        <f t="shared" si="20"/>
        <v>0</v>
      </c>
      <c r="U31" s="34">
        <f t="shared" si="21"/>
        <v>0</v>
      </c>
      <c r="V31" s="3">
        <f t="shared" si="22"/>
        <v>22500</v>
      </c>
      <c r="W31" s="3">
        <f t="shared" si="23"/>
        <v>0</v>
      </c>
      <c r="X31" s="3">
        <f t="shared" si="24"/>
        <v>22500</v>
      </c>
      <c r="Y31" s="34">
        <f t="shared" si="25"/>
        <v>0</v>
      </c>
      <c r="Z31" s="34">
        <f t="shared" si="26"/>
        <v>1.3630110416041705E-3</v>
      </c>
      <c r="AA31" s="3">
        <f t="shared" si="27"/>
        <v>3000</v>
      </c>
      <c r="AB31" s="3">
        <f t="shared" si="28"/>
        <v>0</v>
      </c>
      <c r="AC31" s="3">
        <f t="shared" si="29"/>
        <v>3000</v>
      </c>
      <c r="AD31" s="34">
        <f t="shared" si="30"/>
        <v>0</v>
      </c>
      <c r="AE31" s="34">
        <f t="shared" si="31"/>
        <v>7.4093487433156924E-6</v>
      </c>
      <c r="AF31" s="3">
        <f t="shared" si="32"/>
        <v>0</v>
      </c>
      <c r="AG31" s="3">
        <f t="shared" si="33"/>
        <v>0</v>
      </c>
      <c r="AH31" s="3">
        <f t="shared" si="34"/>
        <v>0</v>
      </c>
      <c r="AI31" s="34">
        <f t="shared" si="35"/>
        <v>0</v>
      </c>
      <c r="AJ31" s="34">
        <f t="shared" si="36"/>
        <v>0</v>
      </c>
      <c r="AK31" s="3">
        <f t="shared" si="37"/>
        <v>257270.19999999995</v>
      </c>
      <c r="AL31" s="3">
        <f t="shared" si="38"/>
        <v>0</v>
      </c>
      <c r="AM31" s="3">
        <f t="shared" si="39"/>
        <v>257270.19999999995</v>
      </c>
      <c r="AN31" s="34">
        <f t="shared" si="40"/>
        <v>0</v>
      </c>
      <c r="AO31" s="34">
        <f t="shared" si="41"/>
        <v>1.5760072042072644E-2</v>
      </c>
      <c r="AP31" s="3">
        <f t="shared" si="42"/>
        <v>785986069.51999986</v>
      </c>
      <c r="AQ31" s="3">
        <f t="shared" si="43"/>
        <v>0</v>
      </c>
      <c r="AR31" s="3">
        <f t="shared" si="44"/>
        <v>785986069.51999986</v>
      </c>
      <c r="AS31" s="34">
        <f t="shared" si="45"/>
        <v>0</v>
      </c>
      <c r="AT31" s="34">
        <f t="shared" si="46"/>
        <v>2.3119978602660911</v>
      </c>
      <c r="AU31" s="3">
        <f t="shared" si="47"/>
        <v>0</v>
      </c>
      <c r="AV31" s="3">
        <f t="shared" si="48"/>
        <v>0</v>
      </c>
      <c r="AW31" s="3">
        <f t="shared" si="49"/>
        <v>0</v>
      </c>
      <c r="AX31" s="34">
        <f t="shared" si="50"/>
        <v>0</v>
      </c>
      <c r="AY31" s="34">
        <f t="shared" si="51"/>
        <v>0</v>
      </c>
      <c r="AZ31" s="3">
        <f t="shared" si="52"/>
        <v>0</v>
      </c>
      <c r="BA31" s="3">
        <f t="shared" si="53"/>
        <v>0</v>
      </c>
      <c r="BB31" s="3">
        <f t="shared" si="54"/>
        <v>0</v>
      </c>
      <c r="BC31" s="34">
        <f t="shared" si="55"/>
        <v>0</v>
      </c>
      <c r="BD31" s="34">
        <f t="shared" si="56"/>
        <v>0</v>
      </c>
      <c r="BE31" s="3">
        <f t="shared" si="57"/>
        <v>42000</v>
      </c>
      <c r="BF31" s="3">
        <f t="shared" si="58"/>
        <v>0</v>
      </c>
      <c r="BG31" s="3">
        <f t="shared" si="59"/>
        <v>42000</v>
      </c>
      <c r="BH31" s="34">
        <f t="shared" si="60"/>
        <v>0</v>
      </c>
      <c r="BI31" s="34">
        <f t="shared" si="61"/>
        <v>4.6356005290298317E-4</v>
      </c>
    </row>
    <row r="32" spans="1:61" ht="20.100000000000001" customHeight="1" x14ac:dyDescent="0.5">
      <c r="A32" s="3" t="str">
        <f t="shared" si="1"/>
        <v>Bupa Dominicana, S. A.</v>
      </c>
      <c r="B32" s="3">
        <f t="shared" si="2"/>
        <v>0</v>
      </c>
      <c r="C32" s="3">
        <f t="shared" si="3"/>
        <v>778046191.20000005</v>
      </c>
      <c r="D32" s="3">
        <f t="shared" si="4"/>
        <v>778046191.20000005</v>
      </c>
      <c r="E32" s="34">
        <f t="shared" si="5"/>
        <v>100</v>
      </c>
      <c r="F32" s="34">
        <f t="shared" si="6"/>
        <v>0.50055713705050864</v>
      </c>
      <c r="G32" s="3">
        <f t="shared" si="7"/>
        <v>0</v>
      </c>
      <c r="H32" s="3">
        <f t="shared" si="8"/>
        <v>0</v>
      </c>
      <c r="I32" s="3">
        <f t="shared" si="9"/>
        <v>0</v>
      </c>
      <c r="J32" s="34">
        <f t="shared" si="10"/>
        <v>0</v>
      </c>
      <c r="K32" s="34">
        <f t="shared" si="11"/>
        <v>0</v>
      </c>
      <c r="L32" s="3">
        <f t="shared" si="12"/>
        <v>0</v>
      </c>
      <c r="M32" s="3">
        <f t="shared" si="13"/>
        <v>0</v>
      </c>
      <c r="N32" s="3">
        <f t="shared" si="14"/>
        <v>0</v>
      </c>
      <c r="O32" s="34">
        <f t="shared" si="15"/>
        <v>0</v>
      </c>
      <c r="P32" s="34">
        <f t="shared" si="16"/>
        <v>0</v>
      </c>
      <c r="Q32" s="3">
        <f t="shared" si="17"/>
        <v>0</v>
      </c>
      <c r="R32" s="3">
        <f t="shared" si="18"/>
        <v>778046191.20000005</v>
      </c>
      <c r="S32" s="3">
        <f t="shared" si="19"/>
        <v>778046191.20000005</v>
      </c>
      <c r="T32" s="34">
        <f t="shared" si="20"/>
        <v>100</v>
      </c>
      <c r="U32" s="34">
        <f t="shared" si="21"/>
        <v>2.1201597112703747</v>
      </c>
      <c r="V32" s="3">
        <f t="shared" si="22"/>
        <v>0</v>
      </c>
      <c r="W32" s="3">
        <f t="shared" si="23"/>
        <v>0</v>
      </c>
      <c r="X32" s="3">
        <f t="shared" si="24"/>
        <v>0</v>
      </c>
      <c r="Y32" s="34">
        <f t="shared" si="25"/>
        <v>0</v>
      </c>
      <c r="Z32" s="34">
        <f t="shared" si="26"/>
        <v>0</v>
      </c>
      <c r="AA32" s="3">
        <f t="shared" si="27"/>
        <v>0</v>
      </c>
      <c r="AB32" s="3">
        <f t="shared" si="28"/>
        <v>0</v>
      </c>
      <c r="AC32" s="3">
        <f t="shared" si="29"/>
        <v>0</v>
      </c>
      <c r="AD32" s="34">
        <f t="shared" si="30"/>
        <v>0</v>
      </c>
      <c r="AE32" s="34">
        <f t="shared" si="31"/>
        <v>0</v>
      </c>
      <c r="AF32" s="3">
        <f t="shared" si="32"/>
        <v>0</v>
      </c>
      <c r="AG32" s="3">
        <f t="shared" si="33"/>
        <v>0</v>
      </c>
      <c r="AH32" s="3">
        <f t="shared" si="34"/>
        <v>0</v>
      </c>
      <c r="AI32" s="34">
        <f t="shared" si="35"/>
        <v>0</v>
      </c>
      <c r="AJ32" s="34">
        <f t="shared" si="36"/>
        <v>0</v>
      </c>
      <c r="AK32" s="3">
        <f t="shared" si="37"/>
        <v>0</v>
      </c>
      <c r="AL32" s="3">
        <f t="shared" si="38"/>
        <v>0</v>
      </c>
      <c r="AM32" s="3">
        <f t="shared" si="39"/>
        <v>0</v>
      </c>
      <c r="AN32" s="34">
        <f t="shared" si="40"/>
        <v>0</v>
      </c>
      <c r="AO32" s="34">
        <f t="shared" si="41"/>
        <v>0</v>
      </c>
      <c r="AP32" s="3">
        <f t="shared" si="42"/>
        <v>0</v>
      </c>
      <c r="AQ32" s="3">
        <f t="shared" si="43"/>
        <v>0</v>
      </c>
      <c r="AR32" s="3">
        <f t="shared" si="44"/>
        <v>0</v>
      </c>
      <c r="AS32" s="34">
        <f t="shared" si="45"/>
        <v>0</v>
      </c>
      <c r="AT32" s="34">
        <f t="shared" si="46"/>
        <v>0</v>
      </c>
      <c r="AU32" s="3">
        <f t="shared" si="47"/>
        <v>0</v>
      </c>
      <c r="AV32" s="3">
        <f t="shared" si="48"/>
        <v>0</v>
      </c>
      <c r="AW32" s="3">
        <f t="shared" si="49"/>
        <v>0</v>
      </c>
      <c r="AX32" s="34">
        <f t="shared" si="50"/>
        <v>0</v>
      </c>
      <c r="AY32" s="34">
        <f t="shared" si="51"/>
        <v>0</v>
      </c>
      <c r="AZ32" s="3">
        <f t="shared" si="52"/>
        <v>0</v>
      </c>
      <c r="BA32" s="3">
        <f t="shared" si="53"/>
        <v>0</v>
      </c>
      <c r="BB32" s="3">
        <f t="shared" si="54"/>
        <v>0</v>
      </c>
      <c r="BC32" s="34">
        <f t="shared" si="55"/>
        <v>0</v>
      </c>
      <c r="BD32" s="34">
        <f t="shared" si="56"/>
        <v>0</v>
      </c>
      <c r="BE32" s="3">
        <f t="shared" si="57"/>
        <v>0</v>
      </c>
      <c r="BF32" s="3">
        <f t="shared" si="58"/>
        <v>0</v>
      </c>
      <c r="BG32" s="3">
        <f t="shared" si="59"/>
        <v>0</v>
      </c>
      <c r="BH32" s="34">
        <f t="shared" si="60"/>
        <v>0</v>
      </c>
      <c r="BI32" s="34">
        <f t="shared" si="61"/>
        <v>0</v>
      </c>
    </row>
    <row r="33" spans="1:61" ht="20.100000000000001" customHeight="1" x14ac:dyDescent="0.5">
      <c r="A33" s="3" t="str">
        <f t="shared" si="1"/>
        <v>Angloamericana de Seguros, S. A.</v>
      </c>
      <c r="B33" s="3">
        <f t="shared" si="2"/>
        <v>728184341.64999998</v>
      </c>
      <c r="C33" s="3">
        <f t="shared" si="3"/>
        <v>0</v>
      </c>
      <c r="D33" s="3">
        <f t="shared" si="4"/>
        <v>728184341.64999998</v>
      </c>
      <c r="E33" s="34">
        <f t="shared" si="5"/>
        <v>0</v>
      </c>
      <c r="F33" s="34">
        <f t="shared" si="6"/>
        <v>0.46847844436994074</v>
      </c>
      <c r="G33" s="3">
        <f t="shared" si="7"/>
        <v>105573.15000000002</v>
      </c>
      <c r="H33" s="3">
        <f t="shared" si="8"/>
        <v>0</v>
      </c>
      <c r="I33" s="3">
        <f t="shared" si="9"/>
        <v>105573.15000000002</v>
      </c>
      <c r="J33" s="34">
        <f t="shared" si="10"/>
        <v>0</v>
      </c>
      <c r="K33" s="34">
        <f t="shared" si="11"/>
        <v>4.7720599968105199E-3</v>
      </c>
      <c r="L33" s="3">
        <f t="shared" si="12"/>
        <v>43330816.049999997</v>
      </c>
      <c r="M33" s="3">
        <f t="shared" si="13"/>
        <v>0</v>
      </c>
      <c r="N33" s="3">
        <f t="shared" si="14"/>
        <v>43330816.049999997</v>
      </c>
      <c r="O33" s="34">
        <f t="shared" si="15"/>
        <v>0</v>
      </c>
      <c r="P33" s="34">
        <f t="shared" si="16"/>
        <v>0.17496351125674084</v>
      </c>
      <c r="Q33" s="3">
        <f t="shared" si="17"/>
        <v>0</v>
      </c>
      <c r="R33" s="3">
        <f t="shared" si="18"/>
        <v>0</v>
      </c>
      <c r="S33" s="3">
        <f t="shared" si="19"/>
        <v>0</v>
      </c>
      <c r="T33" s="34">
        <f t="shared" si="20"/>
        <v>0</v>
      </c>
      <c r="U33" s="34">
        <f t="shared" si="21"/>
        <v>0</v>
      </c>
      <c r="V33" s="3">
        <f t="shared" si="22"/>
        <v>0</v>
      </c>
      <c r="W33" s="3">
        <f t="shared" si="23"/>
        <v>0</v>
      </c>
      <c r="X33" s="3">
        <f t="shared" si="24"/>
        <v>0</v>
      </c>
      <c r="Y33" s="34">
        <f t="shared" si="25"/>
        <v>0</v>
      </c>
      <c r="Z33" s="34">
        <f t="shared" si="26"/>
        <v>0</v>
      </c>
      <c r="AA33" s="3">
        <f t="shared" si="27"/>
        <v>79840128.879999995</v>
      </c>
      <c r="AB33" s="3">
        <f t="shared" si="28"/>
        <v>0</v>
      </c>
      <c r="AC33" s="3">
        <f t="shared" si="29"/>
        <v>79840128.879999995</v>
      </c>
      <c r="AD33" s="34">
        <f t="shared" si="30"/>
        <v>0</v>
      </c>
      <c r="AE33" s="34">
        <f t="shared" si="31"/>
        <v>0.19718778619439697</v>
      </c>
      <c r="AF33" s="3">
        <f t="shared" si="32"/>
        <v>3388666.79</v>
      </c>
      <c r="AG33" s="3">
        <f t="shared" si="33"/>
        <v>0</v>
      </c>
      <c r="AH33" s="3">
        <f t="shared" si="34"/>
        <v>3388666.79</v>
      </c>
      <c r="AI33" s="34">
        <f t="shared" si="35"/>
        <v>0</v>
      </c>
      <c r="AJ33" s="34">
        <f t="shared" si="36"/>
        <v>0.26717443224852655</v>
      </c>
      <c r="AK33" s="3">
        <f t="shared" si="37"/>
        <v>508931.29</v>
      </c>
      <c r="AL33" s="3">
        <f t="shared" si="38"/>
        <v>0</v>
      </c>
      <c r="AM33" s="3">
        <f t="shared" si="39"/>
        <v>508931.29</v>
      </c>
      <c r="AN33" s="34">
        <f t="shared" si="40"/>
        <v>0</v>
      </c>
      <c r="AO33" s="34">
        <f t="shared" si="41"/>
        <v>3.1176536555205251E-2</v>
      </c>
      <c r="AP33" s="3">
        <f t="shared" si="42"/>
        <v>476770682.06999993</v>
      </c>
      <c r="AQ33" s="3">
        <f t="shared" si="43"/>
        <v>0</v>
      </c>
      <c r="AR33" s="3">
        <f t="shared" si="44"/>
        <v>476770682.06999993</v>
      </c>
      <c r="AS33" s="34">
        <f t="shared" si="45"/>
        <v>0</v>
      </c>
      <c r="AT33" s="34">
        <f t="shared" si="46"/>
        <v>1.4024329940817053</v>
      </c>
      <c r="AU33" s="3">
        <f t="shared" si="47"/>
        <v>0</v>
      </c>
      <c r="AV33" s="3">
        <f t="shared" si="48"/>
        <v>0</v>
      </c>
      <c r="AW33" s="3">
        <f t="shared" si="49"/>
        <v>0</v>
      </c>
      <c r="AX33" s="34">
        <f t="shared" si="50"/>
        <v>0</v>
      </c>
      <c r="AY33" s="34">
        <f t="shared" si="51"/>
        <v>0</v>
      </c>
      <c r="AZ33" s="3">
        <f t="shared" si="52"/>
        <v>20970216.290000003</v>
      </c>
      <c r="BA33" s="3">
        <f t="shared" si="53"/>
        <v>0</v>
      </c>
      <c r="BB33" s="3">
        <f t="shared" si="54"/>
        <v>20970216.290000003</v>
      </c>
      <c r="BC33" s="34">
        <f t="shared" si="55"/>
        <v>0</v>
      </c>
      <c r="BD33" s="34">
        <f t="shared" si="56"/>
        <v>0.68538850258836159</v>
      </c>
      <c r="BE33" s="3">
        <f t="shared" si="57"/>
        <v>103269327.13</v>
      </c>
      <c r="BF33" s="3">
        <f t="shared" si="58"/>
        <v>0</v>
      </c>
      <c r="BG33" s="3">
        <f t="shared" si="59"/>
        <v>103269327.13</v>
      </c>
      <c r="BH33" s="34">
        <f t="shared" si="60"/>
        <v>0</v>
      </c>
      <c r="BI33" s="34">
        <f t="shared" si="61"/>
        <v>1.1397984463723398</v>
      </c>
    </row>
    <row r="34" spans="1:61" ht="20.100000000000001" customHeight="1" x14ac:dyDescent="0.5">
      <c r="A34" s="3" t="str">
        <f t="shared" si="1"/>
        <v>Cuna Mutual Insurance Society Dominicana</v>
      </c>
      <c r="B34" s="3">
        <f t="shared" si="2"/>
        <v>724781636.92999995</v>
      </c>
      <c r="C34" s="3">
        <f t="shared" si="3"/>
        <v>0</v>
      </c>
      <c r="D34" s="3">
        <f t="shared" si="4"/>
        <v>724781636.92999995</v>
      </c>
      <c r="E34" s="34">
        <f t="shared" si="5"/>
        <v>0</v>
      </c>
      <c r="F34" s="34">
        <f t="shared" si="6"/>
        <v>0.46628930939037805</v>
      </c>
      <c r="G34" s="3">
        <f t="shared" si="7"/>
        <v>0</v>
      </c>
      <c r="H34" s="3">
        <f t="shared" si="8"/>
        <v>0</v>
      </c>
      <c r="I34" s="3">
        <f t="shared" si="9"/>
        <v>0</v>
      </c>
      <c r="J34" s="34">
        <f t="shared" si="10"/>
        <v>0</v>
      </c>
      <c r="K34" s="34">
        <f t="shared" si="11"/>
        <v>0</v>
      </c>
      <c r="L34" s="3">
        <f t="shared" si="12"/>
        <v>714995995.63999999</v>
      </c>
      <c r="M34" s="3">
        <f t="shared" si="13"/>
        <v>0</v>
      </c>
      <c r="N34" s="3">
        <f t="shared" si="14"/>
        <v>714995995.63999999</v>
      </c>
      <c r="O34" s="34">
        <f t="shared" si="15"/>
        <v>0</v>
      </c>
      <c r="P34" s="34">
        <f t="shared" si="16"/>
        <v>2.8870494796897268</v>
      </c>
      <c r="Q34" s="3">
        <f t="shared" si="17"/>
        <v>0</v>
      </c>
      <c r="R34" s="3">
        <f t="shared" si="18"/>
        <v>0</v>
      </c>
      <c r="S34" s="3">
        <f t="shared" si="19"/>
        <v>0</v>
      </c>
      <c r="T34" s="34">
        <f t="shared" si="20"/>
        <v>0</v>
      </c>
      <c r="U34" s="34">
        <f t="shared" si="21"/>
        <v>0</v>
      </c>
      <c r="V34" s="3">
        <f t="shared" si="22"/>
        <v>0</v>
      </c>
      <c r="W34" s="3">
        <f t="shared" si="23"/>
        <v>0</v>
      </c>
      <c r="X34" s="3">
        <f t="shared" si="24"/>
        <v>0</v>
      </c>
      <c r="Y34" s="34">
        <f t="shared" si="25"/>
        <v>0</v>
      </c>
      <c r="Z34" s="34">
        <f t="shared" si="26"/>
        <v>0</v>
      </c>
      <c r="AA34" s="3">
        <f t="shared" si="27"/>
        <v>0</v>
      </c>
      <c r="AB34" s="3">
        <f t="shared" si="28"/>
        <v>0</v>
      </c>
      <c r="AC34" s="3">
        <f t="shared" si="29"/>
        <v>0</v>
      </c>
      <c r="AD34" s="34">
        <f t="shared" si="30"/>
        <v>0</v>
      </c>
      <c r="AE34" s="34">
        <f t="shared" si="31"/>
        <v>0</v>
      </c>
      <c r="AF34" s="3">
        <f t="shared" si="32"/>
        <v>0</v>
      </c>
      <c r="AG34" s="3">
        <f t="shared" si="33"/>
        <v>0</v>
      </c>
      <c r="AH34" s="3">
        <f t="shared" si="34"/>
        <v>0</v>
      </c>
      <c r="AI34" s="34">
        <f t="shared" si="35"/>
        <v>0</v>
      </c>
      <c r="AJ34" s="34">
        <f t="shared" si="36"/>
        <v>0</v>
      </c>
      <c r="AK34" s="3">
        <f t="shared" si="37"/>
        <v>0</v>
      </c>
      <c r="AL34" s="3">
        <f t="shared" si="38"/>
        <v>0</v>
      </c>
      <c r="AM34" s="3">
        <f t="shared" si="39"/>
        <v>0</v>
      </c>
      <c r="AN34" s="34">
        <f t="shared" si="40"/>
        <v>0</v>
      </c>
      <c r="AO34" s="34">
        <f t="shared" si="41"/>
        <v>0</v>
      </c>
      <c r="AP34" s="3">
        <f t="shared" si="42"/>
        <v>0</v>
      </c>
      <c r="AQ34" s="3">
        <f t="shared" si="43"/>
        <v>0</v>
      </c>
      <c r="AR34" s="3">
        <f t="shared" si="44"/>
        <v>0</v>
      </c>
      <c r="AS34" s="34">
        <f t="shared" si="45"/>
        <v>0</v>
      </c>
      <c r="AT34" s="34">
        <f t="shared" si="46"/>
        <v>0</v>
      </c>
      <c r="AU34" s="3">
        <f t="shared" si="47"/>
        <v>0</v>
      </c>
      <c r="AV34" s="3">
        <f t="shared" si="48"/>
        <v>0</v>
      </c>
      <c r="AW34" s="3">
        <f t="shared" si="49"/>
        <v>0</v>
      </c>
      <c r="AX34" s="34">
        <f t="shared" si="50"/>
        <v>0</v>
      </c>
      <c r="AY34" s="34">
        <f t="shared" si="51"/>
        <v>0</v>
      </c>
      <c r="AZ34" s="3">
        <f t="shared" si="52"/>
        <v>9785641.290000001</v>
      </c>
      <c r="BA34" s="3">
        <f t="shared" si="53"/>
        <v>0</v>
      </c>
      <c r="BB34" s="3">
        <f t="shared" si="54"/>
        <v>9785641.290000001</v>
      </c>
      <c r="BC34" s="34">
        <f t="shared" si="55"/>
        <v>0</v>
      </c>
      <c r="BD34" s="34">
        <f t="shared" si="56"/>
        <v>0.31983294487135416</v>
      </c>
      <c r="BE34" s="3">
        <f t="shared" si="57"/>
        <v>0</v>
      </c>
      <c r="BF34" s="3">
        <f t="shared" si="58"/>
        <v>0</v>
      </c>
      <c r="BG34" s="3">
        <f t="shared" si="59"/>
        <v>0</v>
      </c>
      <c r="BH34" s="34">
        <f t="shared" si="60"/>
        <v>0</v>
      </c>
      <c r="BI34" s="34">
        <f t="shared" si="61"/>
        <v>0</v>
      </c>
    </row>
    <row r="35" spans="1:61" ht="20.100000000000001" customHeight="1" x14ac:dyDescent="0.5">
      <c r="A35" s="3" t="str">
        <f t="shared" si="1"/>
        <v>BMI Compañía de Seguros, S. A.</v>
      </c>
      <c r="B35" s="3">
        <f t="shared" si="2"/>
        <v>8503739.9200000018</v>
      </c>
      <c r="C35" s="3">
        <f t="shared" si="3"/>
        <v>709023165.20000005</v>
      </c>
      <c r="D35" s="3">
        <f t="shared" si="4"/>
        <v>717526905.12000012</v>
      </c>
      <c r="E35" s="34">
        <f t="shared" si="5"/>
        <v>98.814854208348052</v>
      </c>
      <c r="F35" s="34">
        <f t="shared" si="6"/>
        <v>0.46162196723774573</v>
      </c>
      <c r="G35" s="3">
        <f t="shared" si="7"/>
        <v>0</v>
      </c>
      <c r="H35" s="3">
        <f t="shared" si="8"/>
        <v>0</v>
      </c>
      <c r="I35" s="3">
        <f t="shared" si="9"/>
        <v>0</v>
      </c>
      <c r="J35" s="34">
        <f t="shared" si="10"/>
        <v>0</v>
      </c>
      <c r="K35" s="34">
        <f t="shared" si="11"/>
        <v>0</v>
      </c>
      <c r="L35" s="3">
        <f t="shared" si="12"/>
        <v>8503739.9200000018</v>
      </c>
      <c r="M35" s="3">
        <f t="shared" si="13"/>
        <v>0</v>
      </c>
      <c r="N35" s="3">
        <f t="shared" si="14"/>
        <v>8503739.9200000018</v>
      </c>
      <c r="O35" s="34">
        <f t="shared" si="15"/>
        <v>0</v>
      </c>
      <c r="P35" s="34">
        <f t="shared" si="16"/>
        <v>3.4336860711334717E-2</v>
      </c>
      <c r="Q35" s="3">
        <f t="shared" si="17"/>
        <v>0</v>
      </c>
      <c r="R35" s="3">
        <f t="shared" si="18"/>
        <v>709023165.20000005</v>
      </c>
      <c r="S35" s="3">
        <f t="shared" si="19"/>
        <v>709023165.20000005</v>
      </c>
      <c r="T35" s="34">
        <f t="shared" si="20"/>
        <v>100</v>
      </c>
      <c r="U35" s="34">
        <f t="shared" si="21"/>
        <v>1.932073399004693</v>
      </c>
      <c r="V35" s="3">
        <f t="shared" si="22"/>
        <v>0</v>
      </c>
      <c r="W35" s="3">
        <f t="shared" si="23"/>
        <v>0</v>
      </c>
      <c r="X35" s="3">
        <f t="shared" si="24"/>
        <v>0</v>
      </c>
      <c r="Y35" s="34">
        <f t="shared" si="25"/>
        <v>0</v>
      </c>
      <c r="Z35" s="34">
        <f t="shared" si="26"/>
        <v>0</v>
      </c>
      <c r="AA35" s="3">
        <f t="shared" si="27"/>
        <v>0</v>
      </c>
      <c r="AB35" s="3">
        <f t="shared" si="28"/>
        <v>0</v>
      </c>
      <c r="AC35" s="3">
        <f t="shared" si="29"/>
        <v>0</v>
      </c>
      <c r="AD35" s="34">
        <f t="shared" si="30"/>
        <v>0</v>
      </c>
      <c r="AE35" s="34">
        <f t="shared" si="31"/>
        <v>0</v>
      </c>
      <c r="AF35" s="3">
        <f t="shared" si="32"/>
        <v>0</v>
      </c>
      <c r="AG35" s="3">
        <f t="shared" si="33"/>
        <v>0</v>
      </c>
      <c r="AH35" s="3">
        <f t="shared" si="34"/>
        <v>0</v>
      </c>
      <c r="AI35" s="34">
        <f t="shared" si="35"/>
        <v>0</v>
      </c>
      <c r="AJ35" s="34">
        <f t="shared" si="36"/>
        <v>0</v>
      </c>
      <c r="AK35" s="3">
        <f t="shared" si="37"/>
        <v>0</v>
      </c>
      <c r="AL35" s="3">
        <f t="shared" si="38"/>
        <v>0</v>
      </c>
      <c r="AM35" s="3">
        <f t="shared" si="39"/>
        <v>0</v>
      </c>
      <c r="AN35" s="34">
        <f t="shared" si="40"/>
        <v>0</v>
      </c>
      <c r="AO35" s="34">
        <f t="shared" si="41"/>
        <v>0</v>
      </c>
      <c r="AP35" s="3">
        <f t="shared" si="42"/>
        <v>0</v>
      </c>
      <c r="AQ35" s="3">
        <f t="shared" si="43"/>
        <v>0</v>
      </c>
      <c r="AR35" s="3">
        <f t="shared" si="44"/>
        <v>0</v>
      </c>
      <c r="AS35" s="34">
        <f t="shared" si="45"/>
        <v>0</v>
      </c>
      <c r="AT35" s="34">
        <f t="shared" si="46"/>
        <v>0</v>
      </c>
      <c r="AU35" s="3">
        <f t="shared" si="47"/>
        <v>0</v>
      </c>
      <c r="AV35" s="3">
        <f t="shared" si="48"/>
        <v>0</v>
      </c>
      <c r="AW35" s="3">
        <f t="shared" si="49"/>
        <v>0</v>
      </c>
      <c r="AX35" s="34">
        <f t="shared" si="50"/>
        <v>0</v>
      </c>
      <c r="AY35" s="34">
        <f t="shared" si="51"/>
        <v>0</v>
      </c>
      <c r="AZ35" s="3">
        <f t="shared" si="52"/>
        <v>0</v>
      </c>
      <c r="BA35" s="3">
        <f t="shared" si="53"/>
        <v>0</v>
      </c>
      <c r="BB35" s="3">
        <f t="shared" si="54"/>
        <v>0</v>
      </c>
      <c r="BC35" s="34">
        <f t="shared" si="55"/>
        <v>0</v>
      </c>
      <c r="BD35" s="34">
        <f t="shared" si="56"/>
        <v>0</v>
      </c>
      <c r="BE35" s="3">
        <f t="shared" si="57"/>
        <v>0</v>
      </c>
      <c r="BF35" s="3">
        <f t="shared" si="58"/>
        <v>0</v>
      </c>
      <c r="BG35" s="3">
        <f t="shared" si="59"/>
        <v>0</v>
      </c>
      <c r="BH35" s="34">
        <f t="shared" si="60"/>
        <v>0</v>
      </c>
      <c r="BI35" s="34">
        <f t="shared" si="61"/>
        <v>0</v>
      </c>
    </row>
    <row r="36" spans="1:61" ht="20.100000000000001" customHeight="1" x14ac:dyDescent="0.5">
      <c r="A36" s="3" t="str">
        <f t="shared" si="1"/>
        <v>Aseguradora Agropecuaria Dominicana, S. A.</v>
      </c>
      <c r="B36" s="3">
        <f t="shared" si="2"/>
        <v>29391511.800000001</v>
      </c>
      <c r="C36" s="3">
        <f t="shared" si="3"/>
        <v>603772354.97000003</v>
      </c>
      <c r="D36" s="3">
        <f t="shared" si="4"/>
        <v>633163866.76999986</v>
      </c>
      <c r="E36" s="34">
        <f t="shared" si="5"/>
        <v>95.357992876324943</v>
      </c>
      <c r="F36" s="34">
        <f t="shared" si="6"/>
        <v>0.40734688508069755</v>
      </c>
      <c r="G36" s="3">
        <f t="shared" si="7"/>
        <v>0</v>
      </c>
      <c r="H36" s="3">
        <f t="shared" si="8"/>
        <v>0</v>
      </c>
      <c r="I36" s="3">
        <f t="shared" si="9"/>
        <v>0</v>
      </c>
      <c r="J36" s="34">
        <f t="shared" si="10"/>
        <v>0</v>
      </c>
      <c r="K36" s="34">
        <f t="shared" si="11"/>
        <v>0</v>
      </c>
      <c r="L36" s="3">
        <f t="shared" si="12"/>
        <v>26808086.749999996</v>
      </c>
      <c r="M36" s="3">
        <f t="shared" si="13"/>
        <v>0</v>
      </c>
      <c r="N36" s="3">
        <f t="shared" si="14"/>
        <v>26808086.749999996</v>
      </c>
      <c r="O36" s="34">
        <f t="shared" si="15"/>
        <v>0</v>
      </c>
      <c r="P36" s="34">
        <f t="shared" si="16"/>
        <v>0.10824714176725755</v>
      </c>
      <c r="Q36" s="3">
        <f t="shared" si="17"/>
        <v>0</v>
      </c>
      <c r="R36" s="3">
        <f t="shared" si="18"/>
        <v>0</v>
      </c>
      <c r="S36" s="3">
        <f t="shared" si="19"/>
        <v>0</v>
      </c>
      <c r="T36" s="34">
        <f t="shared" si="20"/>
        <v>0</v>
      </c>
      <c r="U36" s="34">
        <f t="shared" si="21"/>
        <v>0</v>
      </c>
      <c r="V36" s="3">
        <f t="shared" si="22"/>
        <v>0</v>
      </c>
      <c r="W36" s="3">
        <f t="shared" si="23"/>
        <v>0</v>
      </c>
      <c r="X36" s="3">
        <f t="shared" si="24"/>
        <v>0</v>
      </c>
      <c r="Y36" s="34">
        <f t="shared" si="25"/>
        <v>0</v>
      </c>
      <c r="Z36" s="34">
        <f t="shared" si="26"/>
        <v>0</v>
      </c>
      <c r="AA36" s="3">
        <f t="shared" si="27"/>
        <v>0</v>
      </c>
      <c r="AB36" s="3">
        <f t="shared" si="28"/>
        <v>0</v>
      </c>
      <c r="AC36" s="3">
        <f t="shared" si="29"/>
        <v>0</v>
      </c>
      <c r="AD36" s="34">
        <f t="shared" si="30"/>
        <v>0</v>
      </c>
      <c r="AE36" s="34">
        <f t="shared" si="31"/>
        <v>0</v>
      </c>
      <c r="AF36" s="3">
        <f t="shared" si="32"/>
        <v>0</v>
      </c>
      <c r="AG36" s="3">
        <f t="shared" si="33"/>
        <v>0</v>
      </c>
      <c r="AH36" s="3">
        <f t="shared" si="34"/>
        <v>0</v>
      </c>
      <c r="AI36" s="34">
        <f t="shared" si="35"/>
        <v>0</v>
      </c>
      <c r="AJ36" s="34">
        <f t="shared" si="36"/>
        <v>0</v>
      </c>
      <c r="AK36" s="3">
        <f t="shared" si="37"/>
        <v>0</v>
      </c>
      <c r="AL36" s="3">
        <f t="shared" si="38"/>
        <v>0</v>
      </c>
      <c r="AM36" s="3">
        <f t="shared" si="39"/>
        <v>0</v>
      </c>
      <c r="AN36" s="34">
        <f t="shared" si="40"/>
        <v>0</v>
      </c>
      <c r="AO36" s="34">
        <f t="shared" si="41"/>
        <v>0</v>
      </c>
      <c r="AP36" s="3">
        <f t="shared" si="42"/>
        <v>0</v>
      </c>
      <c r="AQ36" s="3">
        <f t="shared" si="43"/>
        <v>0</v>
      </c>
      <c r="AR36" s="3">
        <f t="shared" si="44"/>
        <v>0</v>
      </c>
      <c r="AS36" s="34">
        <f t="shared" si="45"/>
        <v>0</v>
      </c>
      <c r="AT36" s="34">
        <f t="shared" si="46"/>
        <v>0</v>
      </c>
      <c r="AU36" s="3">
        <f t="shared" si="47"/>
        <v>0</v>
      </c>
      <c r="AV36" s="3">
        <f t="shared" si="48"/>
        <v>603772354.97000003</v>
      </c>
      <c r="AW36" s="3">
        <f t="shared" si="49"/>
        <v>603772354.97000003</v>
      </c>
      <c r="AX36" s="34">
        <f t="shared" si="50"/>
        <v>100</v>
      </c>
      <c r="AY36" s="34">
        <f t="shared" si="51"/>
        <v>100</v>
      </c>
      <c r="AZ36" s="3">
        <f t="shared" si="52"/>
        <v>0</v>
      </c>
      <c r="BA36" s="3">
        <f t="shared" si="53"/>
        <v>0</v>
      </c>
      <c r="BB36" s="3">
        <f t="shared" si="54"/>
        <v>0</v>
      </c>
      <c r="BC36" s="34">
        <f t="shared" si="55"/>
        <v>0</v>
      </c>
      <c r="BD36" s="34">
        <f t="shared" si="56"/>
        <v>0</v>
      </c>
      <c r="BE36" s="3">
        <f t="shared" si="57"/>
        <v>2583425.0499999998</v>
      </c>
      <c r="BF36" s="3">
        <f t="shared" si="58"/>
        <v>0</v>
      </c>
      <c r="BG36" s="3">
        <f t="shared" si="59"/>
        <v>2583425.0499999998</v>
      </c>
      <c r="BH36" s="34">
        <f t="shared" si="60"/>
        <v>0</v>
      </c>
      <c r="BI36" s="34">
        <f t="shared" si="61"/>
        <v>2.8513634591640281E-2</v>
      </c>
    </row>
    <row r="37" spans="1:61" ht="20.100000000000001" customHeight="1" x14ac:dyDescent="0.5">
      <c r="A37" s="3" t="str">
        <f t="shared" si="1"/>
        <v>Seguros Ademi, S.A.</v>
      </c>
      <c r="B37" s="3">
        <f t="shared" si="2"/>
        <v>416404210.51999998</v>
      </c>
      <c r="C37" s="3">
        <f t="shared" si="3"/>
        <v>9781918.3299999982</v>
      </c>
      <c r="D37" s="3">
        <f t="shared" si="4"/>
        <v>426186128.84999996</v>
      </c>
      <c r="E37" s="34">
        <f t="shared" si="5"/>
        <v>2.2952221266316322</v>
      </c>
      <c r="F37" s="34">
        <f t="shared" si="6"/>
        <v>0.27418745946017709</v>
      </c>
      <c r="G37" s="3">
        <f t="shared" si="7"/>
        <v>0</v>
      </c>
      <c r="H37" s="3">
        <f t="shared" si="8"/>
        <v>0</v>
      </c>
      <c r="I37" s="3">
        <f t="shared" si="9"/>
        <v>0</v>
      </c>
      <c r="J37" s="34">
        <f t="shared" si="10"/>
        <v>0</v>
      </c>
      <c r="K37" s="34">
        <f t="shared" si="11"/>
        <v>0</v>
      </c>
      <c r="L37" s="3">
        <f t="shared" si="12"/>
        <v>329489783.16000003</v>
      </c>
      <c r="M37" s="3">
        <f t="shared" si="13"/>
        <v>0</v>
      </c>
      <c r="N37" s="3">
        <f t="shared" si="14"/>
        <v>329489783.16000003</v>
      </c>
      <c r="O37" s="34">
        <f t="shared" si="15"/>
        <v>0</v>
      </c>
      <c r="P37" s="34">
        <f t="shared" si="16"/>
        <v>1.3304316567307244</v>
      </c>
      <c r="Q37" s="3">
        <f t="shared" si="17"/>
        <v>0</v>
      </c>
      <c r="R37" s="3">
        <f t="shared" si="18"/>
        <v>5357756.38</v>
      </c>
      <c r="S37" s="3">
        <f t="shared" si="19"/>
        <v>5357756.38</v>
      </c>
      <c r="T37" s="34">
        <f t="shared" si="20"/>
        <v>100</v>
      </c>
      <c r="U37" s="34">
        <f t="shared" si="21"/>
        <v>1.4599774856757642E-2</v>
      </c>
      <c r="V37" s="3">
        <f t="shared" si="22"/>
        <v>0</v>
      </c>
      <c r="W37" s="3">
        <f t="shared" si="23"/>
        <v>0</v>
      </c>
      <c r="X37" s="3">
        <f t="shared" si="24"/>
        <v>0</v>
      </c>
      <c r="Y37" s="34">
        <f t="shared" si="25"/>
        <v>0</v>
      </c>
      <c r="Z37" s="34">
        <f t="shared" si="26"/>
        <v>0</v>
      </c>
      <c r="AA37" s="3">
        <f t="shared" si="27"/>
        <v>81034640.470000014</v>
      </c>
      <c r="AB37" s="3">
        <f t="shared" si="28"/>
        <v>4134050.6999999997</v>
      </c>
      <c r="AC37" s="3">
        <f t="shared" si="29"/>
        <v>85168691.170000002</v>
      </c>
      <c r="AD37" s="34">
        <f t="shared" si="30"/>
        <v>4.8539558882597769</v>
      </c>
      <c r="AE37" s="34">
        <f t="shared" si="31"/>
        <v>0.21034817829676061</v>
      </c>
      <c r="AF37" s="3">
        <f t="shared" si="32"/>
        <v>0</v>
      </c>
      <c r="AG37" s="3">
        <f t="shared" si="33"/>
        <v>0</v>
      </c>
      <c r="AH37" s="3">
        <f t="shared" si="34"/>
        <v>0</v>
      </c>
      <c r="AI37" s="34">
        <f t="shared" si="35"/>
        <v>0</v>
      </c>
      <c r="AJ37" s="34">
        <f t="shared" si="36"/>
        <v>0</v>
      </c>
      <c r="AK37" s="3">
        <f t="shared" si="37"/>
        <v>11168.489999999998</v>
      </c>
      <c r="AL37" s="3">
        <f t="shared" si="38"/>
        <v>0</v>
      </c>
      <c r="AM37" s="3">
        <f t="shared" si="39"/>
        <v>11168.489999999998</v>
      </c>
      <c r="AN37" s="34">
        <f t="shared" si="40"/>
        <v>0</v>
      </c>
      <c r="AO37" s="34">
        <f t="shared" si="41"/>
        <v>6.8416865614893561E-4</v>
      </c>
      <c r="AP37" s="3">
        <f t="shared" si="42"/>
        <v>0</v>
      </c>
      <c r="AQ37" s="3">
        <f t="shared" si="43"/>
        <v>251063.62</v>
      </c>
      <c r="AR37" s="3">
        <f t="shared" si="44"/>
        <v>251063.62</v>
      </c>
      <c r="AS37" s="34">
        <f t="shared" si="45"/>
        <v>100</v>
      </c>
      <c r="AT37" s="34">
        <f t="shared" si="46"/>
        <v>7.3850997459171759E-4</v>
      </c>
      <c r="AU37" s="3">
        <f t="shared" si="47"/>
        <v>0</v>
      </c>
      <c r="AV37" s="3">
        <f t="shared" si="48"/>
        <v>0</v>
      </c>
      <c r="AW37" s="3">
        <f t="shared" si="49"/>
        <v>0</v>
      </c>
      <c r="AX37" s="34">
        <f t="shared" si="50"/>
        <v>0</v>
      </c>
      <c r="AY37" s="34">
        <f t="shared" si="51"/>
        <v>0</v>
      </c>
      <c r="AZ37" s="3">
        <f t="shared" si="52"/>
        <v>103689.81</v>
      </c>
      <c r="BA37" s="3">
        <f t="shared" si="53"/>
        <v>0</v>
      </c>
      <c r="BB37" s="3">
        <f t="shared" si="54"/>
        <v>103689.81</v>
      </c>
      <c r="BC37" s="34">
        <f t="shared" si="55"/>
        <v>0</v>
      </c>
      <c r="BD37" s="34">
        <f t="shared" si="56"/>
        <v>3.3889876302068277E-3</v>
      </c>
      <c r="BE37" s="3">
        <f t="shared" si="57"/>
        <v>5764928.5899999999</v>
      </c>
      <c r="BF37" s="3">
        <f t="shared" si="58"/>
        <v>39047.630000000005</v>
      </c>
      <c r="BG37" s="3">
        <f t="shared" si="59"/>
        <v>5803976.2200000007</v>
      </c>
      <c r="BH37" s="34">
        <f t="shared" si="60"/>
        <v>0.6727737764576851</v>
      </c>
      <c r="BI37" s="34">
        <f t="shared" si="61"/>
        <v>6.4059321990258503E-2</v>
      </c>
    </row>
    <row r="38" spans="1:61" ht="20.100000000000001" customHeight="1" x14ac:dyDescent="0.5">
      <c r="A38" s="3" t="str">
        <f t="shared" si="1"/>
        <v>Multiseguros Su, S.A.</v>
      </c>
      <c r="B38" s="3">
        <f t="shared" si="2"/>
        <v>405551930.57000005</v>
      </c>
      <c r="C38" s="3">
        <f t="shared" si="3"/>
        <v>28000</v>
      </c>
      <c r="D38" s="3">
        <f t="shared" si="4"/>
        <v>405579930.57000005</v>
      </c>
      <c r="E38" s="34">
        <f t="shared" si="5"/>
        <v>6.9036946578320425E-3</v>
      </c>
      <c r="F38" s="34">
        <f t="shared" si="6"/>
        <v>0.2609304321355867</v>
      </c>
      <c r="G38" s="3">
        <f t="shared" si="7"/>
        <v>4821.55</v>
      </c>
      <c r="H38" s="3">
        <f t="shared" si="8"/>
        <v>0</v>
      </c>
      <c r="I38" s="3">
        <f t="shared" si="9"/>
        <v>4821.55</v>
      </c>
      <c r="J38" s="34">
        <f t="shared" si="10"/>
        <v>0</v>
      </c>
      <c r="K38" s="34">
        <f t="shared" si="11"/>
        <v>2.179410757150067E-4</v>
      </c>
      <c r="L38" s="3">
        <f t="shared" si="12"/>
        <v>14181</v>
      </c>
      <c r="M38" s="3">
        <f t="shared" si="13"/>
        <v>0</v>
      </c>
      <c r="N38" s="3">
        <f t="shared" si="14"/>
        <v>14181</v>
      </c>
      <c r="O38" s="34">
        <f t="shared" si="15"/>
        <v>0</v>
      </c>
      <c r="P38" s="34">
        <f t="shared" si="16"/>
        <v>5.7260808341776935E-5</v>
      </c>
      <c r="Q38" s="3">
        <f t="shared" si="17"/>
        <v>0</v>
      </c>
      <c r="R38" s="3">
        <f t="shared" si="18"/>
        <v>0</v>
      </c>
      <c r="S38" s="3">
        <f t="shared" si="19"/>
        <v>0</v>
      </c>
      <c r="T38" s="34">
        <f t="shared" si="20"/>
        <v>0</v>
      </c>
      <c r="U38" s="34">
        <f t="shared" si="21"/>
        <v>0</v>
      </c>
      <c r="V38" s="3">
        <f t="shared" si="22"/>
        <v>270857.83999999997</v>
      </c>
      <c r="W38" s="3">
        <f t="shared" si="23"/>
        <v>0</v>
      </c>
      <c r="X38" s="3">
        <f t="shared" si="24"/>
        <v>270857.83999999997</v>
      </c>
      <c r="Y38" s="34">
        <f t="shared" si="25"/>
        <v>0</v>
      </c>
      <c r="Z38" s="34">
        <f t="shared" si="26"/>
        <v>1.6408098961113587E-2</v>
      </c>
      <c r="AA38" s="3">
        <f t="shared" si="27"/>
        <v>22048360.209999997</v>
      </c>
      <c r="AB38" s="3">
        <f t="shared" si="28"/>
        <v>7000</v>
      </c>
      <c r="AC38" s="3">
        <f t="shared" si="29"/>
        <v>22055360.209999997</v>
      </c>
      <c r="AD38" s="34">
        <f t="shared" si="30"/>
        <v>3.1738316370032209E-2</v>
      </c>
      <c r="AE38" s="34">
        <f t="shared" si="31"/>
        <v>5.4471951818446135E-2</v>
      </c>
      <c r="AF38" s="3">
        <f t="shared" si="32"/>
        <v>4366314.8400000008</v>
      </c>
      <c r="AG38" s="3">
        <f t="shared" si="33"/>
        <v>0</v>
      </c>
      <c r="AH38" s="3">
        <f t="shared" si="34"/>
        <v>4366314.8400000008</v>
      </c>
      <c r="AI38" s="34">
        <f t="shared" si="35"/>
        <v>0</v>
      </c>
      <c r="AJ38" s="34">
        <f t="shared" si="36"/>
        <v>0.34425564999128055</v>
      </c>
      <c r="AK38" s="3">
        <f t="shared" si="37"/>
        <v>1475773.94</v>
      </c>
      <c r="AL38" s="3">
        <f t="shared" si="38"/>
        <v>0</v>
      </c>
      <c r="AM38" s="3">
        <f t="shared" si="39"/>
        <v>1475773.94</v>
      </c>
      <c r="AN38" s="34">
        <f t="shared" si="40"/>
        <v>0</v>
      </c>
      <c r="AO38" s="34">
        <f t="shared" si="41"/>
        <v>9.0404188328898544E-2</v>
      </c>
      <c r="AP38" s="3">
        <f t="shared" si="42"/>
        <v>227786685.73000002</v>
      </c>
      <c r="AQ38" s="3">
        <f t="shared" si="43"/>
        <v>0</v>
      </c>
      <c r="AR38" s="3">
        <f t="shared" si="44"/>
        <v>227786685.73000002</v>
      </c>
      <c r="AS38" s="34">
        <f t="shared" si="45"/>
        <v>0</v>
      </c>
      <c r="AT38" s="34">
        <f t="shared" si="46"/>
        <v>0.67004028497156953</v>
      </c>
      <c r="AU38" s="3">
        <f t="shared" si="47"/>
        <v>0</v>
      </c>
      <c r="AV38" s="3">
        <f t="shared" si="48"/>
        <v>0</v>
      </c>
      <c r="AW38" s="3">
        <f t="shared" si="49"/>
        <v>0</v>
      </c>
      <c r="AX38" s="34">
        <f t="shared" si="50"/>
        <v>0</v>
      </c>
      <c r="AY38" s="34">
        <f t="shared" si="51"/>
        <v>0</v>
      </c>
      <c r="AZ38" s="3">
        <f t="shared" si="52"/>
        <v>131128380</v>
      </c>
      <c r="BA38" s="3">
        <f t="shared" si="53"/>
        <v>21000</v>
      </c>
      <c r="BB38" s="3">
        <f t="shared" si="54"/>
        <v>131149380</v>
      </c>
      <c r="BC38" s="34">
        <f t="shared" si="55"/>
        <v>1.6012275467867251E-2</v>
      </c>
      <c r="BD38" s="34">
        <f t="shared" si="56"/>
        <v>4.2864735361101989</v>
      </c>
      <c r="BE38" s="3">
        <f t="shared" si="57"/>
        <v>18456555.459999997</v>
      </c>
      <c r="BF38" s="3">
        <f t="shared" si="58"/>
        <v>0</v>
      </c>
      <c r="BG38" s="3">
        <f t="shared" si="59"/>
        <v>18456555.459999997</v>
      </c>
      <c r="BH38" s="34">
        <f t="shared" si="60"/>
        <v>0</v>
      </c>
      <c r="BI38" s="34">
        <f t="shared" si="61"/>
        <v>0.20370766251058195</v>
      </c>
    </row>
    <row r="39" spans="1:61" ht="20.100000000000001" customHeight="1" x14ac:dyDescent="0.5">
      <c r="A39" s="3" t="str">
        <f t="shared" si="1"/>
        <v>Midas Seguros, S.A.</v>
      </c>
      <c r="B39" s="3">
        <f t="shared" si="2"/>
        <v>244559142.89999998</v>
      </c>
      <c r="C39" s="3">
        <f t="shared" si="3"/>
        <v>65515935.010000005</v>
      </c>
      <c r="D39" s="3">
        <f t="shared" si="4"/>
        <v>310075077.91000009</v>
      </c>
      <c r="E39" s="34">
        <f t="shared" si="5"/>
        <v>21.129055405418988</v>
      </c>
      <c r="F39" s="34">
        <f t="shared" si="6"/>
        <v>0.19948724770435336</v>
      </c>
      <c r="G39" s="3">
        <f t="shared" si="7"/>
        <v>0</v>
      </c>
      <c r="H39" s="3">
        <f t="shared" si="8"/>
        <v>0</v>
      </c>
      <c r="I39" s="3">
        <f t="shared" si="9"/>
        <v>0</v>
      </c>
      <c r="J39" s="34">
        <f t="shared" si="10"/>
        <v>0</v>
      </c>
      <c r="K39" s="34">
        <f t="shared" si="11"/>
        <v>0</v>
      </c>
      <c r="L39" s="3">
        <f t="shared" si="12"/>
        <v>73132719.37999998</v>
      </c>
      <c r="M39" s="3">
        <f t="shared" si="13"/>
        <v>59826789.420000002</v>
      </c>
      <c r="N39" s="3">
        <f t="shared" si="14"/>
        <v>132959508.8</v>
      </c>
      <c r="O39" s="34">
        <f t="shared" si="15"/>
        <v>44.996247323681452</v>
      </c>
      <c r="P39" s="34">
        <f t="shared" si="16"/>
        <v>0.53687109164470792</v>
      </c>
      <c r="Q39" s="3">
        <f t="shared" si="17"/>
        <v>0</v>
      </c>
      <c r="R39" s="3">
        <f t="shared" si="18"/>
        <v>0</v>
      </c>
      <c r="S39" s="3">
        <f t="shared" si="19"/>
        <v>0</v>
      </c>
      <c r="T39" s="34">
        <f t="shared" si="20"/>
        <v>0</v>
      </c>
      <c r="U39" s="34">
        <f t="shared" si="21"/>
        <v>0</v>
      </c>
      <c r="V39" s="3">
        <f t="shared" si="22"/>
        <v>125954.29</v>
      </c>
      <c r="W39" s="3">
        <f t="shared" si="23"/>
        <v>0</v>
      </c>
      <c r="X39" s="3">
        <f t="shared" si="24"/>
        <v>125954.29</v>
      </c>
      <c r="Y39" s="34">
        <f t="shared" si="25"/>
        <v>0</v>
      </c>
      <c r="Z39" s="34">
        <f t="shared" si="26"/>
        <v>7.6300928003295012E-3</v>
      </c>
      <c r="AA39" s="3">
        <f t="shared" si="27"/>
        <v>14444806.68</v>
      </c>
      <c r="AB39" s="3">
        <f t="shared" si="28"/>
        <v>0</v>
      </c>
      <c r="AC39" s="3">
        <f t="shared" si="29"/>
        <v>14444806.68</v>
      </c>
      <c r="AD39" s="34">
        <f t="shared" si="30"/>
        <v>0</v>
      </c>
      <c r="AE39" s="34">
        <f t="shared" si="31"/>
        <v>3.5675536740632043E-2</v>
      </c>
      <c r="AF39" s="3">
        <f t="shared" si="32"/>
        <v>45000</v>
      </c>
      <c r="AG39" s="3">
        <f t="shared" si="33"/>
        <v>0</v>
      </c>
      <c r="AH39" s="3">
        <f t="shared" si="34"/>
        <v>45000</v>
      </c>
      <c r="AI39" s="34">
        <f t="shared" si="35"/>
        <v>0</v>
      </c>
      <c r="AJ39" s="34">
        <f t="shared" si="36"/>
        <v>3.5479585914623651E-3</v>
      </c>
      <c r="AK39" s="3">
        <f t="shared" si="37"/>
        <v>177035.97999999998</v>
      </c>
      <c r="AL39" s="3">
        <f t="shared" si="38"/>
        <v>0</v>
      </c>
      <c r="AM39" s="3">
        <f t="shared" si="39"/>
        <v>177035.97999999998</v>
      </c>
      <c r="AN39" s="34">
        <f t="shared" si="40"/>
        <v>0</v>
      </c>
      <c r="AO39" s="34">
        <f t="shared" si="41"/>
        <v>1.0845017412972556E-2</v>
      </c>
      <c r="AP39" s="3">
        <f t="shared" si="42"/>
        <v>44990689.030000001</v>
      </c>
      <c r="AQ39" s="3">
        <f t="shared" si="43"/>
        <v>1293.0999999999999</v>
      </c>
      <c r="AR39" s="3">
        <f t="shared" si="44"/>
        <v>44991982.129999995</v>
      </c>
      <c r="AS39" s="34">
        <f t="shared" si="45"/>
        <v>2.8740676422383707E-3</v>
      </c>
      <c r="AT39" s="34">
        <f t="shared" si="46"/>
        <v>0.13234505094627932</v>
      </c>
      <c r="AU39" s="3">
        <f t="shared" si="47"/>
        <v>0</v>
      </c>
      <c r="AV39" s="3">
        <f t="shared" si="48"/>
        <v>0</v>
      </c>
      <c r="AW39" s="3">
        <f t="shared" si="49"/>
        <v>0</v>
      </c>
      <c r="AX39" s="34">
        <f t="shared" si="50"/>
        <v>0</v>
      </c>
      <c r="AY39" s="34">
        <f t="shared" si="51"/>
        <v>0</v>
      </c>
      <c r="AZ39" s="3">
        <f t="shared" si="52"/>
        <v>103092641.56</v>
      </c>
      <c r="BA39" s="3">
        <f t="shared" si="53"/>
        <v>5101501.66</v>
      </c>
      <c r="BB39" s="3">
        <f t="shared" si="54"/>
        <v>108194143.22</v>
      </c>
      <c r="BC39" s="34">
        <f t="shared" si="55"/>
        <v>4.7151366129187782</v>
      </c>
      <c r="BD39" s="34">
        <f t="shared" si="56"/>
        <v>3.5362068175590822</v>
      </c>
      <c r="BE39" s="3">
        <f t="shared" si="57"/>
        <v>8550295.9800000004</v>
      </c>
      <c r="BF39" s="3">
        <f t="shared" si="58"/>
        <v>586350.83000000007</v>
      </c>
      <c r="BG39" s="3">
        <f t="shared" si="59"/>
        <v>9136646.8099999987</v>
      </c>
      <c r="BH39" s="34">
        <f t="shared" si="60"/>
        <v>6.4175713715697427</v>
      </c>
      <c r="BI39" s="34">
        <f t="shared" si="61"/>
        <v>0.10084248758570172</v>
      </c>
    </row>
    <row r="40" spans="1:61" ht="20.100000000000001" customHeight="1" x14ac:dyDescent="0.5">
      <c r="A40" s="3" t="str">
        <f t="shared" si="1"/>
        <v>Unit, S.A.</v>
      </c>
      <c r="B40" s="3">
        <f t="shared" si="2"/>
        <v>268191606.36000001</v>
      </c>
      <c r="C40" s="3">
        <f t="shared" si="3"/>
        <v>500732</v>
      </c>
      <c r="D40" s="3">
        <f t="shared" si="4"/>
        <v>268692338.36000001</v>
      </c>
      <c r="E40" s="34">
        <f t="shared" si="5"/>
        <v>0.18635886793657214</v>
      </c>
      <c r="F40" s="34">
        <f t="shared" si="6"/>
        <v>0.17286360264735934</v>
      </c>
      <c r="G40" s="3">
        <f t="shared" si="7"/>
        <v>1221546.8700000001</v>
      </c>
      <c r="H40" s="3">
        <f t="shared" si="8"/>
        <v>0</v>
      </c>
      <c r="I40" s="3">
        <f t="shared" si="9"/>
        <v>1221546.8700000001</v>
      </c>
      <c r="J40" s="34">
        <f t="shared" si="10"/>
        <v>0</v>
      </c>
      <c r="K40" s="34">
        <f t="shared" si="11"/>
        <v>5.521569596584075E-2</v>
      </c>
      <c r="L40" s="3">
        <f t="shared" si="12"/>
        <v>51794774.899999999</v>
      </c>
      <c r="M40" s="3">
        <f t="shared" si="13"/>
        <v>0</v>
      </c>
      <c r="N40" s="3">
        <f t="shared" si="14"/>
        <v>51794774.899999999</v>
      </c>
      <c r="O40" s="34">
        <f t="shared" si="15"/>
        <v>0</v>
      </c>
      <c r="P40" s="34">
        <f t="shared" si="16"/>
        <v>0.20913974181329797</v>
      </c>
      <c r="Q40" s="3">
        <f t="shared" si="17"/>
        <v>0</v>
      </c>
      <c r="R40" s="3">
        <f t="shared" si="18"/>
        <v>500732</v>
      </c>
      <c r="S40" s="3">
        <f t="shared" si="19"/>
        <v>500732</v>
      </c>
      <c r="T40" s="34">
        <f t="shared" si="20"/>
        <v>100</v>
      </c>
      <c r="U40" s="34">
        <f t="shared" si="21"/>
        <v>1.3644842999699751E-3</v>
      </c>
      <c r="V40" s="3">
        <f t="shared" si="22"/>
        <v>105586.65000000001</v>
      </c>
      <c r="W40" s="3">
        <f t="shared" si="23"/>
        <v>0</v>
      </c>
      <c r="X40" s="3">
        <f t="shared" si="24"/>
        <v>105586.65000000001</v>
      </c>
      <c r="Y40" s="34">
        <f t="shared" si="25"/>
        <v>0</v>
      </c>
      <c r="Z40" s="34">
        <f t="shared" si="26"/>
        <v>6.3962564353775555E-3</v>
      </c>
      <c r="AA40" s="3">
        <f t="shared" si="27"/>
        <v>0</v>
      </c>
      <c r="AB40" s="3">
        <f t="shared" si="28"/>
        <v>0</v>
      </c>
      <c r="AC40" s="3">
        <f t="shared" si="29"/>
        <v>0</v>
      </c>
      <c r="AD40" s="34">
        <f t="shared" si="30"/>
        <v>0</v>
      </c>
      <c r="AE40" s="34">
        <f t="shared" si="31"/>
        <v>0</v>
      </c>
      <c r="AF40" s="3">
        <f t="shared" si="32"/>
        <v>0</v>
      </c>
      <c r="AG40" s="3">
        <f t="shared" si="33"/>
        <v>0</v>
      </c>
      <c r="AH40" s="3">
        <f t="shared" si="34"/>
        <v>0</v>
      </c>
      <c r="AI40" s="34">
        <f t="shared" si="35"/>
        <v>0</v>
      </c>
      <c r="AJ40" s="34">
        <f t="shared" si="36"/>
        <v>0</v>
      </c>
      <c r="AK40" s="3">
        <f t="shared" si="37"/>
        <v>0</v>
      </c>
      <c r="AL40" s="3">
        <f t="shared" si="38"/>
        <v>0</v>
      </c>
      <c r="AM40" s="3">
        <f t="shared" si="39"/>
        <v>0</v>
      </c>
      <c r="AN40" s="34">
        <f t="shared" si="40"/>
        <v>0</v>
      </c>
      <c r="AO40" s="34">
        <f t="shared" si="41"/>
        <v>0</v>
      </c>
      <c r="AP40" s="3">
        <f t="shared" si="42"/>
        <v>169003151.70999998</v>
      </c>
      <c r="AQ40" s="3">
        <f t="shared" si="43"/>
        <v>0</v>
      </c>
      <c r="AR40" s="3">
        <f t="shared" si="44"/>
        <v>169003151.70999998</v>
      </c>
      <c r="AS40" s="34">
        <f t="shared" si="45"/>
        <v>0</v>
      </c>
      <c r="AT40" s="34">
        <f t="shared" si="46"/>
        <v>0.49712703606867564</v>
      </c>
      <c r="AU40" s="3">
        <f t="shared" si="47"/>
        <v>0</v>
      </c>
      <c r="AV40" s="3">
        <f t="shared" si="48"/>
        <v>0</v>
      </c>
      <c r="AW40" s="3">
        <f t="shared" si="49"/>
        <v>0</v>
      </c>
      <c r="AX40" s="34">
        <f t="shared" si="50"/>
        <v>0</v>
      </c>
      <c r="AY40" s="34">
        <f t="shared" si="51"/>
        <v>0</v>
      </c>
      <c r="AZ40" s="3">
        <f t="shared" si="52"/>
        <v>0</v>
      </c>
      <c r="BA40" s="3">
        <f t="shared" si="53"/>
        <v>0</v>
      </c>
      <c r="BB40" s="3">
        <f t="shared" si="54"/>
        <v>0</v>
      </c>
      <c r="BC40" s="34">
        <f t="shared" si="55"/>
        <v>0</v>
      </c>
      <c r="BD40" s="34">
        <f t="shared" si="56"/>
        <v>0</v>
      </c>
      <c r="BE40" s="3">
        <f t="shared" si="57"/>
        <v>46066546.230000004</v>
      </c>
      <c r="BF40" s="3">
        <f t="shared" si="58"/>
        <v>0</v>
      </c>
      <c r="BG40" s="3">
        <f t="shared" si="59"/>
        <v>46066546.230000004</v>
      </c>
      <c r="BH40" s="34">
        <f t="shared" si="60"/>
        <v>0</v>
      </c>
      <c r="BI40" s="34">
        <f t="shared" si="61"/>
        <v>0.50844310970086948</v>
      </c>
    </row>
    <row r="41" spans="1:61" ht="20.100000000000001" customHeight="1" x14ac:dyDescent="0.5">
      <c r="A41" s="3" t="str">
        <f t="shared" si="1"/>
        <v>Futuro Seguros</v>
      </c>
      <c r="B41" s="3">
        <f t="shared" si="2"/>
        <v>174221123.13999999</v>
      </c>
      <c r="C41" s="3">
        <f t="shared" si="3"/>
        <v>52879760.230000004</v>
      </c>
      <c r="D41" s="3">
        <f t="shared" si="4"/>
        <v>227100883.37</v>
      </c>
      <c r="E41" s="34">
        <f t="shared" si="5"/>
        <v>23.28470036985572</v>
      </c>
      <c r="F41" s="34">
        <f t="shared" si="6"/>
        <v>0.14610568021161038</v>
      </c>
      <c r="G41" s="3">
        <f t="shared" si="7"/>
        <v>828491.99</v>
      </c>
      <c r="H41" s="3">
        <f t="shared" si="8"/>
        <v>3249.72</v>
      </c>
      <c r="I41" s="3">
        <f t="shared" si="9"/>
        <v>831741.71000000008</v>
      </c>
      <c r="J41" s="34">
        <f t="shared" si="10"/>
        <v>0.39071264082692209</v>
      </c>
      <c r="K41" s="34">
        <f t="shared" si="11"/>
        <v>3.7595935538247902E-2</v>
      </c>
      <c r="L41" s="3">
        <f t="shared" si="12"/>
        <v>8431376.9600000009</v>
      </c>
      <c r="M41" s="3">
        <f t="shared" si="13"/>
        <v>0</v>
      </c>
      <c r="N41" s="3">
        <f t="shared" si="14"/>
        <v>8431376.9600000009</v>
      </c>
      <c r="O41" s="34">
        <f t="shared" si="15"/>
        <v>0</v>
      </c>
      <c r="P41" s="34">
        <f t="shared" si="16"/>
        <v>3.4044669639929054E-2</v>
      </c>
      <c r="Q41" s="3">
        <f t="shared" si="17"/>
        <v>0</v>
      </c>
      <c r="R41" s="3">
        <f t="shared" si="18"/>
        <v>52876510.510000005</v>
      </c>
      <c r="S41" s="3">
        <f t="shared" si="19"/>
        <v>52876510.510000005</v>
      </c>
      <c r="T41" s="34">
        <f t="shared" si="20"/>
        <v>100.00000000000001</v>
      </c>
      <c r="U41" s="34">
        <f t="shared" si="21"/>
        <v>0.14408739291296022</v>
      </c>
      <c r="V41" s="3">
        <f t="shared" si="22"/>
        <v>0</v>
      </c>
      <c r="W41" s="3">
        <f t="shared" si="23"/>
        <v>0</v>
      </c>
      <c r="X41" s="3">
        <f t="shared" si="24"/>
        <v>0</v>
      </c>
      <c r="Y41" s="34">
        <f t="shared" si="25"/>
        <v>0</v>
      </c>
      <c r="Z41" s="34">
        <f t="shared" si="26"/>
        <v>0</v>
      </c>
      <c r="AA41" s="3">
        <f t="shared" si="27"/>
        <v>1968515.2399999995</v>
      </c>
      <c r="AB41" s="3">
        <f t="shared" si="28"/>
        <v>0</v>
      </c>
      <c r="AC41" s="3">
        <f t="shared" si="29"/>
        <v>1968515.2399999995</v>
      </c>
      <c r="AD41" s="34">
        <f t="shared" si="30"/>
        <v>0</v>
      </c>
      <c r="AE41" s="34">
        <f t="shared" si="31"/>
        <v>4.8618053065639282E-3</v>
      </c>
      <c r="AF41" s="3">
        <f t="shared" si="32"/>
        <v>820505.58</v>
      </c>
      <c r="AG41" s="3">
        <f t="shared" si="33"/>
        <v>0</v>
      </c>
      <c r="AH41" s="3">
        <f t="shared" si="34"/>
        <v>820505.58</v>
      </c>
      <c r="AI41" s="34">
        <f t="shared" si="35"/>
        <v>0</v>
      </c>
      <c r="AJ41" s="34">
        <f t="shared" si="36"/>
        <v>6.4691551597862468E-2</v>
      </c>
      <c r="AK41" s="3">
        <f t="shared" si="37"/>
        <v>0</v>
      </c>
      <c r="AL41" s="3">
        <f t="shared" si="38"/>
        <v>0</v>
      </c>
      <c r="AM41" s="3">
        <f t="shared" si="39"/>
        <v>0</v>
      </c>
      <c r="AN41" s="34">
        <f t="shared" si="40"/>
        <v>0</v>
      </c>
      <c r="AO41" s="34">
        <f t="shared" si="41"/>
        <v>0</v>
      </c>
      <c r="AP41" s="3">
        <f t="shared" si="42"/>
        <v>133734915.45000002</v>
      </c>
      <c r="AQ41" s="3">
        <f t="shared" si="43"/>
        <v>0</v>
      </c>
      <c r="AR41" s="3">
        <f t="shared" si="44"/>
        <v>133734915.45000002</v>
      </c>
      <c r="AS41" s="34">
        <f t="shared" si="45"/>
        <v>0</v>
      </c>
      <c r="AT41" s="34">
        <f t="shared" si="46"/>
        <v>0.3933846290075998</v>
      </c>
      <c r="AU41" s="3">
        <f t="shared" si="47"/>
        <v>0</v>
      </c>
      <c r="AV41" s="3">
        <f t="shared" si="48"/>
        <v>0</v>
      </c>
      <c r="AW41" s="3">
        <f t="shared" si="49"/>
        <v>0</v>
      </c>
      <c r="AX41" s="34">
        <f t="shared" si="50"/>
        <v>0</v>
      </c>
      <c r="AY41" s="34">
        <f t="shared" si="51"/>
        <v>0</v>
      </c>
      <c r="AZ41" s="3">
        <f t="shared" si="52"/>
        <v>27522374.209999997</v>
      </c>
      <c r="BA41" s="3">
        <f t="shared" si="53"/>
        <v>0</v>
      </c>
      <c r="BB41" s="3">
        <f t="shared" si="54"/>
        <v>27522374.209999997</v>
      </c>
      <c r="BC41" s="34">
        <f t="shared" si="55"/>
        <v>0</v>
      </c>
      <c r="BD41" s="34">
        <f t="shared" si="56"/>
        <v>0.89953859257349766</v>
      </c>
      <c r="BE41" s="3">
        <f t="shared" si="57"/>
        <v>914943.71000000008</v>
      </c>
      <c r="BF41" s="3">
        <f t="shared" si="58"/>
        <v>0</v>
      </c>
      <c r="BG41" s="3">
        <f t="shared" si="59"/>
        <v>914943.71000000008</v>
      </c>
      <c r="BH41" s="34">
        <f t="shared" si="60"/>
        <v>0</v>
      </c>
      <c r="BI41" s="34">
        <f t="shared" si="61"/>
        <v>1.0098365585972661E-2</v>
      </c>
    </row>
    <row r="42" spans="1:61" ht="20.100000000000001" customHeight="1" x14ac:dyDescent="0.5">
      <c r="A42" s="3" t="str">
        <f t="shared" si="1"/>
        <v>Confederación del Canadá Dominicana, S. A.</v>
      </c>
      <c r="B42" s="3">
        <f t="shared" si="2"/>
        <v>114862454.11</v>
      </c>
      <c r="C42" s="3">
        <f t="shared" si="3"/>
        <v>0</v>
      </c>
      <c r="D42" s="3">
        <f t="shared" si="4"/>
        <v>114862454.11</v>
      </c>
      <c r="E42" s="34">
        <f t="shared" si="5"/>
        <v>0</v>
      </c>
      <c r="F42" s="34">
        <f t="shared" si="6"/>
        <v>7.3896925187977233E-2</v>
      </c>
      <c r="G42" s="3">
        <f t="shared" si="7"/>
        <v>204380.99000000002</v>
      </c>
      <c r="H42" s="3">
        <f t="shared" si="8"/>
        <v>0</v>
      </c>
      <c r="I42" s="3">
        <f t="shared" si="9"/>
        <v>204380.99000000002</v>
      </c>
      <c r="J42" s="34">
        <f t="shared" si="10"/>
        <v>0</v>
      </c>
      <c r="K42" s="34">
        <f t="shared" si="11"/>
        <v>9.238318137590202E-3</v>
      </c>
      <c r="L42" s="3">
        <f t="shared" si="12"/>
        <v>38993.199999999997</v>
      </c>
      <c r="M42" s="3">
        <f t="shared" si="13"/>
        <v>0</v>
      </c>
      <c r="N42" s="3">
        <f t="shared" si="14"/>
        <v>38993.199999999997</v>
      </c>
      <c r="O42" s="34">
        <f t="shared" si="15"/>
        <v>0</v>
      </c>
      <c r="P42" s="34">
        <f t="shared" si="16"/>
        <v>1.5744885070394021E-4</v>
      </c>
      <c r="Q42" s="3">
        <f t="shared" si="17"/>
        <v>0</v>
      </c>
      <c r="R42" s="3">
        <f t="shared" si="18"/>
        <v>0</v>
      </c>
      <c r="S42" s="3">
        <f t="shared" si="19"/>
        <v>0</v>
      </c>
      <c r="T42" s="34">
        <f t="shared" si="20"/>
        <v>0</v>
      </c>
      <c r="U42" s="34">
        <f t="shared" si="21"/>
        <v>0</v>
      </c>
      <c r="V42" s="3">
        <f t="shared" si="22"/>
        <v>137533.57</v>
      </c>
      <c r="W42" s="3">
        <f t="shared" si="23"/>
        <v>0</v>
      </c>
      <c r="X42" s="3">
        <f t="shared" si="24"/>
        <v>137533.57</v>
      </c>
      <c r="Y42" s="34">
        <f t="shared" si="25"/>
        <v>0</v>
      </c>
      <c r="Z42" s="34">
        <f t="shared" si="26"/>
        <v>8.331545533388449E-3</v>
      </c>
      <c r="AA42" s="3">
        <f t="shared" si="27"/>
        <v>47155986.780000001</v>
      </c>
      <c r="AB42" s="3">
        <f t="shared" si="28"/>
        <v>0</v>
      </c>
      <c r="AC42" s="3">
        <f t="shared" si="29"/>
        <v>47155986.780000001</v>
      </c>
      <c r="AD42" s="34">
        <f t="shared" si="30"/>
        <v>0</v>
      </c>
      <c r="AE42" s="34">
        <f t="shared" si="31"/>
        <v>0.11646505046273481</v>
      </c>
      <c r="AF42" s="3">
        <f t="shared" si="32"/>
        <v>1387931.04</v>
      </c>
      <c r="AG42" s="3">
        <f t="shared" si="33"/>
        <v>0</v>
      </c>
      <c r="AH42" s="3">
        <f t="shared" si="34"/>
        <v>1387931.04</v>
      </c>
      <c r="AI42" s="34">
        <f t="shared" si="35"/>
        <v>0</v>
      </c>
      <c r="AJ42" s="34">
        <f t="shared" si="36"/>
        <v>0.10942937461611768</v>
      </c>
      <c r="AK42" s="3">
        <f t="shared" si="37"/>
        <v>2577977.1</v>
      </c>
      <c r="AL42" s="3">
        <f t="shared" si="38"/>
        <v>0</v>
      </c>
      <c r="AM42" s="3">
        <f t="shared" si="39"/>
        <v>2577977.1</v>
      </c>
      <c r="AN42" s="34">
        <f t="shared" si="40"/>
        <v>0</v>
      </c>
      <c r="AO42" s="34">
        <f t="shared" si="41"/>
        <v>0.15792386688708415</v>
      </c>
      <c r="AP42" s="3">
        <f t="shared" si="42"/>
        <v>46240837.390000001</v>
      </c>
      <c r="AQ42" s="3">
        <f t="shared" si="43"/>
        <v>0</v>
      </c>
      <c r="AR42" s="3">
        <f t="shared" si="44"/>
        <v>46240837.390000001</v>
      </c>
      <c r="AS42" s="34">
        <f t="shared" si="45"/>
        <v>0</v>
      </c>
      <c r="AT42" s="34">
        <f t="shared" si="46"/>
        <v>0.13601859021226828</v>
      </c>
      <c r="AU42" s="3">
        <f t="shared" si="47"/>
        <v>0</v>
      </c>
      <c r="AV42" s="3">
        <f t="shared" si="48"/>
        <v>0</v>
      </c>
      <c r="AW42" s="3">
        <f t="shared" si="49"/>
        <v>0</v>
      </c>
      <c r="AX42" s="34">
        <f t="shared" si="50"/>
        <v>0</v>
      </c>
      <c r="AY42" s="34">
        <f t="shared" si="51"/>
        <v>0</v>
      </c>
      <c r="AZ42" s="3">
        <f t="shared" si="52"/>
        <v>3981026.6600000006</v>
      </c>
      <c r="BA42" s="3">
        <f t="shared" si="53"/>
        <v>0</v>
      </c>
      <c r="BB42" s="3">
        <f t="shared" si="54"/>
        <v>3981026.6600000006</v>
      </c>
      <c r="BC42" s="34">
        <f t="shared" si="55"/>
        <v>0</v>
      </c>
      <c r="BD42" s="34">
        <f t="shared" si="56"/>
        <v>0.13011548681845983</v>
      </c>
      <c r="BE42" s="3">
        <f t="shared" si="57"/>
        <v>13137787.380000003</v>
      </c>
      <c r="BF42" s="3">
        <f t="shared" si="58"/>
        <v>0</v>
      </c>
      <c r="BG42" s="3">
        <f t="shared" si="59"/>
        <v>13137787.380000003</v>
      </c>
      <c r="BH42" s="34">
        <f t="shared" si="60"/>
        <v>0</v>
      </c>
      <c r="BI42" s="34">
        <f t="shared" si="61"/>
        <v>0.14500365268811777</v>
      </c>
    </row>
    <row r="43" spans="1:61" ht="20.100000000000001" customHeight="1" x14ac:dyDescent="0.5">
      <c r="A43" s="3" t="str">
        <f t="shared" si="1"/>
        <v>Hylseg Seguros S.A</v>
      </c>
      <c r="B43" s="3">
        <f t="shared" si="2"/>
        <v>93409329.159999982</v>
      </c>
      <c r="C43" s="3">
        <f t="shared" si="3"/>
        <v>0</v>
      </c>
      <c r="D43" s="3">
        <f t="shared" si="4"/>
        <v>93409329.159999982</v>
      </c>
      <c r="E43" s="34">
        <f t="shared" si="5"/>
        <v>0</v>
      </c>
      <c r="F43" s="34">
        <f t="shared" si="6"/>
        <v>6.0095026371151765E-2</v>
      </c>
      <c r="G43" s="3">
        <f t="shared" si="7"/>
        <v>0</v>
      </c>
      <c r="H43" s="3">
        <f t="shared" si="8"/>
        <v>0</v>
      </c>
      <c r="I43" s="3">
        <f t="shared" si="9"/>
        <v>0</v>
      </c>
      <c r="J43" s="34">
        <f t="shared" si="10"/>
        <v>0</v>
      </c>
      <c r="K43" s="34">
        <f t="shared" si="11"/>
        <v>0</v>
      </c>
      <c r="L43" s="3">
        <f t="shared" si="12"/>
        <v>0</v>
      </c>
      <c r="M43" s="3">
        <f t="shared" si="13"/>
        <v>0</v>
      </c>
      <c r="N43" s="3">
        <f t="shared" si="14"/>
        <v>0</v>
      </c>
      <c r="O43" s="34">
        <f t="shared" si="15"/>
        <v>0</v>
      </c>
      <c r="P43" s="34">
        <f t="shared" si="16"/>
        <v>0</v>
      </c>
      <c r="Q43" s="3">
        <f t="shared" si="17"/>
        <v>0</v>
      </c>
      <c r="R43" s="3">
        <f t="shared" si="18"/>
        <v>0</v>
      </c>
      <c r="S43" s="3">
        <f t="shared" si="19"/>
        <v>0</v>
      </c>
      <c r="T43" s="34">
        <f t="shared" si="20"/>
        <v>0</v>
      </c>
      <c r="U43" s="34">
        <f t="shared" si="21"/>
        <v>0</v>
      </c>
      <c r="V43" s="3">
        <f t="shared" si="22"/>
        <v>0</v>
      </c>
      <c r="W43" s="3">
        <f t="shared" si="23"/>
        <v>0</v>
      </c>
      <c r="X43" s="3">
        <f t="shared" si="24"/>
        <v>0</v>
      </c>
      <c r="Y43" s="34">
        <f t="shared" si="25"/>
        <v>0</v>
      </c>
      <c r="Z43" s="34">
        <f t="shared" si="26"/>
        <v>0</v>
      </c>
      <c r="AA43" s="3">
        <f t="shared" si="27"/>
        <v>1325219.1200000001</v>
      </c>
      <c r="AB43" s="3">
        <f t="shared" si="28"/>
        <v>0</v>
      </c>
      <c r="AC43" s="3">
        <f t="shared" si="29"/>
        <v>1325219.1200000001</v>
      </c>
      <c r="AD43" s="34">
        <f t="shared" si="30"/>
        <v>0</v>
      </c>
      <c r="AE43" s="34">
        <f t="shared" si="31"/>
        <v>3.2730035404633095E-3</v>
      </c>
      <c r="AF43" s="3">
        <f t="shared" si="32"/>
        <v>317560</v>
      </c>
      <c r="AG43" s="3">
        <f t="shared" si="33"/>
        <v>0</v>
      </c>
      <c r="AH43" s="3">
        <f t="shared" si="34"/>
        <v>317560</v>
      </c>
      <c r="AI43" s="34">
        <f t="shared" si="35"/>
        <v>0</v>
      </c>
      <c r="AJ43" s="34">
        <f t="shared" si="36"/>
        <v>2.5037549562328638E-2</v>
      </c>
      <c r="AK43" s="3">
        <f t="shared" si="37"/>
        <v>0</v>
      </c>
      <c r="AL43" s="3">
        <f t="shared" si="38"/>
        <v>0</v>
      </c>
      <c r="AM43" s="3">
        <f t="shared" si="39"/>
        <v>0</v>
      </c>
      <c r="AN43" s="34">
        <f t="shared" si="40"/>
        <v>0</v>
      </c>
      <c r="AO43" s="34">
        <f t="shared" si="41"/>
        <v>0</v>
      </c>
      <c r="AP43" s="3">
        <f t="shared" si="42"/>
        <v>56252763.369999997</v>
      </c>
      <c r="AQ43" s="3">
        <f t="shared" si="43"/>
        <v>0</v>
      </c>
      <c r="AR43" s="3">
        <f t="shared" si="44"/>
        <v>56252763.369999997</v>
      </c>
      <c r="AS43" s="34">
        <f t="shared" si="45"/>
        <v>0</v>
      </c>
      <c r="AT43" s="34">
        <f t="shared" si="46"/>
        <v>0.16546892316414699</v>
      </c>
      <c r="AU43" s="3">
        <f t="shared" si="47"/>
        <v>0</v>
      </c>
      <c r="AV43" s="3">
        <f t="shared" si="48"/>
        <v>0</v>
      </c>
      <c r="AW43" s="3">
        <f t="shared" si="49"/>
        <v>0</v>
      </c>
      <c r="AX43" s="34">
        <f t="shared" si="50"/>
        <v>0</v>
      </c>
      <c r="AY43" s="34">
        <f t="shared" si="51"/>
        <v>0</v>
      </c>
      <c r="AZ43" s="3">
        <f t="shared" si="52"/>
        <v>30178816.539999999</v>
      </c>
      <c r="BA43" s="3">
        <f t="shared" si="53"/>
        <v>0</v>
      </c>
      <c r="BB43" s="3">
        <f t="shared" si="54"/>
        <v>30178816.539999999</v>
      </c>
      <c r="BC43" s="34">
        <f t="shared" si="55"/>
        <v>0</v>
      </c>
      <c r="BD43" s="34">
        <f t="shared" si="56"/>
        <v>0.98636149442593446</v>
      </c>
      <c r="BE43" s="3">
        <f t="shared" si="57"/>
        <v>5334970.13</v>
      </c>
      <c r="BF43" s="3">
        <f t="shared" si="58"/>
        <v>0</v>
      </c>
      <c r="BG43" s="3">
        <f t="shared" si="59"/>
        <v>5334970.13</v>
      </c>
      <c r="BH43" s="34">
        <f t="shared" si="60"/>
        <v>0</v>
      </c>
      <c r="BI43" s="34">
        <f t="shared" si="61"/>
        <v>5.8882834183300835E-2</v>
      </c>
    </row>
    <row r="44" spans="1:61" ht="20.100000000000001" customHeight="1" x14ac:dyDescent="0.5">
      <c r="A44" s="3" t="str">
        <f t="shared" si="1"/>
        <v>Autoseguro, S. A.</v>
      </c>
      <c r="B44" s="3">
        <f t="shared" si="2"/>
        <v>72330820.200000003</v>
      </c>
      <c r="C44" s="3">
        <f t="shared" si="3"/>
        <v>0</v>
      </c>
      <c r="D44" s="3">
        <f t="shared" si="4"/>
        <v>72330820.200000003</v>
      </c>
      <c r="E44" s="34">
        <f t="shared" si="5"/>
        <v>0</v>
      </c>
      <c r="F44" s="34">
        <f t="shared" si="6"/>
        <v>4.6534137290725808E-2</v>
      </c>
      <c r="G44" s="3">
        <f t="shared" si="7"/>
        <v>0</v>
      </c>
      <c r="H44" s="3">
        <f t="shared" si="8"/>
        <v>0</v>
      </c>
      <c r="I44" s="3">
        <f t="shared" si="9"/>
        <v>0</v>
      </c>
      <c r="J44" s="34">
        <f t="shared" si="10"/>
        <v>0</v>
      </c>
      <c r="K44" s="34">
        <f t="shared" si="11"/>
        <v>0</v>
      </c>
      <c r="L44" s="3">
        <f t="shared" si="12"/>
        <v>0</v>
      </c>
      <c r="M44" s="3">
        <f t="shared" si="13"/>
        <v>0</v>
      </c>
      <c r="N44" s="3">
        <f t="shared" si="14"/>
        <v>0</v>
      </c>
      <c r="O44" s="34">
        <f t="shared" si="15"/>
        <v>0</v>
      </c>
      <c r="P44" s="34">
        <f t="shared" si="16"/>
        <v>0</v>
      </c>
      <c r="Q44" s="3">
        <f t="shared" si="17"/>
        <v>0</v>
      </c>
      <c r="R44" s="3">
        <f t="shared" si="18"/>
        <v>0</v>
      </c>
      <c r="S44" s="3">
        <f t="shared" si="19"/>
        <v>0</v>
      </c>
      <c r="T44" s="34">
        <f t="shared" si="20"/>
        <v>0</v>
      </c>
      <c r="U44" s="34">
        <f t="shared" si="21"/>
        <v>0</v>
      </c>
      <c r="V44" s="3">
        <f t="shared" si="22"/>
        <v>0</v>
      </c>
      <c r="W44" s="3">
        <f t="shared" si="23"/>
        <v>0</v>
      </c>
      <c r="X44" s="3">
        <f t="shared" si="24"/>
        <v>0</v>
      </c>
      <c r="Y44" s="34">
        <f t="shared" si="25"/>
        <v>0</v>
      </c>
      <c r="Z44" s="34">
        <f t="shared" si="26"/>
        <v>0</v>
      </c>
      <c r="AA44" s="3">
        <f t="shared" si="27"/>
        <v>0</v>
      </c>
      <c r="AB44" s="3">
        <f t="shared" si="28"/>
        <v>0</v>
      </c>
      <c r="AC44" s="3">
        <f t="shared" si="29"/>
        <v>0</v>
      </c>
      <c r="AD44" s="34">
        <f t="shared" si="30"/>
        <v>0</v>
      </c>
      <c r="AE44" s="34">
        <f t="shared" si="31"/>
        <v>0</v>
      </c>
      <c r="AF44" s="3">
        <f t="shared" si="32"/>
        <v>0</v>
      </c>
      <c r="AG44" s="3">
        <f t="shared" si="33"/>
        <v>0</v>
      </c>
      <c r="AH44" s="3">
        <f t="shared" si="34"/>
        <v>0</v>
      </c>
      <c r="AI44" s="34">
        <f t="shared" si="35"/>
        <v>0</v>
      </c>
      <c r="AJ44" s="34">
        <f t="shared" si="36"/>
        <v>0</v>
      </c>
      <c r="AK44" s="3">
        <f t="shared" si="37"/>
        <v>0</v>
      </c>
      <c r="AL44" s="3">
        <f t="shared" si="38"/>
        <v>0</v>
      </c>
      <c r="AM44" s="3">
        <f t="shared" si="39"/>
        <v>0</v>
      </c>
      <c r="AN44" s="34">
        <f t="shared" si="40"/>
        <v>0</v>
      </c>
      <c r="AO44" s="34">
        <f t="shared" si="41"/>
        <v>0</v>
      </c>
      <c r="AP44" s="3">
        <f t="shared" si="42"/>
        <v>72330820.200000003</v>
      </c>
      <c r="AQ44" s="3">
        <f t="shared" si="43"/>
        <v>0</v>
      </c>
      <c r="AR44" s="3">
        <f t="shared" si="44"/>
        <v>72330820.200000003</v>
      </c>
      <c r="AS44" s="34">
        <f t="shared" si="45"/>
        <v>0</v>
      </c>
      <c r="AT44" s="34">
        <f t="shared" si="46"/>
        <v>0.21276293310874786</v>
      </c>
      <c r="AU44" s="3">
        <f t="shared" si="47"/>
        <v>0</v>
      </c>
      <c r="AV44" s="3">
        <f t="shared" si="48"/>
        <v>0</v>
      </c>
      <c r="AW44" s="3">
        <f t="shared" si="49"/>
        <v>0</v>
      </c>
      <c r="AX44" s="34">
        <f t="shared" si="50"/>
        <v>0</v>
      </c>
      <c r="AY44" s="34">
        <f t="shared" si="51"/>
        <v>0</v>
      </c>
      <c r="AZ44" s="3">
        <f t="shared" si="52"/>
        <v>0</v>
      </c>
      <c r="BA44" s="3">
        <f t="shared" si="53"/>
        <v>0</v>
      </c>
      <c r="BB44" s="3">
        <f t="shared" si="54"/>
        <v>0</v>
      </c>
      <c r="BC44" s="34">
        <f t="shared" si="55"/>
        <v>0</v>
      </c>
      <c r="BD44" s="34">
        <f t="shared" si="56"/>
        <v>0</v>
      </c>
      <c r="BE44" s="3">
        <f t="shared" si="57"/>
        <v>0</v>
      </c>
      <c r="BF44" s="3">
        <f t="shared" si="58"/>
        <v>0</v>
      </c>
      <c r="BG44" s="3">
        <f t="shared" si="59"/>
        <v>0</v>
      </c>
      <c r="BH44" s="34">
        <f t="shared" si="60"/>
        <v>0</v>
      </c>
      <c r="BI44" s="34">
        <f t="shared" si="61"/>
        <v>0</v>
      </c>
    </row>
    <row r="45" spans="1:61" ht="20.100000000000001" customHeight="1" x14ac:dyDescent="0.5">
      <c r="A45" s="3" t="str">
        <f t="shared" si="1"/>
        <v>Seguros Yunen, S.A.</v>
      </c>
      <c r="B45" s="3">
        <f t="shared" si="2"/>
        <v>164754.46</v>
      </c>
      <c r="C45" s="3">
        <f t="shared" si="3"/>
        <v>48811812.25</v>
      </c>
      <c r="D45" s="3">
        <f t="shared" si="4"/>
        <v>48976566.710000001</v>
      </c>
      <c r="E45" s="34">
        <f t="shared" si="5"/>
        <v>99.663605534100526</v>
      </c>
      <c r="F45" s="34">
        <f t="shared" si="6"/>
        <v>3.1509144691152437E-2</v>
      </c>
      <c r="G45" s="3">
        <f t="shared" si="7"/>
        <v>0</v>
      </c>
      <c r="H45" s="3">
        <f t="shared" si="8"/>
        <v>0</v>
      </c>
      <c r="I45" s="3">
        <f t="shared" si="9"/>
        <v>0</v>
      </c>
      <c r="J45" s="34">
        <f t="shared" si="10"/>
        <v>0</v>
      </c>
      <c r="K45" s="34">
        <f t="shared" si="11"/>
        <v>0</v>
      </c>
      <c r="L45" s="3">
        <f t="shared" si="12"/>
        <v>0</v>
      </c>
      <c r="M45" s="3">
        <f t="shared" si="13"/>
        <v>0</v>
      </c>
      <c r="N45" s="3">
        <f t="shared" si="14"/>
        <v>0</v>
      </c>
      <c r="O45" s="34">
        <f t="shared" si="15"/>
        <v>0</v>
      </c>
      <c r="P45" s="34">
        <f t="shared" si="16"/>
        <v>0</v>
      </c>
      <c r="Q45" s="3">
        <f t="shared" si="17"/>
        <v>0</v>
      </c>
      <c r="R45" s="3">
        <f t="shared" si="18"/>
        <v>48811812.25</v>
      </c>
      <c r="S45" s="3">
        <f t="shared" si="19"/>
        <v>48811812.25</v>
      </c>
      <c r="T45" s="34">
        <f t="shared" si="20"/>
        <v>100</v>
      </c>
      <c r="U45" s="34">
        <f t="shared" si="21"/>
        <v>0.13301117457683373</v>
      </c>
      <c r="V45" s="3">
        <f t="shared" si="22"/>
        <v>164754.46</v>
      </c>
      <c r="W45" s="3">
        <f t="shared" si="23"/>
        <v>0</v>
      </c>
      <c r="X45" s="3">
        <f t="shared" si="24"/>
        <v>164754.46</v>
      </c>
      <c r="Y45" s="34">
        <f t="shared" si="25"/>
        <v>0</v>
      </c>
      <c r="Z45" s="34">
        <f t="shared" si="26"/>
        <v>9.9805399170458959E-3</v>
      </c>
      <c r="AA45" s="3">
        <f t="shared" si="27"/>
        <v>0</v>
      </c>
      <c r="AB45" s="3">
        <f t="shared" si="28"/>
        <v>0</v>
      </c>
      <c r="AC45" s="3">
        <f t="shared" si="29"/>
        <v>0</v>
      </c>
      <c r="AD45" s="34">
        <f t="shared" si="30"/>
        <v>0</v>
      </c>
      <c r="AE45" s="34">
        <f t="shared" si="31"/>
        <v>0</v>
      </c>
      <c r="AF45" s="3">
        <f t="shared" si="32"/>
        <v>0</v>
      </c>
      <c r="AG45" s="3">
        <f t="shared" si="33"/>
        <v>0</v>
      </c>
      <c r="AH45" s="3">
        <f t="shared" si="34"/>
        <v>0</v>
      </c>
      <c r="AI45" s="34">
        <f t="shared" si="35"/>
        <v>0</v>
      </c>
      <c r="AJ45" s="34">
        <f t="shared" si="36"/>
        <v>0</v>
      </c>
      <c r="AK45" s="3">
        <f t="shared" si="37"/>
        <v>0</v>
      </c>
      <c r="AL45" s="3">
        <f t="shared" si="38"/>
        <v>0</v>
      </c>
      <c r="AM45" s="3">
        <f t="shared" si="39"/>
        <v>0</v>
      </c>
      <c r="AN45" s="34">
        <f t="shared" si="40"/>
        <v>0</v>
      </c>
      <c r="AO45" s="34">
        <f t="shared" si="41"/>
        <v>0</v>
      </c>
      <c r="AP45" s="3">
        <f t="shared" si="42"/>
        <v>0</v>
      </c>
      <c r="AQ45" s="3">
        <f t="shared" si="43"/>
        <v>0</v>
      </c>
      <c r="AR45" s="3">
        <f t="shared" si="44"/>
        <v>0</v>
      </c>
      <c r="AS45" s="34">
        <f t="shared" si="45"/>
        <v>0</v>
      </c>
      <c r="AT45" s="34">
        <f t="shared" si="46"/>
        <v>0</v>
      </c>
      <c r="AU45" s="3">
        <f t="shared" si="47"/>
        <v>0</v>
      </c>
      <c r="AV45" s="3">
        <f t="shared" si="48"/>
        <v>0</v>
      </c>
      <c r="AW45" s="3">
        <f t="shared" si="49"/>
        <v>0</v>
      </c>
      <c r="AX45" s="34">
        <f t="shared" si="50"/>
        <v>0</v>
      </c>
      <c r="AY45" s="34">
        <f t="shared" si="51"/>
        <v>0</v>
      </c>
      <c r="AZ45" s="3">
        <f t="shared" si="52"/>
        <v>0</v>
      </c>
      <c r="BA45" s="3">
        <f t="shared" si="53"/>
        <v>0</v>
      </c>
      <c r="BB45" s="3">
        <f t="shared" si="54"/>
        <v>0</v>
      </c>
      <c r="BC45" s="34">
        <f t="shared" si="55"/>
        <v>0</v>
      </c>
      <c r="BD45" s="34">
        <f t="shared" si="56"/>
        <v>0</v>
      </c>
      <c r="BE45" s="3">
        <f t="shared" si="57"/>
        <v>0</v>
      </c>
      <c r="BF45" s="3">
        <f t="shared" si="58"/>
        <v>0</v>
      </c>
      <c r="BG45" s="3">
        <f t="shared" si="59"/>
        <v>0</v>
      </c>
      <c r="BH45" s="34">
        <f t="shared" si="60"/>
        <v>0</v>
      </c>
      <c r="BI45" s="34">
        <f t="shared" si="61"/>
        <v>0</v>
      </c>
    </row>
    <row r="46" spans="1:61" ht="20.100000000000001" customHeight="1" x14ac:dyDescent="0.5">
      <c r="A46" s="3" t="str">
        <f t="shared" si="1"/>
        <v>Creciendo Seguros</v>
      </c>
      <c r="B46" s="3">
        <f t="shared" si="2"/>
        <v>8046849.2199999988</v>
      </c>
      <c r="C46" s="3">
        <f t="shared" si="3"/>
        <v>0</v>
      </c>
      <c r="D46" s="3">
        <f t="shared" si="4"/>
        <v>8046849.2199999988</v>
      </c>
      <c r="E46" s="34">
        <f t="shared" si="5"/>
        <v>0</v>
      </c>
      <c r="F46" s="34">
        <f t="shared" si="6"/>
        <v>5.1769520285524125E-3</v>
      </c>
      <c r="G46" s="3">
        <f t="shared" si="7"/>
        <v>25262.44</v>
      </c>
      <c r="H46" s="3">
        <f t="shared" si="8"/>
        <v>0</v>
      </c>
      <c r="I46" s="3">
        <f t="shared" si="9"/>
        <v>25262.44</v>
      </c>
      <c r="J46" s="34">
        <f t="shared" si="10"/>
        <v>0</v>
      </c>
      <c r="K46" s="34">
        <f t="shared" si="11"/>
        <v>1.1418990467351399E-3</v>
      </c>
      <c r="L46" s="3">
        <f t="shared" si="12"/>
        <v>6404846.1300000008</v>
      </c>
      <c r="M46" s="3">
        <f t="shared" si="13"/>
        <v>0</v>
      </c>
      <c r="N46" s="3">
        <f t="shared" si="14"/>
        <v>6404846.1300000008</v>
      </c>
      <c r="O46" s="34">
        <f t="shared" si="15"/>
        <v>0</v>
      </c>
      <c r="P46" s="34">
        <f t="shared" si="16"/>
        <v>2.5861833912171339E-2</v>
      </c>
      <c r="Q46" s="3">
        <f t="shared" si="17"/>
        <v>0</v>
      </c>
      <c r="R46" s="3">
        <f t="shared" si="18"/>
        <v>0</v>
      </c>
      <c r="S46" s="3">
        <f t="shared" si="19"/>
        <v>0</v>
      </c>
      <c r="T46" s="34">
        <f t="shared" si="20"/>
        <v>0</v>
      </c>
      <c r="U46" s="34">
        <f t="shared" si="21"/>
        <v>0</v>
      </c>
      <c r="V46" s="3">
        <f t="shared" si="22"/>
        <v>395053.32</v>
      </c>
      <c r="W46" s="3">
        <f t="shared" si="23"/>
        <v>0</v>
      </c>
      <c r="X46" s="3">
        <f t="shared" si="24"/>
        <v>395053.32</v>
      </c>
      <c r="Y46" s="34">
        <f t="shared" si="25"/>
        <v>0</v>
      </c>
      <c r="Z46" s="34">
        <f t="shared" si="26"/>
        <v>2.393164609699492E-2</v>
      </c>
      <c r="AA46" s="3">
        <f t="shared" si="27"/>
        <v>182875.32</v>
      </c>
      <c r="AB46" s="3">
        <f t="shared" si="28"/>
        <v>0</v>
      </c>
      <c r="AC46" s="3">
        <f t="shared" si="29"/>
        <v>182875.32</v>
      </c>
      <c r="AD46" s="34">
        <f t="shared" si="30"/>
        <v>0</v>
      </c>
      <c r="AE46" s="34">
        <f t="shared" si="31"/>
        <v>4.5166234080848503E-4</v>
      </c>
      <c r="AF46" s="3">
        <f t="shared" si="32"/>
        <v>0</v>
      </c>
      <c r="AG46" s="3">
        <f t="shared" si="33"/>
        <v>0</v>
      </c>
      <c r="AH46" s="3">
        <f t="shared" si="34"/>
        <v>0</v>
      </c>
      <c r="AI46" s="34">
        <f t="shared" si="35"/>
        <v>0</v>
      </c>
      <c r="AJ46" s="34">
        <f t="shared" si="36"/>
        <v>0</v>
      </c>
      <c r="AK46" s="3">
        <f t="shared" si="37"/>
        <v>50661.25</v>
      </c>
      <c r="AL46" s="3">
        <f t="shared" si="38"/>
        <v>0</v>
      </c>
      <c r="AM46" s="3">
        <f t="shared" si="39"/>
        <v>50661.25</v>
      </c>
      <c r="AN46" s="34">
        <f t="shared" si="40"/>
        <v>0</v>
      </c>
      <c r="AO46" s="34">
        <f t="shared" si="41"/>
        <v>3.1034490187415911E-3</v>
      </c>
      <c r="AP46" s="3">
        <f t="shared" si="42"/>
        <v>115816.57</v>
      </c>
      <c r="AQ46" s="3">
        <f t="shared" si="43"/>
        <v>0</v>
      </c>
      <c r="AR46" s="3">
        <f t="shared" si="44"/>
        <v>115816.57</v>
      </c>
      <c r="AS46" s="34">
        <f t="shared" si="45"/>
        <v>0</v>
      </c>
      <c r="AT46" s="34">
        <f t="shared" si="46"/>
        <v>3.4067736364193216E-4</v>
      </c>
      <c r="AU46" s="3">
        <f t="shared" si="47"/>
        <v>0</v>
      </c>
      <c r="AV46" s="3">
        <f t="shared" si="48"/>
        <v>0</v>
      </c>
      <c r="AW46" s="3">
        <f t="shared" si="49"/>
        <v>0</v>
      </c>
      <c r="AX46" s="34">
        <f t="shared" si="50"/>
        <v>0</v>
      </c>
      <c r="AY46" s="34">
        <f t="shared" si="51"/>
        <v>0</v>
      </c>
      <c r="AZ46" s="3">
        <f t="shared" si="52"/>
        <v>4476.75</v>
      </c>
      <c r="BA46" s="3">
        <f t="shared" si="53"/>
        <v>0</v>
      </c>
      <c r="BB46" s="3">
        <f t="shared" si="54"/>
        <v>4476.75</v>
      </c>
      <c r="BC46" s="34">
        <f t="shared" si="55"/>
        <v>0</v>
      </c>
      <c r="BD46" s="34">
        <f t="shared" si="56"/>
        <v>1.4631766008181918E-4</v>
      </c>
      <c r="BE46" s="3">
        <f t="shared" si="57"/>
        <v>867857.44000000006</v>
      </c>
      <c r="BF46" s="3">
        <f t="shared" si="58"/>
        <v>0</v>
      </c>
      <c r="BG46" s="3">
        <f t="shared" si="59"/>
        <v>867857.44000000006</v>
      </c>
      <c r="BH46" s="34">
        <f t="shared" si="60"/>
        <v>0</v>
      </c>
      <c r="BI46" s="34">
        <f t="shared" si="61"/>
        <v>9.5786676380630372E-3</v>
      </c>
    </row>
    <row r="47" spans="1:61" s="28" customFormat="1" ht="20.100000000000001" customHeight="1" x14ac:dyDescent="0.5">
      <c r="A47" s="71" t="str">
        <f t="shared" si="1"/>
        <v>Total</v>
      </c>
      <c r="B47" s="71">
        <f t="shared" si="2"/>
        <v>98477046056.899994</v>
      </c>
      <c r="C47" s="71">
        <f t="shared" si="3"/>
        <v>56958993829.489998</v>
      </c>
      <c r="D47" s="71">
        <f t="shared" si="4"/>
        <v>155436039886.38995</v>
      </c>
      <c r="E47" s="88">
        <f t="shared" si="5"/>
        <v>36.644650668610709</v>
      </c>
      <c r="F47" s="88">
        <f t="shared" si="6"/>
        <v>100.00000000000004</v>
      </c>
      <c r="G47" s="71">
        <f t="shared" si="7"/>
        <v>682493600.71000004</v>
      </c>
      <c r="H47" s="71">
        <f t="shared" si="8"/>
        <v>1529824561.0600002</v>
      </c>
      <c r="I47" s="71">
        <f t="shared" si="9"/>
        <v>2212318161.7700005</v>
      </c>
      <c r="J47" s="88">
        <f t="shared" si="10"/>
        <v>69.150296168795165</v>
      </c>
      <c r="K47" s="88">
        <f t="shared" si="11"/>
        <v>100.00000000000003</v>
      </c>
      <c r="L47" s="71">
        <f t="shared" si="12"/>
        <v>10551307825.68</v>
      </c>
      <c r="M47" s="71">
        <f t="shared" si="13"/>
        <v>14214322298.430002</v>
      </c>
      <c r="N47" s="71">
        <f t="shared" si="14"/>
        <v>24765630124.110001</v>
      </c>
      <c r="O47" s="88">
        <f t="shared" si="15"/>
        <v>57.395358919585824</v>
      </c>
      <c r="P47" s="88">
        <f t="shared" si="16"/>
        <v>100</v>
      </c>
      <c r="Q47" s="71">
        <f t="shared" si="17"/>
        <v>59370285.870000005</v>
      </c>
      <c r="R47" s="71">
        <f t="shared" si="18"/>
        <v>36638157125.110001</v>
      </c>
      <c r="S47" s="71">
        <f t="shared" si="19"/>
        <v>36697527410.980003</v>
      </c>
      <c r="T47" s="88">
        <f t="shared" si="20"/>
        <v>99.838217204104495</v>
      </c>
      <c r="U47" s="88">
        <f t="shared" si="21"/>
        <v>100.00000000000004</v>
      </c>
      <c r="V47" s="71">
        <f t="shared" si="22"/>
        <v>1469557490.2300003</v>
      </c>
      <c r="W47" s="71">
        <f t="shared" si="23"/>
        <v>181199496.55999997</v>
      </c>
      <c r="X47" s="71">
        <f t="shared" si="24"/>
        <v>1650756986.79</v>
      </c>
      <c r="Y47" s="88">
        <f t="shared" si="25"/>
        <v>10.976751757528751</v>
      </c>
      <c r="Z47" s="88">
        <f t="shared" si="26"/>
        <v>100</v>
      </c>
      <c r="AA47" s="71">
        <f t="shared" si="27"/>
        <v>37638887751.619995</v>
      </c>
      <c r="AB47" s="71">
        <f t="shared" si="28"/>
        <v>2850500775.3600001</v>
      </c>
      <c r="AC47" s="71">
        <f t="shared" si="29"/>
        <v>40489388526.979996</v>
      </c>
      <c r="AD47" s="88">
        <f t="shared" si="30"/>
        <v>7.0401181125780061</v>
      </c>
      <c r="AE47" s="88">
        <f t="shared" si="31"/>
        <v>100.00000000000001</v>
      </c>
      <c r="AF47" s="71">
        <f t="shared" si="32"/>
        <v>1265267556.24</v>
      </c>
      <c r="AG47" s="71">
        <f t="shared" si="33"/>
        <v>3067426.82</v>
      </c>
      <c r="AH47" s="71">
        <f t="shared" si="34"/>
        <v>1268334983.0600002</v>
      </c>
      <c r="AI47" s="88">
        <f t="shared" si="35"/>
        <v>0.2418467408822462</v>
      </c>
      <c r="AJ47" s="88">
        <f t="shared" si="36"/>
        <v>100.00000000000001</v>
      </c>
      <c r="AK47" s="71">
        <f t="shared" si="37"/>
        <v>1575632673.9200001</v>
      </c>
      <c r="AL47" s="71">
        <f t="shared" si="38"/>
        <v>56784990.880000003</v>
      </c>
      <c r="AM47" s="71">
        <f t="shared" si="39"/>
        <v>1632417664.8000002</v>
      </c>
      <c r="AN47" s="88">
        <f t="shared" si="40"/>
        <v>3.4785822344649251</v>
      </c>
      <c r="AO47" s="88">
        <f t="shared" si="41"/>
        <v>100</v>
      </c>
      <c r="AP47" s="71">
        <f t="shared" si="42"/>
        <v>33875305490.640003</v>
      </c>
      <c r="AQ47" s="71">
        <f t="shared" si="43"/>
        <v>120663235.27999999</v>
      </c>
      <c r="AR47" s="71">
        <f t="shared" si="44"/>
        <v>33995968725.919998</v>
      </c>
      <c r="AS47" s="88">
        <f t="shared" si="45"/>
        <v>0.35493395188353938</v>
      </c>
      <c r="AT47" s="88">
        <f t="shared" si="46"/>
        <v>100.00000000000001</v>
      </c>
      <c r="AU47" s="71">
        <f t="shared" si="47"/>
        <v>0</v>
      </c>
      <c r="AV47" s="71">
        <f t="shared" si="48"/>
        <v>603772354.97000003</v>
      </c>
      <c r="AW47" s="71">
        <f t="shared" si="49"/>
        <v>603772354.97000003</v>
      </c>
      <c r="AX47" s="88">
        <f t="shared" si="50"/>
        <v>100</v>
      </c>
      <c r="AY47" s="88">
        <f t="shared" si="51"/>
        <v>100</v>
      </c>
      <c r="AZ47" s="71">
        <f t="shared" si="52"/>
        <v>2965589129.0799999</v>
      </c>
      <c r="BA47" s="71">
        <f t="shared" si="53"/>
        <v>94021035.200000003</v>
      </c>
      <c r="BB47" s="71">
        <f t="shared" si="54"/>
        <v>3059610164.2799997</v>
      </c>
      <c r="BC47" s="88">
        <f t="shared" si="55"/>
        <v>3.0729743382887937</v>
      </c>
      <c r="BD47" s="88">
        <f t="shared" si="56"/>
        <v>100</v>
      </c>
      <c r="BE47" s="71">
        <f t="shared" si="57"/>
        <v>8393634252.9099989</v>
      </c>
      <c r="BF47" s="71">
        <f t="shared" si="58"/>
        <v>666680529.81999993</v>
      </c>
      <c r="BG47" s="71">
        <f t="shared" si="59"/>
        <v>9060314782.7299995</v>
      </c>
      <c r="BH47" s="88">
        <f t="shared" si="60"/>
        <v>7.3582490874463833</v>
      </c>
      <c r="BI47" s="88">
        <f t="shared" si="61"/>
        <v>99.999999999999986</v>
      </c>
    </row>
    <row r="48" spans="1:61" ht="20.100000000000001" customHeight="1" x14ac:dyDescent="0.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row>
    <row r="49" spans="1:63" ht="20.100000000000001" customHeight="1" x14ac:dyDescent="0.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row>
    <row r="50" spans="1:63" s="29" customFormat="1" ht="20.100000000000001" customHeight="1" x14ac:dyDescent="0.5">
      <c r="A50" s="37"/>
    </row>
    <row r="51" spans="1:63" ht="20.100000000000001" customHeight="1" x14ac:dyDescent="0.5">
      <c r="A51" s="31"/>
      <c r="C51" s="82" t="s">
        <v>90</v>
      </c>
    </row>
    <row r="52" spans="1:63" ht="20.100000000000001" customHeight="1" x14ac:dyDescent="0.5">
      <c r="A52" s="31"/>
      <c r="C52" s="82" t="s">
        <v>91</v>
      </c>
    </row>
    <row r="53" spans="1:63" ht="20.100000000000001" customHeight="1" x14ac:dyDescent="0.5">
      <c r="A53" s="31"/>
      <c r="B53" s="31"/>
      <c r="C53" s="82" t="s">
        <v>822</v>
      </c>
      <c r="D53" s="31"/>
      <c r="E53" s="31"/>
      <c r="F53" s="31"/>
      <c r="G53" s="31"/>
      <c r="H53" s="31"/>
      <c r="I53" s="31"/>
      <c r="J53" s="31"/>
      <c r="K53" s="31"/>
      <c r="L53" s="31"/>
      <c r="M53" s="31"/>
      <c r="N53" s="31"/>
      <c r="O53" s="31"/>
    </row>
    <row r="54" spans="1:63" ht="20.100000000000001" customHeight="1" x14ac:dyDescent="0.5">
      <c r="A54" s="31"/>
      <c r="B54" s="31"/>
      <c r="C54" s="82" t="s">
        <v>92</v>
      </c>
      <c r="D54" s="31"/>
      <c r="E54" s="31"/>
      <c r="F54" s="31"/>
      <c r="G54" s="31"/>
      <c r="H54" s="31"/>
      <c r="I54" s="31"/>
      <c r="J54" s="31"/>
      <c r="K54" s="31"/>
      <c r="L54" s="31"/>
      <c r="M54" s="31"/>
      <c r="N54" s="31"/>
      <c r="O54" s="31"/>
    </row>
    <row r="55" spans="1:63" ht="20.100000000000001" customHeight="1" thickBot="1" x14ac:dyDescent="0.55000000000000004"/>
    <row r="56" spans="1:63" ht="30" customHeight="1" thickBot="1" x14ac:dyDescent="0.55000000000000004">
      <c r="A56" s="138" t="s">
        <v>164</v>
      </c>
      <c r="B56" s="140" t="s">
        <v>607</v>
      </c>
      <c r="C56" s="141"/>
      <c r="D56" s="141"/>
      <c r="E56" s="141"/>
      <c r="F56" s="142"/>
      <c r="G56" s="140" t="s">
        <v>4</v>
      </c>
      <c r="H56" s="141"/>
      <c r="I56" s="141"/>
      <c r="J56" s="141"/>
      <c r="K56" s="141"/>
      <c r="L56" s="140" t="s">
        <v>5</v>
      </c>
      <c r="M56" s="141"/>
      <c r="N56" s="141"/>
      <c r="O56" s="141"/>
      <c r="P56" s="142"/>
      <c r="Q56" s="140" t="s">
        <v>6</v>
      </c>
      <c r="R56" s="141"/>
      <c r="S56" s="141"/>
      <c r="T56" s="141"/>
      <c r="U56" s="142"/>
      <c r="V56" s="140" t="s">
        <v>325</v>
      </c>
      <c r="W56" s="141"/>
      <c r="X56" s="141"/>
      <c r="Y56" s="141"/>
      <c r="Z56" s="142"/>
      <c r="AA56" s="140" t="s">
        <v>326</v>
      </c>
      <c r="AB56" s="141"/>
      <c r="AC56" s="141"/>
      <c r="AD56" s="141"/>
      <c r="AE56" s="142"/>
      <c r="AF56" s="140" t="s">
        <v>9</v>
      </c>
      <c r="AG56" s="141"/>
      <c r="AH56" s="141"/>
      <c r="AI56" s="141"/>
      <c r="AJ56" s="142"/>
      <c r="AK56" s="140" t="s">
        <v>327</v>
      </c>
      <c r="AL56" s="141"/>
      <c r="AM56" s="141"/>
      <c r="AN56" s="141"/>
      <c r="AO56" s="142"/>
      <c r="AP56" s="140" t="s">
        <v>87</v>
      </c>
      <c r="AQ56" s="141"/>
      <c r="AR56" s="141"/>
      <c r="AS56" s="141"/>
      <c r="AT56" s="142"/>
      <c r="AU56" s="140" t="s">
        <v>12</v>
      </c>
      <c r="AV56" s="141"/>
      <c r="AW56" s="141"/>
      <c r="AX56" s="141"/>
      <c r="AY56" s="142"/>
      <c r="AZ56" s="140" t="s">
        <v>13</v>
      </c>
      <c r="BA56" s="141"/>
      <c r="BB56" s="141"/>
      <c r="BC56" s="141"/>
      <c r="BD56" s="142"/>
      <c r="BE56" s="140" t="s">
        <v>14</v>
      </c>
      <c r="BF56" s="141"/>
      <c r="BG56" s="141"/>
      <c r="BH56" s="141"/>
      <c r="BI56" s="142"/>
    </row>
    <row r="57" spans="1:63" ht="30" customHeight="1" thickBot="1" x14ac:dyDescent="0.55000000000000004">
      <c r="A57" s="139"/>
      <c r="B57" s="55" t="s">
        <v>165</v>
      </c>
      <c r="C57" s="55" t="s">
        <v>322</v>
      </c>
      <c r="D57" s="55" t="s">
        <v>74</v>
      </c>
      <c r="E57" s="55" t="s">
        <v>323</v>
      </c>
      <c r="F57" s="55" t="s">
        <v>324</v>
      </c>
      <c r="G57" s="55" t="s">
        <v>165</v>
      </c>
      <c r="H57" s="55" t="s">
        <v>322</v>
      </c>
      <c r="I57" s="55" t="s">
        <v>74</v>
      </c>
      <c r="J57" s="55" t="s">
        <v>323</v>
      </c>
      <c r="K57" s="56" t="s">
        <v>324</v>
      </c>
      <c r="L57" s="55" t="s">
        <v>165</v>
      </c>
      <c r="M57" s="55" t="s">
        <v>322</v>
      </c>
      <c r="N57" s="55" t="s">
        <v>74</v>
      </c>
      <c r="O57" s="55" t="s">
        <v>323</v>
      </c>
      <c r="P57" s="55" t="s">
        <v>324</v>
      </c>
      <c r="Q57" s="55" t="s">
        <v>165</v>
      </c>
      <c r="R57" s="55" t="s">
        <v>322</v>
      </c>
      <c r="S57" s="55" t="s">
        <v>74</v>
      </c>
      <c r="T57" s="55" t="s">
        <v>323</v>
      </c>
      <c r="U57" s="55" t="s">
        <v>324</v>
      </c>
      <c r="V57" s="55" t="s">
        <v>165</v>
      </c>
      <c r="W57" s="55" t="s">
        <v>322</v>
      </c>
      <c r="X57" s="55" t="s">
        <v>74</v>
      </c>
      <c r="Y57" s="55" t="s">
        <v>323</v>
      </c>
      <c r="Z57" s="55" t="s">
        <v>324</v>
      </c>
      <c r="AA57" s="55" t="s">
        <v>165</v>
      </c>
      <c r="AB57" s="55" t="s">
        <v>322</v>
      </c>
      <c r="AC57" s="55" t="s">
        <v>74</v>
      </c>
      <c r="AD57" s="55" t="s">
        <v>323</v>
      </c>
      <c r="AE57" s="55" t="s">
        <v>324</v>
      </c>
      <c r="AF57" s="55" t="s">
        <v>165</v>
      </c>
      <c r="AG57" s="55" t="s">
        <v>322</v>
      </c>
      <c r="AH57" s="55" t="s">
        <v>74</v>
      </c>
      <c r="AI57" s="55" t="s">
        <v>323</v>
      </c>
      <c r="AJ57" s="55" t="s">
        <v>324</v>
      </c>
      <c r="AK57" s="55" t="s">
        <v>165</v>
      </c>
      <c r="AL57" s="55" t="s">
        <v>322</v>
      </c>
      <c r="AM57" s="55" t="s">
        <v>74</v>
      </c>
      <c r="AN57" s="55" t="s">
        <v>323</v>
      </c>
      <c r="AO57" s="55" t="s">
        <v>324</v>
      </c>
      <c r="AP57" s="55" t="s">
        <v>165</v>
      </c>
      <c r="AQ57" s="55" t="s">
        <v>322</v>
      </c>
      <c r="AR57" s="55" t="s">
        <v>74</v>
      </c>
      <c r="AS57" s="55" t="s">
        <v>323</v>
      </c>
      <c r="AT57" s="55" t="s">
        <v>324</v>
      </c>
      <c r="AU57" s="55" t="s">
        <v>165</v>
      </c>
      <c r="AV57" s="55" t="s">
        <v>322</v>
      </c>
      <c r="AW57" s="55" t="s">
        <v>74</v>
      </c>
      <c r="AX57" s="55" t="s">
        <v>323</v>
      </c>
      <c r="AY57" s="55" t="s">
        <v>324</v>
      </c>
      <c r="AZ57" s="55" t="s">
        <v>165</v>
      </c>
      <c r="BA57" s="55" t="s">
        <v>322</v>
      </c>
      <c r="BB57" s="55" t="s">
        <v>74</v>
      </c>
      <c r="BC57" s="55" t="s">
        <v>323</v>
      </c>
      <c r="BD57" s="55" t="s">
        <v>324</v>
      </c>
      <c r="BE57" s="55" t="s">
        <v>165</v>
      </c>
      <c r="BF57" s="55" t="s">
        <v>322</v>
      </c>
      <c r="BG57" s="55" t="s">
        <v>74</v>
      </c>
      <c r="BH57" s="55" t="s">
        <v>323</v>
      </c>
      <c r="BI57" s="55" t="s">
        <v>324</v>
      </c>
    </row>
    <row r="58" spans="1:63" ht="20.100000000000001" customHeight="1" x14ac:dyDescent="0.5">
      <c r="A58" s="3" t="s">
        <v>18</v>
      </c>
      <c r="B58" s="3">
        <v>20578696597.549999</v>
      </c>
      <c r="C58" s="3">
        <v>11337198591.040001</v>
      </c>
      <c r="D58" s="3">
        <v>31915895188.589996</v>
      </c>
      <c r="E58" s="34">
        <v>35.522107476694167</v>
      </c>
      <c r="F58" s="34">
        <v>20.53313711023371</v>
      </c>
      <c r="G58" s="3">
        <v>81356403.420000002</v>
      </c>
      <c r="H58" s="3">
        <v>3912055.76</v>
      </c>
      <c r="I58" s="3">
        <v>85268459.180000007</v>
      </c>
      <c r="J58" s="34">
        <v>4.5879282886321757</v>
      </c>
      <c r="K58" s="34">
        <v>3.8542584269063558</v>
      </c>
      <c r="L58" s="3">
        <v>1844661787.0399997</v>
      </c>
      <c r="M58" s="3">
        <v>3488957851.7999992</v>
      </c>
      <c r="N58" s="3">
        <v>5333619638.8400002</v>
      </c>
      <c r="O58" s="34">
        <v>65.414448124366189</v>
      </c>
      <c r="P58" s="34">
        <v>21.536377681937434</v>
      </c>
      <c r="Q58" s="3">
        <v>0</v>
      </c>
      <c r="R58" s="3">
        <v>6705896038.0600014</v>
      </c>
      <c r="S58" s="3">
        <v>6705896038.0600014</v>
      </c>
      <c r="T58" s="34">
        <v>100</v>
      </c>
      <c r="U58" s="34">
        <v>18.273427424577878</v>
      </c>
      <c r="V58" s="3">
        <v>255611458.26999998</v>
      </c>
      <c r="W58" s="3">
        <v>11153.52</v>
      </c>
      <c r="X58" s="3">
        <v>255622611.78999996</v>
      </c>
      <c r="Y58" s="34">
        <v>4.3632759723004795E-3</v>
      </c>
      <c r="Z58" s="34">
        <v>15.485175215709617</v>
      </c>
      <c r="AA58" s="3">
        <v>11121660663.52</v>
      </c>
      <c r="AB58" s="3">
        <v>873917078.87</v>
      </c>
      <c r="AC58" s="3">
        <v>11995577742.389999</v>
      </c>
      <c r="AD58" s="34">
        <v>7.2853271233593846</v>
      </c>
      <c r="AE58" s="34">
        <v>29.626472956974347</v>
      </c>
      <c r="AF58" s="3">
        <v>60940717.099999994</v>
      </c>
      <c r="AG58" s="3">
        <v>0</v>
      </c>
      <c r="AH58" s="3">
        <v>60940717.099999994</v>
      </c>
      <c r="AI58" s="34">
        <v>0</v>
      </c>
      <c r="AJ58" s="34">
        <v>4.8047809067738321</v>
      </c>
      <c r="AK58" s="3">
        <v>517811562.78999996</v>
      </c>
      <c r="AL58" s="3">
        <v>33501658.419999998</v>
      </c>
      <c r="AM58" s="3">
        <v>551313221.21000004</v>
      </c>
      <c r="AN58" s="34">
        <v>6.0767014341633079</v>
      </c>
      <c r="AO58" s="34">
        <v>33.772804172487653</v>
      </c>
      <c r="AP58" s="3">
        <v>3891914222.1200004</v>
      </c>
      <c r="AQ58" s="3">
        <v>35757794.340000004</v>
      </c>
      <c r="AR58" s="3">
        <v>3927672016.46</v>
      </c>
      <c r="AS58" s="34">
        <v>0.91040683107314058</v>
      </c>
      <c r="AT58" s="34">
        <v>11.553346363286225</v>
      </c>
      <c r="AU58" s="3">
        <v>0</v>
      </c>
      <c r="AV58" s="3">
        <v>0</v>
      </c>
      <c r="AW58" s="3">
        <v>0</v>
      </c>
      <c r="AX58" s="34">
        <v>0</v>
      </c>
      <c r="AY58" s="34">
        <v>0</v>
      </c>
      <c r="AZ58" s="3">
        <v>217468589.28999999</v>
      </c>
      <c r="BA58" s="3">
        <v>60617295.480000004</v>
      </c>
      <c r="BB58" s="3">
        <v>278085884.76999998</v>
      </c>
      <c r="BC58" s="34">
        <v>21.798048300846162</v>
      </c>
      <c r="BD58" s="34">
        <v>9.0889319174242011</v>
      </c>
      <c r="BE58" s="3">
        <v>2587271194.0000005</v>
      </c>
      <c r="BF58" s="3">
        <v>134627664.78999999</v>
      </c>
      <c r="BG58" s="3">
        <v>2721898858.7900004</v>
      </c>
      <c r="BH58" s="34">
        <v>4.9460935829866841</v>
      </c>
      <c r="BI58" s="34">
        <v>30.041989975649098</v>
      </c>
      <c r="BJ58" s="3"/>
      <c r="BK58" s="3"/>
    </row>
    <row r="59" spans="1:63" ht="20.100000000000001" customHeight="1" x14ac:dyDescent="0.5">
      <c r="A59" s="3" t="s">
        <v>19</v>
      </c>
      <c r="B59" s="3">
        <v>23373127640.77</v>
      </c>
      <c r="C59" s="3">
        <v>3447860221.6400003</v>
      </c>
      <c r="D59" s="3">
        <v>26820987862.410004</v>
      </c>
      <c r="E59" s="34">
        <v>12.855082890038609</v>
      </c>
      <c r="F59" s="34">
        <v>17.255321148180172</v>
      </c>
      <c r="G59" s="3">
        <v>200352904.84999999</v>
      </c>
      <c r="H59" s="3">
        <v>368961.98000000004</v>
      </c>
      <c r="I59" s="3">
        <v>200721866.82999998</v>
      </c>
      <c r="J59" s="34">
        <v>0.18381753110760468</v>
      </c>
      <c r="K59" s="34">
        <v>9.0729204460089647</v>
      </c>
      <c r="L59" s="3">
        <v>3545424312.0999994</v>
      </c>
      <c r="M59" s="3">
        <v>1404237911.5999999</v>
      </c>
      <c r="N59" s="3">
        <v>4949662223.6999998</v>
      </c>
      <c r="O59" s="34">
        <v>28.370378586163319</v>
      </c>
      <c r="P59" s="34">
        <v>19.986013676596794</v>
      </c>
      <c r="Q59" s="3">
        <v>8966.66</v>
      </c>
      <c r="R59" s="3">
        <v>1305876652.9300003</v>
      </c>
      <c r="S59" s="3">
        <v>1305885619.5900002</v>
      </c>
      <c r="T59" s="34">
        <v>99.99931336559149</v>
      </c>
      <c r="U59" s="34">
        <v>3.5585111905912115</v>
      </c>
      <c r="V59" s="3">
        <v>95989446.010000005</v>
      </c>
      <c r="W59" s="3">
        <v>111650.72</v>
      </c>
      <c r="X59" s="3">
        <v>96101096.730000004</v>
      </c>
      <c r="Y59" s="34">
        <v>0.1161804847177627</v>
      </c>
      <c r="Z59" s="34">
        <v>5.8216380423671312</v>
      </c>
      <c r="AA59" s="3">
        <v>8888398946.2800007</v>
      </c>
      <c r="AB59" s="3">
        <v>290906110.51999998</v>
      </c>
      <c r="AC59" s="3">
        <v>9179305056.7999992</v>
      </c>
      <c r="AD59" s="34">
        <v>3.1691517900311821</v>
      </c>
      <c r="AE59" s="34">
        <v>22.67089079570415</v>
      </c>
      <c r="AF59" s="3">
        <v>692331123.5999999</v>
      </c>
      <c r="AG59" s="3">
        <v>2582867.6799999997</v>
      </c>
      <c r="AH59" s="3">
        <v>694913991.27999997</v>
      </c>
      <c r="AI59" s="34">
        <v>0.37168163433326112</v>
      </c>
      <c r="AJ59" s="34">
        <v>54.789468126428424</v>
      </c>
      <c r="AK59" s="3">
        <v>226508867.50999999</v>
      </c>
      <c r="AL59" s="3">
        <v>5077453.91</v>
      </c>
      <c r="AM59" s="3">
        <v>231586321.42000002</v>
      </c>
      <c r="AN59" s="34">
        <v>2.1924671020580866</v>
      </c>
      <c r="AO59" s="34">
        <v>14.186707630879098</v>
      </c>
      <c r="AP59" s="3">
        <v>7666459583.7599993</v>
      </c>
      <c r="AQ59" s="3">
        <v>30162601.479999993</v>
      </c>
      <c r="AR59" s="3">
        <v>7696622185.2399998</v>
      </c>
      <c r="AS59" s="34">
        <v>0.39189401212708025</v>
      </c>
      <c r="AT59" s="34">
        <v>22.639808405788312</v>
      </c>
      <c r="AU59" s="3">
        <v>0</v>
      </c>
      <c r="AV59" s="3">
        <v>0</v>
      </c>
      <c r="AW59" s="3">
        <v>0</v>
      </c>
      <c r="AX59" s="34">
        <v>0</v>
      </c>
      <c r="AY59" s="34">
        <v>0</v>
      </c>
      <c r="AZ59" s="3">
        <v>298682677.91000003</v>
      </c>
      <c r="BA59" s="3">
        <v>10046250</v>
      </c>
      <c r="BB59" s="3">
        <v>308728927.91000003</v>
      </c>
      <c r="BC59" s="34">
        <v>3.2540682429761363</v>
      </c>
      <c r="BD59" s="34">
        <v>10.090466148737331</v>
      </c>
      <c r="BE59" s="3">
        <v>1758970812.0900002</v>
      </c>
      <c r="BF59" s="3">
        <v>398489760.81999993</v>
      </c>
      <c r="BG59" s="3">
        <v>2157460572.9100003</v>
      </c>
      <c r="BH59" s="34">
        <v>18.470314861073625</v>
      </c>
      <c r="BI59" s="34">
        <v>23.812203269387147</v>
      </c>
    </row>
    <row r="60" spans="1:63" ht="20.100000000000001" customHeight="1" x14ac:dyDescent="0.5">
      <c r="A60" s="3" t="s">
        <v>20</v>
      </c>
      <c r="B60" s="3">
        <v>3590169641.1700006</v>
      </c>
      <c r="C60" s="3">
        <v>20328314813.23</v>
      </c>
      <c r="D60" s="3">
        <v>23918484454.400002</v>
      </c>
      <c r="E60" s="34">
        <v>84.98997857487764</v>
      </c>
      <c r="F60" s="34">
        <v>15.387991402690337</v>
      </c>
      <c r="G60" s="3">
        <v>63867171.310000002</v>
      </c>
      <c r="H60" s="3">
        <v>2732873.21</v>
      </c>
      <c r="I60" s="3">
        <v>66600044.520000011</v>
      </c>
      <c r="J60" s="34">
        <v>4.1034104852277054</v>
      </c>
      <c r="K60" s="34">
        <v>3.0104189203380942</v>
      </c>
      <c r="L60" s="3">
        <v>435255658.45999998</v>
      </c>
      <c r="M60" s="3">
        <v>13659375.540000001</v>
      </c>
      <c r="N60" s="3">
        <v>448915034</v>
      </c>
      <c r="O60" s="34">
        <v>3.042752972269581</v>
      </c>
      <c r="P60" s="34">
        <v>1.8126533900018529</v>
      </c>
      <c r="Q60" s="3">
        <v>0</v>
      </c>
      <c r="R60" s="3">
        <v>20265614812.110004</v>
      </c>
      <c r="S60" s="3">
        <v>20265614812.110004</v>
      </c>
      <c r="T60" s="34">
        <v>100</v>
      </c>
      <c r="U60" s="34">
        <v>55.223379453206661</v>
      </c>
      <c r="V60" s="3">
        <v>33853932.75</v>
      </c>
      <c r="W60" s="3">
        <v>0.66</v>
      </c>
      <c r="X60" s="3">
        <v>33853933.409999996</v>
      </c>
      <c r="Y60" s="34">
        <v>1.9495518940349923E-6</v>
      </c>
      <c r="Z60" s="34">
        <v>2.0508126684249923</v>
      </c>
      <c r="AA60" s="3">
        <v>902938392.46000004</v>
      </c>
      <c r="AB60" s="3">
        <v>32602003.789999999</v>
      </c>
      <c r="AC60" s="3">
        <v>935540396.24999988</v>
      </c>
      <c r="AD60" s="34">
        <v>3.4848312184787718</v>
      </c>
      <c r="AE60" s="34">
        <v>2.3105816864253339</v>
      </c>
      <c r="AF60" s="3">
        <v>1659239.2100000002</v>
      </c>
      <c r="AG60" s="3">
        <v>2.52</v>
      </c>
      <c r="AH60" s="3">
        <v>1659241.7300000002</v>
      </c>
      <c r="AI60" s="34">
        <v>1.5187660450174427E-4</v>
      </c>
      <c r="AJ60" s="34">
        <v>0.13082046558369731</v>
      </c>
      <c r="AK60" s="3">
        <v>16860849.150000002</v>
      </c>
      <c r="AL60" s="3">
        <v>1175498.1300000001</v>
      </c>
      <c r="AM60" s="3">
        <v>18036347.279999997</v>
      </c>
      <c r="AN60" s="34">
        <v>6.5173846552814894</v>
      </c>
      <c r="AO60" s="34">
        <v>1.1048855736445222</v>
      </c>
      <c r="AP60" s="3">
        <v>1925637637.4000003</v>
      </c>
      <c r="AQ60" s="3">
        <v>11922152.290000001</v>
      </c>
      <c r="AR60" s="3">
        <v>1937559789.6899998</v>
      </c>
      <c r="AS60" s="34">
        <v>0.61531790417200427</v>
      </c>
      <c r="AT60" s="34">
        <v>5.6993810216466061</v>
      </c>
      <c r="AU60" s="3">
        <v>0</v>
      </c>
      <c r="AV60" s="3">
        <v>0</v>
      </c>
      <c r="AW60" s="3">
        <v>0</v>
      </c>
      <c r="AX60" s="34">
        <v>0</v>
      </c>
      <c r="AY60" s="34">
        <v>0</v>
      </c>
      <c r="AZ60" s="3">
        <v>52432805.799999997</v>
      </c>
      <c r="BA60" s="3">
        <v>127621.32999999999</v>
      </c>
      <c r="BB60" s="3">
        <v>52560427.130000003</v>
      </c>
      <c r="BC60" s="34">
        <v>0.24280877642860202</v>
      </c>
      <c r="BD60" s="34">
        <v>1.7178798705673908</v>
      </c>
      <c r="BE60" s="3">
        <v>157663954.63</v>
      </c>
      <c r="BF60" s="3">
        <v>480473.64999999997</v>
      </c>
      <c r="BG60" s="3">
        <v>158144428.27999997</v>
      </c>
      <c r="BH60" s="34">
        <v>0.30381952448511523</v>
      </c>
      <c r="BI60" s="34">
        <v>1.7454628461854478</v>
      </c>
    </row>
    <row r="61" spans="1:63" ht="20.100000000000001" customHeight="1" x14ac:dyDescent="0.5">
      <c r="A61" s="3" t="s">
        <v>21</v>
      </c>
      <c r="B61" s="3">
        <v>12837192952.17</v>
      </c>
      <c r="C61" s="3">
        <v>3019898029.5999994</v>
      </c>
      <c r="D61" s="3">
        <v>15857090981.77</v>
      </c>
      <c r="E61" s="34">
        <v>19.04446429090812</v>
      </c>
      <c r="F61" s="34">
        <v>10.201682308273</v>
      </c>
      <c r="G61" s="3">
        <v>64993473.649999999</v>
      </c>
      <c r="H61" s="3">
        <v>0</v>
      </c>
      <c r="I61" s="3">
        <v>64993473.649999999</v>
      </c>
      <c r="J61" s="34">
        <v>0</v>
      </c>
      <c r="K61" s="34">
        <v>2.9377995793336047</v>
      </c>
      <c r="L61" s="3">
        <v>1690914292.8699999</v>
      </c>
      <c r="M61" s="3">
        <v>1819427013.1700001</v>
      </c>
      <c r="N61" s="3">
        <v>3510341306.039999</v>
      </c>
      <c r="O61" s="34">
        <v>51.830487538047628</v>
      </c>
      <c r="P61" s="34">
        <v>14.174245874013065</v>
      </c>
      <c r="Q61" s="3">
        <v>0</v>
      </c>
      <c r="R61" s="3">
        <v>414474072.63</v>
      </c>
      <c r="S61" s="3">
        <v>414474072.63</v>
      </c>
      <c r="T61" s="34">
        <v>100</v>
      </c>
      <c r="U61" s="34">
        <v>1.129433239433969</v>
      </c>
      <c r="V61" s="3">
        <v>305909416.65000004</v>
      </c>
      <c r="W61" s="3">
        <v>8669979.290000001</v>
      </c>
      <c r="X61" s="3">
        <v>314579395.94</v>
      </c>
      <c r="Y61" s="34">
        <v>2.7560544021305304</v>
      </c>
      <c r="Z61" s="34">
        <v>19.056675116772897</v>
      </c>
      <c r="AA61" s="3">
        <v>6246469383.8999996</v>
      </c>
      <c r="AB61" s="3">
        <v>730947909.63999999</v>
      </c>
      <c r="AC61" s="3">
        <v>6977417293.539999</v>
      </c>
      <c r="AD61" s="34">
        <v>10.475909335632597</v>
      </c>
      <c r="AE61" s="34">
        <v>17.232706018493257</v>
      </c>
      <c r="AF61" s="3">
        <v>12482314.33</v>
      </c>
      <c r="AG61" s="3">
        <v>0</v>
      </c>
      <c r="AH61" s="3">
        <v>12482314.33</v>
      </c>
      <c r="AI61" s="34">
        <v>0</v>
      </c>
      <c r="AJ61" s="34">
        <v>0.9841496526323843</v>
      </c>
      <c r="AK61" s="3">
        <v>168968613.31999999</v>
      </c>
      <c r="AL61" s="3">
        <v>7148171.46</v>
      </c>
      <c r="AM61" s="3">
        <v>176116784.78</v>
      </c>
      <c r="AN61" s="34">
        <v>4.0587678618646654</v>
      </c>
      <c r="AO61" s="34">
        <v>10.78870858712359</v>
      </c>
      <c r="AP61" s="3">
        <v>3275230460.6399999</v>
      </c>
      <c r="AQ61" s="3">
        <v>9223437.629999999</v>
      </c>
      <c r="AR61" s="3">
        <v>3284453898.2700005</v>
      </c>
      <c r="AS61" s="34">
        <v>0.28082104105215794</v>
      </c>
      <c r="AT61" s="34">
        <v>9.6613040350451644</v>
      </c>
      <c r="AU61" s="3">
        <v>0</v>
      </c>
      <c r="AV61" s="3">
        <v>0</v>
      </c>
      <c r="AW61" s="3">
        <v>0</v>
      </c>
      <c r="AX61" s="34">
        <v>0</v>
      </c>
      <c r="AY61" s="34">
        <v>0</v>
      </c>
      <c r="AZ61" s="3">
        <v>280050065.58000004</v>
      </c>
      <c r="BA61" s="3">
        <v>4637837.620000001</v>
      </c>
      <c r="BB61" s="3">
        <v>284687903.19999999</v>
      </c>
      <c r="BC61" s="34">
        <v>1.6290954297210902</v>
      </c>
      <c r="BD61" s="34">
        <v>9.3047116434519328</v>
      </c>
      <c r="BE61" s="3">
        <v>792174931.2299999</v>
      </c>
      <c r="BF61" s="3">
        <v>25369608.16</v>
      </c>
      <c r="BG61" s="3">
        <v>817544539.38999999</v>
      </c>
      <c r="BH61" s="34">
        <v>3.103146915876803</v>
      </c>
      <c r="BI61" s="34">
        <v>9.0233569030993674</v>
      </c>
    </row>
    <row r="62" spans="1:63" ht="20.100000000000001" customHeight="1" x14ac:dyDescent="0.5">
      <c r="A62" s="3" t="s">
        <v>22</v>
      </c>
      <c r="B62" s="3">
        <v>10949047881.08</v>
      </c>
      <c r="C62" s="3">
        <v>2634893433.0500002</v>
      </c>
      <c r="D62" s="3">
        <v>13583941314.130001</v>
      </c>
      <c r="E62" s="34">
        <v>19.397120262211285</v>
      </c>
      <c r="F62" s="34">
        <v>8.739248197560018</v>
      </c>
      <c r="G62" s="3">
        <v>2323616.9699999997</v>
      </c>
      <c r="H62" s="3">
        <v>0</v>
      </c>
      <c r="I62" s="3">
        <v>2323616.9699999997</v>
      </c>
      <c r="J62" s="34">
        <v>0</v>
      </c>
      <c r="K62" s="34">
        <v>0.10503086808006645</v>
      </c>
      <c r="L62" s="3">
        <v>420066435.99000007</v>
      </c>
      <c r="M62" s="3">
        <v>20723195.360000003</v>
      </c>
      <c r="N62" s="3">
        <v>440789631.3499999</v>
      </c>
      <c r="O62" s="34">
        <v>4.7013799522759596</v>
      </c>
      <c r="P62" s="34">
        <v>1.7798441999700201</v>
      </c>
      <c r="Q62" s="3">
        <v>9390238.0599999987</v>
      </c>
      <c r="R62" s="3">
        <v>1947866394.0799994</v>
      </c>
      <c r="S62" s="3">
        <v>1957256632.1399999</v>
      </c>
      <c r="T62" s="34">
        <v>99.520234704749299</v>
      </c>
      <c r="U62" s="34">
        <v>5.3334836710398754</v>
      </c>
      <c r="V62" s="3">
        <v>14701567.49</v>
      </c>
      <c r="W62" s="3">
        <v>0</v>
      </c>
      <c r="X62" s="3">
        <v>14701567.49</v>
      </c>
      <c r="Y62" s="34">
        <v>0</v>
      </c>
      <c r="Z62" s="34">
        <v>0.89059550301150725</v>
      </c>
      <c r="AA62" s="3">
        <v>4779986147.7399998</v>
      </c>
      <c r="AB62" s="3">
        <v>594666432.79000008</v>
      </c>
      <c r="AC62" s="3">
        <v>5374652580.5300007</v>
      </c>
      <c r="AD62" s="34">
        <v>11.064276692864105</v>
      </c>
      <c r="AE62" s="34">
        <v>13.274225114436135</v>
      </c>
      <c r="AF62" s="3">
        <v>162661340.27000001</v>
      </c>
      <c r="AG62" s="3">
        <v>0</v>
      </c>
      <c r="AH62" s="3">
        <v>162661340.27000001</v>
      </c>
      <c r="AI62" s="34">
        <v>0</v>
      </c>
      <c r="AJ62" s="34">
        <v>12.824793326882883</v>
      </c>
      <c r="AK62" s="3">
        <v>217448215.63999999</v>
      </c>
      <c r="AL62" s="3">
        <v>5438652.0999999996</v>
      </c>
      <c r="AM62" s="3">
        <v>222886867.73999995</v>
      </c>
      <c r="AN62" s="34">
        <v>2.4400953520259656</v>
      </c>
      <c r="AO62" s="34">
        <v>13.653789256642693</v>
      </c>
      <c r="AP62" s="3">
        <v>4079133082.8000002</v>
      </c>
      <c r="AQ62" s="3">
        <v>9193730.7200000007</v>
      </c>
      <c r="AR62" s="3">
        <v>4088326813.52</v>
      </c>
      <c r="AS62" s="34">
        <v>0.22487758780918765</v>
      </c>
      <c r="AT62" s="34">
        <v>12.02591650345555</v>
      </c>
      <c r="AU62" s="3">
        <v>0</v>
      </c>
      <c r="AV62" s="3">
        <v>0</v>
      </c>
      <c r="AW62" s="3">
        <v>0</v>
      </c>
      <c r="AX62" s="34">
        <v>0</v>
      </c>
      <c r="AY62" s="34">
        <v>0</v>
      </c>
      <c r="AZ62" s="3">
        <v>186926240.83000001</v>
      </c>
      <c r="BA62" s="3">
        <v>4666810.78</v>
      </c>
      <c r="BB62" s="3">
        <v>191593051.61000001</v>
      </c>
      <c r="BC62" s="34">
        <v>2.4357933342486731</v>
      </c>
      <c r="BD62" s="34">
        <v>6.2620085998794703</v>
      </c>
      <c r="BE62" s="3">
        <v>1076410995.29</v>
      </c>
      <c r="BF62" s="3">
        <v>52338217.219999991</v>
      </c>
      <c r="BG62" s="3">
        <v>1128749212.51</v>
      </c>
      <c r="BH62" s="34">
        <v>4.6368331104847886</v>
      </c>
      <c r="BI62" s="34">
        <v>12.458167730127052</v>
      </c>
    </row>
    <row r="63" spans="1:63" ht="20.100000000000001" customHeight="1" x14ac:dyDescent="0.5">
      <c r="A63" s="3" t="s">
        <v>24</v>
      </c>
      <c r="B63" s="3">
        <v>8577885452.0199995</v>
      </c>
      <c r="C63" s="3">
        <v>611772925.70000005</v>
      </c>
      <c r="D63" s="3">
        <v>9189658377.7200012</v>
      </c>
      <c r="E63" s="34">
        <v>6.6571889895626777</v>
      </c>
      <c r="F63" s="34">
        <v>5.9121799451638344</v>
      </c>
      <c r="G63" s="3">
        <v>20204549.420000002</v>
      </c>
      <c r="H63" s="3">
        <v>0.02</v>
      </c>
      <c r="I63" s="3">
        <v>20204549.440000001</v>
      </c>
      <c r="J63" s="34">
        <v>9.8987607020847271E-8</v>
      </c>
      <c r="K63" s="34">
        <v>0.91327503381498409</v>
      </c>
      <c r="L63" s="3">
        <v>391610310.63</v>
      </c>
      <c r="M63" s="3">
        <v>5894646.3300000001</v>
      </c>
      <c r="N63" s="3">
        <v>397504956.96000004</v>
      </c>
      <c r="O63" s="34">
        <v>1.4829114019308101</v>
      </c>
      <c r="P63" s="34">
        <v>1.6050670020021753</v>
      </c>
      <c r="Q63" s="3">
        <v>20833465.550000001</v>
      </c>
      <c r="R63" s="3">
        <v>325941317.09999996</v>
      </c>
      <c r="S63" s="3">
        <v>346774782.65000004</v>
      </c>
      <c r="T63" s="34">
        <v>93.992220140462948</v>
      </c>
      <c r="U63" s="34">
        <v>0.94495408032924899</v>
      </c>
      <c r="V63" s="3">
        <v>52554387.350000001</v>
      </c>
      <c r="W63" s="3">
        <v>52926.65</v>
      </c>
      <c r="X63" s="3">
        <v>52607314.000000007</v>
      </c>
      <c r="Y63" s="34">
        <v>0.10060701825605464</v>
      </c>
      <c r="Z63" s="34">
        <v>3.186859993383897</v>
      </c>
      <c r="AA63" s="3">
        <v>3663930660.7199998</v>
      </c>
      <c r="AB63" s="3">
        <v>237107236.84</v>
      </c>
      <c r="AC63" s="3">
        <v>3901037897.5600004</v>
      </c>
      <c r="AD63" s="34">
        <v>6.078055201368449</v>
      </c>
      <c r="AE63" s="34">
        <v>9.6347167479710283</v>
      </c>
      <c r="AF63" s="3">
        <v>141560598.08000001</v>
      </c>
      <c r="AG63" s="3">
        <v>0</v>
      </c>
      <c r="AH63" s="3">
        <v>141560598.08000001</v>
      </c>
      <c r="AI63" s="34">
        <v>0</v>
      </c>
      <c r="AJ63" s="34">
        <v>11.161136448233041</v>
      </c>
      <c r="AK63" s="3">
        <v>305901722.96999997</v>
      </c>
      <c r="AL63" s="3">
        <v>3584438.65</v>
      </c>
      <c r="AM63" s="3">
        <v>309486161.62</v>
      </c>
      <c r="AN63" s="34">
        <v>1.1581902826405281</v>
      </c>
      <c r="AO63" s="34">
        <v>18.958760879245784</v>
      </c>
      <c r="AP63" s="3">
        <v>2460645727.1599998</v>
      </c>
      <c r="AQ63" s="3">
        <v>17672598.120000001</v>
      </c>
      <c r="AR63" s="3">
        <v>2478318325.2800002</v>
      </c>
      <c r="AS63" s="34">
        <v>0.71308830426387426</v>
      </c>
      <c r="AT63" s="34">
        <v>7.2900359017874479</v>
      </c>
      <c r="AU63" s="3">
        <v>0</v>
      </c>
      <c r="AV63" s="3">
        <v>0</v>
      </c>
      <c r="AW63" s="3">
        <v>0</v>
      </c>
      <c r="AX63" s="34">
        <v>0</v>
      </c>
      <c r="AY63" s="34">
        <v>0</v>
      </c>
      <c r="AZ63" s="3">
        <v>449314626.56000006</v>
      </c>
      <c r="BA63" s="3">
        <v>4478986.8500000006</v>
      </c>
      <c r="BB63" s="3">
        <v>453793613.40999997</v>
      </c>
      <c r="BC63" s="34">
        <v>0.98700967083757996</v>
      </c>
      <c r="BD63" s="34">
        <v>14.831746171714936</v>
      </c>
      <c r="BE63" s="3">
        <v>1071329403.58</v>
      </c>
      <c r="BF63" s="3">
        <v>17040775.140000001</v>
      </c>
      <c r="BG63" s="3">
        <v>1088370178.72</v>
      </c>
      <c r="BH63" s="34">
        <v>1.5657149996558295</v>
      </c>
      <c r="BI63" s="34">
        <v>12.012498514892201</v>
      </c>
    </row>
    <row r="64" spans="1:63" ht="20.100000000000001" customHeight="1" x14ac:dyDescent="0.5">
      <c r="A64" s="3" t="s">
        <v>23</v>
      </c>
      <c r="B64" s="3">
        <v>3535551966.6500001</v>
      </c>
      <c r="C64" s="3">
        <v>4965110466.1099997</v>
      </c>
      <c r="D64" s="3">
        <v>8500662432.7600002</v>
      </c>
      <c r="E64" s="34">
        <v>58.408512341054397</v>
      </c>
      <c r="F64" s="34">
        <v>5.4689134122133058</v>
      </c>
      <c r="G64" s="3">
        <v>2446046.0100000002</v>
      </c>
      <c r="H64" s="3">
        <v>73915.63</v>
      </c>
      <c r="I64" s="3">
        <v>2519961.64</v>
      </c>
      <c r="J64" s="34">
        <v>2.9332045705267165</v>
      </c>
      <c r="K64" s="34">
        <v>0.11390593286021143</v>
      </c>
      <c r="L64" s="3">
        <v>463805266.10000002</v>
      </c>
      <c r="M64" s="3">
        <v>4743097026.0200005</v>
      </c>
      <c r="N64" s="3">
        <v>5206902292.1199999</v>
      </c>
      <c r="O64" s="34">
        <v>91.092491464610134</v>
      </c>
      <c r="P64" s="34">
        <v>21.024711529754061</v>
      </c>
      <c r="Q64" s="3">
        <v>0</v>
      </c>
      <c r="R64" s="3">
        <v>0</v>
      </c>
      <c r="S64" s="3">
        <v>0</v>
      </c>
      <c r="T64" s="34">
        <v>0</v>
      </c>
      <c r="U64" s="34">
        <v>0</v>
      </c>
      <c r="V64" s="3">
        <v>700757491.22000003</v>
      </c>
      <c r="W64" s="3">
        <v>171489604.90000004</v>
      </c>
      <c r="X64" s="3">
        <v>872247096.11999977</v>
      </c>
      <c r="Y64" s="34">
        <v>19.660667907389318</v>
      </c>
      <c r="Z64" s="34">
        <v>52.839218800832619</v>
      </c>
      <c r="AA64" s="3">
        <v>1112919311.1099999</v>
      </c>
      <c r="AB64" s="3">
        <v>48385547.300000004</v>
      </c>
      <c r="AC64" s="3">
        <v>1161304858.4100001</v>
      </c>
      <c r="AD64" s="34">
        <v>4.1664810880277416</v>
      </c>
      <c r="AE64" s="34">
        <v>2.8681708977555145</v>
      </c>
      <c r="AF64" s="3">
        <v>24187644.18</v>
      </c>
      <c r="AG64" s="3">
        <v>0</v>
      </c>
      <c r="AH64" s="3">
        <v>24187644.18</v>
      </c>
      <c r="AI64" s="34">
        <v>0</v>
      </c>
      <c r="AJ64" s="34">
        <v>1.9070391105703481</v>
      </c>
      <c r="AK64" s="3">
        <v>16501140.499999998</v>
      </c>
      <c r="AL64" s="3">
        <v>493508.19</v>
      </c>
      <c r="AM64" s="3">
        <v>16994648.689999998</v>
      </c>
      <c r="AN64" s="34">
        <v>2.9039034522107561</v>
      </c>
      <c r="AO64" s="34">
        <v>1.0410723343944051</v>
      </c>
      <c r="AP64" s="3">
        <v>779504723.78999996</v>
      </c>
      <c r="AQ64" s="3">
        <v>484213.94</v>
      </c>
      <c r="AR64" s="3">
        <v>779988937.7299999</v>
      </c>
      <c r="AS64" s="34">
        <v>6.2079590693838144E-2</v>
      </c>
      <c r="AT64" s="34">
        <v>2.2943571457497622</v>
      </c>
      <c r="AU64" s="3">
        <v>0</v>
      </c>
      <c r="AV64" s="3">
        <v>0</v>
      </c>
      <c r="AW64" s="3">
        <v>0</v>
      </c>
      <c r="AX64" s="34">
        <v>0</v>
      </c>
      <c r="AY64" s="34">
        <v>0</v>
      </c>
      <c r="AZ64" s="3">
        <v>106332973.38999999</v>
      </c>
      <c r="BA64" s="3">
        <v>202517.88</v>
      </c>
      <c r="BB64" s="3">
        <v>106535491.27</v>
      </c>
      <c r="BC64" s="34">
        <v>0.19009428462365227</v>
      </c>
      <c r="BD64" s="34">
        <v>3.4819955991050371</v>
      </c>
      <c r="BE64" s="3">
        <v>329097370.35000002</v>
      </c>
      <c r="BF64" s="3">
        <v>884132.25000000012</v>
      </c>
      <c r="BG64" s="3">
        <v>329981502.60000002</v>
      </c>
      <c r="BH64" s="34">
        <v>0.26793388206118196</v>
      </c>
      <c r="BI64" s="34">
        <v>3.6420534000538547</v>
      </c>
    </row>
    <row r="65" spans="1:61" ht="20.100000000000001" customHeight="1" x14ac:dyDescent="0.5">
      <c r="A65" s="3" t="s">
        <v>25</v>
      </c>
      <c r="B65" s="3">
        <v>270900052.41000003</v>
      </c>
      <c r="C65" s="3">
        <v>4061062963.8400006</v>
      </c>
      <c r="D65" s="3">
        <v>4331963016.25</v>
      </c>
      <c r="E65" s="34">
        <v>93.746482797895482</v>
      </c>
      <c r="F65" s="34">
        <v>2.7869746420561698</v>
      </c>
      <c r="G65" s="3">
        <v>220885802.20999998</v>
      </c>
      <c r="H65" s="3">
        <v>0</v>
      </c>
      <c r="I65" s="3">
        <v>220885802.20999998</v>
      </c>
      <c r="J65" s="34">
        <v>0</v>
      </c>
      <c r="K65" s="34">
        <v>9.9843596652154591</v>
      </c>
      <c r="L65" s="3">
        <v>50014250.199999996</v>
      </c>
      <c r="M65" s="3">
        <v>4081037.78</v>
      </c>
      <c r="N65" s="3">
        <v>54095287.979999997</v>
      </c>
      <c r="O65" s="34">
        <v>7.5441649954961569</v>
      </c>
      <c r="P65" s="34">
        <v>0.21842887787998091</v>
      </c>
      <c r="Q65" s="3">
        <v>0</v>
      </c>
      <c r="R65" s="3">
        <v>4056981926.0600004</v>
      </c>
      <c r="S65" s="3">
        <v>4056981926.0600004</v>
      </c>
      <c r="T65" s="34">
        <v>100</v>
      </c>
      <c r="U65" s="34">
        <v>11.055191486405544</v>
      </c>
      <c r="V65" s="3">
        <v>0</v>
      </c>
      <c r="W65" s="3">
        <v>0</v>
      </c>
      <c r="X65" s="3">
        <v>0</v>
      </c>
      <c r="Y65" s="34">
        <v>0</v>
      </c>
      <c r="Z65" s="34">
        <v>0</v>
      </c>
      <c r="AA65" s="3">
        <v>0</v>
      </c>
      <c r="AB65" s="3">
        <v>0</v>
      </c>
      <c r="AC65" s="3">
        <v>0</v>
      </c>
      <c r="AD65" s="34">
        <v>0</v>
      </c>
      <c r="AE65" s="34">
        <v>0</v>
      </c>
      <c r="AF65" s="3">
        <v>0</v>
      </c>
      <c r="AG65" s="3">
        <v>0</v>
      </c>
      <c r="AH65" s="3">
        <v>0</v>
      </c>
      <c r="AI65" s="34">
        <v>0</v>
      </c>
      <c r="AJ65" s="34">
        <v>0</v>
      </c>
      <c r="AK65" s="3">
        <v>0</v>
      </c>
      <c r="AL65" s="3">
        <v>0</v>
      </c>
      <c r="AM65" s="3">
        <v>0</v>
      </c>
      <c r="AN65" s="34">
        <v>0</v>
      </c>
      <c r="AO65" s="34">
        <v>0</v>
      </c>
      <c r="AP65" s="3">
        <v>0</v>
      </c>
      <c r="AQ65" s="3">
        <v>0</v>
      </c>
      <c r="AR65" s="3">
        <v>0</v>
      </c>
      <c r="AS65" s="34">
        <v>0</v>
      </c>
      <c r="AT65" s="34">
        <v>0</v>
      </c>
      <c r="AU65" s="3">
        <v>0</v>
      </c>
      <c r="AV65" s="3">
        <v>0</v>
      </c>
      <c r="AW65" s="3">
        <v>0</v>
      </c>
      <c r="AX65" s="34">
        <v>0</v>
      </c>
      <c r="AY65" s="34">
        <v>0</v>
      </c>
      <c r="AZ65" s="3">
        <v>0</v>
      </c>
      <c r="BA65" s="3">
        <v>0</v>
      </c>
      <c r="BB65" s="3">
        <v>0</v>
      </c>
      <c r="BC65" s="34">
        <v>0</v>
      </c>
      <c r="BD65" s="34">
        <v>0</v>
      </c>
      <c r="BE65" s="3">
        <v>0</v>
      </c>
      <c r="BF65" s="3">
        <v>0</v>
      </c>
      <c r="BG65" s="3">
        <v>0</v>
      </c>
      <c r="BH65" s="34">
        <v>0</v>
      </c>
      <c r="BI65" s="34">
        <v>0</v>
      </c>
    </row>
    <row r="66" spans="1:61" ht="20.100000000000001" customHeight="1" x14ac:dyDescent="0.5">
      <c r="A66" s="3" t="s">
        <v>26</v>
      </c>
      <c r="B66" s="3">
        <v>591203958.95999992</v>
      </c>
      <c r="C66" s="3">
        <v>3346153008.1499996</v>
      </c>
      <c r="D66" s="3">
        <v>3937356967.1099997</v>
      </c>
      <c r="E66" s="34">
        <v>84.984750839242778</v>
      </c>
      <c r="F66" s="34">
        <v>2.5331042723346928</v>
      </c>
      <c r="G66" s="3">
        <v>16577664.179999998</v>
      </c>
      <c r="H66" s="3">
        <v>1388379998.29</v>
      </c>
      <c r="I66" s="3">
        <v>1404957662.47</v>
      </c>
      <c r="J66" s="34">
        <v>98.820059520451636</v>
      </c>
      <c r="K66" s="34">
        <v>63.506130661872859</v>
      </c>
      <c r="L66" s="3">
        <v>34567462.049999997</v>
      </c>
      <c r="M66" s="3">
        <v>1912884861.4699998</v>
      </c>
      <c r="N66" s="3">
        <v>1947452323.52</v>
      </c>
      <c r="O66" s="34">
        <v>98.224990587316668</v>
      </c>
      <c r="P66" s="34">
        <v>7.8635282597720106</v>
      </c>
      <c r="Q66" s="3">
        <v>0</v>
      </c>
      <c r="R66" s="3">
        <v>703262.68</v>
      </c>
      <c r="S66" s="3">
        <v>703262.68</v>
      </c>
      <c r="T66" s="34">
        <v>99.999999999999986</v>
      </c>
      <c r="U66" s="34">
        <v>1.9163761964779734E-3</v>
      </c>
      <c r="V66" s="3">
        <v>333602.35000000003</v>
      </c>
      <c r="W66" s="3">
        <v>864180.79</v>
      </c>
      <c r="X66" s="3">
        <v>1197783.1400000001</v>
      </c>
      <c r="Y66" s="34">
        <v>72.148351495413422</v>
      </c>
      <c r="Z66" s="34">
        <v>7.2559628678547303E-2</v>
      </c>
      <c r="AA66" s="3">
        <v>121258267.19</v>
      </c>
      <c r="AB66" s="3">
        <v>3882822.68</v>
      </c>
      <c r="AC66" s="3">
        <v>125141089.87</v>
      </c>
      <c r="AD66" s="34">
        <v>3.1027560044695015</v>
      </c>
      <c r="AE66" s="34">
        <v>0.30907132565514689</v>
      </c>
      <c r="AF66" s="3">
        <v>116696129.71000001</v>
      </c>
      <c r="AG66" s="3">
        <v>484556.62</v>
      </c>
      <c r="AH66" s="3">
        <v>117180686.32999998</v>
      </c>
      <c r="AI66" s="34">
        <v>0.41351235871362735</v>
      </c>
      <c r="AJ66" s="34">
        <v>9.2389382848439983</v>
      </c>
      <c r="AK66" s="3">
        <v>1320735.6100000001</v>
      </c>
      <c r="AL66" s="3">
        <v>50669.96</v>
      </c>
      <c r="AM66" s="3">
        <v>1371405.57</v>
      </c>
      <c r="AN66" s="34">
        <v>3.6947465511606459</v>
      </c>
      <c r="AO66" s="34">
        <v>8.4010703851824658E-2</v>
      </c>
      <c r="AP66" s="3">
        <v>169169485.06</v>
      </c>
      <c r="AQ66" s="3">
        <v>545195.76</v>
      </c>
      <c r="AR66" s="3">
        <v>169714680.81999999</v>
      </c>
      <c r="AS66" s="34">
        <v>0.32124254505609717</v>
      </c>
      <c r="AT66" s="34">
        <v>0.49922001690336359</v>
      </c>
      <c r="AU66" s="3">
        <v>0</v>
      </c>
      <c r="AV66" s="3">
        <v>0</v>
      </c>
      <c r="AW66" s="3">
        <v>0</v>
      </c>
      <c r="AX66" s="34">
        <v>0</v>
      </c>
      <c r="AY66" s="34">
        <v>0</v>
      </c>
      <c r="AZ66" s="3">
        <v>91483895.170000002</v>
      </c>
      <c r="BA66" s="3">
        <v>2982559.16</v>
      </c>
      <c r="BB66" s="3">
        <v>94466454.329999998</v>
      </c>
      <c r="BC66" s="34">
        <v>3.1572680282685486</v>
      </c>
      <c r="BD66" s="34">
        <v>3.0875323736620617</v>
      </c>
      <c r="BE66" s="3">
        <v>39796717.640000001</v>
      </c>
      <c r="BF66" s="3">
        <v>35374900.740000002</v>
      </c>
      <c r="BG66" s="3">
        <v>75171618.379999995</v>
      </c>
      <c r="BH66" s="34">
        <v>47.058852133761924</v>
      </c>
      <c r="BI66" s="34">
        <v>0.82967998554846811</v>
      </c>
    </row>
    <row r="67" spans="1:61" ht="20.100000000000001" customHeight="1" x14ac:dyDescent="0.5">
      <c r="A67" s="3" t="s">
        <v>27</v>
      </c>
      <c r="B67" s="3">
        <v>2234670954.7400002</v>
      </c>
      <c r="C67" s="3">
        <v>923954.51000000013</v>
      </c>
      <c r="D67" s="3">
        <v>2235594909.25</v>
      </c>
      <c r="E67" s="34">
        <v>4.1329245570252686E-2</v>
      </c>
      <c r="F67" s="34">
        <v>1.4382732028453786</v>
      </c>
      <c r="G67" s="3">
        <v>1508227.13</v>
      </c>
      <c r="H67" s="3">
        <v>0</v>
      </c>
      <c r="I67" s="3">
        <v>1508227.13</v>
      </c>
      <c r="J67" s="34">
        <v>0</v>
      </c>
      <c r="K67" s="34">
        <v>6.8174060859009497E-2</v>
      </c>
      <c r="L67" s="3">
        <v>4324423.88</v>
      </c>
      <c r="M67" s="3">
        <v>0</v>
      </c>
      <c r="N67" s="3">
        <v>4324423.88</v>
      </c>
      <c r="O67" s="34">
        <v>0</v>
      </c>
      <c r="P67" s="34">
        <v>1.7461392495683195E-2</v>
      </c>
      <c r="Q67" s="3">
        <v>0</v>
      </c>
      <c r="R67" s="3">
        <v>0</v>
      </c>
      <c r="S67" s="3">
        <v>0</v>
      </c>
      <c r="T67" s="34">
        <v>0</v>
      </c>
      <c r="U67" s="34">
        <v>0</v>
      </c>
      <c r="V67" s="3">
        <v>1713474.9099999997</v>
      </c>
      <c r="W67" s="3">
        <v>0</v>
      </c>
      <c r="X67" s="3">
        <v>1713474.9099999997</v>
      </c>
      <c r="Y67" s="34">
        <v>0</v>
      </c>
      <c r="Z67" s="34">
        <v>0.10379934319296498</v>
      </c>
      <c r="AA67" s="3">
        <v>4175783.9799999995</v>
      </c>
      <c r="AB67" s="3">
        <v>0</v>
      </c>
      <c r="AC67" s="3">
        <v>4175783.9799999995</v>
      </c>
      <c r="AD67" s="34">
        <v>0</v>
      </c>
      <c r="AE67" s="34">
        <v>1.0313279928190266E-2</v>
      </c>
      <c r="AF67" s="3">
        <v>2511764.11</v>
      </c>
      <c r="AG67" s="3">
        <v>0</v>
      </c>
      <c r="AH67" s="3">
        <v>2511764.11</v>
      </c>
      <c r="AI67" s="34">
        <v>0</v>
      </c>
      <c r="AJ67" s="34">
        <v>0.19803633452891825</v>
      </c>
      <c r="AK67" s="3">
        <v>80342671.25</v>
      </c>
      <c r="AL67" s="3">
        <v>0</v>
      </c>
      <c r="AM67" s="3">
        <v>80342671.25</v>
      </c>
      <c r="AN67" s="34">
        <v>0</v>
      </c>
      <c r="AO67" s="34">
        <v>4.9216982260384565</v>
      </c>
      <c r="AP67" s="3">
        <v>2120114891.55</v>
      </c>
      <c r="AQ67" s="3">
        <v>923954.51000000013</v>
      </c>
      <c r="AR67" s="3">
        <v>2121038846.0600004</v>
      </c>
      <c r="AS67" s="34">
        <v>4.3561413866432461E-2</v>
      </c>
      <c r="AT67" s="34">
        <v>6.2390892966165978</v>
      </c>
      <c r="AU67" s="3">
        <v>0</v>
      </c>
      <c r="AV67" s="3">
        <v>0</v>
      </c>
      <c r="AW67" s="3">
        <v>0</v>
      </c>
      <c r="AX67" s="34">
        <v>0</v>
      </c>
      <c r="AY67" s="34">
        <v>0</v>
      </c>
      <c r="AZ67" s="3">
        <v>14921754.139999999</v>
      </c>
      <c r="BA67" s="3">
        <v>0</v>
      </c>
      <c r="BB67" s="3">
        <v>14921754.139999999</v>
      </c>
      <c r="BC67" s="34">
        <v>0</v>
      </c>
      <c r="BD67" s="34">
        <v>0.4877011559906177</v>
      </c>
      <c r="BE67" s="3">
        <v>5057963.79</v>
      </c>
      <c r="BF67" s="3">
        <v>0</v>
      </c>
      <c r="BG67" s="3">
        <v>5057963.79</v>
      </c>
      <c r="BH67" s="34">
        <v>0</v>
      </c>
      <c r="BI67" s="34">
        <v>5.582547528747079E-2</v>
      </c>
    </row>
    <row r="68" spans="1:61" ht="20.100000000000001" customHeight="1" x14ac:dyDescent="0.5">
      <c r="A68" s="3" t="s">
        <v>28</v>
      </c>
      <c r="B68" s="3">
        <v>1709981077.3600001</v>
      </c>
      <c r="C68" s="3">
        <v>27183899.649999999</v>
      </c>
      <c r="D68" s="3">
        <v>1737164977.01</v>
      </c>
      <c r="E68" s="34">
        <v>1.5648427184382221</v>
      </c>
      <c r="F68" s="34">
        <v>1.1176075884844436</v>
      </c>
      <c r="G68" s="3">
        <v>0</v>
      </c>
      <c r="H68" s="3">
        <v>0</v>
      </c>
      <c r="I68" s="3">
        <v>0</v>
      </c>
      <c r="J68" s="34">
        <v>0</v>
      </c>
      <c r="K68" s="34">
        <v>0</v>
      </c>
      <c r="L68" s="3">
        <v>31753345.57</v>
      </c>
      <c r="M68" s="3">
        <v>23479.83</v>
      </c>
      <c r="N68" s="3">
        <v>31776825.399999999</v>
      </c>
      <c r="O68" s="34">
        <v>7.388979139495791E-2</v>
      </c>
      <c r="P68" s="34">
        <v>0.12831018326912835</v>
      </c>
      <c r="Q68" s="3">
        <v>0</v>
      </c>
      <c r="R68" s="3">
        <v>521885.42</v>
      </c>
      <c r="S68" s="3">
        <v>521885.42</v>
      </c>
      <c r="T68" s="34">
        <v>100</v>
      </c>
      <c r="U68" s="34">
        <v>1.4221269301207761E-3</v>
      </c>
      <c r="V68" s="3">
        <v>141525.50000000003</v>
      </c>
      <c r="W68" s="3">
        <v>0</v>
      </c>
      <c r="X68" s="3">
        <v>141525.50000000003</v>
      </c>
      <c r="Y68" s="34">
        <v>0</v>
      </c>
      <c r="Z68" s="34">
        <v>8.5733697408244929E-3</v>
      </c>
      <c r="AA68" s="3">
        <v>229135464.61999997</v>
      </c>
      <c r="AB68" s="3">
        <v>23125626.890000004</v>
      </c>
      <c r="AC68" s="3">
        <v>252261091.50999999</v>
      </c>
      <c r="AD68" s="34">
        <v>9.1673379955557959</v>
      </c>
      <c r="AE68" s="34">
        <v>0.62303013378902117</v>
      </c>
      <c r="AF68" s="3">
        <v>3955598.8499999996</v>
      </c>
      <c r="AG68" s="3">
        <v>0</v>
      </c>
      <c r="AH68" s="3">
        <v>3955598.8499999996</v>
      </c>
      <c r="AI68" s="34">
        <v>0</v>
      </c>
      <c r="AJ68" s="34">
        <v>0.31187335387191439</v>
      </c>
      <c r="AK68" s="3">
        <v>1121624.3999999999</v>
      </c>
      <c r="AL68" s="3">
        <v>31186.26</v>
      </c>
      <c r="AM68" s="3">
        <v>1152810.6600000001</v>
      </c>
      <c r="AN68" s="34">
        <v>2.7052369553904017</v>
      </c>
      <c r="AO68" s="34">
        <v>7.0619834914690149E-2</v>
      </c>
      <c r="AP68" s="3">
        <v>1305673707.98</v>
      </c>
      <c r="AQ68" s="3">
        <v>2707170.87</v>
      </c>
      <c r="AR68" s="3">
        <v>1308380878.8499999</v>
      </c>
      <c r="AS68" s="34">
        <v>0.20690999950866487</v>
      </c>
      <c r="AT68" s="34">
        <v>3.8486353761480956</v>
      </c>
      <c r="AU68" s="3">
        <v>0</v>
      </c>
      <c r="AV68" s="3">
        <v>0</v>
      </c>
      <c r="AW68" s="3">
        <v>0</v>
      </c>
      <c r="AX68" s="34">
        <v>0</v>
      </c>
      <c r="AY68" s="34">
        <v>0</v>
      </c>
      <c r="AZ68" s="3">
        <v>41118322.459999993</v>
      </c>
      <c r="BA68" s="3">
        <v>128482.43</v>
      </c>
      <c r="BB68" s="3">
        <v>41246804.890000001</v>
      </c>
      <c r="BC68" s="34">
        <v>0.31149668524058133</v>
      </c>
      <c r="BD68" s="34">
        <v>1.3481065454528702</v>
      </c>
      <c r="BE68" s="3">
        <v>97081487.979999989</v>
      </c>
      <c r="BF68" s="3">
        <v>646067.95000000007</v>
      </c>
      <c r="BG68" s="3">
        <v>97727555.930000007</v>
      </c>
      <c r="BH68" s="34">
        <v>0.66109087027896574</v>
      </c>
      <c r="BI68" s="34">
        <v>1.0786331189759535</v>
      </c>
    </row>
    <row r="69" spans="1:61" ht="20.100000000000001" customHeight="1" x14ac:dyDescent="0.5">
      <c r="A69" s="3" t="s">
        <v>30</v>
      </c>
      <c r="B69" s="3">
        <v>1323752220.53</v>
      </c>
      <c r="C69" s="3">
        <v>29350.33</v>
      </c>
      <c r="D69" s="3">
        <v>1323781570.8599999</v>
      </c>
      <c r="E69" s="34">
        <v>2.2171580754770928E-3</v>
      </c>
      <c r="F69" s="34">
        <v>0.85165677910191739</v>
      </c>
      <c r="G69" s="3">
        <v>0</v>
      </c>
      <c r="H69" s="3">
        <v>0</v>
      </c>
      <c r="I69" s="3">
        <v>0</v>
      </c>
      <c r="J69" s="34">
        <v>0</v>
      </c>
      <c r="K69" s="34">
        <v>0</v>
      </c>
      <c r="L69" s="3">
        <v>152342.38</v>
      </c>
      <c r="M69" s="3">
        <v>0</v>
      </c>
      <c r="N69" s="3">
        <v>152342.38</v>
      </c>
      <c r="O69" s="34">
        <v>0</v>
      </c>
      <c r="P69" s="34">
        <v>6.1513629670052544E-4</v>
      </c>
      <c r="Q69" s="3">
        <v>0</v>
      </c>
      <c r="R69" s="3">
        <v>0</v>
      </c>
      <c r="S69" s="3">
        <v>0</v>
      </c>
      <c r="T69" s="34">
        <v>0</v>
      </c>
      <c r="U69" s="34">
        <v>0</v>
      </c>
      <c r="V69" s="3">
        <v>0</v>
      </c>
      <c r="W69" s="3">
        <v>0</v>
      </c>
      <c r="X69" s="3">
        <v>0</v>
      </c>
      <c r="Y69" s="34">
        <v>0</v>
      </c>
      <c r="Z69" s="34">
        <v>0</v>
      </c>
      <c r="AA69" s="3">
        <v>3322066.0900000003</v>
      </c>
      <c r="AB69" s="3">
        <v>0</v>
      </c>
      <c r="AC69" s="3">
        <v>3322066.0900000003</v>
      </c>
      <c r="AD69" s="34">
        <v>0</v>
      </c>
      <c r="AE69" s="34">
        <v>8.2047820697177271E-3</v>
      </c>
      <c r="AF69" s="3">
        <v>30979</v>
      </c>
      <c r="AG69" s="3">
        <v>0</v>
      </c>
      <c r="AH69" s="3">
        <v>30979</v>
      </c>
      <c r="AI69" s="34">
        <v>0</v>
      </c>
      <c r="AJ69" s="34">
        <v>2.4424935378869468E-3</v>
      </c>
      <c r="AK69" s="3">
        <v>9525511.8599999994</v>
      </c>
      <c r="AL69" s="3">
        <v>0</v>
      </c>
      <c r="AM69" s="3">
        <v>9525511.8599999994</v>
      </c>
      <c r="AN69" s="34">
        <v>0</v>
      </c>
      <c r="AO69" s="34">
        <v>0.58352173376946659</v>
      </c>
      <c r="AP69" s="3">
        <v>1266366745.46</v>
      </c>
      <c r="AQ69" s="3">
        <v>29350.33</v>
      </c>
      <c r="AR69" s="3">
        <v>1266396095.79</v>
      </c>
      <c r="AS69" s="34">
        <v>2.3176263806854798E-3</v>
      </c>
      <c r="AT69" s="34">
        <v>3.7251360771621282</v>
      </c>
      <c r="AU69" s="3">
        <v>0</v>
      </c>
      <c r="AV69" s="3">
        <v>0</v>
      </c>
      <c r="AW69" s="3">
        <v>0</v>
      </c>
      <c r="AX69" s="34">
        <v>0</v>
      </c>
      <c r="AY69" s="34">
        <v>0</v>
      </c>
      <c r="AZ69" s="3">
        <v>33468533.91</v>
      </c>
      <c r="BA69" s="3">
        <v>0</v>
      </c>
      <c r="BB69" s="3">
        <v>33468533.91</v>
      </c>
      <c r="BC69" s="34">
        <v>0</v>
      </c>
      <c r="BD69" s="34">
        <v>1.0938822958798724</v>
      </c>
      <c r="BE69" s="3">
        <v>10886041.83</v>
      </c>
      <c r="BF69" s="3">
        <v>0</v>
      </c>
      <c r="BG69" s="3">
        <v>10886041.83</v>
      </c>
      <c r="BH69" s="34">
        <v>0</v>
      </c>
      <c r="BI69" s="34">
        <v>0.12015081253854495</v>
      </c>
    </row>
    <row r="70" spans="1:61" ht="20.100000000000001" customHeight="1" x14ac:dyDescent="0.5">
      <c r="A70" s="3" t="s">
        <v>878</v>
      </c>
      <c r="B70" s="3">
        <v>1150768448.7800002</v>
      </c>
      <c r="C70" s="3">
        <v>147146326.96000001</v>
      </c>
      <c r="D70" s="3">
        <v>1297914775.7400002</v>
      </c>
      <c r="E70" s="34">
        <v>11.33713320091492</v>
      </c>
      <c r="F70" s="34">
        <v>0.83501533922805937</v>
      </c>
      <c r="G70" s="3">
        <v>4610611.1499999994</v>
      </c>
      <c r="H70" s="3">
        <v>134350506.45000002</v>
      </c>
      <c r="I70" s="3">
        <v>138961117.59999996</v>
      </c>
      <c r="J70" s="34">
        <v>96.68208544258286</v>
      </c>
      <c r="K70" s="34">
        <v>6.281244714314596</v>
      </c>
      <c r="L70" s="3">
        <v>0</v>
      </c>
      <c r="M70" s="3">
        <v>0</v>
      </c>
      <c r="N70" s="3">
        <v>0</v>
      </c>
      <c r="O70" s="34">
        <v>0</v>
      </c>
      <c r="P70" s="34">
        <v>0</v>
      </c>
      <c r="Q70" s="3">
        <v>0</v>
      </c>
      <c r="R70" s="3">
        <v>8329518.7800000003</v>
      </c>
      <c r="S70" s="3">
        <v>8329518.7800000003</v>
      </c>
      <c r="T70" s="34">
        <v>100</v>
      </c>
      <c r="U70" s="34">
        <v>2.2697765674282971E-2</v>
      </c>
      <c r="V70" s="3">
        <v>2994009.8600000003</v>
      </c>
      <c r="W70" s="3">
        <v>0</v>
      </c>
      <c r="X70" s="3">
        <v>2994009.8600000003</v>
      </c>
      <c r="Y70" s="34">
        <v>0</v>
      </c>
      <c r="Z70" s="34">
        <v>0.18137193323785591</v>
      </c>
      <c r="AA70" s="3">
        <v>22976458.779999997</v>
      </c>
      <c r="AB70" s="3">
        <v>3941418.2600000002</v>
      </c>
      <c r="AC70" s="3">
        <v>26917877.039999999</v>
      </c>
      <c r="AD70" s="34">
        <v>14.642381544960056</v>
      </c>
      <c r="AE70" s="34">
        <v>6.6481312806350112E-2</v>
      </c>
      <c r="AF70" s="3">
        <v>805940.91</v>
      </c>
      <c r="AG70" s="3">
        <v>0</v>
      </c>
      <c r="AH70" s="3">
        <v>805940.91</v>
      </c>
      <c r="AI70" s="34">
        <v>0</v>
      </c>
      <c r="AJ70" s="34">
        <v>6.3543221685455481E-2</v>
      </c>
      <c r="AK70" s="3">
        <v>0</v>
      </c>
      <c r="AL70" s="3">
        <v>0</v>
      </c>
      <c r="AM70" s="3">
        <v>0</v>
      </c>
      <c r="AN70" s="34">
        <v>0</v>
      </c>
      <c r="AO70" s="34">
        <v>0</v>
      </c>
      <c r="AP70" s="3">
        <v>556352637.03999996</v>
      </c>
      <c r="AQ70" s="3">
        <v>0</v>
      </c>
      <c r="AR70" s="3">
        <v>556352637.03999996</v>
      </c>
      <c r="AS70" s="34">
        <v>0</v>
      </c>
      <c r="AT70" s="34">
        <v>1.6365253231210697</v>
      </c>
      <c r="AU70" s="3">
        <v>0</v>
      </c>
      <c r="AV70" s="3">
        <v>0</v>
      </c>
      <c r="AW70" s="3">
        <v>0</v>
      </c>
      <c r="AX70" s="34">
        <v>0</v>
      </c>
      <c r="AY70" s="34">
        <v>0</v>
      </c>
      <c r="AZ70" s="3">
        <v>462832566.31999999</v>
      </c>
      <c r="BA70" s="3">
        <v>269683.46999999997</v>
      </c>
      <c r="BB70" s="3">
        <v>463102249.79000002</v>
      </c>
      <c r="BC70" s="34">
        <v>5.823410923231135E-2</v>
      </c>
      <c r="BD70" s="34">
        <v>15.135988734662185</v>
      </c>
      <c r="BE70" s="3">
        <v>100196224.72</v>
      </c>
      <c r="BF70" s="3">
        <v>255200</v>
      </c>
      <c r="BG70" s="3">
        <v>100451424.72</v>
      </c>
      <c r="BH70" s="34">
        <v>0.25405314131815332</v>
      </c>
      <c r="BI70" s="34">
        <v>1.1086968513662674</v>
      </c>
    </row>
    <row r="71" spans="1:61" ht="20.100000000000001" customHeight="1" x14ac:dyDescent="0.5">
      <c r="A71" s="3" t="s">
        <v>29</v>
      </c>
      <c r="B71" s="3">
        <v>1267869893.3599999</v>
      </c>
      <c r="C71" s="3">
        <v>8305272.1500000004</v>
      </c>
      <c r="D71" s="3">
        <v>1276175165.5100002</v>
      </c>
      <c r="E71" s="34">
        <v>0.65079405824990721</v>
      </c>
      <c r="F71" s="34">
        <v>0.82102912969397079</v>
      </c>
      <c r="G71" s="3">
        <v>0</v>
      </c>
      <c r="H71" s="3">
        <v>0</v>
      </c>
      <c r="I71" s="3">
        <v>0</v>
      </c>
      <c r="J71" s="34">
        <v>0</v>
      </c>
      <c r="K71" s="34">
        <v>0</v>
      </c>
      <c r="L71" s="3">
        <v>361981916.73000002</v>
      </c>
      <c r="M71" s="3">
        <v>728155.88000000012</v>
      </c>
      <c r="N71" s="3">
        <v>362710072.61000001</v>
      </c>
      <c r="O71" s="34">
        <v>0.20075424836159478</v>
      </c>
      <c r="P71" s="34">
        <v>1.4645703371661523</v>
      </c>
      <c r="Q71" s="3">
        <v>0</v>
      </c>
      <c r="R71" s="3">
        <v>0</v>
      </c>
      <c r="S71" s="3">
        <v>0</v>
      </c>
      <c r="T71" s="34">
        <v>0</v>
      </c>
      <c r="U71" s="34">
        <v>0</v>
      </c>
      <c r="V71" s="3">
        <v>0</v>
      </c>
      <c r="W71" s="3">
        <v>0</v>
      </c>
      <c r="X71" s="3">
        <v>0</v>
      </c>
      <c r="Y71" s="34">
        <v>0</v>
      </c>
      <c r="Z71" s="34">
        <v>0</v>
      </c>
      <c r="AA71" s="3">
        <v>159854329.16999999</v>
      </c>
      <c r="AB71" s="3">
        <v>5422431.1299999999</v>
      </c>
      <c r="AC71" s="3">
        <v>165276760.29999998</v>
      </c>
      <c r="AD71" s="34">
        <v>3.2808188641630824</v>
      </c>
      <c r="AE71" s="34">
        <v>0.40819771874269795</v>
      </c>
      <c r="AF71" s="3">
        <v>320161.94</v>
      </c>
      <c r="AG71" s="3">
        <v>0</v>
      </c>
      <c r="AH71" s="3">
        <v>320161.94</v>
      </c>
      <c r="AI71" s="34">
        <v>0</v>
      </c>
      <c r="AJ71" s="34">
        <v>2.5242695681827961E-2</v>
      </c>
      <c r="AK71" s="3">
        <v>1379462.0699999998</v>
      </c>
      <c r="AL71" s="3">
        <v>205800</v>
      </c>
      <c r="AM71" s="3">
        <v>1585262.0699999998</v>
      </c>
      <c r="AN71" s="34">
        <v>12.98208062216489</v>
      </c>
      <c r="AO71" s="34">
        <v>9.7111303325317921E-2</v>
      </c>
      <c r="AP71" s="3">
        <v>684848310</v>
      </c>
      <c r="AQ71" s="3">
        <v>1143668.02</v>
      </c>
      <c r="AR71" s="3">
        <v>685991978.0200001</v>
      </c>
      <c r="AS71" s="34">
        <v>0.16671740437854746</v>
      </c>
      <c r="AT71" s="34">
        <v>2.0178627164607614</v>
      </c>
      <c r="AU71" s="3">
        <v>0</v>
      </c>
      <c r="AV71" s="3">
        <v>0</v>
      </c>
      <c r="AW71" s="3">
        <v>0</v>
      </c>
      <c r="AX71" s="34">
        <v>0</v>
      </c>
      <c r="AY71" s="34">
        <v>0</v>
      </c>
      <c r="AZ71" s="3">
        <v>35394297.259999998</v>
      </c>
      <c r="BA71" s="3">
        <v>674608.21</v>
      </c>
      <c r="BB71" s="3">
        <v>36068905.469999999</v>
      </c>
      <c r="BC71" s="34">
        <v>1.8703318030016174</v>
      </c>
      <c r="BD71" s="34">
        <v>1.1788725861579781</v>
      </c>
      <c r="BE71" s="3">
        <v>24091416.190000001</v>
      </c>
      <c r="BF71" s="3">
        <v>130608.91</v>
      </c>
      <c r="BG71" s="3">
        <v>24222025.100000001</v>
      </c>
      <c r="BH71" s="34">
        <v>0.53921548450546353</v>
      </c>
      <c r="BI71" s="34">
        <v>0.26734198182793778</v>
      </c>
    </row>
    <row r="72" spans="1:61" ht="20.100000000000001" customHeight="1" x14ac:dyDescent="0.5">
      <c r="A72" s="3" t="s">
        <v>31</v>
      </c>
      <c r="B72" s="3">
        <v>1137787738.8</v>
      </c>
      <c r="C72" s="3">
        <v>0</v>
      </c>
      <c r="D72" s="3">
        <v>1137787738.8</v>
      </c>
      <c r="E72" s="34">
        <v>0</v>
      </c>
      <c r="F72" s="34">
        <v>0.73199737952126354</v>
      </c>
      <c r="G72" s="3">
        <v>26015.119999999999</v>
      </c>
      <c r="H72" s="3">
        <v>0</v>
      </c>
      <c r="I72" s="3">
        <v>26015.119999999999</v>
      </c>
      <c r="J72" s="34">
        <v>0</v>
      </c>
      <c r="K72" s="34">
        <v>1.1759212779407005E-3</v>
      </c>
      <c r="L72" s="3">
        <v>2010671.83</v>
      </c>
      <c r="M72" s="3">
        <v>0</v>
      </c>
      <c r="N72" s="3">
        <v>2010671.83</v>
      </c>
      <c r="O72" s="34">
        <v>0</v>
      </c>
      <c r="P72" s="34">
        <v>8.1187994003130877E-3</v>
      </c>
      <c r="Q72" s="3">
        <v>0</v>
      </c>
      <c r="R72" s="3">
        <v>0</v>
      </c>
      <c r="S72" s="3">
        <v>0</v>
      </c>
      <c r="T72" s="34">
        <v>0</v>
      </c>
      <c r="U72" s="34">
        <v>0</v>
      </c>
      <c r="V72" s="3">
        <v>0</v>
      </c>
      <c r="W72" s="3">
        <v>0</v>
      </c>
      <c r="X72" s="3">
        <v>0</v>
      </c>
      <c r="Y72" s="34">
        <v>0</v>
      </c>
      <c r="Z72" s="34">
        <v>0</v>
      </c>
      <c r="AA72" s="3">
        <v>5643459.0499999989</v>
      </c>
      <c r="AB72" s="3">
        <v>0</v>
      </c>
      <c r="AC72" s="3">
        <v>5643459.0499999989</v>
      </c>
      <c r="AD72" s="34">
        <v>0</v>
      </c>
      <c r="AE72" s="34">
        <v>1.3938118740023688E-2</v>
      </c>
      <c r="AF72" s="3">
        <v>0</v>
      </c>
      <c r="AG72" s="3">
        <v>0</v>
      </c>
      <c r="AH72" s="3">
        <v>0</v>
      </c>
      <c r="AI72" s="34">
        <v>0</v>
      </c>
      <c r="AJ72" s="34">
        <v>0</v>
      </c>
      <c r="AK72" s="3">
        <v>38871.950000000004</v>
      </c>
      <c r="AL72" s="3">
        <v>0</v>
      </c>
      <c r="AM72" s="3">
        <v>38871.950000000004</v>
      </c>
      <c r="AN72" s="34">
        <v>0</v>
      </c>
      <c r="AO72" s="34">
        <v>2.3812502669016693E-3</v>
      </c>
      <c r="AP72" s="3">
        <v>1128941868.46</v>
      </c>
      <c r="AQ72" s="3">
        <v>0</v>
      </c>
      <c r="AR72" s="3">
        <v>1128941868.46</v>
      </c>
      <c r="AS72" s="34">
        <v>0</v>
      </c>
      <c r="AT72" s="34">
        <v>3.3208109983912473</v>
      </c>
      <c r="AU72" s="3">
        <v>0</v>
      </c>
      <c r="AV72" s="3">
        <v>0</v>
      </c>
      <c r="AW72" s="3">
        <v>0</v>
      </c>
      <c r="AX72" s="34">
        <v>0</v>
      </c>
      <c r="AY72" s="34">
        <v>0</v>
      </c>
      <c r="AZ72" s="3">
        <v>364609.07</v>
      </c>
      <c r="BA72" s="3">
        <v>0</v>
      </c>
      <c r="BB72" s="3">
        <v>364609.07</v>
      </c>
      <c r="BC72" s="34">
        <v>0</v>
      </c>
      <c r="BD72" s="34">
        <v>1.1916847259062537E-2</v>
      </c>
      <c r="BE72" s="3">
        <v>762243.32</v>
      </c>
      <c r="BF72" s="3">
        <v>0</v>
      </c>
      <c r="BG72" s="3">
        <v>762243.32</v>
      </c>
      <c r="BH72" s="34">
        <v>0</v>
      </c>
      <c r="BI72" s="34">
        <v>8.4129893748606088E-3</v>
      </c>
    </row>
    <row r="73" spans="1:61" ht="20.100000000000001" customHeight="1" x14ac:dyDescent="0.5">
      <c r="A73" s="3" t="s">
        <v>877</v>
      </c>
      <c r="B73" s="3">
        <v>342371537.68999994</v>
      </c>
      <c r="C73" s="3">
        <v>741325327.61999989</v>
      </c>
      <c r="D73" s="3">
        <v>1083696865.3099999</v>
      </c>
      <c r="E73" s="34">
        <v>68.407075017969902</v>
      </c>
      <c r="F73" s="34">
        <v>0.69719793820151832</v>
      </c>
      <c r="G73" s="3">
        <v>0</v>
      </c>
      <c r="H73" s="3">
        <v>0</v>
      </c>
      <c r="I73" s="3">
        <v>0</v>
      </c>
      <c r="J73" s="34">
        <v>0</v>
      </c>
      <c r="K73" s="34">
        <v>0</v>
      </c>
      <c r="L73" s="3">
        <v>7243355.6500000004</v>
      </c>
      <c r="M73" s="3">
        <v>740780954.2299999</v>
      </c>
      <c r="N73" s="3">
        <v>748024309.88000011</v>
      </c>
      <c r="O73" s="34">
        <v>99.031668415808269</v>
      </c>
      <c r="P73" s="34">
        <v>3.0204129922451624</v>
      </c>
      <c r="Q73" s="3">
        <v>1633791.0299999998</v>
      </c>
      <c r="R73" s="3">
        <v>163428.5</v>
      </c>
      <c r="S73" s="3">
        <v>1797219.5299999998</v>
      </c>
      <c r="T73" s="34">
        <v>9.0934077485792741</v>
      </c>
      <c r="U73" s="34">
        <v>4.8973858916234979E-3</v>
      </c>
      <c r="V73" s="3">
        <v>32545.449999999997</v>
      </c>
      <c r="W73" s="3">
        <v>0</v>
      </c>
      <c r="X73" s="3">
        <v>32545.449999999997</v>
      </c>
      <c r="Y73" s="34">
        <v>0</v>
      </c>
      <c r="Z73" s="34">
        <v>1.9715470090656199E-3</v>
      </c>
      <c r="AA73" s="3">
        <v>10661512.67</v>
      </c>
      <c r="AB73" s="3">
        <v>317126.61</v>
      </c>
      <c r="AC73" s="3">
        <v>10978639.279999999</v>
      </c>
      <c r="AD73" s="34">
        <v>2.8885784650718573</v>
      </c>
      <c r="AE73" s="34">
        <v>2.71148557175281E-2</v>
      </c>
      <c r="AF73" s="3">
        <v>270133.32</v>
      </c>
      <c r="AG73" s="3">
        <v>0</v>
      </c>
      <c r="AH73" s="3">
        <v>270133.32</v>
      </c>
      <c r="AI73" s="34">
        <v>0</v>
      </c>
      <c r="AJ73" s="34">
        <v>2.1298262967427831E-2</v>
      </c>
      <c r="AK73" s="3">
        <v>637940.78</v>
      </c>
      <c r="AL73" s="3">
        <v>0</v>
      </c>
      <c r="AM73" s="3">
        <v>637940.78</v>
      </c>
      <c r="AN73" s="34">
        <v>0</v>
      </c>
      <c r="AO73" s="34">
        <v>3.90795072704729E-2</v>
      </c>
      <c r="AP73" s="3">
        <v>52026100.940000005</v>
      </c>
      <c r="AQ73" s="3">
        <v>2000</v>
      </c>
      <c r="AR73" s="3">
        <v>52028100.940000005</v>
      </c>
      <c r="AS73" s="34">
        <v>3.8440764968655028E-3</v>
      </c>
      <c r="AT73" s="34">
        <v>0.15304197200396746</v>
      </c>
      <c r="AU73" s="3">
        <v>0</v>
      </c>
      <c r="AV73" s="3">
        <v>0</v>
      </c>
      <c r="AW73" s="3">
        <v>0</v>
      </c>
      <c r="AX73" s="34">
        <v>0</v>
      </c>
      <c r="AY73" s="34">
        <v>0</v>
      </c>
      <c r="AZ73" s="3">
        <v>249639819.20999998</v>
      </c>
      <c r="BA73" s="3">
        <v>61818.28</v>
      </c>
      <c r="BB73" s="3">
        <v>249701637.48999995</v>
      </c>
      <c r="BC73" s="34">
        <v>2.4756858073257809E-2</v>
      </c>
      <c r="BD73" s="34">
        <v>8.161223949547205</v>
      </c>
      <c r="BE73" s="3">
        <v>20226338.640000004</v>
      </c>
      <c r="BF73" s="3">
        <v>0</v>
      </c>
      <c r="BG73" s="3">
        <v>20226338.640000004</v>
      </c>
      <c r="BH73" s="34">
        <v>0</v>
      </c>
      <c r="BI73" s="34">
        <v>0.22324101452362036</v>
      </c>
    </row>
    <row r="74" spans="1:61" ht="20.100000000000001" customHeight="1" x14ac:dyDescent="0.5">
      <c r="A74" s="3" t="s">
        <v>32</v>
      </c>
      <c r="B74" s="3">
        <v>931153752.20000005</v>
      </c>
      <c r="C74" s="3">
        <v>13455376.719999999</v>
      </c>
      <c r="D74" s="3">
        <v>944609128.91999996</v>
      </c>
      <c r="E74" s="34">
        <v>1.4244385649103282</v>
      </c>
      <c r="F74" s="34">
        <v>0.60771564278813739</v>
      </c>
      <c r="G74" s="3">
        <v>951038.3</v>
      </c>
      <c r="H74" s="3">
        <v>3000</v>
      </c>
      <c r="I74" s="3">
        <v>954038.3</v>
      </c>
      <c r="J74" s="34">
        <v>0.31445278454753861</v>
      </c>
      <c r="K74" s="34">
        <v>4.3123919356911421E-2</v>
      </c>
      <c r="L74" s="3">
        <v>4576681.1100000003</v>
      </c>
      <c r="M74" s="3">
        <v>0</v>
      </c>
      <c r="N74" s="3">
        <v>4576681.1100000003</v>
      </c>
      <c r="O74" s="34">
        <v>0</v>
      </c>
      <c r="P74" s="34">
        <v>1.8479970374525135E-2</v>
      </c>
      <c r="Q74" s="3">
        <v>27503824.57</v>
      </c>
      <c r="R74" s="3">
        <v>11171649.220000001</v>
      </c>
      <c r="S74" s="3">
        <v>38675473.789999999</v>
      </c>
      <c r="T74" s="34">
        <v>28.88561696919292</v>
      </c>
      <c r="U74" s="34">
        <v>0.10538986280156903</v>
      </c>
      <c r="V74" s="3">
        <v>3742392.29</v>
      </c>
      <c r="W74" s="3">
        <v>0.03</v>
      </c>
      <c r="X74" s="3">
        <v>3742392.3200000003</v>
      </c>
      <c r="Y74" s="34">
        <v>8.0162627097310838E-7</v>
      </c>
      <c r="Z74" s="34">
        <v>0.2267076468522066</v>
      </c>
      <c r="AA74" s="3">
        <v>117553371.63999999</v>
      </c>
      <c r="AB74" s="3">
        <v>1137979.3399999999</v>
      </c>
      <c r="AC74" s="3">
        <v>118691350.97999997</v>
      </c>
      <c r="AD74" s="34">
        <v>0.95877191606973489</v>
      </c>
      <c r="AE74" s="34">
        <v>0.2931418707420349</v>
      </c>
      <c r="AF74" s="3">
        <v>34527893.380000003</v>
      </c>
      <c r="AG74" s="3">
        <v>0</v>
      </c>
      <c r="AH74" s="3">
        <v>34527893.380000003</v>
      </c>
      <c r="AI74" s="34">
        <v>0</v>
      </c>
      <c r="AJ74" s="34">
        <v>2.7223007991703896</v>
      </c>
      <c r="AK74" s="3">
        <v>6206065.870000001</v>
      </c>
      <c r="AL74" s="3">
        <v>77953.8</v>
      </c>
      <c r="AM74" s="3">
        <v>6284019.6699999999</v>
      </c>
      <c r="AN74" s="34">
        <v>1.2405085294712326</v>
      </c>
      <c r="AO74" s="34">
        <v>0.38495170724398542</v>
      </c>
      <c r="AP74" s="3">
        <v>500073875.44</v>
      </c>
      <c r="AQ74" s="3">
        <v>643010.54999999993</v>
      </c>
      <c r="AR74" s="3">
        <v>500716885.98999995</v>
      </c>
      <c r="AS74" s="34">
        <v>0.12841798788723929</v>
      </c>
      <c r="AT74" s="34">
        <v>1.4728713572684038</v>
      </c>
      <c r="AU74" s="3">
        <v>0</v>
      </c>
      <c r="AV74" s="3">
        <v>0</v>
      </c>
      <c r="AW74" s="3">
        <v>0</v>
      </c>
      <c r="AX74" s="34">
        <v>0</v>
      </c>
      <c r="AY74" s="34">
        <v>0</v>
      </c>
      <c r="AZ74" s="3">
        <v>118390089.07000001</v>
      </c>
      <c r="BA74" s="3">
        <v>4062.05</v>
      </c>
      <c r="BB74" s="3">
        <v>118394151.11999999</v>
      </c>
      <c r="BC74" s="34">
        <v>3.4309549598297759E-3</v>
      </c>
      <c r="BD74" s="34">
        <v>3.8695828802706624</v>
      </c>
      <c r="BE74" s="3">
        <v>117628520.53</v>
      </c>
      <c r="BF74" s="3">
        <v>417721.73000000004</v>
      </c>
      <c r="BG74" s="3">
        <v>118046242.25999998</v>
      </c>
      <c r="BH74" s="34">
        <v>0.35386279309082697</v>
      </c>
      <c r="BI74" s="34">
        <v>1.3028933882629514</v>
      </c>
    </row>
    <row r="75" spans="1:61" ht="20.100000000000001" customHeight="1" x14ac:dyDescent="0.5">
      <c r="A75" s="3" t="s">
        <v>33</v>
      </c>
      <c r="B75" s="3">
        <v>786310839.72000003</v>
      </c>
      <c r="C75" s="3">
        <v>0</v>
      </c>
      <c r="D75" s="3">
        <v>786310839.72000003</v>
      </c>
      <c r="E75" s="34">
        <v>0</v>
      </c>
      <c r="F75" s="34">
        <v>0.5058742105722227</v>
      </c>
      <c r="G75" s="3">
        <v>0</v>
      </c>
      <c r="H75" s="3">
        <v>0</v>
      </c>
      <c r="I75" s="3">
        <v>0</v>
      </c>
      <c r="J75" s="34">
        <v>0</v>
      </c>
      <c r="K75" s="34">
        <v>0</v>
      </c>
      <c r="L75" s="3">
        <v>0</v>
      </c>
      <c r="M75" s="3">
        <v>0</v>
      </c>
      <c r="N75" s="3">
        <v>0</v>
      </c>
      <c r="O75" s="34">
        <v>0</v>
      </c>
      <c r="P75" s="34">
        <v>0</v>
      </c>
      <c r="Q75" s="3">
        <v>0</v>
      </c>
      <c r="R75" s="3">
        <v>0</v>
      </c>
      <c r="S75" s="3">
        <v>0</v>
      </c>
      <c r="T75" s="34">
        <v>0</v>
      </c>
      <c r="U75" s="34">
        <v>0</v>
      </c>
      <c r="V75" s="3">
        <v>22500</v>
      </c>
      <c r="W75" s="3">
        <v>0</v>
      </c>
      <c r="X75" s="3">
        <v>22500</v>
      </c>
      <c r="Y75" s="34">
        <v>0</v>
      </c>
      <c r="Z75" s="34">
        <v>1.3630110416041705E-3</v>
      </c>
      <c r="AA75" s="3">
        <v>3000</v>
      </c>
      <c r="AB75" s="3">
        <v>0</v>
      </c>
      <c r="AC75" s="3">
        <v>3000</v>
      </c>
      <c r="AD75" s="34">
        <v>0</v>
      </c>
      <c r="AE75" s="34">
        <v>7.4093487433156924E-6</v>
      </c>
      <c r="AF75" s="3">
        <v>0</v>
      </c>
      <c r="AG75" s="3">
        <v>0</v>
      </c>
      <c r="AH75" s="3">
        <v>0</v>
      </c>
      <c r="AI75" s="34">
        <v>0</v>
      </c>
      <c r="AJ75" s="34">
        <v>0</v>
      </c>
      <c r="AK75" s="3">
        <v>257270.19999999995</v>
      </c>
      <c r="AL75" s="3">
        <v>0</v>
      </c>
      <c r="AM75" s="3">
        <v>257270.19999999995</v>
      </c>
      <c r="AN75" s="34">
        <v>0</v>
      </c>
      <c r="AO75" s="34">
        <v>1.5760072042072644E-2</v>
      </c>
      <c r="AP75" s="3">
        <v>785986069.51999986</v>
      </c>
      <c r="AQ75" s="3">
        <v>0</v>
      </c>
      <c r="AR75" s="3">
        <v>785986069.51999986</v>
      </c>
      <c r="AS75" s="34">
        <v>0</v>
      </c>
      <c r="AT75" s="34">
        <v>2.3119978602660911</v>
      </c>
      <c r="AU75" s="3">
        <v>0</v>
      </c>
      <c r="AV75" s="3">
        <v>0</v>
      </c>
      <c r="AW75" s="3">
        <v>0</v>
      </c>
      <c r="AX75" s="34">
        <v>0</v>
      </c>
      <c r="AY75" s="34">
        <v>0</v>
      </c>
      <c r="AZ75" s="3">
        <v>0</v>
      </c>
      <c r="BA75" s="3">
        <v>0</v>
      </c>
      <c r="BB75" s="3">
        <v>0</v>
      </c>
      <c r="BC75" s="34">
        <v>0</v>
      </c>
      <c r="BD75" s="34">
        <v>0</v>
      </c>
      <c r="BE75" s="3">
        <v>42000</v>
      </c>
      <c r="BF75" s="3">
        <v>0</v>
      </c>
      <c r="BG75" s="3">
        <v>42000</v>
      </c>
      <c r="BH75" s="34">
        <v>0</v>
      </c>
      <c r="BI75" s="34">
        <v>4.6356005290298317E-4</v>
      </c>
    </row>
    <row r="76" spans="1:61" ht="20.100000000000001" customHeight="1" x14ac:dyDescent="0.5">
      <c r="A76" s="3" t="s">
        <v>34</v>
      </c>
      <c r="B76" s="3">
        <v>0</v>
      </c>
      <c r="C76" s="3">
        <v>778046191.20000005</v>
      </c>
      <c r="D76" s="3">
        <v>778046191.20000005</v>
      </c>
      <c r="E76" s="34">
        <v>100</v>
      </c>
      <c r="F76" s="34">
        <v>0.50055713705050864</v>
      </c>
      <c r="G76" s="3">
        <v>0</v>
      </c>
      <c r="H76" s="3">
        <v>0</v>
      </c>
      <c r="I76" s="3">
        <v>0</v>
      </c>
      <c r="J76" s="34">
        <v>0</v>
      </c>
      <c r="K76" s="34">
        <v>0</v>
      </c>
      <c r="L76" s="3">
        <v>0</v>
      </c>
      <c r="M76" s="3">
        <v>0</v>
      </c>
      <c r="N76" s="3">
        <v>0</v>
      </c>
      <c r="O76" s="34">
        <v>0</v>
      </c>
      <c r="P76" s="34">
        <v>0</v>
      </c>
      <c r="Q76" s="3">
        <v>0</v>
      </c>
      <c r="R76" s="3">
        <v>778046191.20000005</v>
      </c>
      <c r="S76" s="3">
        <v>778046191.20000005</v>
      </c>
      <c r="T76" s="34">
        <v>100</v>
      </c>
      <c r="U76" s="34">
        <v>2.1201597112703747</v>
      </c>
      <c r="V76" s="3">
        <v>0</v>
      </c>
      <c r="W76" s="3">
        <v>0</v>
      </c>
      <c r="X76" s="3">
        <v>0</v>
      </c>
      <c r="Y76" s="34">
        <v>0</v>
      </c>
      <c r="Z76" s="34">
        <v>0</v>
      </c>
      <c r="AA76" s="3">
        <v>0</v>
      </c>
      <c r="AB76" s="3">
        <v>0</v>
      </c>
      <c r="AC76" s="3">
        <v>0</v>
      </c>
      <c r="AD76" s="34">
        <v>0</v>
      </c>
      <c r="AE76" s="34">
        <v>0</v>
      </c>
      <c r="AF76" s="3">
        <v>0</v>
      </c>
      <c r="AG76" s="3">
        <v>0</v>
      </c>
      <c r="AH76" s="3">
        <v>0</v>
      </c>
      <c r="AI76" s="34">
        <v>0</v>
      </c>
      <c r="AJ76" s="34">
        <v>0</v>
      </c>
      <c r="AK76" s="3">
        <v>0</v>
      </c>
      <c r="AL76" s="3">
        <v>0</v>
      </c>
      <c r="AM76" s="3">
        <v>0</v>
      </c>
      <c r="AN76" s="34">
        <v>0</v>
      </c>
      <c r="AO76" s="34">
        <v>0</v>
      </c>
      <c r="AP76" s="3">
        <v>0</v>
      </c>
      <c r="AQ76" s="3">
        <v>0</v>
      </c>
      <c r="AR76" s="3">
        <v>0</v>
      </c>
      <c r="AS76" s="34">
        <v>0</v>
      </c>
      <c r="AT76" s="34">
        <v>0</v>
      </c>
      <c r="AU76" s="3">
        <v>0</v>
      </c>
      <c r="AV76" s="3">
        <v>0</v>
      </c>
      <c r="AW76" s="3">
        <v>0</v>
      </c>
      <c r="AX76" s="34">
        <v>0</v>
      </c>
      <c r="AY76" s="34">
        <v>0</v>
      </c>
      <c r="AZ76" s="3">
        <v>0</v>
      </c>
      <c r="BA76" s="3">
        <v>0</v>
      </c>
      <c r="BB76" s="3">
        <v>0</v>
      </c>
      <c r="BC76" s="34">
        <v>0</v>
      </c>
      <c r="BD76" s="34">
        <v>0</v>
      </c>
      <c r="BE76" s="3">
        <v>0</v>
      </c>
      <c r="BF76" s="3">
        <v>0</v>
      </c>
      <c r="BG76" s="3">
        <v>0</v>
      </c>
      <c r="BH76" s="34">
        <v>0</v>
      </c>
      <c r="BI76" s="34">
        <v>0</v>
      </c>
    </row>
    <row r="77" spans="1:61" ht="20.100000000000001" customHeight="1" x14ac:dyDescent="0.5">
      <c r="A77" s="3" t="s">
        <v>38</v>
      </c>
      <c r="B77" s="3">
        <v>728184341.64999998</v>
      </c>
      <c r="C77" s="3">
        <v>0</v>
      </c>
      <c r="D77" s="3">
        <v>728184341.64999998</v>
      </c>
      <c r="E77" s="34">
        <v>0</v>
      </c>
      <c r="F77" s="34">
        <v>0.46847844436994074</v>
      </c>
      <c r="G77" s="3">
        <v>105573.15000000002</v>
      </c>
      <c r="H77" s="3">
        <v>0</v>
      </c>
      <c r="I77" s="3">
        <v>105573.15000000002</v>
      </c>
      <c r="J77" s="34">
        <v>0</v>
      </c>
      <c r="K77" s="34">
        <v>4.7720599968105199E-3</v>
      </c>
      <c r="L77" s="3">
        <v>43330816.049999997</v>
      </c>
      <c r="M77" s="3">
        <v>0</v>
      </c>
      <c r="N77" s="3">
        <v>43330816.049999997</v>
      </c>
      <c r="O77" s="34">
        <v>0</v>
      </c>
      <c r="P77" s="34">
        <v>0.17496351125674084</v>
      </c>
      <c r="Q77" s="3">
        <v>0</v>
      </c>
      <c r="R77" s="3">
        <v>0</v>
      </c>
      <c r="S77" s="3">
        <v>0</v>
      </c>
      <c r="T77" s="34">
        <v>0</v>
      </c>
      <c r="U77" s="34">
        <v>0</v>
      </c>
      <c r="V77" s="3">
        <v>0</v>
      </c>
      <c r="W77" s="3">
        <v>0</v>
      </c>
      <c r="X77" s="3">
        <v>0</v>
      </c>
      <c r="Y77" s="34">
        <v>0</v>
      </c>
      <c r="Z77" s="34">
        <v>0</v>
      </c>
      <c r="AA77" s="3">
        <v>79840128.879999995</v>
      </c>
      <c r="AB77" s="3">
        <v>0</v>
      </c>
      <c r="AC77" s="3">
        <v>79840128.879999995</v>
      </c>
      <c r="AD77" s="34">
        <v>0</v>
      </c>
      <c r="AE77" s="34">
        <v>0.19718778619439697</v>
      </c>
      <c r="AF77" s="3">
        <v>3388666.79</v>
      </c>
      <c r="AG77" s="3">
        <v>0</v>
      </c>
      <c r="AH77" s="3">
        <v>3388666.79</v>
      </c>
      <c r="AI77" s="34">
        <v>0</v>
      </c>
      <c r="AJ77" s="34">
        <v>0.26717443224852655</v>
      </c>
      <c r="AK77" s="3">
        <v>508931.29</v>
      </c>
      <c r="AL77" s="3">
        <v>0</v>
      </c>
      <c r="AM77" s="3">
        <v>508931.29</v>
      </c>
      <c r="AN77" s="34">
        <v>0</v>
      </c>
      <c r="AO77" s="34">
        <v>3.1176536555205251E-2</v>
      </c>
      <c r="AP77" s="3">
        <v>476770682.06999993</v>
      </c>
      <c r="AQ77" s="3">
        <v>0</v>
      </c>
      <c r="AR77" s="3">
        <v>476770682.06999993</v>
      </c>
      <c r="AS77" s="34">
        <v>0</v>
      </c>
      <c r="AT77" s="34">
        <v>1.4024329940817053</v>
      </c>
      <c r="AU77" s="3">
        <v>0</v>
      </c>
      <c r="AV77" s="3">
        <v>0</v>
      </c>
      <c r="AW77" s="3">
        <v>0</v>
      </c>
      <c r="AX77" s="34">
        <v>0</v>
      </c>
      <c r="AY77" s="34">
        <v>0</v>
      </c>
      <c r="AZ77" s="3">
        <v>20970216.290000003</v>
      </c>
      <c r="BA77" s="3">
        <v>0</v>
      </c>
      <c r="BB77" s="3">
        <v>20970216.290000003</v>
      </c>
      <c r="BC77" s="34">
        <v>0</v>
      </c>
      <c r="BD77" s="34">
        <v>0.68538850258836159</v>
      </c>
      <c r="BE77" s="3">
        <v>103269327.13</v>
      </c>
      <c r="BF77" s="3">
        <v>0</v>
      </c>
      <c r="BG77" s="3">
        <v>103269327.13</v>
      </c>
      <c r="BH77" s="34">
        <v>0</v>
      </c>
      <c r="BI77" s="34">
        <v>1.1397984463723398</v>
      </c>
    </row>
    <row r="78" spans="1:61" ht="20.100000000000001" customHeight="1" x14ac:dyDescent="0.5">
      <c r="A78" s="3" t="s">
        <v>36</v>
      </c>
      <c r="B78" s="3">
        <v>724781636.92999995</v>
      </c>
      <c r="C78" s="3">
        <v>0</v>
      </c>
      <c r="D78" s="3">
        <v>724781636.92999995</v>
      </c>
      <c r="E78" s="34">
        <v>0</v>
      </c>
      <c r="F78" s="34">
        <v>0.46628930939037805</v>
      </c>
      <c r="G78" s="3">
        <v>0</v>
      </c>
      <c r="H78" s="3">
        <v>0</v>
      </c>
      <c r="I78" s="3">
        <v>0</v>
      </c>
      <c r="J78" s="34">
        <v>0</v>
      </c>
      <c r="K78" s="34">
        <v>0</v>
      </c>
      <c r="L78" s="3">
        <v>714995995.63999999</v>
      </c>
      <c r="M78" s="3">
        <v>0</v>
      </c>
      <c r="N78" s="3">
        <v>714995995.63999999</v>
      </c>
      <c r="O78" s="34">
        <v>0</v>
      </c>
      <c r="P78" s="34">
        <v>2.8870494796897268</v>
      </c>
      <c r="Q78" s="3">
        <v>0</v>
      </c>
      <c r="R78" s="3">
        <v>0</v>
      </c>
      <c r="S78" s="3">
        <v>0</v>
      </c>
      <c r="T78" s="34">
        <v>0</v>
      </c>
      <c r="U78" s="34">
        <v>0</v>
      </c>
      <c r="V78" s="3">
        <v>0</v>
      </c>
      <c r="W78" s="3">
        <v>0</v>
      </c>
      <c r="X78" s="3">
        <v>0</v>
      </c>
      <c r="Y78" s="34">
        <v>0</v>
      </c>
      <c r="Z78" s="34">
        <v>0</v>
      </c>
      <c r="AA78" s="3">
        <v>0</v>
      </c>
      <c r="AB78" s="3">
        <v>0</v>
      </c>
      <c r="AC78" s="3">
        <v>0</v>
      </c>
      <c r="AD78" s="34">
        <v>0</v>
      </c>
      <c r="AE78" s="34">
        <v>0</v>
      </c>
      <c r="AF78" s="3">
        <v>0</v>
      </c>
      <c r="AG78" s="3">
        <v>0</v>
      </c>
      <c r="AH78" s="3">
        <v>0</v>
      </c>
      <c r="AI78" s="34">
        <v>0</v>
      </c>
      <c r="AJ78" s="34">
        <v>0</v>
      </c>
      <c r="AK78" s="3">
        <v>0</v>
      </c>
      <c r="AL78" s="3">
        <v>0</v>
      </c>
      <c r="AM78" s="3">
        <v>0</v>
      </c>
      <c r="AN78" s="34">
        <v>0</v>
      </c>
      <c r="AO78" s="34">
        <v>0</v>
      </c>
      <c r="AP78" s="3">
        <v>0</v>
      </c>
      <c r="AQ78" s="3">
        <v>0</v>
      </c>
      <c r="AR78" s="3">
        <v>0</v>
      </c>
      <c r="AS78" s="34">
        <v>0</v>
      </c>
      <c r="AT78" s="34">
        <v>0</v>
      </c>
      <c r="AU78" s="3">
        <v>0</v>
      </c>
      <c r="AV78" s="3">
        <v>0</v>
      </c>
      <c r="AW78" s="3">
        <v>0</v>
      </c>
      <c r="AX78" s="34">
        <v>0</v>
      </c>
      <c r="AY78" s="34">
        <v>0</v>
      </c>
      <c r="AZ78" s="3">
        <v>9785641.290000001</v>
      </c>
      <c r="BA78" s="3">
        <v>0</v>
      </c>
      <c r="BB78" s="3">
        <v>9785641.290000001</v>
      </c>
      <c r="BC78" s="34">
        <v>0</v>
      </c>
      <c r="BD78" s="34">
        <v>0.31983294487135416</v>
      </c>
      <c r="BE78" s="3">
        <v>0</v>
      </c>
      <c r="BF78" s="3">
        <v>0</v>
      </c>
      <c r="BG78" s="3">
        <v>0</v>
      </c>
      <c r="BH78" s="34">
        <v>0</v>
      </c>
      <c r="BI78" s="34">
        <v>0</v>
      </c>
    </row>
    <row r="79" spans="1:61" ht="20.100000000000001" customHeight="1" x14ac:dyDescent="0.5">
      <c r="A79" s="3" t="s">
        <v>35</v>
      </c>
      <c r="B79" s="3">
        <v>8503739.9200000018</v>
      </c>
      <c r="C79" s="3">
        <v>709023165.20000005</v>
      </c>
      <c r="D79" s="3">
        <v>717526905.12000012</v>
      </c>
      <c r="E79" s="34">
        <v>98.814854208348052</v>
      </c>
      <c r="F79" s="34">
        <v>0.46162196723774573</v>
      </c>
      <c r="G79" s="3">
        <v>0</v>
      </c>
      <c r="H79" s="3">
        <v>0</v>
      </c>
      <c r="I79" s="3">
        <v>0</v>
      </c>
      <c r="J79" s="34">
        <v>0</v>
      </c>
      <c r="K79" s="34">
        <v>0</v>
      </c>
      <c r="L79" s="3">
        <v>8503739.9200000018</v>
      </c>
      <c r="M79" s="3">
        <v>0</v>
      </c>
      <c r="N79" s="3">
        <v>8503739.9200000018</v>
      </c>
      <c r="O79" s="34">
        <v>0</v>
      </c>
      <c r="P79" s="34">
        <v>3.4336860711334717E-2</v>
      </c>
      <c r="Q79" s="3">
        <v>0</v>
      </c>
      <c r="R79" s="3">
        <v>709023165.20000005</v>
      </c>
      <c r="S79" s="3">
        <v>709023165.20000005</v>
      </c>
      <c r="T79" s="34">
        <v>100</v>
      </c>
      <c r="U79" s="34">
        <v>1.932073399004693</v>
      </c>
      <c r="V79" s="3">
        <v>0</v>
      </c>
      <c r="W79" s="3">
        <v>0</v>
      </c>
      <c r="X79" s="3">
        <v>0</v>
      </c>
      <c r="Y79" s="34">
        <v>0</v>
      </c>
      <c r="Z79" s="34">
        <v>0</v>
      </c>
      <c r="AA79" s="3">
        <v>0</v>
      </c>
      <c r="AB79" s="3">
        <v>0</v>
      </c>
      <c r="AC79" s="3">
        <v>0</v>
      </c>
      <c r="AD79" s="34">
        <v>0</v>
      </c>
      <c r="AE79" s="34">
        <v>0</v>
      </c>
      <c r="AF79" s="3">
        <v>0</v>
      </c>
      <c r="AG79" s="3">
        <v>0</v>
      </c>
      <c r="AH79" s="3">
        <v>0</v>
      </c>
      <c r="AI79" s="34">
        <v>0</v>
      </c>
      <c r="AJ79" s="34">
        <v>0</v>
      </c>
      <c r="AK79" s="3">
        <v>0</v>
      </c>
      <c r="AL79" s="3">
        <v>0</v>
      </c>
      <c r="AM79" s="3">
        <v>0</v>
      </c>
      <c r="AN79" s="34">
        <v>0</v>
      </c>
      <c r="AO79" s="34">
        <v>0</v>
      </c>
      <c r="AP79" s="3">
        <v>0</v>
      </c>
      <c r="AQ79" s="3">
        <v>0</v>
      </c>
      <c r="AR79" s="3">
        <v>0</v>
      </c>
      <c r="AS79" s="34">
        <v>0</v>
      </c>
      <c r="AT79" s="34">
        <v>0</v>
      </c>
      <c r="AU79" s="3">
        <v>0</v>
      </c>
      <c r="AV79" s="3">
        <v>0</v>
      </c>
      <c r="AW79" s="3">
        <v>0</v>
      </c>
      <c r="AX79" s="34">
        <v>0</v>
      </c>
      <c r="AY79" s="34">
        <v>0</v>
      </c>
      <c r="AZ79" s="3">
        <v>0</v>
      </c>
      <c r="BA79" s="3">
        <v>0</v>
      </c>
      <c r="BB79" s="3">
        <v>0</v>
      </c>
      <c r="BC79" s="34">
        <v>0</v>
      </c>
      <c r="BD79" s="34">
        <v>0</v>
      </c>
      <c r="BE79" s="3">
        <v>0</v>
      </c>
      <c r="BF79" s="3">
        <v>0</v>
      </c>
      <c r="BG79" s="3">
        <v>0</v>
      </c>
      <c r="BH79" s="34">
        <v>0</v>
      </c>
      <c r="BI79" s="34">
        <v>0</v>
      </c>
    </row>
    <row r="80" spans="1:61" ht="20.100000000000001" customHeight="1" x14ac:dyDescent="0.5">
      <c r="A80" s="3" t="s">
        <v>37</v>
      </c>
      <c r="B80" s="3">
        <v>29391511.800000001</v>
      </c>
      <c r="C80" s="3">
        <v>603772354.97000003</v>
      </c>
      <c r="D80" s="3">
        <v>633163866.76999986</v>
      </c>
      <c r="E80" s="34">
        <v>95.357992876324943</v>
      </c>
      <c r="F80" s="34">
        <v>0.40734688508069755</v>
      </c>
      <c r="G80" s="3">
        <v>0</v>
      </c>
      <c r="H80" s="3">
        <v>0</v>
      </c>
      <c r="I80" s="3">
        <v>0</v>
      </c>
      <c r="J80" s="34">
        <v>0</v>
      </c>
      <c r="K80" s="34">
        <v>0</v>
      </c>
      <c r="L80" s="3">
        <v>26808086.749999996</v>
      </c>
      <c r="M80" s="3">
        <v>0</v>
      </c>
      <c r="N80" s="3">
        <v>26808086.749999996</v>
      </c>
      <c r="O80" s="34">
        <v>0</v>
      </c>
      <c r="P80" s="34">
        <v>0.10824714176725755</v>
      </c>
      <c r="Q80" s="3">
        <v>0</v>
      </c>
      <c r="R80" s="3">
        <v>0</v>
      </c>
      <c r="S80" s="3">
        <v>0</v>
      </c>
      <c r="T80" s="34">
        <v>0</v>
      </c>
      <c r="U80" s="34">
        <v>0</v>
      </c>
      <c r="V80" s="3">
        <v>0</v>
      </c>
      <c r="W80" s="3">
        <v>0</v>
      </c>
      <c r="X80" s="3">
        <v>0</v>
      </c>
      <c r="Y80" s="34">
        <v>0</v>
      </c>
      <c r="Z80" s="34">
        <v>0</v>
      </c>
      <c r="AA80" s="3">
        <v>0</v>
      </c>
      <c r="AB80" s="3">
        <v>0</v>
      </c>
      <c r="AC80" s="3">
        <v>0</v>
      </c>
      <c r="AD80" s="34">
        <v>0</v>
      </c>
      <c r="AE80" s="34">
        <v>0</v>
      </c>
      <c r="AF80" s="3">
        <v>0</v>
      </c>
      <c r="AG80" s="3">
        <v>0</v>
      </c>
      <c r="AH80" s="3">
        <v>0</v>
      </c>
      <c r="AI80" s="34">
        <v>0</v>
      </c>
      <c r="AJ80" s="34">
        <v>0</v>
      </c>
      <c r="AK80" s="3">
        <v>0</v>
      </c>
      <c r="AL80" s="3">
        <v>0</v>
      </c>
      <c r="AM80" s="3">
        <v>0</v>
      </c>
      <c r="AN80" s="34">
        <v>0</v>
      </c>
      <c r="AO80" s="34">
        <v>0</v>
      </c>
      <c r="AP80" s="3">
        <v>0</v>
      </c>
      <c r="AQ80" s="3">
        <v>0</v>
      </c>
      <c r="AR80" s="3">
        <v>0</v>
      </c>
      <c r="AS80" s="34">
        <v>0</v>
      </c>
      <c r="AT80" s="34">
        <v>0</v>
      </c>
      <c r="AU80" s="3">
        <v>0</v>
      </c>
      <c r="AV80" s="3">
        <v>603772354.97000003</v>
      </c>
      <c r="AW80" s="3">
        <v>603772354.97000003</v>
      </c>
      <c r="AX80" s="34">
        <v>100</v>
      </c>
      <c r="AY80" s="34">
        <v>100</v>
      </c>
      <c r="AZ80" s="3">
        <v>0</v>
      </c>
      <c r="BA80" s="3">
        <v>0</v>
      </c>
      <c r="BB80" s="3">
        <v>0</v>
      </c>
      <c r="BC80" s="34">
        <v>0</v>
      </c>
      <c r="BD80" s="34">
        <v>0</v>
      </c>
      <c r="BE80" s="3">
        <v>2583425.0499999998</v>
      </c>
      <c r="BF80" s="3">
        <v>0</v>
      </c>
      <c r="BG80" s="3">
        <v>2583425.0499999998</v>
      </c>
      <c r="BH80" s="34">
        <v>0</v>
      </c>
      <c r="BI80" s="34">
        <v>2.8513634591640281E-2</v>
      </c>
    </row>
    <row r="81" spans="1:61" ht="20.100000000000001" customHeight="1" x14ac:dyDescent="0.5">
      <c r="A81" s="3" t="s">
        <v>40</v>
      </c>
      <c r="B81" s="3">
        <v>416404210.51999998</v>
      </c>
      <c r="C81" s="3">
        <v>9781918.3299999982</v>
      </c>
      <c r="D81" s="3">
        <v>426186128.84999996</v>
      </c>
      <c r="E81" s="34">
        <v>2.2952221266316322</v>
      </c>
      <c r="F81" s="34">
        <v>0.27418745946017709</v>
      </c>
      <c r="G81" s="3">
        <v>0</v>
      </c>
      <c r="H81" s="3">
        <v>0</v>
      </c>
      <c r="I81" s="3">
        <v>0</v>
      </c>
      <c r="J81" s="34">
        <v>0</v>
      </c>
      <c r="K81" s="34">
        <v>0</v>
      </c>
      <c r="L81" s="3">
        <v>329489783.16000003</v>
      </c>
      <c r="M81" s="3">
        <v>0</v>
      </c>
      <c r="N81" s="3">
        <v>329489783.16000003</v>
      </c>
      <c r="O81" s="34">
        <v>0</v>
      </c>
      <c r="P81" s="34">
        <v>1.3304316567307244</v>
      </c>
      <c r="Q81" s="3">
        <v>0</v>
      </c>
      <c r="R81" s="3">
        <v>5357756.38</v>
      </c>
      <c r="S81" s="3">
        <v>5357756.38</v>
      </c>
      <c r="T81" s="34">
        <v>100</v>
      </c>
      <c r="U81" s="34">
        <v>1.4599774856757642E-2</v>
      </c>
      <c r="V81" s="3">
        <v>0</v>
      </c>
      <c r="W81" s="3">
        <v>0</v>
      </c>
      <c r="X81" s="3">
        <v>0</v>
      </c>
      <c r="Y81" s="34">
        <v>0</v>
      </c>
      <c r="Z81" s="34">
        <v>0</v>
      </c>
      <c r="AA81" s="3">
        <v>81034640.470000014</v>
      </c>
      <c r="AB81" s="3">
        <v>4134050.6999999997</v>
      </c>
      <c r="AC81" s="3">
        <v>85168691.170000002</v>
      </c>
      <c r="AD81" s="34">
        <v>4.8539558882597769</v>
      </c>
      <c r="AE81" s="34">
        <v>0.21034817829676061</v>
      </c>
      <c r="AF81" s="3">
        <v>0</v>
      </c>
      <c r="AG81" s="3">
        <v>0</v>
      </c>
      <c r="AH81" s="3">
        <v>0</v>
      </c>
      <c r="AI81" s="34">
        <v>0</v>
      </c>
      <c r="AJ81" s="34">
        <v>0</v>
      </c>
      <c r="AK81" s="3">
        <v>11168.489999999998</v>
      </c>
      <c r="AL81" s="3">
        <v>0</v>
      </c>
      <c r="AM81" s="3">
        <v>11168.489999999998</v>
      </c>
      <c r="AN81" s="34">
        <v>0</v>
      </c>
      <c r="AO81" s="34">
        <v>6.8416865614893561E-4</v>
      </c>
      <c r="AP81" s="3">
        <v>0</v>
      </c>
      <c r="AQ81" s="3">
        <v>251063.62</v>
      </c>
      <c r="AR81" s="3">
        <v>251063.62</v>
      </c>
      <c r="AS81" s="34">
        <v>100</v>
      </c>
      <c r="AT81" s="34">
        <v>7.3850997459171759E-4</v>
      </c>
      <c r="AU81" s="3">
        <v>0</v>
      </c>
      <c r="AV81" s="3">
        <v>0</v>
      </c>
      <c r="AW81" s="3">
        <v>0</v>
      </c>
      <c r="AX81" s="34">
        <v>0</v>
      </c>
      <c r="AY81" s="34">
        <v>0</v>
      </c>
      <c r="AZ81" s="3">
        <v>103689.81</v>
      </c>
      <c r="BA81" s="3">
        <v>0</v>
      </c>
      <c r="BB81" s="3">
        <v>103689.81</v>
      </c>
      <c r="BC81" s="34">
        <v>0</v>
      </c>
      <c r="BD81" s="34">
        <v>3.3889876302068277E-3</v>
      </c>
      <c r="BE81" s="3">
        <v>5764928.5899999999</v>
      </c>
      <c r="BF81" s="3">
        <v>39047.630000000005</v>
      </c>
      <c r="BG81" s="3">
        <v>5803976.2200000007</v>
      </c>
      <c r="BH81" s="34">
        <v>0.6727737764576851</v>
      </c>
      <c r="BI81" s="34">
        <v>6.4059321990258503E-2</v>
      </c>
    </row>
    <row r="82" spans="1:61" ht="20.100000000000001" customHeight="1" x14ac:dyDescent="0.5">
      <c r="A82" s="3" t="s">
        <v>39</v>
      </c>
      <c r="B82" s="3">
        <v>405551930.57000005</v>
      </c>
      <c r="C82" s="3">
        <v>28000</v>
      </c>
      <c r="D82" s="3">
        <v>405579930.57000005</v>
      </c>
      <c r="E82" s="34">
        <v>6.9036946578320425E-3</v>
      </c>
      <c r="F82" s="34">
        <v>0.2609304321355867</v>
      </c>
      <c r="G82" s="3">
        <v>4821.55</v>
      </c>
      <c r="H82" s="3">
        <v>0</v>
      </c>
      <c r="I82" s="3">
        <v>4821.55</v>
      </c>
      <c r="J82" s="34">
        <v>0</v>
      </c>
      <c r="K82" s="34">
        <v>2.179410757150067E-4</v>
      </c>
      <c r="L82" s="3">
        <v>14181</v>
      </c>
      <c r="M82" s="3">
        <v>0</v>
      </c>
      <c r="N82" s="3">
        <v>14181</v>
      </c>
      <c r="O82" s="34">
        <v>0</v>
      </c>
      <c r="P82" s="34">
        <v>5.7260808341776935E-5</v>
      </c>
      <c r="Q82" s="3">
        <v>0</v>
      </c>
      <c r="R82" s="3">
        <v>0</v>
      </c>
      <c r="S82" s="3">
        <v>0</v>
      </c>
      <c r="T82" s="34">
        <v>0</v>
      </c>
      <c r="U82" s="34">
        <v>0</v>
      </c>
      <c r="V82" s="3">
        <v>270857.83999999997</v>
      </c>
      <c r="W82" s="3">
        <v>0</v>
      </c>
      <c r="X82" s="3">
        <v>270857.83999999997</v>
      </c>
      <c r="Y82" s="34">
        <v>0</v>
      </c>
      <c r="Z82" s="34">
        <v>1.6408098961113587E-2</v>
      </c>
      <c r="AA82" s="3">
        <v>22048360.209999997</v>
      </c>
      <c r="AB82" s="3">
        <v>7000</v>
      </c>
      <c r="AC82" s="3">
        <v>22055360.209999997</v>
      </c>
      <c r="AD82" s="34">
        <v>3.1738316370032209E-2</v>
      </c>
      <c r="AE82" s="34">
        <v>5.4471951818446135E-2</v>
      </c>
      <c r="AF82" s="3">
        <v>4366314.8400000008</v>
      </c>
      <c r="AG82" s="3">
        <v>0</v>
      </c>
      <c r="AH82" s="3">
        <v>4366314.8400000008</v>
      </c>
      <c r="AI82" s="34">
        <v>0</v>
      </c>
      <c r="AJ82" s="34">
        <v>0.34425564999128055</v>
      </c>
      <c r="AK82" s="3">
        <v>1475773.94</v>
      </c>
      <c r="AL82" s="3">
        <v>0</v>
      </c>
      <c r="AM82" s="3">
        <v>1475773.94</v>
      </c>
      <c r="AN82" s="34">
        <v>0</v>
      </c>
      <c r="AO82" s="34">
        <v>9.0404188328898544E-2</v>
      </c>
      <c r="AP82" s="3">
        <v>227786685.73000002</v>
      </c>
      <c r="AQ82" s="3">
        <v>0</v>
      </c>
      <c r="AR82" s="3">
        <v>227786685.73000002</v>
      </c>
      <c r="AS82" s="34">
        <v>0</v>
      </c>
      <c r="AT82" s="34">
        <v>0.67004028497156953</v>
      </c>
      <c r="AU82" s="3">
        <v>0</v>
      </c>
      <c r="AV82" s="3">
        <v>0</v>
      </c>
      <c r="AW82" s="3">
        <v>0</v>
      </c>
      <c r="AX82" s="34">
        <v>0</v>
      </c>
      <c r="AY82" s="34">
        <v>0</v>
      </c>
      <c r="AZ82" s="3">
        <v>131128380</v>
      </c>
      <c r="BA82" s="3">
        <v>21000</v>
      </c>
      <c r="BB82" s="3">
        <v>131149380</v>
      </c>
      <c r="BC82" s="34">
        <v>1.6012275467867251E-2</v>
      </c>
      <c r="BD82" s="34">
        <v>4.2864735361101989</v>
      </c>
      <c r="BE82" s="3">
        <v>18456555.459999997</v>
      </c>
      <c r="BF82" s="3">
        <v>0</v>
      </c>
      <c r="BG82" s="3">
        <v>18456555.459999997</v>
      </c>
      <c r="BH82" s="34">
        <v>0</v>
      </c>
      <c r="BI82" s="34">
        <v>0.20370766251058195</v>
      </c>
    </row>
    <row r="83" spans="1:61" ht="20.100000000000001" customHeight="1" x14ac:dyDescent="0.5">
      <c r="A83" s="3" t="s">
        <v>41</v>
      </c>
      <c r="B83" s="3">
        <v>244559142.89999998</v>
      </c>
      <c r="C83" s="3">
        <v>65515935.010000005</v>
      </c>
      <c r="D83" s="3">
        <v>310075077.91000009</v>
      </c>
      <c r="E83" s="34">
        <v>21.129055405418988</v>
      </c>
      <c r="F83" s="34">
        <v>0.19948724770435336</v>
      </c>
      <c r="G83" s="3">
        <v>0</v>
      </c>
      <c r="H83" s="3">
        <v>0</v>
      </c>
      <c r="I83" s="3">
        <v>0</v>
      </c>
      <c r="J83" s="34">
        <v>0</v>
      </c>
      <c r="K83" s="34">
        <v>0</v>
      </c>
      <c r="L83" s="3">
        <v>73132719.37999998</v>
      </c>
      <c r="M83" s="3">
        <v>59826789.420000002</v>
      </c>
      <c r="N83" s="3">
        <v>132959508.8</v>
      </c>
      <c r="O83" s="34">
        <v>44.996247323681452</v>
      </c>
      <c r="P83" s="34">
        <v>0.53687109164470792</v>
      </c>
      <c r="Q83" s="3">
        <v>0</v>
      </c>
      <c r="R83" s="3">
        <v>0</v>
      </c>
      <c r="S83" s="3">
        <v>0</v>
      </c>
      <c r="T83" s="34">
        <v>0</v>
      </c>
      <c r="U83" s="34">
        <v>0</v>
      </c>
      <c r="V83" s="3">
        <v>125954.29</v>
      </c>
      <c r="W83" s="3">
        <v>0</v>
      </c>
      <c r="X83" s="3">
        <v>125954.29</v>
      </c>
      <c r="Y83" s="34">
        <v>0</v>
      </c>
      <c r="Z83" s="34">
        <v>7.6300928003295012E-3</v>
      </c>
      <c r="AA83" s="3">
        <v>14444806.68</v>
      </c>
      <c r="AB83" s="3">
        <v>0</v>
      </c>
      <c r="AC83" s="3">
        <v>14444806.68</v>
      </c>
      <c r="AD83" s="34">
        <v>0</v>
      </c>
      <c r="AE83" s="34">
        <v>3.5675536740632043E-2</v>
      </c>
      <c r="AF83" s="3">
        <v>45000</v>
      </c>
      <c r="AG83" s="3">
        <v>0</v>
      </c>
      <c r="AH83" s="3">
        <v>45000</v>
      </c>
      <c r="AI83" s="34">
        <v>0</v>
      </c>
      <c r="AJ83" s="34">
        <v>3.5479585914623651E-3</v>
      </c>
      <c r="AK83" s="3">
        <v>177035.97999999998</v>
      </c>
      <c r="AL83" s="3">
        <v>0</v>
      </c>
      <c r="AM83" s="3">
        <v>177035.97999999998</v>
      </c>
      <c r="AN83" s="34">
        <v>0</v>
      </c>
      <c r="AO83" s="34">
        <v>1.0845017412972556E-2</v>
      </c>
      <c r="AP83" s="3">
        <v>44990689.030000001</v>
      </c>
      <c r="AQ83" s="3">
        <v>1293.0999999999999</v>
      </c>
      <c r="AR83" s="3">
        <v>44991982.129999995</v>
      </c>
      <c r="AS83" s="34">
        <v>2.8740676422383707E-3</v>
      </c>
      <c r="AT83" s="34">
        <v>0.13234505094627932</v>
      </c>
      <c r="AU83" s="3">
        <v>0</v>
      </c>
      <c r="AV83" s="3">
        <v>0</v>
      </c>
      <c r="AW83" s="3">
        <v>0</v>
      </c>
      <c r="AX83" s="34">
        <v>0</v>
      </c>
      <c r="AY83" s="34">
        <v>0</v>
      </c>
      <c r="AZ83" s="3">
        <v>103092641.56</v>
      </c>
      <c r="BA83" s="3">
        <v>5101501.66</v>
      </c>
      <c r="BB83" s="3">
        <v>108194143.22</v>
      </c>
      <c r="BC83" s="34">
        <v>4.7151366129187782</v>
      </c>
      <c r="BD83" s="34">
        <v>3.5362068175590822</v>
      </c>
      <c r="BE83" s="3">
        <v>8550295.9800000004</v>
      </c>
      <c r="BF83" s="3">
        <v>586350.83000000007</v>
      </c>
      <c r="BG83" s="3">
        <v>9136646.8099999987</v>
      </c>
      <c r="BH83" s="34">
        <v>6.4175713715697427</v>
      </c>
      <c r="BI83" s="34">
        <v>0.10084248758570172</v>
      </c>
    </row>
    <row r="84" spans="1:61" ht="20.100000000000001" customHeight="1" x14ac:dyDescent="0.5">
      <c r="A84" s="3" t="s">
        <v>42</v>
      </c>
      <c r="B84" s="3">
        <v>268191606.36000001</v>
      </c>
      <c r="C84" s="3">
        <v>500732</v>
      </c>
      <c r="D84" s="3">
        <v>268692338.36000001</v>
      </c>
      <c r="E84" s="34">
        <v>0.18635886793657214</v>
      </c>
      <c r="F84" s="34">
        <v>0.17286360264735934</v>
      </c>
      <c r="G84" s="3">
        <v>1221546.8700000001</v>
      </c>
      <c r="H84" s="3">
        <v>0</v>
      </c>
      <c r="I84" s="3">
        <v>1221546.8700000001</v>
      </c>
      <c r="J84" s="34">
        <v>0</v>
      </c>
      <c r="K84" s="34">
        <v>5.521569596584075E-2</v>
      </c>
      <c r="L84" s="3">
        <v>51794774.899999999</v>
      </c>
      <c r="M84" s="3">
        <v>0</v>
      </c>
      <c r="N84" s="3">
        <v>51794774.899999999</v>
      </c>
      <c r="O84" s="34">
        <v>0</v>
      </c>
      <c r="P84" s="34">
        <v>0.20913974181329797</v>
      </c>
      <c r="Q84" s="3">
        <v>0</v>
      </c>
      <c r="R84" s="3">
        <v>500732</v>
      </c>
      <c r="S84" s="3">
        <v>500732</v>
      </c>
      <c r="T84" s="34">
        <v>100</v>
      </c>
      <c r="U84" s="34">
        <v>1.3644842999699751E-3</v>
      </c>
      <c r="V84" s="3">
        <v>105586.65000000001</v>
      </c>
      <c r="W84" s="3">
        <v>0</v>
      </c>
      <c r="X84" s="3">
        <v>105586.65000000001</v>
      </c>
      <c r="Y84" s="34">
        <v>0</v>
      </c>
      <c r="Z84" s="34">
        <v>6.3962564353775555E-3</v>
      </c>
      <c r="AA84" s="3">
        <v>0</v>
      </c>
      <c r="AB84" s="3">
        <v>0</v>
      </c>
      <c r="AC84" s="3">
        <v>0</v>
      </c>
      <c r="AD84" s="34">
        <v>0</v>
      </c>
      <c r="AE84" s="34">
        <v>0</v>
      </c>
      <c r="AF84" s="3">
        <v>0</v>
      </c>
      <c r="AG84" s="3">
        <v>0</v>
      </c>
      <c r="AH84" s="3">
        <v>0</v>
      </c>
      <c r="AI84" s="34">
        <v>0</v>
      </c>
      <c r="AJ84" s="34">
        <v>0</v>
      </c>
      <c r="AK84" s="3">
        <v>0</v>
      </c>
      <c r="AL84" s="3">
        <v>0</v>
      </c>
      <c r="AM84" s="3">
        <v>0</v>
      </c>
      <c r="AN84" s="34">
        <v>0</v>
      </c>
      <c r="AO84" s="34">
        <v>0</v>
      </c>
      <c r="AP84" s="3">
        <v>169003151.70999998</v>
      </c>
      <c r="AQ84" s="3">
        <v>0</v>
      </c>
      <c r="AR84" s="3">
        <v>169003151.70999998</v>
      </c>
      <c r="AS84" s="34">
        <v>0</v>
      </c>
      <c r="AT84" s="34">
        <v>0.49712703606867564</v>
      </c>
      <c r="AU84" s="3">
        <v>0</v>
      </c>
      <c r="AV84" s="3">
        <v>0</v>
      </c>
      <c r="AW84" s="3">
        <v>0</v>
      </c>
      <c r="AX84" s="34">
        <v>0</v>
      </c>
      <c r="AY84" s="34">
        <v>0</v>
      </c>
      <c r="AZ84" s="3">
        <v>0</v>
      </c>
      <c r="BA84" s="3">
        <v>0</v>
      </c>
      <c r="BB84" s="3">
        <v>0</v>
      </c>
      <c r="BC84" s="34">
        <v>0</v>
      </c>
      <c r="BD84" s="34">
        <v>0</v>
      </c>
      <c r="BE84" s="3">
        <v>46066546.230000004</v>
      </c>
      <c r="BF84" s="3">
        <v>0</v>
      </c>
      <c r="BG84" s="3">
        <v>46066546.230000004</v>
      </c>
      <c r="BH84" s="34">
        <v>0</v>
      </c>
      <c r="BI84" s="34">
        <v>0.50844310970086948</v>
      </c>
    </row>
    <row r="85" spans="1:61" ht="20.100000000000001" customHeight="1" x14ac:dyDescent="0.5">
      <c r="A85" s="3" t="s">
        <v>43</v>
      </c>
      <c r="B85" s="3">
        <v>174221123.13999999</v>
      </c>
      <c r="C85" s="3">
        <v>52879760.230000004</v>
      </c>
      <c r="D85" s="3">
        <v>227100883.37</v>
      </c>
      <c r="E85" s="34">
        <v>23.28470036985572</v>
      </c>
      <c r="F85" s="34">
        <v>0.14610568021161038</v>
      </c>
      <c r="G85" s="3">
        <v>828491.99</v>
      </c>
      <c r="H85" s="3">
        <v>3249.72</v>
      </c>
      <c r="I85" s="3">
        <v>831741.71000000008</v>
      </c>
      <c r="J85" s="34">
        <v>0.39071264082692209</v>
      </c>
      <c r="K85" s="34">
        <v>3.7595935538247902E-2</v>
      </c>
      <c r="L85" s="3">
        <v>8431376.9600000009</v>
      </c>
      <c r="M85" s="3">
        <v>0</v>
      </c>
      <c r="N85" s="3">
        <v>8431376.9600000009</v>
      </c>
      <c r="O85" s="34">
        <v>0</v>
      </c>
      <c r="P85" s="34">
        <v>3.4044669639929054E-2</v>
      </c>
      <c r="Q85" s="3">
        <v>0</v>
      </c>
      <c r="R85" s="3">
        <v>52876510.510000005</v>
      </c>
      <c r="S85" s="3">
        <v>52876510.510000005</v>
      </c>
      <c r="T85" s="34">
        <v>100.00000000000001</v>
      </c>
      <c r="U85" s="34">
        <v>0.14408739291296022</v>
      </c>
      <c r="V85" s="3">
        <v>0</v>
      </c>
      <c r="W85" s="3">
        <v>0</v>
      </c>
      <c r="X85" s="3">
        <v>0</v>
      </c>
      <c r="Y85" s="34">
        <v>0</v>
      </c>
      <c r="Z85" s="34">
        <v>0</v>
      </c>
      <c r="AA85" s="3">
        <v>1968515.2399999995</v>
      </c>
      <c r="AB85" s="3">
        <v>0</v>
      </c>
      <c r="AC85" s="3">
        <v>1968515.2399999995</v>
      </c>
      <c r="AD85" s="34">
        <v>0</v>
      </c>
      <c r="AE85" s="34">
        <v>4.8618053065639282E-3</v>
      </c>
      <c r="AF85" s="3">
        <v>820505.58</v>
      </c>
      <c r="AG85" s="3">
        <v>0</v>
      </c>
      <c r="AH85" s="3">
        <v>820505.58</v>
      </c>
      <c r="AI85" s="34">
        <v>0</v>
      </c>
      <c r="AJ85" s="34">
        <v>6.4691551597862468E-2</v>
      </c>
      <c r="AK85" s="3">
        <v>0</v>
      </c>
      <c r="AL85" s="3">
        <v>0</v>
      </c>
      <c r="AM85" s="3">
        <v>0</v>
      </c>
      <c r="AN85" s="34">
        <v>0</v>
      </c>
      <c r="AO85" s="34">
        <v>0</v>
      </c>
      <c r="AP85" s="3">
        <v>133734915.45000002</v>
      </c>
      <c r="AQ85" s="3">
        <v>0</v>
      </c>
      <c r="AR85" s="3">
        <v>133734915.45000002</v>
      </c>
      <c r="AS85" s="34">
        <v>0</v>
      </c>
      <c r="AT85" s="34">
        <v>0.3933846290075998</v>
      </c>
      <c r="AU85" s="3">
        <v>0</v>
      </c>
      <c r="AV85" s="3">
        <v>0</v>
      </c>
      <c r="AW85" s="3">
        <v>0</v>
      </c>
      <c r="AX85" s="34">
        <v>0</v>
      </c>
      <c r="AY85" s="34">
        <v>0</v>
      </c>
      <c r="AZ85" s="3">
        <v>27522374.209999997</v>
      </c>
      <c r="BA85" s="3">
        <v>0</v>
      </c>
      <c r="BB85" s="3">
        <v>27522374.209999997</v>
      </c>
      <c r="BC85" s="34">
        <v>0</v>
      </c>
      <c r="BD85" s="34">
        <v>0.89953859257349766</v>
      </c>
      <c r="BE85" s="3">
        <v>914943.71000000008</v>
      </c>
      <c r="BF85" s="3">
        <v>0</v>
      </c>
      <c r="BG85" s="3">
        <v>914943.71000000008</v>
      </c>
      <c r="BH85" s="34">
        <v>0</v>
      </c>
      <c r="BI85" s="34">
        <v>1.0098365585972661E-2</v>
      </c>
    </row>
    <row r="86" spans="1:61" ht="20.100000000000001" customHeight="1" x14ac:dyDescent="0.5">
      <c r="A86" s="3" t="s">
        <v>46</v>
      </c>
      <c r="B86" s="3">
        <v>114862454.11</v>
      </c>
      <c r="C86" s="3">
        <v>0</v>
      </c>
      <c r="D86" s="3">
        <v>114862454.11</v>
      </c>
      <c r="E86" s="34">
        <v>0</v>
      </c>
      <c r="F86" s="34">
        <v>7.3896925187977233E-2</v>
      </c>
      <c r="G86" s="3">
        <v>204380.99000000002</v>
      </c>
      <c r="H86" s="3">
        <v>0</v>
      </c>
      <c r="I86" s="3">
        <v>204380.99000000002</v>
      </c>
      <c r="J86" s="34">
        <v>0</v>
      </c>
      <c r="K86" s="34">
        <v>9.238318137590202E-3</v>
      </c>
      <c r="L86" s="3">
        <v>38993.199999999997</v>
      </c>
      <c r="M86" s="3">
        <v>0</v>
      </c>
      <c r="N86" s="3">
        <v>38993.199999999997</v>
      </c>
      <c r="O86" s="34">
        <v>0</v>
      </c>
      <c r="P86" s="34">
        <v>1.5744885070394021E-4</v>
      </c>
      <c r="Q86" s="3">
        <v>0</v>
      </c>
      <c r="R86" s="3">
        <v>0</v>
      </c>
      <c r="S86" s="3">
        <v>0</v>
      </c>
      <c r="T86" s="34">
        <v>0</v>
      </c>
      <c r="U86" s="34">
        <v>0</v>
      </c>
      <c r="V86" s="3">
        <v>137533.57</v>
      </c>
      <c r="W86" s="3">
        <v>0</v>
      </c>
      <c r="X86" s="3">
        <v>137533.57</v>
      </c>
      <c r="Y86" s="34">
        <v>0</v>
      </c>
      <c r="Z86" s="34">
        <v>8.331545533388449E-3</v>
      </c>
      <c r="AA86" s="3">
        <v>47155986.780000001</v>
      </c>
      <c r="AB86" s="3">
        <v>0</v>
      </c>
      <c r="AC86" s="3">
        <v>47155986.780000001</v>
      </c>
      <c r="AD86" s="34">
        <v>0</v>
      </c>
      <c r="AE86" s="34">
        <v>0.11646505046273481</v>
      </c>
      <c r="AF86" s="3">
        <v>1387931.04</v>
      </c>
      <c r="AG86" s="3">
        <v>0</v>
      </c>
      <c r="AH86" s="3">
        <v>1387931.04</v>
      </c>
      <c r="AI86" s="34">
        <v>0</v>
      </c>
      <c r="AJ86" s="34">
        <v>0.10942937461611768</v>
      </c>
      <c r="AK86" s="3">
        <v>2577977.1</v>
      </c>
      <c r="AL86" s="3">
        <v>0</v>
      </c>
      <c r="AM86" s="3">
        <v>2577977.1</v>
      </c>
      <c r="AN86" s="34">
        <v>0</v>
      </c>
      <c r="AO86" s="34">
        <v>0.15792386688708415</v>
      </c>
      <c r="AP86" s="3">
        <v>46240837.390000001</v>
      </c>
      <c r="AQ86" s="3">
        <v>0</v>
      </c>
      <c r="AR86" s="3">
        <v>46240837.390000001</v>
      </c>
      <c r="AS86" s="34">
        <v>0</v>
      </c>
      <c r="AT86" s="34">
        <v>0.13601859021226828</v>
      </c>
      <c r="AU86" s="3">
        <v>0</v>
      </c>
      <c r="AV86" s="3">
        <v>0</v>
      </c>
      <c r="AW86" s="3">
        <v>0</v>
      </c>
      <c r="AX86" s="34">
        <v>0</v>
      </c>
      <c r="AY86" s="34">
        <v>0</v>
      </c>
      <c r="AZ86" s="3">
        <v>3981026.6600000006</v>
      </c>
      <c r="BA86" s="3">
        <v>0</v>
      </c>
      <c r="BB86" s="3">
        <v>3981026.6600000006</v>
      </c>
      <c r="BC86" s="34">
        <v>0</v>
      </c>
      <c r="BD86" s="34">
        <v>0.13011548681845983</v>
      </c>
      <c r="BE86" s="3">
        <v>13137787.380000003</v>
      </c>
      <c r="BF86" s="3">
        <v>0</v>
      </c>
      <c r="BG86" s="3">
        <v>13137787.380000003</v>
      </c>
      <c r="BH86" s="34">
        <v>0</v>
      </c>
      <c r="BI86" s="34">
        <v>0.14500365268811777</v>
      </c>
    </row>
    <row r="87" spans="1:61" ht="20.100000000000001" customHeight="1" x14ac:dyDescent="0.5">
      <c r="A87" s="3" t="s">
        <v>44</v>
      </c>
      <c r="B87" s="3">
        <v>93409329.159999982</v>
      </c>
      <c r="C87" s="3">
        <v>0</v>
      </c>
      <c r="D87" s="3">
        <v>93409329.159999982</v>
      </c>
      <c r="E87" s="34">
        <v>0</v>
      </c>
      <c r="F87" s="34">
        <v>6.0095026371151765E-2</v>
      </c>
      <c r="G87" s="3">
        <v>0</v>
      </c>
      <c r="H87" s="3">
        <v>0</v>
      </c>
      <c r="I87" s="3">
        <v>0</v>
      </c>
      <c r="J87" s="34">
        <v>0</v>
      </c>
      <c r="K87" s="34">
        <v>0</v>
      </c>
      <c r="L87" s="3">
        <v>0</v>
      </c>
      <c r="M87" s="3">
        <v>0</v>
      </c>
      <c r="N87" s="3">
        <v>0</v>
      </c>
      <c r="O87" s="34">
        <v>0</v>
      </c>
      <c r="P87" s="34">
        <v>0</v>
      </c>
      <c r="Q87" s="3">
        <v>0</v>
      </c>
      <c r="R87" s="3">
        <v>0</v>
      </c>
      <c r="S87" s="3">
        <v>0</v>
      </c>
      <c r="T87" s="34">
        <v>0</v>
      </c>
      <c r="U87" s="34">
        <v>0</v>
      </c>
      <c r="V87" s="3">
        <v>0</v>
      </c>
      <c r="W87" s="3">
        <v>0</v>
      </c>
      <c r="X87" s="3">
        <v>0</v>
      </c>
      <c r="Y87" s="34">
        <v>0</v>
      </c>
      <c r="Z87" s="34">
        <v>0</v>
      </c>
      <c r="AA87" s="3">
        <v>1325219.1200000001</v>
      </c>
      <c r="AB87" s="3">
        <v>0</v>
      </c>
      <c r="AC87" s="3">
        <v>1325219.1200000001</v>
      </c>
      <c r="AD87" s="34">
        <v>0</v>
      </c>
      <c r="AE87" s="34">
        <v>3.2730035404633095E-3</v>
      </c>
      <c r="AF87" s="3">
        <v>317560</v>
      </c>
      <c r="AG87" s="3">
        <v>0</v>
      </c>
      <c r="AH87" s="3">
        <v>317560</v>
      </c>
      <c r="AI87" s="34">
        <v>0</v>
      </c>
      <c r="AJ87" s="34">
        <v>2.5037549562328638E-2</v>
      </c>
      <c r="AK87" s="3">
        <v>0</v>
      </c>
      <c r="AL87" s="3">
        <v>0</v>
      </c>
      <c r="AM87" s="3">
        <v>0</v>
      </c>
      <c r="AN87" s="34">
        <v>0</v>
      </c>
      <c r="AO87" s="34">
        <v>0</v>
      </c>
      <c r="AP87" s="3">
        <v>56252763.369999997</v>
      </c>
      <c r="AQ87" s="3">
        <v>0</v>
      </c>
      <c r="AR87" s="3">
        <v>56252763.369999997</v>
      </c>
      <c r="AS87" s="34">
        <v>0</v>
      </c>
      <c r="AT87" s="34">
        <v>0.16546892316414699</v>
      </c>
      <c r="AU87" s="3">
        <v>0</v>
      </c>
      <c r="AV87" s="3">
        <v>0</v>
      </c>
      <c r="AW87" s="3">
        <v>0</v>
      </c>
      <c r="AX87" s="34">
        <v>0</v>
      </c>
      <c r="AY87" s="34">
        <v>0</v>
      </c>
      <c r="AZ87" s="3">
        <v>30178816.539999999</v>
      </c>
      <c r="BA87" s="3">
        <v>0</v>
      </c>
      <c r="BB87" s="3">
        <v>30178816.539999999</v>
      </c>
      <c r="BC87" s="34">
        <v>0</v>
      </c>
      <c r="BD87" s="34">
        <v>0.98636149442593446</v>
      </c>
      <c r="BE87" s="3">
        <v>5334970.13</v>
      </c>
      <c r="BF87" s="3">
        <v>0</v>
      </c>
      <c r="BG87" s="3">
        <v>5334970.13</v>
      </c>
      <c r="BH87" s="34">
        <v>0</v>
      </c>
      <c r="BI87" s="34">
        <v>5.8882834183300835E-2</v>
      </c>
    </row>
    <row r="88" spans="1:61" ht="20.100000000000001" customHeight="1" x14ac:dyDescent="0.5">
      <c r="A88" s="3" t="s">
        <v>45</v>
      </c>
      <c r="B88" s="3">
        <v>72330820.200000003</v>
      </c>
      <c r="C88" s="3">
        <v>0</v>
      </c>
      <c r="D88" s="3">
        <v>72330820.200000003</v>
      </c>
      <c r="E88" s="34">
        <v>0</v>
      </c>
      <c r="F88" s="34">
        <v>4.6534137290725808E-2</v>
      </c>
      <c r="G88" s="3">
        <v>0</v>
      </c>
      <c r="H88" s="3">
        <v>0</v>
      </c>
      <c r="I88" s="3">
        <v>0</v>
      </c>
      <c r="J88" s="34">
        <v>0</v>
      </c>
      <c r="K88" s="34">
        <v>0</v>
      </c>
      <c r="L88" s="3">
        <v>0</v>
      </c>
      <c r="M88" s="3">
        <v>0</v>
      </c>
      <c r="N88" s="3">
        <v>0</v>
      </c>
      <c r="O88" s="34">
        <v>0</v>
      </c>
      <c r="P88" s="34">
        <v>0</v>
      </c>
      <c r="Q88" s="3">
        <v>0</v>
      </c>
      <c r="R88" s="3">
        <v>0</v>
      </c>
      <c r="S88" s="3">
        <v>0</v>
      </c>
      <c r="T88" s="34">
        <v>0</v>
      </c>
      <c r="U88" s="34">
        <v>0</v>
      </c>
      <c r="V88" s="3">
        <v>0</v>
      </c>
      <c r="W88" s="3">
        <v>0</v>
      </c>
      <c r="X88" s="3">
        <v>0</v>
      </c>
      <c r="Y88" s="34">
        <v>0</v>
      </c>
      <c r="Z88" s="34">
        <v>0</v>
      </c>
      <c r="AA88" s="3">
        <v>0</v>
      </c>
      <c r="AB88" s="3">
        <v>0</v>
      </c>
      <c r="AC88" s="3">
        <v>0</v>
      </c>
      <c r="AD88" s="34">
        <v>0</v>
      </c>
      <c r="AE88" s="34">
        <v>0</v>
      </c>
      <c r="AF88" s="3">
        <v>0</v>
      </c>
      <c r="AG88" s="3">
        <v>0</v>
      </c>
      <c r="AH88" s="3">
        <v>0</v>
      </c>
      <c r="AI88" s="34">
        <v>0</v>
      </c>
      <c r="AJ88" s="34">
        <v>0</v>
      </c>
      <c r="AK88" s="3">
        <v>0</v>
      </c>
      <c r="AL88" s="3">
        <v>0</v>
      </c>
      <c r="AM88" s="3">
        <v>0</v>
      </c>
      <c r="AN88" s="34">
        <v>0</v>
      </c>
      <c r="AO88" s="34">
        <v>0</v>
      </c>
      <c r="AP88" s="3">
        <v>72330820.200000003</v>
      </c>
      <c r="AQ88" s="3">
        <v>0</v>
      </c>
      <c r="AR88" s="3">
        <v>72330820.200000003</v>
      </c>
      <c r="AS88" s="34">
        <v>0</v>
      </c>
      <c r="AT88" s="34">
        <v>0.21276293310874786</v>
      </c>
      <c r="AU88" s="3">
        <v>0</v>
      </c>
      <c r="AV88" s="3">
        <v>0</v>
      </c>
      <c r="AW88" s="3">
        <v>0</v>
      </c>
      <c r="AX88" s="34">
        <v>0</v>
      </c>
      <c r="AY88" s="34">
        <v>0</v>
      </c>
      <c r="AZ88" s="3">
        <v>0</v>
      </c>
      <c r="BA88" s="3">
        <v>0</v>
      </c>
      <c r="BB88" s="3">
        <v>0</v>
      </c>
      <c r="BC88" s="34">
        <v>0</v>
      </c>
      <c r="BD88" s="34">
        <v>0</v>
      </c>
      <c r="BE88" s="3">
        <v>0</v>
      </c>
      <c r="BF88" s="3">
        <v>0</v>
      </c>
      <c r="BG88" s="3">
        <v>0</v>
      </c>
      <c r="BH88" s="34">
        <v>0</v>
      </c>
      <c r="BI88" s="34">
        <v>0</v>
      </c>
    </row>
    <row r="89" spans="1:61" ht="20.100000000000001" customHeight="1" x14ac:dyDescent="0.5">
      <c r="A89" s="3" t="s">
        <v>47</v>
      </c>
      <c r="B89" s="3">
        <v>164754.46</v>
      </c>
      <c r="C89" s="3">
        <v>48811812.25</v>
      </c>
      <c r="D89" s="3">
        <v>48976566.710000001</v>
      </c>
      <c r="E89" s="34">
        <v>99.663605534100526</v>
      </c>
      <c r="F89" s="34">
        <v>3.1509144691152437E-2</v>
      </c>
      <c r="G89" s="3">
        <v>0</v>
      </c>
      <c r="H89" s="3">
        <v>0</v>
      </c>
      <c r="I89" s="3">
        <v>0</v>
      </c>
      <c r="J89" s="34">
        <v>0</v>
      </c>
      <c r="K89" s="34">
        <v>0</v>
      </c>
      <c r="L89" s="3">
        <v>0</v>
      </c>
      <c r="M89" s="3">
        <v>0</v>
      </c>
      <c r="N89" s="3">
        <v>0</v>
      </c>
      <c r="O89" s="34">
        <v>0</v>
      </c>
      <c r="P89" s="34">
        <v>0</v>
      </c>
      <c r="Q89" s="3">
        <v>0</v>
      </c>
      <c r="R89" s="3">
        <v>48811812.25</v>
      </c>
      <c r="S89" s="3">
        <v>48811812.25</v>
      </c>
      <c r="T89" s="34">
        <v>100</v>
      </c>
      <c r="U89" s="34">
        <v>0.13301117457683373</v>
      </c>
      <c r="V89" s="3">
        <v>164754.46</v>
      </c>
      <c r="W89" s="3">
        <v>0</v>
      </c>
      <c r="X89" s="3">
        <v>164754.46</v>
      </c>
      <c r="Y89" s="34">
        <v>0</v>
      </c>
      <c r="Z89" s="34">
        <v>9.9805399170458959E-3</v>
      </c>
      <c r="AA89" s="3">
        <v>0</v>
      </c>
      <c r="AB89" s="3">
        <v>0</v>
      </c>
      <c r="AC89" s="3">
        <v>0</v>
      </c>
      <c r="AD89" s="34">
        <v>0</v>
      </c>
      <c r="AE89" s="34">
        <v>0</v>
      </c>
      <c r="AF89" s="3">
        <v>0</v>
      </c>
      <c r="AG89" s="3">
        <v>0</v>
      </c>
      <c r="AH89" s="3">
        <v>0</v>
      </c>
      <c r="AI89" s="34">
        <v>0</v>
      </c>
      <c r="AJ89" s="34">
        <v>0</v>
      </c>
      <c r="AK89" s="3">
        <v>0</v>
      </c>
      <c r="AL89" s="3">
        <v>0</v>
      </c>
      <c r="AM89" s="3">
        <v>0</v>
      </c>
      <c r="AN89" s="34">
        <v>0</v>
      </c>
      <c r="AO89" s="34">
        <v>0</v>
      </c>
      <c r="AP89" s="3">
        <v>0</v>
      </c>
      <c r="AQ89" s="3">
        <v>0</v>
      </c>
      <c r="AR89" s="3">
        <v>0</v>
      </c>
      <c r="AS89" s="34">
        <v>0</v>
      </c>
      <c r="AT89" s="34">
        <v>0</v>
      </c>
      <c r="AU89" s="3">
        <v>0</v>
      </c>
      <c r="AV89" s="3">
        <v>0</v>
      </c>
      <c r="AW89" s="3">
        <v>0</v>
      </c>
      <c r="AX89" s="34">
        <v>0</v>
      </c>
      <c r="AY89" s="34">
        <v>0</v>
      </c>
      <c r="AZ89" s="3">
        <v>0</v>
      </c>
      <c r="BA89" s="3">
        <v>0</v>
      </c>
      <c r="BB89" s="3">
        <v>0</v>
      </c>
      <c r="BC89" s="34">
        <v>0</v>
      </c>
      <c r="BD89" s="34">
        <v>0</v>
      </c>
      <c r="BE89" s="3">
        <v>0</v>
      </c>
      <c r="BF89" s="3">
        <v>0</v>
      </c>
      <c r="BG89" s="3">
        <v>0</v>
      </c>
      <c r="BH89" s="34">
        <v>0</v>
      </c>
      <c r="BI89" s="34">
        <v>0</v>
      </c>
    </row>
    <row r="90" spans="1:61" ht="20.100000000000001" customHeight="1" x14ac:dyDescent="0.5">
      <c r="A90" s="3" t="s">
        <v>48</v>
      </c>
      <c r="B90" s="3">
        <v>8046849.2199999988</v>
      </c>
      <c r="C90" s="3">
        <v>0</v>
      </c>
      <c r="D90" s="3">
        <v>8046849.2199999988</v>
      </c>
      <c r="E90" s="34">
        <v>0</v>
      </c>
      <c r="F90" s="34">
        <v>5.1769520285524125E-3</v>
      </c>
      <c r="G90" s="3">
        <v>25262.44</v>
      </c>
      <c r="H90" s="3">
        <v>0</v>
      </c>
      <c r="I90" s="3">
        <v>25262.44</v>
      </c>
      <c r="J90" s="34">
        <v>0</v>
      </c>
      <c r="K90" s="34">
        <v>1.1418990467351399E-3</v>
      </c>
      <c r="L90" s="3">
        <v>6404846.1300000008</v>
      </c>
      <c r="M90" s="3">
        <v>0</v>
      </c>
      <c r="N90" s="3">
        <v>6404846.1300000008</v>
      </c>
      <c r="O90" s="34">
        <v>0</v>
      </c>
      <c r="P90" s="34">
        <v>2.5861833912171339E-2</v>
      </c>
      <c r="Q90" s="3">
        <v>0</v>
      </c>
      <c r="R90" s="3">
        <v>0</v>
      </c>
      <c r="S90" s="3">
        <v>0</v>
      </c>
      <c r="T90" s="34">
        <v>0</v>
      </c>
      <c r="U90" s="34">
        <v>0</v>
      </c>
      <c r="V90" s="3">
        <v>395053.32</v>
      </c>
      <c r="W90" s="3">
        <v>0</v>
      </c>
      <c r="X90" s="3">
        <v>395053.32</v>
      </c>
      <c r="Y90" s="34">
        <v>0</v>
      </c>
      <c r="Z90" s="34">
        <v>2.393164609699492E-2</v>
      </c>
      <c r="AA90" s="3">
        <v>182875.32</v>
      </c>
      <c r="AB90" s="3">
        <v>0</v>
      </c>
      <c r="AC90" s="3">
        <v>182875.32</v>
      </c>
      <c r="AD90" s="34">
        <v>0</v>
      </c>
      <c r="AE90" s="34">
        <v>4.5166234080848503E-4</v>
      </c>
      <c r="AF90" s="3">
        <v>0</v>
      </c>
      <c r="AG90" s="3">
        <v>0</v>
      </c>
      <c r="AH90" s="3">
        <v>0</v>
      </c>
      <c r="AI90" s="34">
        <v>0</v>
      </c>
      <c r="AJ90" s="34">
        <v>0</v>
      </c>
      <c r="AK90" s="3">
        <v>50661.25</v>
      </c>
      <c r="AL90" s="3">
        <v>0</v>
      </c>
      <c r="AM90" s="3">
        <v>50661.25</v>
      </c>
      <c r="AN90" s="34">
        <v>0</v>
      </c>
      <c r="AO90" s="34">
        <v>3.1034490187415911E-3</v>
      </c>
      <c r="AP90" s="3">
        <v>115816.57</v>
      </c>
      <c r="AQ90" s="3">
        <v>0</v>
      </c>
      <c r="AR90" s="3">
        <v>115816.57</v>
      </c>
      <c r="AS90" s="34">
        <v>0</v>
      </c>
      <c r="AT90" s="34">
        <v>3.4067736364193216E-4</v>
      </c>
      <c r="AU90" s="3">
        <v>0</v>
      </c>
      <c r="AV90" s="3">
        <v>0</v>
      </c>
      <c r="AW90" s="3">
        <v>0</v>
      </c>
      <c r="AX90" s="34">
        <v>0</v>
      </c>
      <c r="AY90" s="34">
        <v>0</v>
      </c>
      <c r="AZ90" s="3">
        <v>4476.75</v>
      </c>
      <c r="BA90" s="3">
        <v>0</v>
      </c>
      <c r="BB90" s="3">
        <v>4476.75</v>
      </c>
      <c r="BC90" s="34">
        <v>0</v>
      </c>
      <c r="BD90" s="34">
        <v>1.4631766008181918E-4</v>
      </c>
      <c r="BE90" s="3">
        <v>867857.44000000006</v>
      </c>
      <c r="BF90" s="3">
        <v>0</v>
      </c>
      <c r="BG90" s="3">
        <v>867857.44000000006</v>
      </c>
      <c r="BH90" s="34">
        <v>0</v>
      </c>
      <c r="BI90" s="34">
        <v>9.5786676380630372E-3</v>
      </c>
    </row>
    <row r="91" spans="1:61" s="28" customFormat="1" ht="20.100000000000001" customHeight="1" x14ac:dyDescent="0.5">
      <c r="A91" s="71" t="s">
        <v>3</v>
      </c>
      <c r="B91" s="71">
        <v>98477046056.899994</v>
      </c>
      <c r="C91" s="71">
        <v>56958993829.489998</v>
      </c>
      <c r="D91" s="71">
        <v>155436039886.38995</v>
      </c>
      <c r="E91" s="88">
        <v>36.644650668610709</v>
      </c>
      <c r="F91" s="88">
        <v>100.00000000000004</v>
      </c>
      <c r="G91" s="71">
        <v>682493600.71000004</v>
      </c>
      <c r="H91" s="71">
        <v>1529824561.0600002</v>
      </c>
      <c r="I91" s="71">
        <v>2212318161.7700005</v>
      </c>
      <c r="J91" s="88">
        <v>69.150296168795165</v>
      </c>
      <c r="K91" s="88">
        <v>100.00000000000003</v>
      </c>
      <c r="L91" s="71">
        <v>10551307825.68</v>
      </c>
      <c r="M91" s="71">
        <v>14214322298.430002</v>
      </c>
      <c r="N91" s="71">
        <v>24765630124.110001</v>
      </c>
      <c r="O91" s="88">
        <v>57.395358919585824</v>
      </c>
      <c r="P91" s="88">
        <v>100</v>
      </c>
      <c r="Q91" s="71">
        <v>59370285.870000005</v>
      </c>
      <c r="R91" s="71">
        <v>36638157125.110001</v>
      </c>
      <c r="S91" s="71">
        <v>36697527410.980003</v>
      </c>
      <c r="T91" s="88">
        <v>99.838217204104495</v>
      </c>
      <c r="U91" s="88">
        <v>100.00000000000004</v>
      </c>
      <c r="V91" s="71">
        <v>1469557490.2300003</v>
      </c>
      <c r="W91" s="71">
        <v>181199496.55999997</v>
      </c>
      <c r="X91" s="71">
        <v>1650756986.79</v>
      </c>
      <c r="Y91" s="88">
        <v>10.976751757528751</v>
      </c>
      <c r="Z91" s="88">
        <v>100</v>
      </c>
      <c r="AA91" s="71">
        <v>37638887751.619995</v>
      </c>
      <c r="AB91" s="71">
        <v>2850500775.3600001</v>
      </c>
      <c r="AC91" s="71">
        <v>40489388526.979996</v>
      </c>
      <c r="AD91" s="88">
        <v>7.0401181125780061</v>
      </c>
      <c r="AE91" s="88">
        <v>100.00000000000001</v>
      </c>
      <c r="AF91" s="71">
        <v>1265267556.24</v>
      </c>
      <c r="AG91" s="71">
        <v>3067426.82</v>
      </c>
      <c r="AH91" s="71">
        <v>1268334983.0600002</v>
      </c>
      <c r="AI91" s="88">
        <v>0.2418467408822462</v>
      </c>
      <c r="AJ91" s="88">
        <v>100.00000000000001</v>
      </c>
      <c r="AK91" s="71">
        <v>1575632673.9200001</v>
      </c>
      <c r="AL91" s="71">
        <v>56784990.880000003</v>
      </c>
      <c r="AM91" s="71">
        <v>1632417664.8000002</v>
      </c>
      <c r="AN91" s="88">
        <v>3.4785822344649251</v>
      </c>
      <c r="AO91" s="88">
        <v>100</v>
      </c>
      <c r="AP91" s="71">
        <v>33875305490.640003</v>
      </c>
      <c r="AQ91" s="71">
        <v>120663235.27999999</v>
      </c>
      <c r="AR91" s="71">
        <v>33995968725.919998</v>
      </c>
      <c r="AS91" s="88">
        <v>0.35493395188353938</v>
      </c>
      <c r="AT91" s="88">
        <v>100.00000000000001</v>
      </c>
      <c r="AU91" s="71">
        <v>0</v>
      </c>
      <c r="AV91" s="71">
        <v>603772354.97000003</v>
      </c>
      <c r="AW91" s="71">
        <v>603772354.97000003</v>
      </c>
      <c r="AX91" s="88">
        <v>100</v>
      </c>
      <c r="AY91" s="88">
        <v>100</v>
      </c>
      <c r="AZ91" s="71">
        <v>2965589129.0799999</v>
      </c>
      <c r="BA91" s="71">
        <v>94021035.200000003</v>
      </c>
      <c r="BB91" s="71">
        <v>3059610164.2799997</v>
      </c>
      <c r="BC91" s="88">
        <v>3.0729743382887937</v>
      </c>
      <c r="BD91" s="88">
        <v>100</v>
      </c>
      <c r="BE91" s="71">
        <v>8393634252.9099989</v>
      </c>
      <c r="BF91" s="71">
        <v>666680529.81999993</v>
      </c>
      <c r="BG91" s="71">
        <v>9060314782.7299995</v>
      </c>
      <c r="BH91" s="88">
        <v>7.3582490874463833</v>
      </c>
      <c r="BI91" s="88">
        <v>99.999999999999986</v>
      </c>
    </row>
    <row r="92" spans="1:61" ht="20.100000000000001" customHeight="1" x14ac:dyDescent="0.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row>
    <row r="93" spans="1:61" ht="20.100000000000001" customHeight="1" x14ac:dyDescent="0.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row>
    <row r="94" spans="1:61" s="29" customFormat="1" ht="20.100000000000001" customHeight="1" x14ac:dyDescent="0.5">
      <c r="A94" s="37"/>
    </row>
    <row r="95" spans="1:61" ht="20.100000000000001" customHeight="1" x14ac:dyDescent="0.5">
      <c r="A95" s="31"/>
      <c r="C95" s="82" t="s">
        <v>90</v>
      </c>
    </row>
    <row r="96" spans="1:61" ht="20.100000000000001" customHeight="1" x14ac:dyDescent="0.5">
      <c r="A96" s="31"/>
      <c r="C96" s="82" t="s">
        <v>91</v>
      </c>
    </row>
    <row r="97" spans="1:61" ht="20.100000000000001" customHeight="1" x14ac:dyDescent="0.5">
      <c r="A97" s="31"/>
      <c r="B97" s="31"/>
      <c r="C97" s="82" t="s">
        <v>808</v>
      </c>
      <c r="D97" s="31"/>
      <c r="E97" s="31"/>
      <c r="F97" s="31"/>
      <c r="G97" s="31"/>
      <c r="H97" s="31"/>
      <c r="I97" s="31"/>
      <c r="J97" s="31"/>
      <c r="K97" s="31"/>
      <c r="L97" s="31"/>
      <c r="M97" s="31"/>
      <c r="N97" s="31"/>
      <c r="O97" s="31"/>
    </row>
    <row r="98" spans="1:61" ht="20.100000000000001" customHeight="1" x14ac:dyDescent="0.5">
      <c r="A98" s="31"/>
      <c r="B98" s="31"/>
      <c r="C98" s="82" t="s">
        <v>92</v>
      </c>
      <c r="D98" s="31"/>
      <c r="E98" s="31"/>
      <c r="F98" s="31"/>
      <c r="G98" s="31"/>
      <c r="H98" s="31"/>
      <c r="I98" s="31"/>
      <c r="J98" s="31"/>
      <c r="K98" s="31"/>
      <c r="L98" s="31"/>
      <c r="M98" s="31"/>
      <c r="N98" s="31"/>
      <c r="O98" s="31"/>
    </row>
    <row r="99" spans="1:61" ht="20.100000000000001" customHeight="1" thickBot="1" x14ac:dyDescent="0.55000000000000004"/>
    <row r="100" spans="1:61" ht="30" customHeight="1" thickBot="1" x14ac:dyDescent="0.55000000000000004">
      <c r="A100" s="138" t="s">
        <v>164</v>
      </c>
      <c r="B100" s="140" t="s">
        <v>607</v>
      </c>
      <c r="C100" s="141"/>
      <c r="D100" s="141"/>
      <c r="E100" s="141"/>
      <c r="F100" s="142"/>
      <c r="G100" s="140" t="s">
        <v>4</v>
      </c>
      <c r="H100" s="141"/>
      <c r="I100" s="141"/>
      <c r="J100" s="141"/>
      <c r="K100" s="141"/>
      <c r="L100" s="140" t="s">
        <v>5</v>
      </c>
      <c r="M100" s="141"/>
      <c r="N100" s="141"/>
      <c r="O100" s="141"/>
      <c r="P100" s="142"/>
      <c r="Q100" s="140" t="s">
        <v>6</v>
      </c>
      <c r="R100" s="141"/>
      <c r="S100" s="141"/>
      <c r="T100" s="141"/>
      <c r="U100" s="142"/>
      <c r="V100" s="140" t="s">
        <v>325</v>
      </c>
      <c r="W100" s="141"/>
      <c r="X100" s="141"/>
      <c r="Y100" s="141"/>
      <c r="Z100" s="142"/>
      <c r="AA100" s="140" t="s">
        <v>326</v>
      </c>
      <c r="AB100" s="141"/>
      <c r="AC100" s="141"/>
      <c r="AD100" s="141"/>
      <c r="AE100" s="142"/>
      <c r="AF100" s="140" t="s">
        <v>9</v>
      </c>
      <c r="AG100" s="141"/>
      <c r="AH100" s="141"/>
      <c r="AI100" s="141"/>
      <c r="AJ100" s="142"/>
      <c r="AK100" s="140" t="s">
        <v>327</v>
      </c>
      <c r="AL100" s="141"/>
      <c r="AM100" s="141"/>
      <c r="AN100" s="141"/>
      <c r="AO100" s="142"/>
      <c r="AP100" s="140" t="s">
        <v>87</v>
      </c>
      <c r="AQ100" s="141"/>
      <c r="AR100" s="141"/>
      <c r="AS100" s="141"/>
      <c r="AT100" s="142"/>
      <c r="AU100" s="140" t="s">
        <v>12</v>
      </c>
      <c r="AV100" s="141"/>
      <c r="AW100" s="141"/>
      <c r="AX100" s="141"/>
      <c r="AY100" s="142"/>
      <c r="AZ100" s="140" t="s">
        <v>13</v>
      </c>
      <c r="BA100" s="141"/>
      <c r="BB100" s="141"/>
      <c r="BC100" s="141"/>
      <c r="BD100" s="142"/>
      <c r="BE100" s="140" t="s">
        <v>14</v>
      </c>
      <c r="BF100" s="141"/>
      <c r="BG100" s="141"/>
      <c r="BH100" s="141"/>
      <c r="BI100" s="142"/>
    </row>
    <row r="101" spans="1:61" ht="30" customHeight="1" thickBot="1" x14ac:dyDescent="0.55000000000000004">
      <c r="A101" s="139"/>
      <c r="B101" s="55" t="s">
        <v>165</v>
      </c>
      <c r="C101" s="55" t="s">
        <v>322</v>
      </c>
      <c r="D101" s="55" t="s">
        <v>74</v>
      </c>
      <c r="E101" s="55" t="s">
        <v>323</v>
      </c>
      <c r="F101" s="55" t="s">
        <v>324</v>
      </c>
      <c r="G101" s="55" t="s">
        <v>165</v>
      </c>
      <c r="H101" s="55" t="s">
        <v>322</v>
      </c>
      <c r="I101" s="55" t="s">
        <v>74</v>
      </c>
      <c r="J101" s="55" t="s">
        <v>323</v>
      </c>
      <c r="K101" s="56" t="s">
        <v>324</v>
      </c>
      <c r="L101" s="55" t="s">
        <v>165</v>
      </c>
      <c r="M101" s="55" t="s">
        <v>322</v>
      </c>
      <c r="N101" s="55" t="s">
        <v>74</v>
      </c>
      <c r="O101" s="55" t="s">
        <v>323</v>
      </c>
      <c r="P101" s="55" t="s">
        <v>324</v>
      </c>
      <c r="Q101" s="55" t="s">
        <v>165</v>
      </c>
      <c r="R101" s="55" t="s">
        <v>322</v>
      </c>
      <c r="S101" s="55" t="s">
        <v>74</v>
      </c>
      <c r="T101" s="55" t="s">
        <v>323</v>
      </c>
      <c r="U101" s="55" t="s">
        <v>324</v>
      </c>
      <c r="V101" s="55" t="s">
        <v>165</v>
      </c>
      <c r="W101" s="55" t="s">
        <v>322</v>
      </c>
      <c r="X101" s="55" t="s">
        <v>74</v>
      </c>
      <c r="Y101" s="55" t="s">
        <v>323</v>
      </c>
      <c r="Z101" s="55" t="s">
        <v>324</v>
      </c>
      <c r="AA101" s="55" t="s">
        <v>165</v>
      </c>
      <c r="AB101" s="55" t="s">
        <v>322</v>
      </c>
      <c r="AC101" s="55" t="s">
        <v>74</v>
      </c>
      <c r="AD101" s="55" t="s">
        <v>323</v>
      </c>
      <c r="AE101" s="55" t="s">
        <v>324</v>
      </c>
      <c r="AF101" s="55" t="s">
        <v>165</v>
      </c>
      <c r="AG101" s="55" t="s">
        <v>322</v>
      </c>
      <c r="AH101" s="55" t="s">
        <v>74</v>
      </c>
      <c r="AI101" s="55" t="s">
        <v>323</v>
      </c>
      <c r="AJ101" s="55" t="s">
        <v>324</v>
      </c>
      <c r="AK101" s="55" t="s">
        <v>165</v>
      </c>
      <c r="AL101" s="55" t="s">
        <v>322</v>
      </c>
      <c r="AM101" s="55" t="s">
        <v>74</v>
      </c>
      <c r="AN101" s="55" t="s">
        <v>323</v>
      </c>
      <c r="AO101" s="55" t="s">
        <v>324</v>
      </c>
      <c r="AP101" s="55" t="s">
        <v>165</v>
      </c>
      <c r="AQ101" s="55" t="s">
        <v>322</v>
      </c>
      <c r="AR101" s="55" t="s">
        <v>74</v>
      </c>
      <c r="AS101" s="55" t="s">
        <v>323</v>
      </c>
      <c r="AT101" s="55" t="s">
        <v>324</v>
      </c>
      <c r="AU101" s="55" t="s">
        <v>165</v>
      </c>
      <c r="AV101" s="55" t="s">
        <v>322</v>
      </c>
      <c r="AW101" s="55" t="s">
        <v>74</v>
      </c>
      <c r="AX101" s="55" t="s">
        <v>323</v>
      </c>
      <c r="AY101" s="55" t="s">
        <v>324</v>
      </c>
      <c r="AZ101" s="55" t="s">
        <v>165</v>
      </c>
      <c r="BA101" s="55" t="s">
        <v>322</v>
      </c>
      <c r="BB101" s="55" t="s">
        <v>74</v>
      </c>
      <c r="BC101" s="55" t="s">
        <v>323</v>
      </c>
      <c r="BD101" s="55" t="s">
        <v>324</v>
      </c>
      <c r="BE101" s="55" t="s">
        <v>165</v>
      </c>
      <c r="BF101" s="55" t="s">
        <v>322</v>
      </c>
      <c r="BG101" s="55" t="s">
        <v>74</v>
      </c>
      <c r="BH101" s="55" t="s">
        <v>323</v>
      </c>
      <c r="BI101" s="55" t="s">
        <v>324</v>
      </c>
    </row>
    <row r="102" spans="1:61" ht="20.100000000000001" customHeight="1" x14ac:dyDescent="0.5">
      <c r="A102" s="3" t="s">
        <v>18</v>
      </c>
      <c r="B102" s="3">
        <v>1416434120.21</v>
      </c>
      <c r="C102" s="3">
        <v>1126362373.3799999</v>
      </c>
      <c r="D102" s="3">
        <v>2542796493.5900002</v>
      </c>
      <c r="E102" s="34">
        <v>44.296206016462058</v>
      </c>
      <c r="F102" s="34">
        <v>20.463460111710699</v>
      </c>
      <c r="G102" s="3">
        <v>4306846.82</v>
      </c>
      <c r="H102" s="3">
        <v>277584.03000000003</v>
      </c>
      <c r="I102" s="3">
        <v>4584430.8500000006</v>
      </c>
      <c r="J102" s="34">
        <v>6.0549289340900412</v>
      </c>
      <c r="K102" s="34">
        <v>2.736915053018151</v>
      </c>
      <c r="L102" s="3">
        <v>216710723.61000001</v>
      </c>
      <c r="M102" s="3">
        <v>277438046.32999998</v>
      </c>
      <c r="N102" s="3">
        <v>494148769.94</v>
      </c>
      <c r="O102" s="34">
        <v>56.144639672721794</v>
      </c>
      <c r="P102" s="34">
        <v>22.549387573396924</v>
      </c>
      <c r="Q102" s="3">
        <v>0</v>
      </c>
      <c r="R102" s="3">
        <v>582214779.07000005</v>
      </c>
      <c r="S102" s="3">
        <v>582214779.07000005</v>
      </c>
      <c r="T102" s="34">
        <v>100</v>
      </c>
      <c r="U102" s="34">
        <v>19.967457788540877</v>
      </c>
      <c r="V102" s="3">
        <v>20109461.629999999</v>
      </c>
      <c r="W102" s="3">
        <v>744.15</v>
      </c>
      <c r="X102" s="3">
        <v>20110205.779999997</v>
      </c>
      <c r="Y102" s="34">
        <v>3.7003599472864275E-3</v>
      </c>
      <c r="Z102" s="34">
        <v>8.0498557541973756</v>
      </c>
      <c r="AA102" s="3">
        <v>596726392.89999998</v>
      </c>
      <c r="AB102" s="3">
        <v>261627784.31999999</v>
      </c>
      <c r="AC102" s="3">
        <v>858354177.22000003</v>
      </c>
      <c r="AD102" s="34">
        <v>30.480166726437872</v>
      </c>
      <c r="AE102" s="34">
        <v>30.54470328413862</v>
      </c>
      <c r="AF102" s="3">
        <v>3448631.87</v>
      </c>
      <c r="AG102" s="3">
        <v>0</v>
      </c>
      <c r="AH102" s="3">
        <v>3448631.87</v>
      </c>
      <c r="AI102" s="34">
        <v>0</v>
      </c>
      <c r="AJ102" s="34">
        <v>1.090680131667862</v>
      </c>
      <c r="AK102" s="3">
        <v>45881005.630000003</v>
      </c>
      <c r="AL102" s="3">
        <v>0</v>
      </c>
      <c r="AM102" s="3">
        <v>45881005.630000003</v>
      </c>
      <c r="AN102" s="34">
        <v>0</v>
      </c>
      <c r="AO102" s="34">
        <v>35.973517255616827</v>
      </c>
      <c r="AP102" s="3">
        <v>326985644.83999997</v>
      </c>
      <c r="AQ102" s="3">
        <v>1107403.3</v>
      </c>
      <c r="AR102" s="3">
        <v>328093048.13999999</v>
      </c>
      <c r="AS102" s="34">
        <v>0.33752720646719159</v>
      </c>
      <c r="AT102" s="34">
        <v>11.847455287555569</v>
      </c>
      <c r="AU102" s="3">
        <v>0</v>
      </c>
      <c r="AV102" s="3">
        <v>0</v>
      </c>
      <c r="AW102" s="3">
        <v>0</v>
      </c>
      <c r="AX102" s="34">
        <v>0</v>
      </c>
      <c r="AY102" s="34">
        <v>0</v>
      </c>
      <c r="AZ102" s="3">
        <v>20707523.420000002</v>
      </c>
      <c r="BA102" s="3">
        <v>491777.15</v>
      </c>
      <c r="BB102" s="3">
        <v>21199300.57</v>
      </c>
      <c r="BC102" s="34">
        <v>2.3197800718762109</v>
      </c>
      <c r="BD102" s="34">
        <v>8.2771159283113871</v>
      </c>
      <c r="BE102" s="3">
        <v>181557889.49000001</v>
      </c>
      <c r="BF102" s="3">
        <v>3204255.03</v>
      </c>
      <c r="BG102" s="3">
        <v>184762144.52000001</v>
      </c>
      <c r="BH102" s="34">
        <v>1.7342594925624215</v>
      </c>
      <c r="BI102" s="34">
        <v>26.550421759610714</v>
      </c>
    </row>
    <row r="103" spans="1:61" ht="20.100000000000001" customHeight="1" x14ac:dyDescent="0.5">
      <c r="A103" s="3" t="s">
        <v>20</v>
      </c>
      <c r="B103" s="3">
        <v>343249670.20999998</v>
      </c>
      <c r="C103" s="3">
        <v>1678715208.54</v>
      </c>
      <c r="D103" s="3">
        <v>2021964878.75</v>
      </c>
      <c r="E103" s="34">
        <v>83.02395487590266</v>
      </c>
      <c r="F103" s="34">
        <v>16.272005151762688</v>
      </c>
      <c r="G103" s="3">
        <v>5631598.4299999997</v>
      </c>
      <c r="H103" s="3">
        <v>281582.34999999998</v>
      </c>
      <c r="I103" s="3">
        <v>5913180.7799999993</v>
      </c>
      <c r="J103" s="34">
        <v>4.7619438754923369</v>
      </c>
      <c r="K103" s="34">
        <v>3.5301816119659883</v>
      </c>
      <c r="L103" s="3">
        <v>29764180.899999999</v>
      </c>
      <c r="M103" s="3">
        <v>16806.060000000001</v>
      </c>
      <c r="N103" s="3">
        <v>29780986.959999997</v>
      </c>
      <c r="O103" s="34">
        <v>5.6432179439092719E-2</v>
      </c>
      <c r="P103" s="34">
        <v>1.3589895556369778</v>
      </c>
      <c r="Q103" s="3">
        <v>0</v>
      </c>
      <c r="R103" s="3">
        <v>1675761043.51</v>
      </c>
      <c r="S103" s="3">
        <v>1675761043.51</v>
      </c>
      <c r="T103" s="34">
        <v>100</v>
      </c>
      <c r="U103" s="34">
        <v>57.471381872881203</v>
      </c>
      <c r="V103" s="3">
        <v>3490271.05</v>
      </c>
      <c r="W103" s="3">
        <v>0.02</v>
      </c>
      <c r="X103" s="3">
        <v>3490271.07</v>
      </c>
      <c r="Y103" s="34">
        <v>5.7302139572786829E-7</v>
      </c>
      <c r="Z103" s="34">
        <v>1.39711045048034</v>
      </c>
      <c r="AA103" s="3">
        <v>84965051.590000004</v>
      </c>
      <c r="AB103" s="3">
        <v>2323943.09</v>
      </c>
      <c r="AC103" s="3">
        <v>87288994.680000007</v>
      </c>
      <c r="AD103" s="34">
        <v>2.6623552012708318</v>
      </c>
      <c r="AE103" s="34">
        <v>3.1061961521601491</v>
      </c>
      <c r="AF103" s="3">
        <v>80053.2</v>
      </c>
      <c r="AG103" s="3">
        <v>0</v>
      </c>
      <c r="AH103" s="3">
        <v>80053.2</v>
      </c>
      <c r="AI103" s="34">
        <v>0</v>
      </c>
      <c r="AJ103" s="34">
        <v>2.5317992180021728E-2</v>
      </c>
      <c r="AK103" s="3">
        <v>978175.64</v>
      </c>
      <c r="AL103" s="3">
        <v>6696.27</v>
      </c>
      <c r="AM103" s="3">
        <v>984871.91</v>
      </c>
      <c r="AN103" s="34">
        <v>0.67991278175453296</v>
      </c>
      <c r="AO103" s="34">
        <v>0.77219987143854807</v>
      </c>
      <c r="AP103" s="3">
        <v>191864887.36000001</v>
      </c>
      <c r="AQ103" s="3">
        <v>236269.65</v>
      </c>
      <c r="AR103" s="3">
        <v>192101157.01000002</v>
      </c>
      <c r="AS103" s="34">
        <v>0.12299230971716675</v>
      </c>
      <c r="AT103" s="34">
        <v>6.9367817491595183</v>
      </c>
      <c r="AU103" s="3">
        <v>0</v>
      </c>
      <c r="AV103" s="3">
        <v>0</v>
      </c>
      <c r="AW103" s="3">
        <v>0</v>
      </c>
      <c r="AX103" s="34">
        <v>0</v>
      </c>
      <c r="AY103" s="34">
        <v>0</v>
      </c>
      <c r="AZ103" s="3">
        <v>8091443.2699999996</v>
      </c>
      <c r="BA103" s="3">
        <v>16000</v>
      </c>
      <c r="BB103" s="3">
        <v>8107443.2699999996</v>
      </c>
      <c r="BC103" s="34">
        <v>0.19734951534233802</v>
      </c>
      <c r="BD103" s="34">
        <v>3.1654934843917806</v>
      </c>
      <c r="BE103" s="3">
        <v>18384008.77</v>
      </c>
      <c r="BF103" s="3">
        <v>72867.59</v>
      </c>
      <c r="BG103" s="3">
        <v>18456876.359999999</v>
      </c>
      <c r="BH103" s="34">
        <v>0.39479914465873361</v>
      </c>
      <c r="BI103" s="34">
        <v>2.6522632815075564</v>
      </c>
    </row>
    <row r="104" spans="1:61" ht="20.100000000000001" customHeight="1" x14ac:dyDescent="0.5">
      <c r="A104" s="3" t="s">
        <v>19</v>
      </c>
      <c r="B104" s="3">
        <v>1606312817.1399999</v>
      </c>
      <c r="C104" s="3">
        <v>242184735.44</v>
      </c>
      <c r="D104" s="3">
        <v>1848497552.5799999</v>
      </c>
      <c r="E104" s="34">
        <v>13.101707118950522</v>
      </c>
      <c r="F104" s="34">
        <v>14.876006015098289</v>
      </c>
      <c r="G104" s="3">
        <v>18191634.25</v>
      </c>
      <c r="H104" s="3">
        <v>0.1</v>
      </c>
      <c r="I104" s="3">
        <v>18191634.350000001</v>
      </c>
      <c r="J104" s="34">
        <v>5.4970322114021597E-7</v>
      </c>
      <c r="K104" s="34">
        <v>10.860444735799007</v>
      </c>
      <c r="L104" s="3">
        <v>301651883.00999999</v>
      </c>
      <c r="M104" s="3">
        <v>123988976.43000001</v>
      </c>
      <c r="N104" s="3">
        <v>425640859.44</v>
      </c>
      <c r="O104" s="34">
        <v>29.1299516200413</v>
      </c>
      <c r="P104" s="34">
        <v>19.423180407292552</v>
      </c>
      <c r="Q104" s="3">
        <v>0</v>
      </c>
      <c r="R104" s="3">
        <v>59054231.149999999</v>
      </c>
      <c r="S104" s="3">
        <v>59054231.149999999</v>
      </c>
      <c r="T104" s="34">
        <v>100</v>
      </c>
      <c r="U104" s="34">
        <v>2.0253056262259346</v>
      </c>
      <c r="V104" s="3">
        <v>1375861.66</v>
      </c>
      <c r="W104" s="3">
        <v>0</v>
      </c>
      <c r="X104" s="3">
        <v>1375861.66</v>
      </c>
      <c r="Y104" s="34">
        <v>0</v>
      </c>
      <c r="Z104" s="34">
        <v>0.55073966034426902</v>
      </c>
      <c r="AA104" s="3">
        <v>429581445.94999999</v>
      </c>
      <c r="AB104" s="3">
        <v>9933897.5700000003</v>
      </c>
      <c r="AC104" s="3">
        <v>439515343.51999998</v>
      </c>
      <c r="AD104" s="34">
        <v>2.2601935783267968</v>
      </c>
      <c r="AE104" s="34">
        <v>15.640240489216849</v>
      </c>
      <c r="AF104" s="3">
        <v>272507790.52999997</v>
      </c>
      <c r="AG104" s="3">
        <v>0</v>
      </c>
      <c r="AH104" s="3">
        <v>272507790.52999997</v>
      </c>
      <c r="AI104" s="34">
        <v>0</v>
      </c>
      <c r="AJ104" s="34">
        <v>86.184563635601549</v>
      </c>
      <c r="AK104" s="3">
        <v>15091240.99</v>
      </c>
      <c r="AL104" s="3">
        <v>120.8</v>
      </c>
      <c r="AM104" s="3">
        <v>15091361.790000001</v>
      </c>
      <c r="AN104" s="34">
        <v>8.0045791546821032E-4</v>
      </c>
      <c r="AO104" s="34">
        <v>11.832551538677366</v>
      </c>
      <c r="AP104" s="3">
        <v>453635439.32999998</v>
      </c>
      <c r="AQ104" s="3">
        <v>1081813.19</v>
      </c>
      <c r="AR104" s="3">
        <v>454717252.51999998</v>
      </c>
      <c r="AS104" s="34">
        <v>0.23790898278099054</v>
      </c>
      <c r="AT104" s="34">
        <v>16.419861220015957</v>
      </c>
      <c r="AU104" s="3">
        <v>0</v>
      </c>
      <c r="AV104" s="3">
        <v>0</v>
      </c>
      <c r="AW104" s="3">
        <v>0</v>
      </c>
      <c r="AX104" s="34">
        <v>0</v>
      </c>
      <c r="AY104" s="34">
        <v>0</v>
      </c>
      <c r="AZ104" s="3">
        <v>8446567.3599999994</v>
      </c>
      <c r="BA104" s="3">
        <v>0</v>
      </c>
      <c r="BB104" s="3">
        <v>8446567.3599999994</v>
      </c>
      <c r="BC104" s="34">
        <v>0</v>
      </c>
      <c r="BD104" s="34">
        <v>3.2979020701252817</v>
      </c>
      <c r="BE104" s="3">
        <v>105830954.06</v>
      </c>
      <c r="BF104" s="3">
        <v>48125696.200000003</v>
      </c>
      <c r="BG104" s="3">
        <v>153956650.25999999</v>
      </c>
      <c r="BH104" s="34">
        <v>31.259251301405914</v>
      </c>
      <c r="BI104" s="34">
        <v>22.123655295944065</v>
      </c>
    </row>
    <row r="105" spans="1:61" ht="20.100000000000001" customHeight="1" x14ac:dyDescent="0.5">
      <c r="A105" s="3" t="s">
        <v>21</v>
      </c>
      <c r="B105" s="3">
        <v>851901713.45000005</v>
      </c>
      <c r="C105" s="3">
        <v>247355623.99000001</v>
      </c>
      <c r="D105" s="3">
        <v>1099257337.4400001</v>
      </c>
      <c r="E105" s="34">
        <v>22.502067128890211</v>
      </c>
      <c r="F105" s="34">
        <v>8.8464054177808595</v>
      </c>
      <c r="G105" s="3">
        <v>5376794.4100000001</v>
      </c>
      <c r="H105" s="3">
        <v>0</v>
      </c>
      <c r="I105" s="3">
        <v>5376794.4100000001</v>
      </c>
      <c r="J105" s="34">
        <v>0</v>
      </c>
      <c r="K105" s="34">
        <v>3.2099577982974363</v>
      </c>
      <c r="L105" s="3">
        <v>161288150.25999999</v>
      </c>
      <c r="M105" s="3">
        <v>161883032.34999999</v>
      </c>
      <c r="N105" s="3">
        <v>323171182.61000001</v>
      </c>
      <c r="O105" s="34">
        <v>50.092038232678355</v>
      </c>
      <c r="P105" s="34">
        <v>14.747203054073685</v>
      </c>
      <c r="Q105" s="3">
        <v>0</v>
      </c>
      <c r="R105" s="3">
        <v>25560311.289999999</v>
      </c>
      <c r="S105" s="3">
        <v>25560311.289999999</v>
      </c>
      <c r="T105" s="34">
        <v>100</v>
      </c>
      <c r="U105" s="34">
        <v>0.87660852161857805</v>
      </c>
      <c r="V105" s="3">
        <v>25863774.440000001</v>
      </c>
      <c r="W105" s="3">
        <v>588358.07999999996</v>
      </c>
      <c r="X105" s="3">
        <v>26452132.52</v>
      </c>
      <c r="Y105" s="34">
        <v>2.2242368533242169</v>
      </c>
      <c r="Z105" s="34">
        <v>10.588447154960617</v>
      </c>
      <c r="AA105" s="3">
        <v>324748116.73000002</v>
      </c>
      <c r="AB105" s="3">
        <v>56279961.369999997</v>
      </c>
      <c r="AC105" s="3">
        <v>381028078.10000002</v>
      </c>
      <c r="AD105" s="34">
        <v>14.770554876333666</v>
      </c>
      <c r="AE105" s="34">
        <v>13.558959573289437</v>
      </c>
      <c r="AF105" s="3">
        <v>287148.23</v>
      </c>
      <c r="AG105" s="3">
        <v>0</v>
      </c>
      <c r="AH105" s="3">
        <v>287148.23</v>
      </c>
      <c r="AI105" s="34">
        <v>0</v>
      </c>
      <c r="AJ105" s="34">
        <v>9.081481616783689E-2</v>
      </c>
      <c r="AK105" s="3">
        <v>14710710.369999999</v>
      </c>
      <c r="AL105" s="3">
        <v>0</v>
      </c>
      <c r="AM105" s="3">
        <v>14710710.369999999</v>
      </c>
      <c r="AN105" s="34">
        <v>0</v>
      </c>
      <c r="AO105" s="34">
        <v>11.534097521863242</v>
      </c>
      <c r="AP105" s="3">
        <v>255699907.28</v>
      </c>
      <c r="AQ105" s="3">
        <v>1310314.3799999999</v>
      </c>
      <c r="AR105" s="3">
        <v>257010221.66</v>
      </c>
      <c r="AS105" s="34">
        <v>0.509829675853679</v>
      </c>
      <c r="AT105" s="34">
        <v>9.2806511043851945</v>
      </c>
      <c r="AU105" s="3">
        <v>0</v>
      </c>
      <c r="AV105" s="3">
        <v>0</v>
      </c>
      <c r="AW105" s="3">
        <v>0</v>
      </c>
      <c r="AX105" s="34">
        <v>0</v>
      </c>
      <c r="AY105" s="34">
        <v>0</v>
      </c>
      <c r="AZ105" s="3">
        <v>15234754.84</v>
      </c>
      <c r="BA105" s="3">
        <v>147260.82999999999</v>
      </c>
      <c r="BB105" s="3">
        <v>15382015.67</v>
      </c>
      <c r="BC105" s="34">
        <v>0.9573571706028563</v>
      </c>
      <c r="BD105" s="34">
        <v>6.0057984692130031</v>
      </c>
      <c r="BE105" s="3">
        <v>48692356.890000001</v>
      </c>
      <c r="BF105" s="3">
        <v>1586385.69</v>
      </c>
      <c r="BG105" s="3">
        <v>50278742.579999998</v>
      </c>
      <c r="BH105" s="34">
        <v>3.1551817101946309</v>
      </c>
      <c r="BI105" s="34">
        <v>7.2250829546817483</v>
      </c>
    </row>
    <row r="106" spans="1:61" ht="20.100000000000001" customHeight="1" x14ac:dyDescent="0.5">
      <c r="A106" s="3" t="s">
        <v>22</v>
      </c>
      <c r="B106" s="3">
        <v>935516000.22000015</v>
      </c>
      <c r="C106" s="3">
        <v>162370094.88000003</v>
      </c>
      <c r="D106" s="3">
        <v>1097886095.1000001</v>
      </c>
      <c r="E106" s="34">
        <v>14.789338858072581</v>
      </c>
      <c r="F106" s="34">
        <v>8.8353701803960298</v>
      </c>
      <c r="G106" s="3">
        <v>212644.81</v>
      </c>
      <c r="H106" s="3">
        <v>0</v>
      </c>
      <c r="I106" s="3">
        <v>212644.81</v>
      </c>
      <c r="J106" s="34">
        <v>0</v>
      </c>
      <c r="K106" s="34">
        <v>0.12694940778421482</v>
      </c>
      <c r="L106" s="3">
        <v>43235171.149999999</v>
      </c>
      <c r="M106" s="3">
        <v>2373354.87</v>
      </c>
      <c r="N106" s="3">
        <v>45608526.019999996</v>
      </c>
      <c r="O106" s="34">
        <v>5.2037526250228954</v>
      </c>
      <c r="P106" s="34">
        <v>2.0812443386254165</v>
      </c>
      <c r="Q106" s="3">
        <v>753088.45</v>
      </c>
      <c r="R106" s="3">
        <v>130019541.88</v>
      </c>
      <c r="S106" s="3">
        <v>130772630.33</v>
      </c>
      <c r="T106" s="34">
        <v>99.424123803199791</v>
      </c>
      <c r="U106" s="34">
        <v>4.4849376379310177</v>
      </c>
      <c r="V106" s="3">
        <v>914660.77</v>
      </c>
      <c r="W106" s="3">
        <v>0</v>
      </c>
      <c r="X106" s="3">
        <v>914660.77</v>
      </c>
      <c r="Y106" s="34">
        <v>0</v>
      </c>
      <c r="Z106" s="34">
        <v>0.36612689810691257</v>
      </c>
      <c r="AA106" s="3">
        <v>388687055.06999999</v>
      </c>
      <c r="AB106" s="3">
        <v>26720058.120000001</v>
      </c>
      <c r="AC106" s="3">
        <v>415407113.19</v>
      </c>
      <c r="AD106" s="34">
        <v>6.4322582044421344</v>
      </c>
      <c r="AE106" s="34">
        <v>14.782344341358078</v>
      </c>
      <c r="AF106" s="3">
        <v>12296027.93</v>
      </c>
      <c r="AG106" s="3">
        <v>0</v>
      </c>
      <c r="AH106" s="3">
        <v>12296027.93</v>
      </c>
      <c r="AI106" s="34">
        <v>0</v>
      </c>
      <c r="AJ106" s="34">
        <v>3.8887981864193901</v>
      </c>
      <c r="AK106" s="3">
        <v>20781234.620000001</v>
      </c>
      <c r="AL106" s="3">
        <v>229418.09</v>
      </c>
      <c r="AM106" s="3">
        <v>21010652.710000001</v>
      </c>
      <c r="AN106" s="34">
        <v>1.0919131983501336</v>
      </c>
      <c r="AO106" s="34">
        <v>16.473637999790228</v>
      </c>
      <c r="AP106" s="3">
        <v>385217094.38</v>
      </c>
      <c r="AQ106" s="3">
        <v>15887.72</v>
      </c>
      <c r="AR106" s="3">
        <v>385232982.10000002</v>
      </c>
      <c r="AS106" s="34">
        <v>4.1241847760262167E-3</v>
      </c>
      <c r="AT106" s="34">
        <v>13.910780970811473</v>
      </c>
      <c r="AU106" s="3">
        <v>0</v>
      </c>
      <c r="AV106" s="3">
        <v>0</v>
      </c>
      <c r="AW106" s="3">
        <v>0</v>
      </c>
      <c r="AX106" s="34">
        <v>0</v>
      </c>
      <c r="AY106" s="34">
        <v>0</v>
      </c>
      <c r="AZ106" s="3">
        <v>16685817.82</v>
      </c>
      <c r="BA106" s="3">
        <v>235910.9</v>
      </c>
      <c r="BB106" s="3">
        <v>16921728.719999999</v>
      </c>
      <c r="BC106" s="34">
        <v>1.394130020068068</v>
      </c>
      <c r="BD106" s="34">
        <v>6.6069684639070267</v>
      </c>
      <c r="BE106" s="3">
        <v>66733205.219999999</v>
      </c>
      <c r="BF106" s="3">
        <v>2775923.3</v>
      </c>
      <c r="BG106" s="3">
        <v>69509128.519999996</v>
      </c>
      <c r="BH106" s="34">
        <v>3.9936097014959384</v>
      </c>
      <c r="BI106" s="34">
        <v>9.9884999881521495</v>
      </c>
    </row>
    <row r="107" spans="1:61" ht="20.100000000000001" customHeight="1" x14ac:dyDescent="0.5">
      <c r="A107" s="3" t="s">
        <v>24</v>
      </c>
      <c r="B107" s="3">
        <v>931686003.01999998</v>
      </c>
      <c r="C107" s="3">
        <v>29219528.23</v>
      </c>
      <c r="D107" s="3">
        <v>960905531.25</v>
      </c>
      <c r="E107" s="34">
        <v>3.0408325563481347</v>
      </c>
      <c r="F107" s="34">
        <v>7.7330026446965379</v>
      </c>
      <c r="G107" s="3">
        <v>1188631.6000000001</v>
      </c>
      <c r="H107" s="3">
        <v>0</v>
      </c>
      <c r="I107" s="3">
        <v>1188631.6000000001</v>
      </c>
      <c r="J107" s="34">
        <v>0</v>
      </c>
      <c r="K107" s="34">
        <v>0.70961561532399375</v>
      </c>
      <c r="L107" s="3">
        <v>34056530.770000003</v>
      </c>
      <c r="M107" s="3">
        <v>528403.15</v>
      </c>
      <c r="N107" s="3">
        <v>34584933.920000002</v>
      </c>
      <c r="O107" s="34">
        <v>1.5278420112707851</v>
      </c>
      <c r="P107" s="34">
        <v>1.5782070635470655</v>
      </c>
      <c r="Q107" s="3">
        <v>1330063.3700000001</v>
      </c>
      <c r="R107" s="3">
        <v>22341167.620000001</v>
      </c>
      <c r="S107" s="3">
        <v>23671230.990000002</v>
      </c>
      <c r="T107" s="34">
        <v>94.381097583974864</v>
      </c>
      <c r="U107" s="34">
        <v>0.81182120857635964</v>
      </c>
      <c r="V107" s="3">
        <v>6766516.0899999999</v>
      </c>
      <c r="W107" s="3">
        <v>0</v>
      </c>
      <c r="X107" s="3">
        <v>6766516.0899999999</v>
      </c>
      <c r="Y107" s="34">
        <v>0</v>
      </c>
      <c r="Z107" s="34">
        <v>2.708549036187716</v>
      </c>
      <c r="AA107" s="3">
        <v>451699528.41000003</v>
      </c>
      <c r="AB107" s="3">
        <v>1201514.1200000001</v>
      </c>
      <c r="AC107" s="3">
        <v>452901042.53000003</v>
      </c>
      <c r="AD107" s="34">
        <v>0.26529285807956871</v>
      </c>
      <c r="AE107" s="34">
        <v>16.116573237821211</v>
      </c>
      <c r="AF107" s="3">
        <v>14984898.25</v>
      </c>
      <c r="AG107" s="3">
        <v>0</v>
      </c>
      <c r="AH107" s="3">
        <v>14984898.25</v>
      </c>
      <c r="AI107" s="34">
        <v>0</v>
      </c>
      <c r="AJ107" s="34">
        <v>4.7391926457895659</v>
      </c>
      <c r="AK107" s="3">
        <v>15168695.84</v>
      </c>
      <c r="AL107" s="3">
        <v>3461805.72</v>
      </c>
      <c r="AM107" s="3">
        <v>18630501.559999999</v>
      </c>
      <c r="AN107" s="34">
        <v>18.581387671454618</v>
      </c>
      <c r="AO107" s="34">
        <v>14.607453784997958</v>
      </c>
      <c r="AP107" s="3">
        <v>243129904.78999999</v>
      </c>
      <c r="AQ107" s="3">
        <v>902368.12</v>
      </c>
      <c r="AR107" s="3">
        <v>244032272.91</v>
      </c>
      <c r="AS107" s="34">
        <v>0.36977409145092738</v>
      </c>
      <c r="AT107" s="34">
        <v>8.8120167690602837</v>
      </c>
      <c r="AU107" s="3">
        <v>0</v>
      </c>
      <c r="AV107" s="3">
        <v>0</v>
      </c>
      <c r="AW107" s="3">
        <v>0</v>
      </c>
      <c r="AX107" s="34">
        <v>0</v>
      </c>
      <c r="AY107" s="34">
        <v>0</v>
      </c>
      <c r="AZ107" s="3">
        <v>42481776.159999996</v>
      </c>
      <c r="BA107" s="3">
        <v>697006.26</v>
      </c>
      <c r="BB107" s="3">
        <v>43178782.419999994</v>
      </c>
      <c r="BC107" s="34">
        <v>1.6142332435876039</v>
      </c>
      <c r="BD107" s="34">
        <v>16.858848081027684</v>
      </c>
      <c r="BE107" s="3">
        <v>120879457.73999999</v>
      </c>
      <c r="BF107" s="3">
        <v>87263.24</v>
      </c>
      <c r="BG107" s="3">
        <v>120966720.97999999</v>
      </c>
      <c r="BH107" s="34">
        <v>7.2138220572604966E-2</v>
      </c>
      <c r="BI107" s="34">
        <v>17.382984318784466</v>
      </c>
    </row>
    <row r="108" spans="1:61" ht="20.100000000000001" customHeight="1" x14ac:dyDescent="0.5">
      <c r="A108" s="3" t="s">
        <v>23</v>
      </c>
      <c r="B108" s="3">
        <v>304667114.02000004</v>
      </c>
      <c r="C108" s="3">
        <v>456534827.07999992</v>
      </c>
      <c r="D108" s="3">
        <v>761201941.10000014</v>
      </c>
      <c r="E108" s="34">
        <v>59.975520611556654</v>
      </c>
      <c r="F108" s="34">
        <v>6.1258640233000943</v>
      </c>
      <c r="G108" s="3">
        <v>376206.85</v>
      </c>
      <c r="H108" s="3">
        <v>73915.63</v>
      </c>
      <c r="I108" s="3">
        <v>450122.48</v>
      </c>
      <c r="J108" s="34">
        <v>16.421226062737414</v>
      </c>
      <c r="K108" s="34">
        <v>0.26872408626555278</v>
      </c>
      <c r="L108" s="3">
        <v>37420134.350000001</v>
      </c>
      <c r="M108" s="3">
        <v>424129450.26999998</v>
      </c>
      <c r="N108" s="3">
        <v>461549584.62</v>
      </c>
      <c r="O108" s="34">
        <v>91.892499615007026</v>
      </c>
      <c r="P108" s="34">
        <v>21.061795760820065</v>
      </c>
      <c r="Q108" s="3">
        <v>0</v>
      </c>
      <c r="R108" s="3">
        <v>0</v>
      </c>
      <c r="S108" s="3">
        <v>0</v>
      </c>
      <c r="T108" s="34">
        <v>0</v>
      </c>
      <c r="U108" s="34">
        <v>0</v>
      </c>
      <c r="V108" s="3">
        <v>51217836.32</v>
      </c>
      <c r="W108" s="3">
        <v>13465867.59</v>
      </c>
      <c r="X108" s="3">
        <v>64683703.909999996</v>
      </c>
      <c r="Y108" s="34">
        <v>20.818021813865546</v>
      </c>
      <c r="Z108" s="34">
        <v>25.892051618912518</v>
      </c>
      <c r="AA108" s="3">
        <v>89086959.700000003</v>
      </c>
      <c r="AB108" s="3">
        <v>18610467.73</v>
      </c>
      <c r="AC108" s="3">
        <v>107697427.43000001</v>
      </c>
      <c r="AD108" s="34">
        <v>17.280327092396174</v>
      </c>
      <c r="AE108" s="34">
        <v>3.8324342708607406</v>
      </c>
      <c r="AF108" s="3">
        <v>3589259.87</v>
      </c>
      <c r="AG108" s="3">
        <v>0</v>
      </c>
      <c r="AH108" s="3">
        <v>3589259.87</v>
      </c>
      <c r="AI108" s="34">
        <v>0</v>
      </c>
      <c r="AJ108" s="34">
        <v>1.1351557879101122</v>
      </c>
      <c r="AK108" s="3">
        <v>763304.13</v>
      </c>
      <c r="AL108" s="3">
        <v>0</v>
      </c>
      <c r="AM108" s="3">
        <v>763304.13</v>
      </c>
      <c r="AN108" s="34">
        <v>0</v>
      </c>
      <c r="AO108" s="34">
        <v>0.59847716750751156</v>
      </c>
      <c r="AP108" s="3">
        <v>68954538</v>
      </c>
      <c r="AQ108" s="3">
        <v>0</v>
      </c>
      <c r="AR108" s="3">
        <v>68954538</v>
      </c>
      <c r="AS108" s="34">
        <v>0</v>
      </c>
      <c r="AT108" s="34">
        <v>2.4899515867841799</v>
      </c>
      <c r="AU108" s="3">
        <v>0</v>
      </c>
      <c r="AV108" s="3">
        <v>0</v>
      </c>
      <c r="AW108" s="3">
        <v>0</v>
      </c>
      <c r="AX108" s="34">
        <v>0</v>
      </c>
      <c r="AY108" s="34">
        <v>0</v>
      </c>
      <c r="AZ108" s="3">
        <v>27684272.879999999</v>
      </c>
      <c r="BA108" s="3">
        <v>2918.96</v>
      </c>
      <c r="BB108" s="3">
        <v>27687191.84</v>
      </c>
      <c r="BC108" s="34">
        <v>1.0542636526189504E-2</v>
      </c>
      <c r="BD108" s="34">
        <v>10.81026686858646</v>
      </c>
      <c r="BE108" s="3">
        <v>25574601.920000002</v>
      </c>
      <c r="BF108" s="3">
        <v>252206.9</v>
      </c>
      <c r="BG108" s="3">
        <v>25826808.82</v>
      </c>
      <c r="BH108" s="34">
        <v>0.97653140873019406</v>
      </c>
      <c r="BI108" s="34">
        <v>3.7113266283917126</v>
      </c>
    </row>
    <row r="109" spans="1:61" ht="20.100000000000001" customHeight="1" x14ac:dyDescent="0.5">
      <c r="A109" s="3" t="s">
        <v>25</v>
      </c>
      <c r="B109" s="3">
        <v>23253229.82</v>
      </c>
      <c r="C109" s="3">
        <v>292967307.61000001</v>
      </c>
      <c r="D109" s="3">
        <v>316220537.43000001</v>
      </c>
      <c r="E109" s="34">
        <v>92.646514989511886</v>
      </c>
      <c r="F109" s="34">
        <v>2.5448227455538963</v>
      </c>
      <c r="G109" s="3">
        <v>17440325.18</v>
      </c>
      <c r="H109" s="3">
        <v>0</v>
      </c>
      <c r="I109" s="3">
        <v>17440325.18</v>
      </c>
      <c r="J109" s="34">
        <v>0</v>
      </c>
      <c r="K109" s="34">
        <v>10.411911549428973</v>
      </c>
      <c r="L109" s="3">
        <v>5812904.6399999997</v>
      </c>
      <c r="M109" s="3">
        <v>237429.95</v>
      </c>
      <c r="N109" s="3">
        <v>6050334.5899999999</v>
      </c>
      <c r="O109" s="34">
        <v>3.9242449565090913</v>
      </c>
      <c r="P109" s="34">
        <v>0.27609365421511661</v>
      </c>
      <c r="Q109" s="3">
        <v>0</v>
      </c>
      <c r="R109" s="3">
        <v>292729877.66000003</v>
      </c>
      <c r="S109" s="3">
        <v>292729877.66000003</v>
      </c>
      <c r="T109" s="34">
        <v>100</v>
      </c>
      <c r="U109" s="34">
        <v>10.039373244625295</v>
      </c>
      <c r="V109" s="3">
        <v>0</v>
      </c>
      <c r="W109" s="3">
        <v>0</v>
      </c>
      <c r="X109" s="3">
        <v>0</v>
      </c>
      <c r="Y109" s="34">
        <v>0</v>
      </c>
      <c r="Z109" s="34">
        <v>0</v>
      </c>
      <c r="AA109" s="3">
        <v>0</v>
      </c>
      <c r="AB109" s="3">
        <v>0</v>
      </c>
      <c r="AC109" s="3">
        <v>0</v>
      </c>
      <c r="AD109" s="34">
        <v>0</v>
      </c>
      <c r="AE109" s="34">
        <v>0</v>
      </c>
      <c r="AF109" s="3">
        <v>0</v>
      </c>
      <c r="AG109" s="3">
        <v>0</v>
      </c>
      <c r="AH109" s="3">
        <v>0</v>
      </c>
      <c r="AI109" s="34">
        <v>0</v>
      </c>
      <c r="AJ109" s="34">
        <v>0</v>
      </c>
      <c r="AK109" s="3">
        <v>0</v>
      </c>
      <c r="AL109" s="3">
        <v>0</v>
      </c>
      <c r="AM109" s="3">
        <v>0</v>
      </c>
      <c r="AN109" s="34">
        <v>0</v>
      </c>
      <c r="AO109" s="34">
        <v>0</v>
      </c>
      <c r="AP109" s="3">
        <v>0</v>
      </c>
      <c r="AQ109" s="3">
        <v>0</v>
      </c>
      <c r="AR109" s="3">
        <v>0</v>
      </c>
      <c r="AS109" s="34">
        <v>0</v>
      </c>
      <c r="AT109" s="34">
        <v>0</v>
      </c>
      <c r="AU109" s="3">
        <v>0</v>
      </c>
      <c r="AV109" s="3">
        <v>0</v>
      </c>
      <c r="AW109" s="3">
        <v>0</v>
      </c>
      <c r="AX109" s="34">
        <v>0</v>
      </c>
      <c r="AY109" s="34">
        <v>0</v>
      </c>
      <c r="AZ109" s="3">
        <v>0</v>
      </c>
      <c r="BA109" s="3">
        <v>0</v>
      </c>
      <c r="BB109" s="3">
        <v>0</v>
      </c>
      <c r="BC109" s="34">
        <v>0</v>
      </c>
      <c r="BD109" s="34">
        <v>0</v>
      </c>
      <c r="BE109" s="3">
        <v>0</v>
      </c>
      <c r="BF109" s="3">
        <v>0</v>
      </c>
      <c r="BG109" s="3">
        <v>0</v>
      </c>
      <c r="BH109" s="34">
        <v>0</v>
      </c>
      <c r="BI109" s="34">
        <v>0</v>
      </c>
    </row>
    <row r="110" spans="1:61" ht="20.100000000000001" customHeight="1" x14ac:dyDescent="0.5">
      <c r="A110" s="3" t="s">
        <v>26</v>
      </c>
      <c r="B110" s="3">
        <v>43951322.050000004</v>
      </c>
      <c r="C110" s="3">
        <v>220343451.61999997</v>
      </c>
      <c r="D110" s="3">
        <v>264294773.66999999</v>
      </c>
      <c r="E110" s="34">
        <v>83.370340079112609</v>
      </c>
      <c r="F110" s="34">
        <v>2.1269439266427188</v>
      </c>
      <c r="G110" s="3">
        <v>1332093.1599999999</v>
      </c>
      <c r="H110" s="3">
        <v>65576878.780000001</v>
      </c>
      <c r="I110" s="3">
        <v>66908971.939999998</v>
      </c>
      <c r="J110" s="34">
        <v>98.009096356771792</v>
      </c>
      <c r="K110" s="34">
        <v>39.944799796588718</v>
      </c>
      <c r="L110" s="3">
        <v>2541881.9300000002</v>
      </c>
      <c r="M110" s="3">
        <v>154667761.63</v>
      </c>
      <c r="N110" s="3">
        <v>157209643.56</v>
      </c>
      <c r="O110" s="34">
        <v>98.383125950521048</v>
      </c>
      <c r="P110" s="34">
        <v>7.1739148178805729</v>
      </c>
      <c r="Q110" s="3">
        <v>0</v>
      </c>
      <c r="R110" s="3">
        <v>30836.01</v>
      </c>
      <c r="S110" s="3">
        <v>30836.01</v>
      </c>
      <c r="T110" s="34">
        <v>100</v>
      </c>
      <c r="U110" s="34">
        <v>1.0575422510324087E-3</v>
      </c>
      <c r="V110" s="3">
        <v>56859.02</v>
      </c>
      <c r="W110" s="3">
        <v>67975.199999999997</v>
      </c>
      <c r="X110" s="3">
        <v>124834.22</v>
      </c>
      <c r="Y110" s="34">
        <v>54.452376920366866</v>
      </c>
      <c r="Z110" s="34">
        <v>4.9969526676207951E-2</v>
      </c>
      <c r="AA110" s="3">
        <v>6788838.0999999996</v>
      </c>
      <c r="AB110" s="3">
        <v>0</v>
      </c>
      <c r="AC110" s="3">
        <v>6788838.0999999996</v>
      </c>
      <c r="AD110" s="34">
        <v>0</v>
      </c>
      <c r="AE110" s="34">
        <v>0.24158214745357651</v>
      </c>
      <c r="AF110" s="3">
        <v>5664444.8700000001</v>
      </c>
      <c r="AG110" s="3">
        <v>0</v>
      </c>
      <c r="AH110" s="3">
        <v>5664444.8700000001</v>
      </c>
      <c r="AI110" s="34">
        <v>0</v>
      </c>
      <c r="AJ110" s="34">
        <v>1.79146331343187</v>
      </c>
      <c r="AK110" s="3">
        <v>50329.279999999999</v>
      </c>
      <c r="AL110" s="3">
        <v>0</v>
      </c>
      <c r="AM110" s="3">
        <v>50329.279999999999</v>
      </c>
      <c r="AN110" s="34">
        <v>0</v>
      </c>
      <c r="AO110" s="34">
        <v>3.9461236685687066E-2</v>
      </c>
      <c r="AP110" s="3">
        <v>11955080.630000001</v>
      </c>
      <c r="AQ110" s="3">
        <v>0</v>
      </c>
      <c r="AR110" s="3">
        <v>11955080.630000001</v>
      </c>
      <c r="AS110" s="34">
        <v>0</v>
      </c>
      <c r="AT110" s="34">
        <v>0.43169851975226509</v>
      </c>
      <c r="AU110" s="3">
        <v>0</v>
      </c>
      <c r="AV110" s="3">
        <v>0</v>
      </c>
      <c r="AW110" s="3">
        <v>0</v>
      </c>
      <c r="AX110" s="34">
        <v>0</v>
      </c>
      <c r="AY110" s="34">
        <v>0</v>
      </c>
      <c r="AZ110" s="3">
        <v>11815184.789999999</v>
      </c>
      <c r="BA110" s="3">
        <v>0</v>
      </c>
      <c r="BB110" s="3">
        <v>11815184.789999999</v>
      </c>
      <c r="BC110" s="34">
        <v>0</v>
      </c>
      <c r="BD110" s="34">
        <v>4.6131547547208269</v>
      </c>
      <c r="BE110" s="3">
        <v>3746610.27</v>
      </c>
      <c r="BF110" s="3">
        <v>0</v>
      </c>
      <c r="BG110" s="3">
        <v>3746610.27</v>
      </c>
      <c r="BH110" s="34">
        <v>0</v>
      </c>
      <c r="BI110" s="34">
        <v>0.53838995588526073</v>
      </c>
    </row>
    <row r="111" spans="1:61" ht="20.100000000000001" customHeight="1" x14ac:dyDescent="0.5">
      <c r="A111" s="3" t="s">
        <v>27</v>
      </c>
      <c r="B111" s="3">
        <v>191289805.60999998</v>
      </c>
      <c r="C111" s="3">
        <v>11322.48</v>
      </c>
      <c r="D111" s="3">
        <v>191301128.08999997</v>
      </c>
      <c r="E111" s="34">
        <v>5.918668704699535E-3</v>
      </c>
      <c r="F111" s="34">
        <v>1.5395187990322028</v>
      </c>
      <c r="G111" s="3">
        <v>102910.29</v>
      </c>
      <c r="H111" s="3">
        <v>0</v>
      </c>
      <c r="I111" s="3">
        <v>102910.29</v>
      </c>
      <c r="J111" s="34">
        <v>0</v>
      </c>
      <c r="K111" s="34">
        <v>6.1437663916658974E-2</v>
      </c>
      <c r="L111" s="3">
        <v>574581.59</v>
      </c>
      <c r="M111" s="3">
        <v>0</v>
      </c>
      <c r="N111" s="3">
        <v>574581.59</v>
      </c>
      <c r="O111" s="34">
        <v>0</v>
      </c>
      <c r="P111" s="34">
        <v>2.6219761645914514E-2</v>
      </c>
      <c r="Q111" s="3">
        <v>0</v>
      </c>
      <c r="R111" s="3">
        <v>0</v>
      </c>
      <c r="S111" s="3">
        <v>0</v>
      </c>
      <c r="T111" s="34">
        <v>0</v>
      </c>
      <c r="U111" s="34">
        <v>0</v>
      </c>
      <c r="V111" s="3">
        <v>131684.66</v>
      </c>
      <c r="W111" s="3">
        <v>0</v>
      </c>
      <c r="X111" s="3">
        <v>131684.66</v>
      </c>
      <c r="Y111" s="34">
        <v>0</v>
      </c>
      <c r="Z111" s="34">
        <v>5.2711669370124427E-2</v>
      </c>
      <c r="AA111" s="3">
        <v>280349.38</v>
      </c>
      <c r="AB111" s="3">
        <v>0</v>
      </c>
      <c r="AC111" s="3">
        <v>280349.38</v>
      </c>
      <c r="AD111" s="34">
        <v>0</v>
      </c>
      <c r="AE111" s="34">
        <v>9.9762881748025126E-3</v>
      </c>
      <c r="AF111" s="3">
        <v>118575.86</v>
      </c>
      <c r="AG111" s="3">
        <v>0</v>
      </c>
      <c r="AH111" s="3">
        <v>118575.86</v>
      </c>
      <c r="AI111" s="34">
        <v>0</v>
      </c>
      <c r="AJ111" s="34">
        <v>3.7501345308111993E-2</v>
      </c>
      <c r="AK111" s="3">
        <v>7869190.6600000001</v>
      </c>
      <c r="AL111" s="3">
        <v>0</v>
      </c>
      <c r="AM111" s="3">
        <v>7869190.6600000001</v>
      </c>
      <c r="AN111" s="34">
        <v>0</v>
      </c>
      <c r="AO111" s="34">
        <v>6.1699272304125552</v>
      </c>
      <c r="AP111" s="3">
        <v>181300965.12</v>
      </c>
      <c r="AQ111" s="3">
        <v>11322.48</v>
      </c>
      <c r="AR111" s="3">
        <v>181312287.59999999</v>
      </c>
      <c r="AS111" s="34">
        <v>6.2447394767744359E-3</v>
      </c>
      <c r="AT111" s="34">
        <v>6.5471951710138292</v>
      </c>
      <c r="AU111" s="3">
        <v>0</v>
      </c>
      <c r="AV111" s="3">
        <v>0</v>
      </c>
      <c r="AW111" s="3">
        <v>0</v>
      </c>
      <c r="AX111" s="34">
        <v>0</v>
      </c>
      <c r="AY111" s="34">
        <v>0</v>
      </c>
      <c r="AZ111" s="3">
        <v>554566.13</v>
      </c>
      <c r="BA111" s="3">
        <v>0</v>
      </c>
      <c r="BB111" s="3">
        <v>554566.13</v>
      </c>
      <c r="BC111" s="34">
        <v>0</v>
      </c>
      <c r="BD111" s="34">
        <v>0.21652639589538134</v>
      </c>
      <c r="BE111" s="3">
        <v>356981.92</v>
      </c>
      <c r="BF111" s="3">
        <v>0</v>
      </c>
      <c r="BG111" s="3">
        <v>356981.92</v>
      </c>
      <c r="BH111" s="34">
        <v>0</v>
      </c>
      <c r="BI111" s="34">
        <v>5.1298498191709618E-2</v>
      </c>
    </row>
    <row r="112" spans="1:61" ht="20.100000000000001" customHeight="1" x14ac:dyDescent="0.5">
      <c r="A112" s="3" t="s">
        <v>878</v>
      </c>
      <c r="B112" s="3">
        <v>105949942.61</v>
      </c>
      <c r="C112" s="3">
        <v>46792915.82</v>
      </c>
      <c r="D112" s="3">
        <v>152742858.43000001</v>
      </c>
      <c r="E112" s="34">
        <v>30.635092403645544</v>
      </c>
      <c r="F112" s="34">
        <v>1.2292164940097474</v>
      </c>
      <c r="G112" s="3">
        <v>155729.57999999999</v>
      </c>
      <c r="H112" s="3">
        <v>46792915.82</v>
      </c>
      <c r="I112" s="3">
        <v>46948645.399999999</v>
      </c>
      <c r="J112" s="34">
        <v>99.668298033578623</v>
      </c>
      <c r="K112" s="34">
        <v>28.028442028757254</v>
      </c>
      <c r="L112" s="3">
        <v>0</v>
      </c>
      <c r="M112" s="3">
        <v>0</v>
      </c>
      <c r="N112" s="3">
        <v>0</v>
      </c>
      <c r="O112" s="34">
        <v>0</v>
      </c>
      <c r="P112" s="34">
        <v>0</v>
      </c>
      <c r="Q112" s="3">
        <v>0</v>
      </c>
      <c r="R112" s="3">
        <v>0</v>
      </c>
      <c r="S112" s="3">
        <v>0</v>
      </c>
      <c r="T112" s="34">
        <v>0</v>
      </c>
      <c r="U112" s="34">
        <v>0</v>
      </c>
      <c r="V112" s="3">
        <v>411129.89</v>
      </c>
      <c r="W112" s="3">
        <v>0</v>
      </c>
      <c r="X112" s="3">
        <v>411129.89</v>
      </c>
      <c r="Y112" s="34">
        <v>0</v>
      </c>
      <c r="Z112" s="34">
        <v>0.16456998734594921</v>
      </c>
      <c r="AA112" s="3">
        <v>4652663.68</v>
      </c>
      <c r="AB112" s="3">
        <v>0</v>
      </c>
      <c r="AC112" s="3">
        <v>4652663.68</v>
      </c>
      <c r="AD112" s="34">
        <v>0</v>
      </c>
      <c r="AE112" s="34">
        <v>0.165565957920496</v>
      </c>
      <c r="AF112" s="3">
        <v>7508.41</v>
      </c>
      <c r="AG112" s="3">
        <v>0</v>
      </c>
      <c r="AH112" s="3">
        <v>7508.41</v>
      </c>
      <c r="AI112" s="34">
        <v>0</v>
      </c>
      <c r="AJ112" s="34">
        <v>2.3746441824236499E-3</v>
      </c>
      <c r="AK112" s="3">
        <v>0</v>
      </c>
      <c r="AL112" s="3">
        <v>0</v>
      </c>
      <c r="AM112" s="3">
        <v>0</v>
      </c>
      <c r="AN112" s="34">
        <v>0</v>
      </c>
      <c r="AO112" s="34">
        <v>0</v>
      </c>
      <c r="AP112" s="3">
        <v>41980809.590000004</v>
      </c>
      <c r="AQ112" s="3">
        <v>0</v>
      </c>
      <c r="AR112" s="3">
        <v>41980809.590000004</v>
      </c>
      <c r="AS112" s="34">
        <v>0</v>
      </c>
      <c r="AT112" s="34">
        <v>1.5159289944500105</v>
      </c>
      <c r="AU112" s="3">
        <v>0</v>
      </c>
      <c r="AV112" s="3">
        <v>0</v>
      </c>
      <c r="AW112" s="3">
        <v>0</v>
      </c>
      <c r="AX112" s="34">
        <v>0</v>
      </c>
      <c r="AY112" s="34">
        <v>0</v>
      </c>
      <c r="AZ112" s="3">
        <v>28866884.02</v>
      </c>
      <c r="BA112" s="3">
        <v>0</v>
      </c>
      <c r="BB112" s="3">
        <v>28866884.02</v>
      </c>
      <c r="BC112" s="34">
        <v>0</v>
      </c>
      <c r="BD112" s="34">
        <v>11.270869278620706</v>
      </c>
      <c r="BE112" s="3">
        <v>29875217.440000001</v>
      </c>
      <c r="BF112" s="3">
        <v>0</v>
      </c>
      <c r="BG112" s="3">
        <v>29875217.440000001</v>
      </c>
      <c r="BH112" s="34">
        <v>0</v>
      </c>
      <c r="BI112" s="34">
        <v>4.2930851731168111</v>
      </c>
    </row>
    <row r="113" spans="1:61" ht="20.100000000000001" customHeight="1" x14ac:dyDescent="0.5">
      <c r="A113" s="3" t="s">
        <v>28</v>
      </c>
      <c r="B113" s="3">
        <v>131806185.09</v>
      </c>
      <c r="C113" s="3">
        <v>209132.58000000002</v>
      </c>
      <c r="D113" s="3">
        <v>132015317.67</v>
      </c>
      <c r="E113" s="34">
        <v>0.15841538973740213</v>
      </c>
      <c r="F113" s="34">
        <v>1.0624091208576478</v>
      </c>
      <c r="G113" s="3">
        <v>0</v>
      </c>
      <c r="H113" s="3">
        <v>0</v>
      </c>
      <c r="I113" s="3">
        <v>0</v>
      </c>
      <c r="J113" s="34">
        <v>0</v>
      </c>
      <c r="K113" s="34">
        <v>0</v>
      </c>
      <c r="L113" s="3">
        <v>2664516.14</v>
      </c>
      <c r="M113" s="3">
        <v>0</v>
      </c>
      <c r="N113" s="3">
        <v>2664516.14</v>
      </c>
      <c r="O113" s="34">
        <v>0</v>
      </c>
      <c r="P113" s="34">
        <v>0.12158930830431269</v>
      </c>
      <c r="Q113" s="3">
        <v>0</v>
      </c>
      <c r="R113" s="3">
        <v>42049.599999999999</v>
      </c>
      <c r="S113" s="3">
        <v>42049.599999999999</v>
      </c>
      <c r="T113" s="34">
        <v>100</v>
      </c>
      <c r="U113" s="34">
        <v>1.4421200615453288E-3</v>
      </c>
      <c r="V113" s="3">
        <v>10335.67</v>
      </c>
      <c r="W113" s="3">
        <v>0</v>
      </c>
      <c r="X113" s="3">
        <v>10335.67</v>
      </c>
      <c r="Y113" s="34">
        <v>0</v>
      </c>
      <c r="Z113" s="34">
        <v>4.1372352691552219E-3</v>
      </c>
      <c r="AA113" s="3">
        <v>12329534.68</v>
      </c>
      <c r="AB113" s="3">
        <v>141700.98000000001</v>
      </c>
      <c r="AC113" s="3">
        <v>12471235.66</v>
      </c>
      <c r="AD113" s="34">
        <v>1.1362224551211793</v>
      </c>
      <c r="AE113" s="34">
        <v>0.44379138930156864</v>
      </c>
      <c r="AF113" s="3">
        <v>1059418.24</v>
      </c>
      <c r="AG113" s="3">
        <v>0</v>
      </c>
      <c r="AH113" s="3">
        <v>1059418.24</v>
      </c>
      <c r="AI113" s="34">
        <v>0</v>
      </c>
      <c r="AJ113" s="34">
        <v>0.33505647139267863</v>
      </c>
      <c r="AK113" s="3">
        <v>43800.81</v>
      </c>
      <c r="AL113" s="3">
        <v>0</v>
      </c>
      <c r="AM113" s="3">
        <v>43800.81</v>
      </c>
      <c r="AN113" s="34">
        <v>0</v>
      </c>
      <c r="AO113" s="34">
        <v>3.4342516531824199E-2</v>
      </c>
      <c r="AP113" s="3">
        <v>105134756.94</v>
      </c>
      <c r="AQ113" s="3">
        <v>0</v>
      </c>
      <c r="AR113" s="3">
        <v>105134756.94</v>
      </c>
      <c r="AS113" s="34">
        <v>0</v>
      </c>
      <c r="AT113" s="34">
        <v>3.796420982023287</v>
      </c>
      <c r="AU113" s="3">
        <v>0</v>
      </c>
      <c r="AV113" s="3">
        <v>0</v>
      </c>
      <c r="AW113" s="3">
        <v>0</v>
      </c>
      <c r="AX113" s="34">
        <v>0</v>
      </c>
      <c r="AY113" s="34">
        <v>0</v>
      </c>
      <c r="AZ113" s="3">
        <v>4182994.81</v>
      </c>
      <c r="BA113" s="3">
        <v>0</v>
      </c>
      <c r="BB113" s="3">
        <v>4182994.81</v>
      </c>
      <c r="BC113" s="34">
        <v>0</v>
      </c>
      <c r="BD113" s="34">
        <v>1.6332205327043421</v>
      </c>
      <c r="BE113" s="3">
        <v>6380827.7999999998</v>
      </c>
      <c r="BF113" s="3">
        <v>25382</v>
      </c>
      <c r="BG113" s="3">
        <v>6406209.7999999998</v>
      </c>
      <c r="BH113" s="34">
        <v>0.39620931553006583</v>
      </c>
      <c r="BI113" s="34">
        <v>0.92057587073600933</v>
      </c>
    </row>
    <row r="114" spans="1:61" ht="20.100000000000001" customHeight="1" x14ac:dyDescent="0.5">
      <c r="A114" s="3" t="s">
        <v>30</v>
      </c>
      <c r="B114" s="3">
        <v>116879454.47</v>
      </c>
      <c r="C114" s="3">
        <v>0</v>
      </c>
      <c r="D114" s="3">
        <v>116879454.47</v>
      </c>
      <c r="E114" s="34">
        <v>0</v>
      </c>
      <c r="F114" s="34">
        <v>0.94060144429749171</v>
      </c>
      <c r="G114" s="3">
        <v>0</v>
      </c>
      <c r="H114" s="3">
        <v>0</v>
      </c>
      <c r="I114" s="3">
        <v>0</v>
      </c>
      <c r="J114" s="34">
        <v>0</v>
      </c>
      <c r="K114" s="34">
        <v>0</v>
      </c>
      <c r="L114" s="3">
        <v>12962.94</v>
      </c>
      <c r="M114" s="3">
        <v>0</v>
      </c>
      <c r="N114" s="3">
        <v>12962.94</v>
      </c>
      <c r="O114" s="34">
        <v>0</v>
      </c>
      <c r="P114" s="34">
        <v>5.9153513260021284E-4</v>
      </c>
      <c r="Q114" s="3">
        <v>0</v>
      </c>
      <c r="R114" s="3">
        <v>0</v>
      </c>
      <c r="S114" s="3">
        <v>0</v>
      </c>
      <c r="T114" s="34">
        <v>0</v>
      </c>
      <c r="U114" s="34">
        <v>0</v>
      </c>
      <c r="V114" s="3">
        <v>0</v>
      </c>
      <c r="W114" s="3">
        <v>0</v>
      </c>
      <c r="X114" s="3">
        <v>0</v>
      </c>
      <c r="Y114" s="34">
        <v>0</v>
      </c>
      <c r="Z114" s="34">
        <v>0</v>
      </c>
      <c r="AA114" s="3">
        <v>506806.24</v>
      </c>
      <c r="AB114" s="3">
        <v>0</v>
      </c>
      <c r="AC114" s="3">
        <v>506806.24</v>
      </c>
      <c r="AD114" s="34">
        <v>0</v>
      </c>
      <c r="AE114" s="34">
        <v>1.803480035885267E-2</v>
      </c>
      <c r="AF114" s="3">
        <v>0</v>
      </c>
      <c r="AG114" s="3">
        <v>0</v>
      </c>
      <c r="AH114" s="3">
        <v>0</v>
      </c>
      <c r="AI114" s="34">
        <v>0</v>
      </c>
      <c r="AJ114" s="34">
        <v>0</v>
      </c>
      <c r="AK114" s="3">
        <v>897036.63</v>
      </c>
      <c r="AL114" s="3">
        <v>0</v>
      </c>
      <c r="AM114" s="3">
        <v>897036.63</v>
      </c>
      <c r="AN114" s="34">
        <v>0</v>
      </c>
      <c r="AO114" s="34">
        <v>0.70333163463020121</v>
      </c>
      <c r="AP114" s="3">
        <v>110293683.88</v>
      </c>
      <c r="AQ114" s="3">
        <v>0</v>
      </c>
      <c r="AR114" s="3">
        <v>110293683.88</v>
      </c>
      <c r="AS114" s="34">
        <v>0</v>
      </c>
      <c r="AT114" s="34">
        <v>3.9827100747057247</v>
      </c>
      <c r="AU114" s="3">
        <v>0</v>
      </c>
      <c r="AV114" s="3">
        <v>0</v>
      </c>
      <c r="AW114" s="3">
        <v>0</v>
      </c>
      <c r="AX114" s="34">
        <v>0</v>
      </c>
      <c r="AY114" s="34">
        <v>0</v>
      </c>
      <c r="AZ114" s="3">
        <v>2350025.5099999998</v>
      </c>
      <c r="BA114" s="3">
        <v>0</v>
      </c>
      <c r="BB114" s="3">
        <v>2350025.5099999998</v>
      </c>
      <c r="BC114" s="34">
        <v>0</v>
      </c>
      <c r="BD114" s="34">
        <v>0.91755072373876378</v>
      </c>
      <c r="BE114" s="3">
        <v>2818939.27</v>
      </c>
      <c r="BF114" s="3">
        <v>0</v>
      </c>
      <c r="BG114" s="3">
        <v>2818939.27</v>
      </c>
      <c r="BH114" s="34">
        <v>0</v>
      </c>
      <c r="BI114" s="34">
        <v>0.40508312310224065</v>
      </c>
    </row>
    <row r="115" spans="1:61" ht="20.100000000000001" customHeight="1" x14ac:dyDescent="0.5">
      <c r="A115" s="3" t="s">
        <v>29</v>
      </c>
      <c r="B115" s="3">
        <v>105316188.35999998</v>
      </c>
      <c r="C115" s="3">
        <v>70544.479999999996</v>
      </c>
      <c r="D115" s="3">
        <v>105386732.84</v>
      </c>
      <c r="E115" s="34">
        <v>6.6938672543442324E-2</v>
      </c>
      <c r="F115" s="34">
        <v>0.8481123869767998</v>
      </c>
      <c r="G115" s="3">
        <v>0</v>
      </c>
      <c r="H115" s="3">
        <v>0</v>
      </c>
      <c r="I115" s="3">
        <v>0</v>
      </c>
      <c r="J115" s="34">
        <v>0</v>
      </c>
      <c r="K115" s="34">
        <v>0</v>
      </c>
      <c r="L115" s="3">
        <v>29452544.530000001</v>
      </c>
      <c r="M115" s="3">
        <v>70544.479999999996</v>
      </c>
      <c r="N115" s="3">
        <v>29523089.010000002</v>
      </c>
      <c r="O115" s="34">
        <v>0.23894681202263529</v>
      </c>
      <c r="P115" s="34">
        <v>1.3472209523686938</v>
      </c>
      <c r="Q115" s="3">
        <v>0</v>
      </c>
      <c r="R115" s="3">
        <v>0</v>
      </c>
      <c r="S115" s="3">
        <v>0</v>
      </c>
      <c r="T115" s="34">
        <v>0</v>
      </c>
      <c r="U115" s="34">
        <v>0</v>
      </c>
      <c r="V115" s="3">
        <v>0</v>
      </c>
      <c r="W115" s="3">
        <v>0</v>
      </c>
      <c r="X115" s="3">
        <v>0</v>
      </c>
      <c r="Y115" s="34">
        <v>0</v>
      </c>
      <c r="Z115" s="34">
        <v>0</v>
      </c>
      <c r="AA115" s="3">
        <v>14938811.470000001</v>
      </c>
      <c r="AB115" s="3">
        <v>0</v>
      </c>
      <c r="AC115" s="3">
        <v>14938811.470000001</v>
      </c>
      <c r="AD115" s="34">
        <v>0</v>
      </c>
      <c r="AE115" s="34">
        <v>0.53160056288965263</v>
      </c>
      <c r="AF115" s="3">
        <v>0</v>
      </c>
      <c r="AG115" s="3">
        <v>0</v>
      </c>
      <c r="AH115" s="3">
        <v>0</v>
      </c>
      <c r="AI115" s="34">
        <v>0</v>
      </c>
      <c r="AJ115" s="34">
        <v>0</v>
      </c>
      <c r="AK115" s="3">
        <v>186567.22</v>
      </c>
      <c r="AL115" s="3">
        <v>0</v>
      </c>
      <c r="AM115" s="3">
        <v>186567.22</v>
      </c>
      <c r="AN115" s="34">
        <v>0</v>
      </c>
      <c r="AO115" s="34">
        <v>0.1462801221517703</v>
      </c>
      <c r="AP115" s="3">
        <v>56731381.600000001</v>
      </c>
      <c r="AQ115" s="3">
        <v>0</v>
      </c>
      <c r="AR115" s="3">
        <v>56731381.600000001</v>
      </c>
      <c r="AS115" s="34">
        <v>0</v>
      </c>
      <c r="AT115" s="34">
        <v>2.048572838460303</v>
      </c>
      <c r="AU115" s="3">
        <v>0</v>
      </c>
      <c r="AV115" s="3">
        <v>0</v>
      </c>
      <c r="AW115" s="3">
        <v>0</v>
      </c>
      <c r="AX115" s="34">
        <v>0</v>
      </c>
      <c r="AY115" s="34">
        <v>0</v>
      </c>
      <c r="AZ115" s="3">
        <v>2930955.71</v>
      </c>
      <c r="BA115" s="3">
        <v>0</v>
      </c>
      <c r="BB115" s="3">
        <v>2930955.71</v>
      </c>
      <c r="BC115" s="34">
        <v>0</v>
      </c>
      <c r="BD115" s="34">
        <v>1.1443707830034417</v>
      </c>
      <c r="BE115" s="3">
        <v>1075927.83</v>
      </c>
      <c r="BF115" s="3">
        <v>0</v>
      </c>
      <c r="BG115" s="3">
        <v>1075927.83</v>
      </c>
      <c r="BH115" s="34">
        <v>0</v>
      </c>
      <c r="BI115" s="34">
        <v>0.15461142077353682</v>
      </c>
    </row>
    <row r="116" spans="1:61" ht="20.100000000000001" customHeight="1" x14ac:dyDescent="0.5">
      <c r="A116" s="3" t="s">
        <v>31</v>
      </c>
      <c r="B116" s="3">
        <v>101451282.2</v>
      </c>
      <c r="C116" s="3">
        <v>0</v>
      </c>
      <c r="D116" s="3">
        <v>101451282.2</v>
      </c>
      <c r="E116" s="34">
        <v>0</v>
      </c>
      <c r="F116" s="34">
        <v>0.81644137539712469</v>
      </c>
      <c r="G116" s="3">
        <v>1530.3</v>
      </c>
      <c r="H116" s="3">
        <v>0</v>
      </c>
      <c r="I116" s="3">
        <v>1530.3</v>
      </c>
      <c r="J116" s="34">
        <v>0</v>
      </c>
      <c r="K116" s="34">
        <v>9.1359238314908285E-4</v>
      </c>
      <c r="L116" s="3">
        <v>3169.83</v>
      </c>
      <c r="M116" s="3">
        <v>0</v>
      </c>
      <c r="N116" s="3">
        <v>3169.83</v>
      </c>
      <c r="O116" s="34">
        <v>0</v>
      </c>
      <c r="P116" s="34">
        <v>1.4464819009963269E-4</v>
      </c>
      <c r="Q116" s="3">
        <v>0</v>
      </c>
      <c r="R116" s="3">
        <v>0</v>
      </c>
      <c r="S116" s="3">
        <v>0</v>
      </c>
      <c r="T116" s="34">
        <v>0</v>
      </c>
      <c r="U116" s="34">
        <v>0</v>
      </c>
      <c r="V116" s="3">
        <v>0</v>
      </c>
      <c r="W116" s="3">
        <v>0</v>
      </c>
      <c r="X116" s="3">
        <v>0</v>
      </c>
      <c r="Y116" s="34">
        <v>0</v>
      </c>
      <c r="Z116" s="34">
        <v>0</v>
      </c>
      <c r="AA116" s="3">
        <v>415956.02</v>
      </c>
      <c r="AB116" s="3">
        <v>0</v>
      </c>
      <c r="AC116" s="3">
        <v>415956.02</v>
      </c>
      <c r="AD116" s="34">
        <v>0</v>
      </c>
      <c r="AE116" s="34">
        <v>1.480187729883304E-2</v>
      </c>
      <c r="AF116" s="3">
        <v>0</v>
      </c>
      <c r="AG116" s="3">
        <v>0</v>
      </c>
      <c r="AH116" s="3">
        <v>0</v>
      </c>
      <c r="AI116" s="34">
        <v>0</v>
      </c>
      <c r="AJ116" s="34">
        <v>0</v>
      </c>
      <c r="AK116" s="3">
        <v>0</v>
      </c>
      <c r="AL116" s="3">
        <v>0</v>
      </c>
      <c r="AM116" s="3">
        <v>0</v>
      </c>
      <c r="AN116" s="34">
        <v>0</v>
      </c>
      <c r="AO116" s="34">
        <v>0</v>
      </c>
      <c r="AP116" s="3">
        <v>100775752.66</v>
      </c>
      <c r="AQ116" s="3">
        <v>0</v>
      </c>
      <c r="AR116" s="3">
        <v>100775752.66</v>
      </c>
      <c r="AS116" s="34">
        <v>0</v>
      </c>
      <c r="AT116" s="34">
        <v>3.6390171339431938</v>
      </c>
      <c r="AU116" s="3">
        <v>0</v>
      </c>
      <c r="AV116" s="3">
        <v>0</v>
      </c>
      <c r="AW116" s="3">
        <v>0</v>
      </c>
      <c r="AX116" s="34">
        <v>0</v>
      </c>
      <c r="AY116" s="34">
        <v>0</v>
      </c>
      <c r="AZ116" s="3">
        <v>171468.35</v>
      </c>
      <c r="BA116" s="3">
        <v>0</v>
      </c>
      <c r="BB116" s="3">
        <v>171468.35</v>
      </c>
      <c r="BC116" s="34">
        <v>0</v>
      </c>
      <c r="BD116" s="34">
        <v>6.6948596077491804E-2</v>
      </c>
      <c r="BE116" s="3">
        <v>83405.039999999994</v>
      </c>
      <c r="BF116" s="3">
        <v>0</v>
      </c>
      <c r="BG116" s="3">
        <v>83405.039999999994</v>
      </c>
      <c r="BH116" s="34">
        <v>0</v>
      </c>
      <c r="BI116" s="34">
        <v>1.1985350108541822E-2</v>
      </c>
    </row>
    <row r="117" spans="1:61" ht="20.100000000000001" customHeight="1" x14ac:dyDescent="0.5">
      <c r="A117" s="3" t="s">
        <v>877</v>
      </c>
      <c r="B117" s="3">
        <v>30511679.190000001</v>
      </c>
      <c r="C117" s="3">
        <v>63889719.299999997</v>
      </c>
      <c r="D117" s="3">
        <v>94401398.489999995</v>
      </c>
      <c r="E117" s="34">
        <v>67.678784765850565</v>
      </c>
      <c r="F117" s="34">
        <v>0.75970658971708538</v>
      </c>
      <c r="G117" s="3">
        <v>0</v>
      </c>
      <c r="H117" s="3">
        <v>0</v>
      </c>
      <c r="I117" s="3">
        <v>0</v>
      </c>
      <c r="J117" s="34">
        <v>0</v>
      </c>
      <c r="K117" s="34">
        <v>0</v>
      </c>
      <c r="L117" s="3">
        <v>664130.9</v>
      </c>
      <c r="M117" s="3">
        <v>63889719.299999997</v>
      </c>
      <c r="N117" s="3">
        <v>64553850.199999996</v>
      </c>
      <c r="O117" s="34">
        <v>98.971198622634603</v>
      </c>
      <c r="P117" s="34">
        <v>2.9457723585784761</v>
      </c>
      <c r="Q117" s="3">
        <v>0</v>
      </c>
      <c r="R117" s="3">
        <v>0</v>
      </c>
      <c r="S117" s="3">
        <v>0</v>
      </c>
      <c r="T117" s="34">
        <v>0</v>
      </c>
      <c r="U117" s="34">
        <v>0</v>
      </c>
      <c r="V117" s="3">
        <v>0</v>
      </c>
      <c r="W117" s="3">
        <v>0</v>
      </c>
      <c r="X117" s="3">
        <v>0</v>
      </c>
      <c r="Y117" s="34">
        <v>0</v>
      </c>
      <c r="Z117" s="34">
        <v>0</v>
      </c>
      <c r="AA117" s="3">
        <v>52500</v>
      </c>
      <c r="AB117" s="3">
        <v>0</v>
      </c>
      <c r="AC117" s="3">
        <v>52500</v>
      </c>
      <c r="AD117" s="34">
        <v>0</v>
      </c>
      <c r="AE117" s="34">
        <v>1.8682228909410532E-3</v>
      </c>
      <c r="AF117" s="3">
        <v>0</v>
      </c>
      <c r="AG117" s="3">
        <v>0</v>
      </c>
      <c r="AH117" s="3">
        <v>0</v>
      </c>
      <c r="AI117" s="34">
        <v>0</v>
      </c>
      <c r="AJ117" s="34">
        <v>0</v>
      </c>
      <c r="AK117" s="3">
        <v>10164.219999999999</v>
      </c>
      <c r="AL117" s="3">
        <v>0</v>
      </c>
      <c r="AM117" s="3">
        <v>10164.219999999999</v>
      </c>
      <c r="AN117" s="34">
        <v>0</v>
      </c>
      <c r="AO117" s="34">
        <v>7.9693707349954967E-3</v>
      </c>
      <c r="AP117" s="3">
        <v>9955228.5600000005</v>
      </c>
      <c r="AQ117" s="3">
        <v>0</v>
      </c>
      <c r="AR117" s="3">
        <v>9955228.5600000005</v>
      </c>
      <c r="AS117" s="34">
        <v>0</v>
      </c>
      <c r="AT117" s="34">
        <v>0.35948376812808441</v>
      </c>
      <c r="AU117" s="3">
        <v>0</v>
      </c>
      <c r="AV117" s="3">
        <v>0</v>
      </c>
      <c r="AW117" s="3">
        <v>0</v>
      </c>
      <c r="AX117" s="34">
        <v>0</v>
      </c>
      <c r="AY117" s="34">
        <v>0</v>
      </c>
      <c r="AZ117" s="3">
        <v>18821819.73</v>
      </c>
      <c r="BA117" s="3">
        <v>0</v>
      </c>
      <c r="BB117" s="3">
        <v>18821819.73</v>
      </c>
      <c r="BC117" s="34">
        <v>0</v>
      </c>
      <c r="BD117" s="34">
        <v>7.3488454665081679</v>
      </c>
      <c r="BE117" s="3">
        <v>1007835.78</v>
      </c>
      <c r="BF117" s="3">
        <v>0</v>
      </c>
      <c r="BG117" s="3">
        <v>1007835.78</v>
      </c>
      <c r="BH117" s="34">
        <v>0</v>
      </c>
      <c r="BI117" s="34">
        <v>0.14482655574789405</v>
      </c>
    </row>
    <row r="118" spans="1:61" ht="20.100000000000001" customHeight="1" x14ac:dyDescent="0.5">
      <c r="A118" s="3" t="s">
        <v>32</v>
      </c>
      <c r="B118" s="3">
        <v>78658618.069999993</v>
      </c>
      <c r="C118" s="3">
        <v>1038719.87</v>
      </c>
      <c r="D118" s="3">
        <v>79697337.939999998</v>
      </c>
      <c r="E118" s="34">
        <v>1.3033306969198877</v>
      </c>
      <c r="F118" s="34">
        <v>0.64137389683206036</v>
      </c>
      <c r="G118" s="3">
        <v>12177.64</v>
      </c>
      <c r="H118" s="3">
        <v>3000</v>
      </c>
      <c r="I118" s="3">
        <v>15177.64</v>
      </c>
      <c r="J118" s="34">
        <v>19.765918812147344</v>
      </c>
      <c r="K118" s="34">
        <v>9.0610836425399251E-3</v>
      </c>
      <c r="L118" s="3">
        <v>397701.96</v>
      </c>
      <c r="M118" s="3">
        <v>0</v>
      </c>
      <c r="N118" s="3">
        <v>397701.96</v>
      </c>
      <c r="O118" s="34">
        <v>0</v>
      </c>
      <c r="P118" s="34">
        <v>1.8148250446578054E-2</v>
      </c>
      <c r="Q118" s="3">
        <v>0</v>
      </c>
      <c r="R118" s="3">
        <v>981179.84</v>
      </c>
      <c r="S118" s="3">
        <v>981179.84</v>
      </c>
      <c r="T118" s="34">
        <v>100</v>
      </c>
      <c r="U118" s="34">
        <v>3.3650239984395473E-2</v>
      </c>
      <c r="V118" s="3">
        <v>388108.54</v>
      </c>
      <c r="W118" s="3">
        <v>0</v>
      </c>
      <c r="X118" s="3">
        <v>388108.54</v>
      </c>
      <c r="Y118" s="34">
        <v>0</v>
      </c>
      <c r="Z118" s="34">
        <v>0.15535483814289158</v>
      </c>
      <c r="AA118" s="3">
        <v>9403051.6999999993</v>
      </c>
      <c r="AB118" s="3">
        <v>0</v>
      </c>
      <c r="AC118" s="3">
        <v>9403051.6999999993</v>
      </c>
      <c r="AD118" s="34">
        <v>0</v>
      </c>
      <c r="AE118" s="34">
        <v>0.33460945582175589</v>
      </c>
      <c r="AF118" s="3">
        <v>1380598.88</v>
      </c>
      <c r="AG118" s="3">
        <v>0</v>
      </c>
      <c r="AH118" s="3">
        <v>1380598.88</v>
      </c>
      <c r="AI118" s="34">
        <v>0</v>
      </c>
      <c r="AJ118" s="34">
        <v>0.43663453362997051</v>
      </c>
      <c r="AK118" s="3">
        <v>721131.91</v>
      </c>
      <c r="AL118" s="3">
        <v>0</v>
      </c>
      <c r="AM118" s="3">
        <v>721131.91</v>
      </c>
      <c r="AN118" s="34">
        <v>0</v>
      </c>
      <c r="AO118" s="34">
        <v>0.56541156523819902</v>
      </c>
      <c r="AP118" s="3">
        <v>39189904.299999997</v>
      </c>
      <c r="AQ118" s="3">
        <v>52800.03</v>
      </c>
      <c r="AR118" s="3">
        <v>39242704.329999998</v>
      </c>
      <c r="AS118" s="34">
        <v>0.134547378682146</v>
      </c>
      <c r="AT118" s="34">
        <v>1.4170558856646376</v>
      </c>
      <c r="AU118" s="3">
        <v>0</v>
      </c>
      <c r="AV118" s="3">
        <v>0</v>
      </c>
      <c r="AW118" s="3">
        <v>0</v>
      </c>
      <c r="AX118" s="34">
        <v>0</v>
      </c>
      <c r="AY118" s="34">
        <v>0</v>
      </c>
      <c r="AZ118" s="3">
        <v>20272191.879999999</v>
      </c>
      <c r="BA118" s="3">
        <v>0</v>
      </c>
      <c r="BB118" s="3">
        <v>20272191.879999999</v>
      </c>
      <c r="BC118" s="34">
        <v>0</v>
      </c>
      <c r="BD118" s="34">
        <v>7.915132943073921</v>
      </c>
      <c r="BE118" s="3">
        <v>6893751.2599999998</v>
      </c>
      <c r="BF118" s="3">
        <v>1740</v>
      </c>
      <c r="BG118" s="3">
        <v>6895491.2599999998</v>
      </c>
      <c r="BH118" s="34">
        <v>2.5233880145618517E-2</v>
      </c>
      <c r="BI118" s="34">
        <v>0.99088588557106616</v>
      </c>
    </row>
    <row r="119" spans="1:61" ht="20.100000000000001" customHeight="1" x14ac:dyDescent="0.5">
      <c r="A119" s="3" t="s">
        <v>38</v>
      </c>
      <c r="B119" s="3">
        <v>68260632.930000007</v>
      </c>
      <c r="C119" s="3">
        <v>0</v>
      </c>
      <c r="D119" s="3">
        <v>68260632.930000007</v>
      </c>
      <c r="E119" s="34">
        <v>0</v>
      </c>
      <c r="F119" s="34">
        <v>0.54933563998708601</v>
      </c>
      <c r="G119" s="3">
        <v>9211.69</v>
      </c>
      <c r="H119" s="3">
        <v>0</v>
      </c>
      <c r="I119" s="3">
        <v>9211.69</v>
      </c>
      <c r="J119" s="34">
        <v>0</v>
      </c>
      <c r="K119" s="34">
        <v>5.4993986930213521E-3</v>
      </c>
      <c r="L119" s="3">
        <v>3517782.54</v>
      </c>
      <c r="M119" s="3">
        <v>0</v>
      </c>
      <c r="N119" s="3">
        <v>3517782.54</v>
      </c>
      <c r="O119" s="34">
        <v>0</v>
      </c>
      <c r="P119" s="34">
        <v>0.16052623565777618</v>
      </c>
      <c r="Q119" s="3">
        <v>0</v>
      </c>
      <c r="R119" s="3">
        <v>0</v>
      </c>
      <c r="S119" s="3">
        <v>0</v>
      </c>
      <c r="T119" s="34">
        <v>0</v>
      </c>
      <c r="U119" s="34">
        <v>0</v>
      </c>
      <c r="V119" s="3">
        <v>0</v>
      </c>
      <c r="W119" s="3">
        <v>0</v>
      </c>
      <c r="X119" s="3">
        <v>0</v>
      </c>
      <c r="Y119" s="34">
        <v>0</v>
      </c>
      <c r="Z119" s="34">
        <v>0</v>
      </c>
      <c r="AA119" s="3">
        <v>6035549.5099999998</v>
      </c>
      <c r="AB119" s="3">
        <v>0</v>
      </c>
      <c r="AC119" s="3">
        <v>6035549.5099999998</v>
      </c>
      <c r="AD119" s="34">
        <v>0</v>
      </c>
      <c r="AE119" s="34">
        <v>0.21477622388552489</v>
      </c>
      <c r="AF119" s="3">
        <v>154446.94</v>
      </c>
      <c r="AG119" s="3">
        <v>0</v>
      </c>
      <c r="AH119" s="3">
        <v>154446.94</v>
      </c>
      <c r="AI119" s="34">
        <v>0</v>
      </c>
      <c r="AJ119" s="34">
        <v>4.8846097584459895E-2</v>
      </c>
      <c r="AK119" s="3">
        <v>62400.32</v>
      </c>
      <c r="AL119" s="3">
        <v>0</v>
      </c>
      <c r="AM119" s="3">
        <v>62400.32</v>
      </c>
      <c r="AN119" s="34">
        <v>0</v>
      </c>
      <c r="AO119" s="34">
        <v>4.8925671036474438E-2</v>
      </c>
      <c r="AP119" s="3">
        <v>44239781.390000001</v>
      </c>
      <c r="AQ119" s="3">
        <v>0</v>
      </c>
      <c r="AR119" s="3">
        <v>44239781.390000001</v>
      </c>
      <c r="AS119" s="34">
        <v>0</v>
      </c>
      <c r="AT119" s="34">
        <v>1.59750057162323</v>
      </c>
      <c r="AU119" s="3">
        <v>0</v>
      </c>
      <c r="AV119" s="3">
        <v>0</v>
      </c>
      <c r="AW119" s="3">
        <v>0</v>
      </c>
      <c r="AX119" s="34">
        <v>0</v>
      </c>
      <c r="AY119" s="34">
        <v>0</v>
      </c>
      <c r="AZ119" s="3">
        <v>931042.11</v>
      </c>
      <c r="BA119" s="3">
        <v>0</v>
      </c>
      <c r="BB119" s="3">
        <v>931042.11</v>
      </c>
      <c r="BC119" s="34">
        <v>0</v>
      </c>
      <c r="BD119" s="34">
        <v>0.36351876106305153</v>
      </c>
      <c r="BE119" s="3">
        <v>13310418.43</v>
      </c>
      <c r="BF119" s="3">
        <v>0</v>
      </c>
      <c r="BG119" s="3">
        <v>13310418.43</v>
      </c>
      <c r="BH119" s="34">
        <v>0</v>
      </c>
      <c r="BI119" s="34">
        <v>1.9127144471693507</v>
      </c>
    </row>
    <row r="120" spans="1:61" ht="20.100000000000001" customHeight="1" x14ac:dyDescent="0.5">
      <c r="A120" s="3" t="s">
        <v>33</v>
      </c>
      <c r="B120" s="3">
        <v>67105054.299999997</v>
      </c>
      <c r="C120" s="3">
        <v>0</v>
      </c>
      <c r="D120" s="3">
        <v>67105054.299999997</v>
      </c>
      <c r="E120" s="34">
        <v>0</v>
      </c>
      <c r="F120" s="34">
        <v>0.54003598220457716</v>
      </c>
      <c r="G120" s="3">
        <v>0</v>
      </c>
      <c r="H120" s="3">
        <v>0</v>
      </c>
      <c r="I120" s="3">
        <v>0</v>
      </c>
      <c r="J120" s="34">
        <v>0</v>
      </c>
      <c r="K120" s="34">
        <v>0</v>
      </c>
      <c r="L120" s="3">
        <v>0</v>
      </c>
      <c r="M120" s="3">
        <v>0</v>
      </c>
      <c r="N120" s="3">
        <v>0</v>
      </c>
      <c r="O120" s="34">
        <v>0</v>
      </c>
      <c r="P120" s="34">
        <v>0</v>
      </c>
      <c r="Q120" s="3">
        <v>0</v>
      </c>
      <c r="R120" s="3">
        <v>0</v>
      </c>
      <c r="S120" s="3">
        <v>0</v>
      </c>
      <c r="T120" s="34">
        <v>0</v>
      </c>
      <c r="U120" s="34">
        <v>0</v>
      </c>
      <c r="V120" s="3">
        <v>0</v>
      </c>
      <c r="W120" s="3">
        <v>0</v>
      </c>
      <c r="X120" s="3">
        <v>0</v>
      </c>
      <c r="Y120" s="34">
        <v>0</v>
      </c>
      <c r="Z120" s="34">
        <v>0</v>
      </c>
      <c r="AA120" s="3">
        <v>0</v>
      </c>
      <c r="AB120" s="3">
        <v>0</v>
      </c>
      <c r="AC120" s="3">
        <v>0</v>
      </c>
      <c r="AD120" s="34">
        <v>0</v>
      </c>
      <c r="AE120" s="34">
        <v>0</v>
      </c>
      <c r="AF120" s="3">
        <v>0</v>
      </c>
      <c r="AG120" s="3">
        <v>0</v>
      </c>
      <c r="AH120" s="3">
        <v>0</v>
      </c>
      <c r="AI120" s="34">
        <v>0</v>
      </c>
      <c r="AJ120" s="34">
        <v>0</v>
      </c>
      <c r="AK120" s="3">
        <v>20689.66</v>
      </c>
      <c r="AL120" s="3">
        <v>0</v>
      </c>
      <c r="AM120" s="3">
        <v>20689.66</v>
      </c>
      <c r="AN120" s="34">
        <v>0</v>
      </c>
      <c r="AO120" s="34">
        <v>1.6221960063930823E-2</v>
      </c>
      <c r="AP120" s="3">
        <v>67084364.640000001</v>
      </c>
      <c r="AQ120" s="3">
        <v>0</v>
      </c>
      <c r="AR120" s="3">
        <v>67084364.640000001</v>
      </c>
      <c r="AS120" s="34">
        <v>0</v>
      </c>
      <c r="AT120" s="34">
        <v>2.4224195394330179</v>
      </c>
      <c r="AU120" s="3">
        <v>0</v>
      </c>
      <c r="AV120" s="3">
        <v>0</v>
      </c>
      <c r="AW120" s="3">
        <v>0</v>
      </c>
      <c r="AX120" s="34">
        <v>0</v>
      </c>
      <c r="AY120" s="34">
        <v>0</v>
      </c>
      <c r="AZ120" s="3">
        <v>0</v>
      </c>
      <c r="BA120" s="3">
        <v>0</v>
      </c>
      <c r="BB120" s="3">
        <v>0</v>
      </c>
      <c r="BC120" s="34">
        <v>0</v>
      </c>
      <c r="BD120" s="34">
        <v>0</v>
      </c>
      <c r="BE120" s="3">
        <v>0</v>
      </c>
      <c r="BF120" s="3">
        <v>0</v>
      </c>
      <c r="BG120" s="3">
        <v>0</v>
      </c>
      <c r="BH120" s="34">
        <v>0</v>
      </c>
      <c r="BI120" s="34">
        <v>0</v>
      </c>
    </row>
    <row r="121" spans="1:61" ht="20.100000000000001" customHeight="1" x14ac:dyDescent="0.5">
      <c r="A121" s="3" t="s">
        <v>35</v>
      </c>
      <c r="B121" s="3">
        <v>1358327.91</v>
      </c>
      <c r="C121" s="3">
        <v>60702557.409999996</v>
      </c>
      <c r="D121" s="3">
        <v>62060885.319999993</v>
      </c>
      <c r="E121" s="34">
        <v>97.81129788433384</v>
      </c>
      <c r="F121" s="34">
        <v>0.49944242665297744</v>
      </c>
      <c r="G121" s="3">
        <v>0</v>
      </c>
      <c r="H121" s="3">
        <v>0</v>
      </c>
      <c r="I121" s="3">
        <v>0</v>
      </c>
      <c r="J121" s="34">
        <v>0</v>
      </c>
      <c r="K121" s="34">
        <v>0</v>
      </c>
      <c r="L121" s="3">
        <v>1358327.91</v>
      </c>
      <c r="M121" s="3">
        <v>0</v>
      </c>
      <c r="N121" s="3">
        <v>1358327.91</v>
      </c>
      <c r="O121" s="34">
        <v>0</v>
      </c>
      <c r="P121" s="34">
        <v>6.1984293713958402E-2</v>
      </c>
      <c r="Q121" s="3">
        <v>0</v>
      </c>
      <c r="R121" s="3">
        <v>60702557.409999996</v>
      </c>
      <c r="S121" s="3">
        <v>60702557.409999996</v>
      </c>
      <c r="T121" s="34">
        <v>100</v>
      </c>
      <c r="U121" s="34">
        <v>2.0818361132583436</v>
      </c>
      <c r="V121" s="3">
        <v>0</v>
      </c>
      <c r="W121" s="3">
        <v>0</v>
      </c>
      <c r="X121" s="3">
        <v>0</v>
      </c>
      <c r="Y121" s="34">
        <v>0</v>
      </c>
      <c r="Z121" s="34">
        <v>0</v>
      </c>
      <c r="AA121" s="3">
        <v>0</v>
      </c>
      <c r="AB121" s="3">
        <v>0</v>
      </c>
      <c r="AC121" s="3">
        <v>0</v>
      </c>
      <c r="AD121" s="34">
        <v>0</v>
      </c>
      <c r="AE121" s="34">
        <v>0</v>
      </c>
      <c r="AF121" s="3">
        <v>0</v>
      </c>
      <c r="AG121" s="3">
        <v>0</v>
      </c>
      <c r="AH121" s="3">
        <v>0</v>
      </c>
      <c r="AI121" s="34">
        <v>0</v>
      </c>
      <c r="AJ121" s="34">
        <v>0</v>
      </c>
      <c r="AK121" s="3">
        <v>0</v>
      </c>
      <c r="AL121" s="3">
        <v>0</v>
      </c>
      <c r="AM121" s="3">
        <v>0</v>
      </c>
      <c r="AN121" s="34">
        <v>0</v>
      </c>
      <c r="AO121" s="34">
        <v>0</v>
      </c>
      <c r="AP121" s="3">
        <v>0</v>
      </c>
      <c r="AQ121" s="3">
        <v>0</v>
      </c>
      <c r="AR121" s="3">
        <v>0</v>
      </c>
      <c r="AS121" s="34">
        <v>0</v>
      </c>
      <c r="AT121" s="34">
        <v>0</v>
      </c>
      <c r="AU121" s="3">
        <v>0</v>
      </c>
      <c r="AV121" s="3">
        <v>0</v>
      </c>
      <c r="AW121" s="3">
        <v>0</v>
      </c>
      <c r="AX121" s="34">
        <v>0</v>
      </c>
      <c r="AY121" s="34">
        <v>0</v>
      </c>
      <c r="AZ121" s="3">
        <v>0</v>
      </c>
      <c r="BA121" s="3">
        <v>0</v>
      </c>
      <c r="BB121" s="3">
        <v>0</v>
      </c>
      <c r="BC121" s="34">
        <v>0</v>
      </c>
      <c r="BD121" s="34">
        <v>0</v>
      </c>
      <c r="BE121" s="3">
        <v>0</v>
      </c>
      <c r="BF121" s="3">
        <v>0</v>
      </c>
      <c r="BG121" s="3">
        <v>0</v>
      </c>
      <c r="BH121" s="34">
        <v>0</v>
      </c>
      <c r="BI121" s="34">
        <v>0</v>
      </c>
    </row>
    <row r="122" spans="1:61" ht="20.100000000000001" customHeight="1" x14ac:dyDescent="0.5">
      <c r="A122" s="3" t="s">
        <v>34</v>
      </c>
      <c r="B122" s="3">
        <v>0</v>
      </c>
      <c r="C122" s="3">
        <v>56872825.990000002</v>
      </c>
      <c r="D122" s="3">
        <v>56872825.990000002</v>
      </c>
      <c r="E122" s="34">
        <v>100</v>
      </c>
      <c r="F122" s="34">
        <v>0.45769089623193487</v>
      </c>
      <c r="G122" s="3">
        <v>0</v>
      </c>
      <c r="H122" s="3">
        <v>0</v>
      </c>
      <c r="I122" s="3">
        <v>0</v>
      </c>
      <c r="J122" s="34">
        <v>0</v>
      </c>
      <c r="K122" s="34">
        <v>0</v>
      </c>
      <c r="L122" s="3">
        <v>0</v>
      </c>
      <c r="M122" s="3">
        <v>0</v>
      </c>
      <c r="N122" s="3">
        <v>0</v>
      </c>
      <c r="O122" s="34">
        <v>0</v>
      </c>
      <c r="P122" s="34">
        <v>0</v>
      </c>
      <c r="Q122" s="3">
        <v>0</v>
      </c>
      <c r="R122" s="3">
        <v>56872825.990000002</v>
      </c>
      <c r="S122" s="3">
        <v>56872825.990000002</v>
      </c>
      <c r="T122" s="34">
        <v>100</v>
      </c>
      <c r="U122" s="34">
        <v>1.9504928302993505</v>
      </c>
      <c r="V122" s="3">
        <v>0</v>
      </c>
      <c r="W122" s="3">
        <v>0</v>
      </c>
      <c r="X122" s="3">
        <v>0</v>
      </c>
      <c r="Y122" s="34">
        <v>0</v>
      </c>
      <c r="Z122" s="34">
        <v>0</v>
      </c>
      <c r="AA122" s="3">
        <v>0</v>
      </c>
      <c r="AB122" s="3">
        <v>0</v>
      </c>
      <c r="AC122" s="3">
        <v>0</v>
      </c>
      <c r="AD122" s="34">
        <v>0</v>
      </c>
      <c r="AE122" s="34">
        <v>0</v>
      </c>
      <c r="AF122" s="3">
        <v>0</v>
      </c>
      <c r="AG122" s="3">
        <v>0</v>
      </c>
      <c r="AH122" s="3">
        <v>0</v>
      </c>
      <c r="AI122" s="34">
        <v>0</v>
      </c>
      <c r="AJ122" s="34">
        <v>0</v>
      </c>
      <c r="AK122" s="3">
        <v>0</v>
      </c>
      <c r="AL122" s="3">
        <v>0</v>
      </c>
      <c r="AM122" s="3">
        <v>0</v>
      </c>
      <c r="AN122" s="34">
        <v>0</v>
      </c>
      <c r="AO122" s="34">
        <v>0</v>
      </c>
      <c r="AP122" s="3">
        <v>0</v>
      </c>
      <c r="AQ122" s="3">
        <v>0</v>
      </c>
      <c r="AR122" s="3">
        <v>0</v>
      </c>
      <c r="AS122" s="34">
        <v>0</v>
      </c>
      <c r="AT122" s="34">
        <v>0</v>
      </c>
      <c r="AU122" s="3">
        <v>0</v>
      </c>
      <c r="AV122" s="3">
        <v>0</v>
      </c>
      <c r="AW122" s="3">
        <v>0</v>
      </c>
      <c r="AX122" s="34">
        <v>0</v>
      </c>
      <c r="AY122" s="34">
        <v>0</v>
      </c>
      <c r="AZ122" s="3">
        <v>0</v>
      </c>
      <c r="BA122" s="3">
        <v>0</v>
      </c>
      <c r="BB122" s="3">
        <v>0</v>
      </c>
      <c r="BC122" s="34">
        <v>0</v>
      </c>
      <c r="BD122" s="34">
        <v>0</v>
      </c>
      <c r="BE122" s="3">
        <v>0</v>
      </c>
      <c r="BF122" s="3">
        <v>0</v>
      </c>
      <c r="BG122" s="3">
        <v>0</v>
      </c>
      <c r="BH122" s="34">
        <v>0</v>
      </c>
      <c r="BI122" s="34">
        <v>0</v>
      </c>
    </row>
    <row r="123" spans="1:61" ht="20.100000000000001" customHeight="1" x14ac:dyDescent="0.5">
      <c r="A123" s="3" t="s">
        <v>37</v>
      </c>
      <c r="B123" s="3">
        <v>1804528.4500000002</v>
      </c>
      <c r="C123" s="3">
        <v>51182538.350000001</v>
      </c>
      <c r="D123" s="3">
        <v>52987066.800000004</v>
      </c>
      <c r="E123" s="34">
        <v>96.594398295698824</v>
      </c>
      <c r="F123" s="34">
        <v>0.42641978256289914</v>
      </c>
      <c r="G123" s="3">
        <v>0</v>
      </c>
      <c r="H123" s="3">
        <v>0</v>
      </c>
      <c r="I123" s="3">
        <v>0</v>
      </c>
      <c r="J123" s="34">
        <v>0</v>
      </c>
      <c r="K123" s="34">
        <v>0</v>
      </c>
      <c r="L123" s="3">
        <v>1661903.6</v>
      </c>
      <c r="M123" s="3">
        <v>0</v>
      </c>
      <c r="N123" s="3">
        <v>1661903.6</v>
      </c>
      <c r="O123" s="34">
        <v>0</v>
      </c>
      <c r="P123" s="34">
        <v>7.583729974795618E-2</v>
      </c>
      <c r="Q123" s="3">
        <v>0</v>
      </c>
      <c r="R123" s="3">
        <v>0</v>
      </c>
      <c r="S123" s="3">
        <v>0</v>
      </c>
      <c r="T123" s="34">
        <v>0</v>
      </c>
      <c r="U123" s="34">
        <v>0</v>
      </c>
      <c r="V123" s="3">
        <v>0</v>
      </c>
      <c r="W123" s="3">
        <v>0</v>
      </c>
      <c r="X123" s="3">
        <v>0</v>
      </c>
      <c r="Y123" s="34">
        <v>0</v>
      </c>
      <c r="Z123" s="34">
        <v>0</v>
      </c>
      <c r="AA123" s="3">
        <v>0</v>
      </c>
      <c r="AB123" s="3">
        <v>0</v>
      </c>
      <c r="AC123" s="3">
        <v>0</v>
      </c>
      <c r="AD123" s="34">
        <v>0</v>
      </c>
      <c r="AE123" s="34">
        <v>0</v>
      </c>
      <c r="AF123" s="3">
        <v>0</v>
      </c>
      <c r="AG123" s="3">
        <v>0</v>
      </c>
      <c r="AH123" s="3">
        <v>0</v>
      </c>
      <c r="AI123" s="34">
        <v>0</v>
      </c>
      <c r="AJ123" s="34">
        <v>0</v>
      </c>
      <c r="AK123" s="3">
        <v>0</v>
      </c>
      <c r="AL123" s="3">
        <v>0</v>
      </c>
      <c r="AM123" s="3">
        <v>0</v>
      </c>
      <c r="AN123" s="34">
        <v>0</v>
      </c>
      <c r="AO123" s="34">
        <v>0</v>
      </c>
      <c r="AP123" s="3">
        <v>0</v>
      </c>
      <c r="AQ123" s="3">
        <v>0</v>
      </c>
      <c r="AR123" s="3">
        <v>0</v>
      </c>
      <c r="AS123" s="34">
        <v>0</v>
      </c>
      <c r="AT123" s="34">
        <v>0</v>
      </c>
      <c r="AU123" s="3">
        <v>0</v>
      </c>
      <c r="AV123" s="3">
        <v>51182538.350000001</v>
      </c>
      <c r="AW123" s="3">
        <v>51182538.350000001</v>
      </c>
      <c r="AX123" s="34">
        <v>100</v>
      </c>
      <c r="AY123" s="34">
        <v>100</v>
      </c>
      <c r="AZ123" s="3">
        <v>0</v>
      </c>
      <c r="BA123" s="3">
        <v>0</v>
      </c>
      <c r="BB123" s="3">
        <v>0</v>
      </c>
      <c r="BC123" s="34">
        <v>0</v>
      </c>
      <c r="BD123" s="34">
        <v>0</v>
      </c>
      <c r="BE123" s="3">
        <v>142624.85</v>
      </c>
      <c r="BF123" s="3">
        <v>0</v>
      </c>
      <c r="BG123" s="3">
        <v>142624.85</v>
      </c>
      <c r="BH123" s="34">
        <v>0</v>
      </c>
      <c r="BI123" s="34">
        <v>2.0495269367753571E-2</v>
      </c>
    </row>
    <row r="124" spans="1:61" ht="20.100000000000001" customHeight="1" x14ac:dyDescent="0.5">
      <c r="A124" s="3" t="s">
        <v>36</v>
      </c>
      <c r="B124" s="3">
        <v>52899214.260000005</v>
      </c>
      <c r="C124" s="3">
        <v>0</v>
      </c>
      <c r="D124" s="3">
        <v>52899214.260000005</v>
      </c>
      <c r="E124" s="34">
        <v>0</v>
      </c>
      <c r="F124" s="34">
        <v>0.42571277869824298</v>
      </c>
      <c r="G124" s="3">
        <v>0</v>
      </c>
      <c r="H124" s="3">
        <v>0</v>
      </c>
      <c r="I124" s="3">
        <v>0</v>
      </c>
      <c r="J124" s="34">
        <v>0</v>
      </c>
      <c r="K124" s="34">
        <v>0</v>
      </c>
      <c r="L124" s="3">
        <v>48295793.060000002</v>
      </c>
      <c r="M124" s="3">
        <v>0</v>
      </c>
      <c r="N124" s="3">
        <v>48295793.060000002</v>
      </c>
      <c r="O124" s="34">
        <v>0</v>
      </c>
      <c r="P124" s="34">
        <v>2.2038718339959558</v>
      </c>
      <c r="Q124" s="3">
        <v>0</v>
      </c>
      <c r="R124" s="3">
        <v>0</v>
      </c>
      <c r="S124" s="3">
        <v>0</v>
      </c>
      <c r="T124" s="34">
        <v>0</v>
      </c>
      <c r="U124" s="34">
        <v>0</v>
      </c>
      <c r="V124" s="3">
        <v>0</v>
      </c>
      <c r="W124" s="3">
        <v>0</v>
      </c>
      <c r="X124" s="3">
        <v>0</v>
      </c>
      <c r="Y124" s="34">
        <v>0</v>
      </c>
      <c r="Z124" s="34">
        <v>0</v>
      </c>
      <c r="AA124" s="3">
        <v>0</v>
      </c>
      <c r="AB124" s="3">
        <v>0</v>
      </c>
      <c r="AC124" s="3">
        <v>0</v>
      </c>
      <c r="AD124" s="34">
        <v>0</v>
      </c>
      <c r="AE124" s="34">
        <v>0</v>
      </c>
      <c r="AF124" s="3">
        <v>0</v>
      </c>
      <c r="AG124" s="3">
        <v>0</v>
      </c>
      <c r="AH124" s="3">
        <v>0</v>
      </c>
      <c r="AI124" s="34">
        <v>0</v>
      </c>
      <c r="AJ124" s="34">
        <v>0</v>
      </c>
      <c r="AK124" s="3">
        <v>0</v>
      </c>
      <c r="AL124" s="3">
        <v>0</v>
      </c>
      <c r="AM124" s="3">
        <v>0</v>
      </c>
      <c r="AN124" s="34">
        <v>0</v>
      </c>
      <c r="AO124" s="34">
        <v>0</v>
      </c>
      <c r="AP124" s="3">
        <v>0</v>
      </c>
      <c r="AQ124" s="3">
        <v>0</v>
      </c>
      <c r="AR124" s="3">
        <v>0</v>
      </c>
      <c r="AS124" s="34">
        <v>0</v>
      </c>
      <c r="AT124" s="34">
        <v>0</v>
      </c>
      <c r="AU124" s="3">
        <v>0</v>
      </c>
      <c r="AV124" s="3">
        <v>0</v>
      </c>
      <c r="AW124" s="3">
        <v>0</v>
      </c>
      <c r="AX124" s="34">
        <v>0</v>
      </c>
      <c r="AY124" s="34">
        <v>0</v>
      </c>
      <c r="AZ124" s="3">
        <v>4603421.2</v>
      </c>
      <c r="BA124" s="3">
        <v>0</v>
      </c>
      <c r="BB124" s="3">
        <v>4603421.2</v>
      </c>
      <c r="BC124" s="34">
        <v>0</v>
      </c>
      <c r="BD124" s="34">
        <v>1.7973730224461986</v>
      </c>
      <c r="BE124" s="3">
        <v>0</v>
      </c>
      <c r="BF124" s="3">
        <v>0</v>
      </c>
      <c r="BG124" s="3">
        <v>0</v>
      </c>
      <c r="BH124" s="34">
        <v>0</v>
      </c>
      <c r="BI124" s="34">
        <v>0</v>
      </c>
    </row>
    <row r="125" spans="1:61" ht="20.100000000000001" customHeight="1" x14ac:dyDescent="0.5">
      <c r="A125" s="3" t="s">
        <v>41</v>
      </c>
      <c r="B125" s="3">
        <v>34109957.130000003</v>
      </c>
      <c r="C125" s="3">
        <v>4314404.2299999995</v>
      </c>
      <c r="D125" s="3">
        <v>38424361.359999999</v>
      </c>
      <c r="E125" s="34">
        <v>11.228304329063803</v>
      </c>
      <c r="F125" s="34">
        <v>0.309224661898995</v>
      </c>
      <c r="G125" s="3">
        <v>0</v>
      </c>
      <c r="H125" s="3">
        <v>0</v>
      </c>
      <c r="I125" s="3">
        <v>0</v>
      </c>
      <c r="J125" s="34">
        <v>0</v>
      </c>
      <c r="K125" s="34">
        <v>0</v>
      </c>
      <c r="L125" s="3">
        <v>26852519.190000001</v>
      </c>
      <c r="M125" s="3">
        <v>4592797.5599999996</v>
      </c>
      <c r="N125" s="3">
        <v>31445316.75</v>
      </c>
      <c r="O125" s="34">
        <v>14.605664800625675</v>
      </c>
      <c r="P125" s="34">
        <v>1.4349375692062867</v>
      </c>
      <c r="Q125" s="3">
        <v>0</v>
      </c>
      <c r="R125" s="3">
        <v>0</v>
      </c>
      <c r="S125" s="3">
        <v>0</v>
      </c>
      <c r="T125" s="34">
        <v>0</v>
      </c>
      <c r="U125" s="34">
        <v>0</v>
      </c>
      <c r="V125" s="3">
        <v>0</v>
      </c>
      <c r="W125" s="3">
        <v>0</v>
      </c>
      <c r="X125" s="3">
        <v>0</v>
      </c>
      <c r="Y125" s="34">
        <v>0</v>
      </c>
      <c r="Z125" s="34">
        <v>0</v>
      </c>
      <c r="AA125" s="3">
        <v>190709.86</v>
      </c>
      <c r="AB125" s="3">
        <v>0</v>
      </c>
      <c r="AC125" s="3">
        <v>190709.86</v>
      </c>
      <c r="AD125" s="34">
        <v>0</v>
      </c>
      <c r="AE125" s="34">
        <v>6.7864481139078767E-3</v>
      </c>
      <c r="AF125" s="3">
        <v>0</v>
      </c>
      <c r="AG125" s="3">
        <v>0</v>
      </c>
      <c r="AH125" s="3">
        <v>0</v>
      </c>
      <c r="AI125" s="34">
        <v>0</v>
      </c>
      <c r="AJ125" s="34">
        <v>0</v>
      </c>
      <c r="AK125" s="3">
        <v>23869.98</v>
      </c>
      <c r="AL125" s="3">
        <v>0</v>
      </c>
      <c r="AM125" s="3">
        <v>23869.98</v>
      </c>
      <c r="AN125" s="34">
        <v>0</v>
      </c>
      <c r="AO125" s="34">
        <v>1.871552564357401E-2</v>
      </c>
      <c r="AP125" s="3">
        <v>2371876.7200000002</v>
      </c>
      <c r="AQ125" s="3">
        <v>0</v>
      </c>
      <c r="AR125" s="3">
        <v>2371876.7200000002</v>
      </c>
      <c r="AS125" s="34">
        <v>0</v>
      </c>
      <c r="AT125" s="34">
        <v>8.5648579106141737E-2</v>
      </c>
      <c r="AU125" s="3">
        <v>0</v>
      </c>
      <c r="AV125" s="3">
        <v>0</v>
      </c>
      <c r="AW125" s="3">
        <v>0</v>
      </c>
      <c r="AX125" s="34">
        <v>0</v>
      </c>
      <c r="AY125" s="34">
        <v>0</v>
      </c>
      <c r="AZ125" s="3">
        <v>4505891.04</v>
      </c>
      <c r="BA125" s="3">
        <v>0</v>
      </c>
      <c r="BB125" s="3">
        <v>4505891.04</v>
      </c>
      <c r="BC125" s="34">
        <v>0</v>
      </c>
      <c r="BD125" s="34">
        <v>1.7592930660739983</v>
      </c>
      <c r="BE125" s="3">
        <v>165090.34</v>
      </c>
      <c r="BF125" s="3">
        <v>-278393.33</v>
      </c>
      <c r="BG125" s="3">
        <v>-113302.99000000002</v>
      </c>
      <c r="BH125" s="34">
        <v>245.7069579540663</v>
      </c>
      <c r="BI125" s="34">
        <v>-1.628170196303021E-2</v>
      </c>
    </row>
    <row r="126" spans="1:61" ht="20.100000000000001" customHeight="1" x14ac:dyDescent="0.5">
      <c r="A126" s="3" t="s">
        <v>40</v>
      </c>
      <c r="B126" s="3">
        <v>33632012.82</v>
      </c>
      <c r="C126" s="3">
        <v>1092072.76</v>
      </c>
      <c r="D126" s="3">
        <v>34724085.579999998</v>
      </c>
      <c r="E126" s="34">
        <v>3.1450007732644232</v>
      </c>
      <c r="F126" s="34">
        <v>0.27944624824409231</v>
      </c>
      <c r="G126" s="3">
        <v>0</v>
      </c>
      <c r="H126" s="3">
        <v>0</v>
      </c>
      <c r="I126" s="3">
        <v>0</v>
      </c>
      <c r="J126" s="34">
        <v>0</v>
      </c>
      <c r="K126" s="34">
        <v>0</v>
      </c>
      <c r="L126" s="3">
        <v>28050263.34</v>
      </c>
      <c r="M126" s="3">
        <v>0</v>
      </c>
      <c r="N126" s="3">
        <v>28050263.34</v>
      </c>
      <c r="O126" s="34">
        <v>0</v>
      </c>
      <c r="P126" s="34">
        <v>1.2800118062953147</v>
      </c>
      <c r="Q126" s="3">
        <v>0</v>
      </c>
      <c r="R126" s="3">
        <v>828971.9</v>
      </c>
      <c r="S126" s="3">
        <v>828971.9</v>
      </c>
      <c r="T126" s="34">
        <v>100</v>
      </c>
      <c r="U126" s="34">
        <v>2.8430163603157893E-2</v>
      </c>
      <c r="V126" s="3">
        <v>0</v>
      </c>
      <c r="W126" s="3">
        <v>0</v>
      </c>
      <c r="X126" s="3">
        <v>0</v>
      </c>
      <c r="Y126" s="34">
        <v>0</v>
      </c>
      <c r="Z126" s="34">
        <v>0</v>
      </c>
      <c r="AA126" s="3">
        <v>5033317.54</v>
      </c>
      <c r="AB126" s="3">
        <v>263100.86</v>
      </c>
      <c r="AC126" s="3">
        <v>5296418.4000000004</v>
      </c>
      <c r="AD126" s="34">
        <v>4.9675240913746537</v>
      </c>
      <c r="AE126" s="34">
        <v>0.18847409704535978</v>
      </c>
      <c r="AF126" s="3">
        <v>0</v>
      </c>
      <c r="AG126" s="3">
        <v>0</v>
      </c>
      <c r="AH126" s="3">
        <v>0</v>
      </c>
      <c r="AI126" s="34">
        <v>0</v>
      </c>
      <c r="AJ126" s="34">
        <v>0</v>
      </c>
      <c r="AK126" s="3">
        <v>1125</v>
      </c>
      <c r="AL126" s="3">
        <v>0</v>
      </c>
      <c r="AM126" s="3">
        <v>1125</v>
      </c>
      <c r="AN126" s="34">
        <v>0</v>
      </c>
      <c r="AO126" s="34">
        <v>8.8206887266016815E-4</v>
      </c>
      <c r="AP126" s="3">
        <v>0</v>
      </c>
      <c r="AQ126" s="3">
        <v>0</v>
      </c>
      <c r="AR126" s="3">
        <v>0</v>
      </c>
      <c r="AS126" s="34">
        <v>0</v>
      </c>
      <c r="AT126" s="34">
        <v>0</v>
      </c>
      <c r="AU126" s="3">
        <v>0</v>
      </c>
      <c r="AV126" s="3">
        <v>0</v>
      </c>
      <c r="AW126" s="3">
        <v>0</v>
      </c>
      <c r="AX126" s="34">
        <v>0</v>
      </c>
      <c r="AY126" s="34">
        <v>0</v>
      </c>
      <c r="AZ126" s="3">
        <v>8250</v>
      </c>
      <c r="BA126" s="3">
        <v>0</v>
      </c>
      <c r="BB126" s="3">
        <v>8250</v>
      </c>
      <c r="BC126" s="34">
        <v>0</v>
      </c>
      <c r="BD126" s="34">
        <v>3.2211537443458654E-3</v>
      </c>
      <c r="BE126" s="3">
        <v>539056.93999999994</v>
      </c>
      <c r="BF126" s="3">
        <v>0</v>
      </c>
      <c r="BG126" s="3">
        <v>539056.93999999994</v>
      </c>
      <c r="BH126" s="34">
        <v>0</v>
      </c>
      <c r="BI126" s="34">
        <v>7.7462778680271863E-2</v>
      </c>
    </row>
    <row r="127" spans="1:61" ht="20.100000000000001" customHeight="1" x14ac:dyDescent="0.5">
      <c r="A127" s="3" t="s">
        <v>39</v>
      </c>
      <c r="B127" s="3">
        <v>33432705.510000002</v>
      </c>
      <c r="C127" s="3">
        <v>0</v>
      </c>
      <c r="D127" s="3">
        <v>33432705.510000002</v>
      </c>
      <c r="E127" s="34">
        <v>0</v>
      </c>
      <c r="F127" s="34">
        <v>0.26905371206665174</v>
      </c>
      <c r="G127" s="3">
        <v>0</v>
      </c>
      <c r="H127" s="3">
        <v>0</v>
      </c>
      <c r="I127" s="3">
        <v>0</v>
      </c>
      <c r="J127" s="34">
        <v>0</v>
      </c>
      <c r="K127" s="34">
        <v>0</v>
      </c>
      <c r="L127" s="3">
        <v>1422.41</v>
      </c>
      <c r="M127" s="3">
        <v>0</v>
      </c>
      <c r="N127" s="3">
        <v>1422.41</v>
      </c>
      <c r="O127" s="34">
        <v>0</v>
      </c>
      <c r="P127" s="34">
        <v>6.4908538337897788E-5</v>
      </c>
      <c r="Q127" s="3">
        <v>0</v>
      </c>
      <c r="R127" s="3">
        <v>0</v>
      </c>
      <c r="S127" s="3">
        <v>0</v>
      </c>
      <c r="T127" s="34">
        <v>0</v>
      </c>
      <c r="U127" s="34">
        <v>0</v>
      </c>
      <c r="V127" s="3">
        <v>31821.31</v>
      </c>
      <c r="W127" s="3">
        <v>0</v>
      </c>
      <c r="X127" s="3">
        <v>31821.31</v>
      </c>
      <c r="Y127" s="34">
        <v>0</v>
      </c>
      <c r="Z127" s="34">
        <v>1.273765958498305E-2</v>
      </c>
      <c r="AA127" s="3">
        <v>1442738.45</v>
      </c>
      <c r="AB127" s="3">
        <v>0</v>
      </c>
      <c r="AC127" s="3">
        <v>1442738.45</v>
      </c>
      <c r="AD127" s="34">
        <v>0</v>
      </c>
      <c r="AE127" s="34">
        <v>5.1340133293920273E-2</v>
      </c>
      <c r="AF127" s="3">
        <v>265164.18</v>
      </c>
      <c r="AG127" s="3">
        <v>0</v>
      </c>
      <c r="AH127" s="3">
        <v>265164.18</v>
      </c>
      <c r="AI127" s="34">
        <v>0</v>
      </c>
      <c r="AJ127" s="34">
        <v>8.3862039689379983E-2</v>
      </c>
      <c r="AK127" s="3">
        <v>459565.22</v>
      </c>
      <c r="AL127" s="3">
        <v>0</v>
      </c>
      <c r="AM127" s="3">
        <v>459565.22</v>
      </c>
      <c r="AN127" s="34">
        <v>0</v>
      </c>
      <c r="AO127" s="34">
        <v>0.36032726712819751</v>
      </c>
      <c r="AP127" s="3">
        <v>21211211.93</v>
      </c>
      <c r="AQ127" s="3">
        <v>0</v>
      </c>
      <c r="AR127" s="3">
        <v>21211211.93</v>
      </c>
      <c r="AS127" s="34">
        <v>0</v>
      </c>
      <c r="AT127" s="34">
        <v>0.7659378531797143</v>
      </c>
      <c r="AU127" s="3">
        <v>0</v>
      </c>
      <c r="AV127" s="3">
        <v>0</v>
      </c>
      <c r="AW127" s="3">
        <v>0</v>
      </c>
      <c r="AX127" s="34">
        <v>0</v>
      </c>
      <c r="AY127" s="34">
        <v>0</v>
      </c>
      <c r="AZ127" s="3">
        <v>9087653.3000000007</v>
      </c>
      <c r="BA127" s="3">
        <v>0</v>
      </c>
      <c r="BB127" s="3">
        <v>9087653.3000000007</v>
      </c>
      <c r="BC127" s="34">
        <v>0</v>
      </c>
      <c r="BD127" s="34">
        <v>3.5482095096499471</v>
      </c>
      <c r="BE127" s="3">
        <v>933128.71</v>
      </c>
      <c r="BF127" s="3">
        <v>0</v>
      </c>
      <c r="BG127" s="3">
        <v>933128.71</v>
      </c>
      <c r="BH127" s="34">
        <v>0</v>
      </c>
      <c r="BI127" s="34">
        <v>0.13409110871096028</v>
      </c>
    </row>
    <row r="128" spans="1:61" ht="20.100000000000001" customHeight="1" x14ac:dyDescent="0.5">
      <c r="A128" s="3" t="s">
        <v>42</v>
      </c>
      <c r="B128" s="3">
        <v>26366073.469999999</v>
      </c>
      <c r="C128" s="3">
        <v>43923</v>
      </c>
      <c r="D128" s="3">
        <v>26409996.469999999</v>
      </c>
      <c r="E128" s="34">
        <v>0.16631202525866903</v>
      </c>
      <c r="F128" s="34">
        <v>0.21253761780647074</v>
      </c>
      <c r="G128" s="3">
        <v>82628.460000000006</v>
      </c>
      <c r="H128" s="3">
        <v>0</v>
      </c>
      <c r="I128" s="3">
        <v>82628.460000000006</v>
      </c>
      <c r="J128" s="34">
        <v>0</v>
      </c>
      <c r="K128" s="34">
        <v>4.9329367893444866E-2</v>
      </c>
      <c r="L128" s="3">
        <v>784503.62</v>
      </c>
      <c r="M128" s="3">
        <v>0</v>
      </c>
      <c r="N128" s="3">
        <v>784503.62</v>
      </c>
      <c r="O128" s="34">
        <v>0</v>
      </c>
      <c r="P128" s="34">
        <v>3.5799089780716949E-2</v>
      </c>
      <c r="Q128" s="3">
        <v>0</v>
      </c>
      <c r="R128" s="3">
        <v>43923</v>
      </c>
      <c r="S128" s="3">
        <v>43923</v>
      </c>
      <c r="T128" s="34">
        <v>100</v>
      </c>
      <c r="U128" s="34">
        <v>1.5063696078739268E-3</v>
      </c>
      <c r="V128" s="3">
        <v>11372.23</v>
      </c>
      <c r="W128" s="3">
        <v>0</v>
      </c>
      <c r="X128" s="3">
        <v>11372.23</v>
      </c>
      <c r="Y128" s="34">
        <v>0</v>
      </c>
      <c r="Z128" s="34">
        <v>4.5521568553315937E-3</v>
      </c>
      <c r="AA128" s="3">
        <v>0</v>
      </c>
      <c r="AB128" s="3">
        <v>0</v>
      </c>
      <c r="AC128" s="3">
        <v>0</v>
      </c>
      <c r="AD128" s="34">
        <v>0</v>
      </c>
      <c r="AE128" s="34">
        <v>0</v>
      </c>
      <c r="AF128" s="3">
        <v>0</v>
      </c>
      <c r="AG128" s="3">
        <v>0</v>
      </c>
      <c r="AH128" s="3">
        <v>0</v>
      </c>
      <c r="AI128" s="34">
        <v>0</v>
      </c>
      <c r="AJ128" s="34">
        <v>0</v>
      </c>
      <c r="AK128" s="3">
        <v>0</v>
      </c>
      <c r="AL128" s="3">
        <v>0</v>
      </c>
      <c r="AM128" s="3">
        <v>0</v>
      </c>
      <c r="AN128" s="34">
        <v>0</v>
      </c>
      <c r="AO128" s="34">
        <v>0</v>
      </c>
      <c r="AP128" s="3">
        <v>21422868.129999999</v>
      </c>
      <c r="AQ128" s="3">
        <v>0</v>
      </c>
      <c r="AR128" s="3">
        <v>21422868.129999999</v>
      </c>
      <c r="AS128" s="34">
        <v>0</v>
      </c>
      <c r="AT128" s="34">
        <v>0.77358076844430079</v>
      </c>
      <c r="AU128" s="3">
        <v>0</v>
      </c>
      <c r="AV128" s="3">
        <v>0</v>
      </c>
      <c r="AW128" s="3">
        <v>0</v>
      </c>
      <c r="AX128" s="34">
        <v>0</v>
      </c>
      <c r="AY128" s="34">
        <v>0</v>
      </c>
      <c r="AZ128" s="3">
        <v>0</v>
      </c>
      <c r="BA128" s="3">
        <v>0</v>
      </c>
      <c r="BB128" s="3">
        <v>0</v>
      </c>
      <c r="BC128" s="34">
        <v>0</v>
      </c>
      <c r="BD128" s="34">
        <v>0</v>
      </c>
      <c r="BE128" s="3">
        <v>4064701.03</v>
      </c>
      <c r="BF128" s="3">
        <v>0</v>
      </c>
      <c r="BG128" s="3">
        <v>4064701.03</v>
      </c>
      <c r="BH128" s="34">
        <v>0</v>
      </c>
      <c r="BI128" s="34">
        <v>0.58409977300053517</v>
      </c>
    </row>
    <row r="129" spans="1:61" ht="20.100000000000001" customHeight="1" x14ac:dyDescent="0.5">
      <c r="A129" s="3" t="s">
        <v>43</v>
      </c>
      <c r="B129" s="3">
        <v>13963116.17</v>
      </c>
      <c r="C129" s="3">
        <v>3473616</v>
      </c>
      <c r="D129" s="3">
        <v>17436732.169999998</v>
      </c>
      <c r="E129" s="34">
        <v>19.921255692487936</v>
      </c>
      <c r="F129" s="34">
        <v>0.14032419587601908</v>
      </c>
      <c r="G129" s="3">
        <v>63859.11</v>
      </c>
      <c r="H129" s="3">
        <v>0</v>
      </c>
      <c r="I129" s="3">
        <v>63859.11</v>
      </c>
      <c r="J129" s="34">
        <v>0</v>
      </c>
      <c r="K129" s="34">
        <v>3.812402567514829E-2</v>
      </c>
      <c r="L129" s="3">
        <v>664330.56999999995</v>
      </c>
      <c r="M129" s="3">
        <v>0</v>
      </c>
      <c r="N129" s="3">
        <v>664330.56999999995</v>
      </c>
      <c r="O129" s="34">
        <v>0</v>
      </c>
      <c r="P129" s="34">
        <v>3.0315258098496552E-2</v>
      </c>
      <c r="Q129" s="3">
        <v>0</v>
      </c>
      <c r="R129" s="3">
        <v>3473616</v>
      </c>
      <c r="S129" s="3">
        <v>3473616</v>
      </c>
      <c r="T129" s="34">
        <v>100</v>
      </c>
      <c r="U129" s="34">
        <v>0.119130058780698</v>
      </c>
      <c r="V129" s="3">
        <v>0</v>
      </c>
      <c r="W129" s="3">
        <v>0</v>
      </c>
      <c r="X129" s="3">
        <v>0</v>
      </c>
      <c r="Y129" s="34">
        <v>0</v>
      </c>
      <c r="Z129" s="34">
        <v>0</v>
      </c>
      <c r="AA129" s="3">
        <v>736965.03</v>
      </c>
      <c r="AB129" s="3">
        <v>0</v>
      </c>
      <c r="AC129" s="3">
        <v>736965.03</v>
      </c>
      <c r="AD129" s="34">
        <v>0</v>
      </c>
      <c r="AE129" s="34">
        <v>2.6225046454648761E-2</v>
      </c>
      <c r="AF129" s="3">
        <v>0</v>
      </c>
      <c r="AG129" s="3">
        <v>0</v>
      </c>
      <c r="AH129" s="3">
        <v>0</v>
      </c>
      <c r="AI129" s="34">
        <v>0</v>
      </c>
      <c r="AJ129" s="34">
        <v>0</v>
      </c>
      <c r="AK129" s="3">
        <v>0</v>
      </c>
      <c r="AL129" s="3">
        <v>0</v>
      </c>
      <c r="AM129" s="3">
        <v>0</v>
      </c>
      <c r="AN129" s="34">
        <v>0</v>
      </c>
      <c r="AO129" s="34">
        <v>0</v>
      </c>
      <c r="AP129" s="3">
        <v>8419775.9199999999</v>
      </c>
      <c r="AQ129" s="3">
        <v>0</v>
      </c>
      <c r="AR129" s="3">
        <v>8419775.9199999999</v>
      </c>
      <c r="AS129" s="34">
        <v>0</v>
      </c>
      <c r="AT129" s="34">
        <v>0.30403850160479978</v>
      </c>
      <c r="AU129" s="3">
        <v>0</v>
      </c>
      <c r="AV129" s="3">
        <v>0</v>
      </c>
      <c r="AW129" s="3">
        <v>0</v>
      </c>
      <c r="AX129" s="34">
        <v>0</v>
      </c>
      <c r="AY129" s="34">
        <v>0</v>
      </c>
      <c r="AZ129" s="3">
        <v>3907439.47</v>
      </c>
      <c r="BA129" s="3">
        <v>0</v>
      </c>
      <c r="BB129" s="3">
        <v>3907439.47</v>
      </c>
      <c r="BC129" s="34">
        <v>0</v>
      </c>
      <c r="BD129" s="34">
        <v>1.5256319126782212</v>
      </c>
      <c r="BE129" s="3">
        <v>170746.07</v>
      </c>
      <c r="BF129" s="3">
        <v>0</v>
      </c>
      <c r="BG129" s="3">
        <v>170746.07</v>
      </c>
      <c r="BH129" s="34">
        <v>0</v>
      </c>
      <c r="BI129" s="34">
        <v>2.453630414430099E-2</v>
      </c>
    </row>
    <row r="130" spans="1:61" ht="20.100000000000001" customHeight="1" x14ac:dyDescent="0.5">
      <c r="A130" s="3" t="s">
        <v>46</v>
      </c>
      <c r="B130" s="3">
        <v>9405833.3899999987</v>
      </c>
      <c r="C130" s="3">
        <v>0</v>
      </c>
      <c r="D130" s="3">
        <v>9405833.3899999987</v>
      </c>
      <c r="E130" s="34">
        <v>0</v>
      </c>
      <c r="F130" s="34">
        <v>7.5694573623514033E-2</v>
      </c>
      <c r="G130" s="3">
        <v>12886.36</v>
      </c>
      <c r="H130" s="3">
        <v>0</v>
      </c>
      <c r="I130" s="3">
        <v>12886.36</v>
      </c>
      <c r="J130" s="34">
        <v>0</v>
      </c>
      <c r="K130" s="34">
        <v>7.6931845667627362E-3</v>
      </c>
      <c r="L130" s="3">
        <v>0</v>
      </c>
      <c r="M130" s="3">
        <v>0</v>
      </c>
      <c r="N130" s="3">
        <v>0</v>
      </c>
      <c r="O130" s="34">
        <v>0</v>
      </c>
      <c r="P130" s="34">
        <v>0</v>
      </c>
      <c r="Q130" s="3">
        <v>0</v>
      </c>
      <c r="R130" s="3">
        <v>0</v>
      </c>
      <c r="S130" s="3">
        <v>0</v>
      </c>
      <c r="T130" s="34">
        <v>0</v>
      </c>
      <c r="U130" s="34">
        <v>0</v>
      </c>
      <c r="V130" s="3">
        <v>7710.35</v>
      </c>
      <c r="W130" s="3">
        <v>0</v>
      </c>
      <c r="X130" s="3">
        <v>7710.35</v>
      </c>
      <c r="Y130" s="34">
        <v>0</v>
      </c>
      <c r="Z130" s="34">
        <v>3.0863535656160627E-3</v>
      </c>
      <c r="AA130" s="3">
        <v>4550533.91</v>
      </c>
      <c r="AB130" s="3">
        <v>0</v>
      </c>
      <c r="AC130" s="3">
        <v>4550533.91</v>
      </c>
      <c r="AD130" s="34">
        <v>0</v>
      </c>
      <c r="AE130" s="34">
        <v>0.16193164984124753</v>
      </c>
      <c r="AF130" s="3">
        <v>346982.76</v>
      </c>
      <c r="AG130" s="3">
        <v>0</v>
      </c>
      <c r="AH130" s="3">
        <v>346982.76</v>
      </c>
      <c r="AI130" s="34">
        <v>0</v>
      </c>
      <c r="AJ130" s="34">
        <v>0.10973835904476467</v>
      </c>
      <c r="AK130" s="3">
        <v>122782.11</v>
      </c>
      <c r="AL130" s="3">
        <v>0</v>
      </c>
      <c r="AM130" s="3">
        <v>122782.11</v>
      </c>
      <c r="AN130" s="34">
        <v>0</v>
      </c>
      <c r="AO130" s="34">
        <v>9.6268690978254898E-2</v>
      </c>
      <c r="AP130" s="3">
        <v>3396532.68</v>
      </c>
      <c r="AQ130" s="3">
        <v>0</v>
      </c>
      <c r="AR130" s="3">
        <v>3396532.68</v>
      </c>
      <c r="AS130" s="34">
        <v>0</v>
      </c>
      <c r="AT130" s="34">
        <v>0.12264895366466415</v>
      </c>
      <c r="AU130" s="3">
        <v>0</v>
      </c>
      <c r="AV130" s="3">
        <v>0</v>
      </c>
      <c r="AW130" s="3">
        <v>0</v>
      </c>
      <c r="AX130" s="34">
        <v>0</v>
      </c>
      <c r="AY130" s="34">
        <v>0</v>
      </c>
      <c r="AZ130" s="3">
        <v>164871.79</v>
      </c>
      <c r="BA130" s="3">
        <v>0</v>
      </c>
      <c r="BB130" s="3">
        <v>164871.79</v>
      </c>
      <c r="BC130" s="34">
        <v>0</v>
      </c>
      <c r="BD130" s="34">
        <v>6.437301620551579E-2</v>
      </c>
      <c r="BE130" s="3">
        <v>803533.43</v>
      </c>
      <c r="BF130" s="3">
        <v>0</v>
      </c>
      <c r="BG130" s="3">
        <v>803533.43</v>
      </c>
      <c r="BH130" s="34">
        <v>0</v>
      </c>
      <c r="BI130" s="34">
        <v>0.11546819571655961</v>
      </c>
    </row>
    <row r="131" spans="1:61" ht="20.100000000000001" customHeight="1" x14ac:dyDescent="0.5">
      <c r="A131" s="3" t="s">
        <v>44</v>
      </c>
      <c r="B131" s="3">
        <v>8381924.4699999997</v>
      </c>
      <c r="C131" s="3">
        <v>0</v>
      </c>
      <c r="D131" s="3">
        <v>8381924.4699999997</v>
      </c>
      <c r="E131" s="34">
        <v>0</v>
      </c>
      <c r="F131" s="34">
        <v>6.7454543642639295E-2</v>
      </c>
      <c r="G131" s="3">
        <v>0</v>
      </c>
      <c r="H131" s="3">
        <v>0</v>
      </c>
      <c r="I131" s="3">
        <v>0</v>
      </c>
      <c r="J131" s="34">
        <v>0</v>
      </c>
      <c r="K131" s="34">
        <v>0</v>
      </c>
      <c r="L131" s="3">
        <v>0</v>
      </c>
      <c r="M131" s="3">
        <v>0</v>
      </c>
      <c r="N131" s="3">
        <v>0</v>
      </c>
      <c r="O131" s="34">
        <v>0</v>
      </c>
      <c r="P131" s="34">
        <v>0</v>
      </c>
      <c r="Q131" s="3">
        <v>0</v>
      </c>
      <c r="R131" s="3">
        <v>0</v>
      </c>
      <c r="S131" s="3">
        <v>0</v>
      </c>
      <c r="T131" s="34">
        <v>0</v>
      </c>
      <c r="U131" s="34">
        <v>0</v>
      </c>
      <c r="V131" s="3">
        <v>0</v>
      </c>
      <c r="W131" s="3">
        <v>0</v>
      </c>
      <c r="X131" s="3">
        <v>0</v>
      </c>
      <c r="Y131" s="34">
        <v>0</v>
      </c>
      <c r="Z131" s="34">
        <v>0</v>
      </c>
      <c r="AA131" s="3">
        <v>33963.79</v>
      </c>
      <c r="AB131" s="3">
        <v>0</v>
      </c>
      <c r="AC131" s="3">
        <v>33963.79</v>
      </c>
      <c r="AD131" s="34">
        <v>0</v>
      </c>
      <c r="AE131" s="34">
        <v>1.2086081893545684E-3</v>
      </c>
      <c r="AF131" s="3">
        <v>0</v>
      </c>
      <c r="AG131" s="3">
        <v>0</v>
      </c>
      <c r="AH131" s="3">
        <v>0</v>
      </c>
      <c r="AI131" s="34">
        <v>0</v>
      </c>
      <c r="AJ131" s="34">
        <v>0</v>
      </c>
      <c r="AK131" s="3">
        <v>0</v>
      </c>
      <c r="AL131" s="3">
        <v>0</v>
      </c>
      <c r="AM131" s="3">
        <v>0</v>
      </c>
      <c r="AN131" s="34">
        <v>0</v>
      </c>
      <c r="AO131" s="34">
        <v>0</v>
      </c>
      <c r="AP131" s="3">
        <v>6309275.0899999999</v>
      </c>
      <c r="AQ131" s="3">
        <v>0</v>
      </c>
      <c r="AR131" s="3">
        <v>6309275.0899999999</v>
      </c>
      <c r="AS131" s="34">
        <v>0</v>
      </c>
      <c r="AT131" s="34">
        <v>0.2278282180906411</v>
      </c>
      <c r="AU131" s="3">
        <v>0</v>
      </c>
      <c r="AV131" s="3">
        <v>0</v>
      </c>
      <c r="AW131" s="3">
        <v>0</v>
      </c>
      <c r="AX131" s="34">
        <v>0</v>
      </c>
      <c r="AY131" s="34">
        <v>0</v>
      </c>
      <c r="AZ131" s="3">
        <v>2021721.39</v>
      </c>
      <c r="BA131" s="3">
        <v>0</v>
      </c>
      <c r="BB131" s="3">
        <v>2021721.39</v>
      </c>
      <c r="BC131" s="34">
        <v>0</v>
      </c>
      <c r="BD131" s="34">
        <v>0.78936671823304583</v>
      </c>
      <c r="BE131" s="3">
        <v>16964.2</v>
      </c>
      <c r="BF131" s="3">
        <v>0</v>
      </c>
      <c r="BG131" s="3">
        <v>16964.2</v>
      </c>
      <c r="BH131" s="34">
        <v>0</v>
      </c>
      <c r="BI131" s="34">
        <v>2.4377648678224383E-3</v>
      </c>
    </row>
    <row r="132" spans="1:61" ht="20.100000000000001" customHeight="1" x14ac:dyDescent="0.5">
      <c r="A132" s="3" t="s">
        <v>45</v>
      </c>
      <c r="B132" s="3">
        <v>7333553.4900000002</v>
      </c>
      <c r="C132" s="3">
        <v>0</v>
      </c>
      <c r="D132" s="3">
        <v>7333553.4900000002</v>
      </c>
      <c r="E132" s="34">
        <v>0</v>
      </c>
      <c r="F132" s="34">
        <v>5.9017652296601372E-2</v>
      </c>
      <c r="G132" s="3">
        <v>0</v>
      </c>
      <c r="H132" s="3">
        <v>0</v>
      </c>
      <c r="I132" s="3">
        <v>0</v>
      </c>
      <c r="J132" s="34">
        <v>0</v>
      </c>
      <c r="K132" s="34">
        <v>0</v>
      </c>
      <c r="L132" s="3">
        <v>0</v>
      </c>
      <c r="M132" s="3">
        <v>0</v>
      </c>
      <c r="N132" s="3">
        <v>0</v>
      </c>
      <c r="O132" s="34">
        <v>0</v>
      </c>
      <c r="P132" s="34">
        <v>0</v>
      </c>
      <c r="Q132" s="3">
        <v>0</v>
      </c>
      <c r="R132" s="3">
        <v>0</v>
      </c>
      <c r="S132" s="3">
        <v>0</v>
      </c>
      <c r="T132" s="34">
        <v>0</v>
      </c>
      <c r="U132" s="34">
        <v>0</v>
      </c>
      <c r="V132" s="3">
        <v>0</v>
      </c>
      <c r="W132" s="3">
        <v>0</v>
      </c>
      <c r="X132" s="3">
        <v>0</v>
      </c>
      <c r="Y132" s="34">
        <v>0</v>
      </c>
      <c r="Z132" s="34">
        <v>0</v>
      </c>
      <c r="AA132" s="3">
        <v>0</v>
      </c>
      <c r="AB132" s="3">
        <v>0</v>
      </c>
      <c r="AC132" s="3">
        <v>0</v>
      </c>
      <c r="AD132" s="34">
        <v>0</v>
      </c>
      <c r="AE132" s="34">
        <v>0</v>
      </c>
      <c r="AF132" s="3">
        <v>0</v>
      </c>
      <c r="AG132" s="3">
        <v>0</v>
      </c>
      <c r="AH132" s="3">
        <v>0</v>
      </c>
      <c r="AI132" s="34">
        <v>0</v>
      </c>
      <c r="AJ132" s="34">
        <v>0</v>
      </c>
      <c r="AK132" s="3">
        <v>0</v>
      </c>
      <c r="AL132" s="3">
        <v>0</v>
      </c>
      <c r="AM132" s="3">
        <v>0</v>
      </c>
      <c r="AN132" s="34">
        <v>0</v>
      </c>
      <c r="AO132" s="34">
        <v>0</v>
      </c>
      <c r="AP132" s="3">
        <v>7333553.4900000002</v>
      </c>
      <c r="AQ132" s="3">
        <v>0</v>
      </c>
      <c r="AR132" s="3">
        <v>7333553.4900000002</v>
      </c>
      <c r="AS132" s="34">
        <v>0</v>
      </c>
      <c r="AT132" s="34">
        <v>0.26481495893993462</v>
      </c>
      <c r="AU132" s="3">
        <v>0</v>
      </c>
      <c r="AV132" s="3">
        <v>0</v>
      </c>
      <c r="AW132" s="3">
        <v>0</v>
      </c>
      <c r="AX132" s="34">
        <v>0</v>
      </c>
      <c r="AY132" s="34">
        <v>0</v>
      </c>
      <c r="AZ132" s="3">
        <v>0</v>
      </c>
      <c r="BA132" s="3">
        <v>0</v>
      </c>
      <c r="BB132" s="3">
        <v>0</v>
      </c>
      <c r="BC132" s="34">
        <v>0</v>
      </c>
      <c r="BD132" s="34">
        <v>0</v>
      </c>
      <c r="BE132" s="3">
        <v>0</v>
      </c>
      <c r="BF132" s="3">
        <v>0</v>
      </c>
      <c r="BG132" s="3">
        <v>0</v>
      </c>
      <c r="BH132" s="34">
        <v>0</v>
      </c>
      <c r="BI132" s="34">
        <v>0</v>
      </c>
    </row>
    <row r="133" spans="1:61" ht="20.100000000000001" customHeight="1" x14ac:dyDescent="0.5">
      <c r="A133" s="3" t="s">
        <v>47</v>
      </c>
      <c r="B133" s="3">
        <v>0</v>
      </c>
      <c r="C133" s="3">
        <v>3078190.31</v>
      </c>
      <c r="D133" s="3">
        <v>3078190.31</v>
      </c>
      <c r="E133" s="34">
        <v>100</v>
      </c>
      <c r="F133" s="34">
        <v>2.4772106137368282E-2</v>
      </c>
      <c r="G133" s="3">
        <v>0</v>
      </c>
      <c r="H133" s="3">
        <v>0</v>
      </c>
      <c r="I133" s="3">
        <v>0</v>
      </c>
      <c r="J133" s="34">
        <v>0</v>
      </c>
      <c r="K133" s="34">
        <v>0</v>
      </c>
      <c r="L133" s="3">
        <v>0</v>
      </c>
      <c r="M133" s="3">
        <v>0</v>
      </c>
      <c r="N133" s="3">
        <v>0</v>
      </c>
      <c r="O133" s="34">
        <v>0</v>
      </c>
      <c r="P133" s="34">
        <v>0</v>
      </c>
      <c r="Q133" s="3">
        <v>0</v>
      </c>
      <c r="R133" s="3">
        <v>3078190.31</v>
      </c>
      <c r="S133" s="3">
        <v>3078190.31</v>
      </c>
      <c r="T133" s="34">
        <v>100</v>
      </c>
      <c r="U133" s="34">
        <v>0.1055686617543433</v>
      </c>
      <c r="V133" s="3">
        <v>0</v>
      </c>
      <c r="W133" s="3">
        <v>0</v>
      </c>
      <c r="X133" s="3">
        <v>0</v>
      </c>
      <c r="Y133" s="34">
        <v>0</v>
      </c>
      <c r="Z133" s="34">
        <v>0</v>
      </c>
      <c r="AA133" s="3">
        <v>0</v>
      </c>
      <c r="AB133" s="3">
        <v>0</v>
      </c>
      <c r="AC133" s="3">
        <v>0</v>
      </c>
      <c r="AD133" s="34">
        <v>0</v>
      </c>
      <c r="AE133" s="34">
        <v>0</v>
      </c>
      <c r="AF133" s="3">
        <v>0</v>
      </c>
      <c r="AG133" s="3">
        <v>0</v>
      </c>
      <c r="AH133" s="3">
        <v>0</v>
      </c>
      <c r="AI133" s="34">
        <v>0</v>
      </c>
      <c r="AJ133" s="34">
        <v>0</v>
      </c>
      <c r="AK133" s="3">
        <v>0</v>
      </c>
      <c r="AL133" s="3">
        <v>0</v>
      </c>
      <c r="AM133" s="3">
        <v>0</v>
      </c>
      <c r="AN133" s="34">
        <v>0</v>
      </c>
      <c r="AO133" s="34">
        <v>0</v>
      </c>
      <c r="AP133" s="3">
        <v>0</v>
      </c>
      <c r="AQ133" s="3">
        <v>0</v>
      </c>
      <c r="AR133" s="3">
        <v>0</v>
      </c>
      <c r="AS133" s="34">
        <v>0</v>
      </c>
      <c r="AT133" s="34">
        <v>0</v>
      </c>
      <c r="AU133" s="3">
        <v>0</v>
      </c>
      <c r="AV133" s="3">
        <v>0</v>
      </c>
      <c r="AW133" s="3">
        <v>0</v>
      </c>
      <c r="AX133" s="34">
        <v>0</v>
      </c>
      <c r="AY133" s="34">
        <v>0</v>
      </c>
      <c r="AZ133" s="3">
        <v>0</v>
      </c>
      <c r="BA133" s="3">
        <v>0</v>
      </c>
      <c r="BB133" s="3">
        <v>0</v>
      </c>
      <c r="BC133" s="34">
        <v>0</v>
      </c>
      <c r="BD133" s="34">
        <v>0</v>
      </c>
      <c r="BE133" s="3">
        <v>0</v>
      </c>
      <c r="BF133" s="3">
        <v>0</v>
      </c>
      <c r="BG133" s="3">
        <v>0</v>
      </c>
      <c r="BH133" s="34">
        <v>0</v>
      </c>
      <c r="BI133" s="34">
        <v>0</v>
      </c>
    </row>
    <row r="134" spans="1:61" ht="20.100000000000001" customHeight="1" x14ac:dyDescent="0.5">
      <c r="A134" s="3" t="s">
        <v>48</v>
      </c>
      <c r="B134" s="3">
        <v>320201.25</v>
      </c>
      <c r="C134" s="3">
        <v>0</v>
      </c>
      <c r="D134" s="3">
        <v>320201.25</v>
      </c>
      <c r="E134" s="34">
        <v>0</v>
      </c>
      <c r="F134" s="34">
        <v>2.576858007950131E-3</v>
      </c>
      <c r="G134" s="3">
        <v>0</v>
      </c>
      <c r="H134" s="3">
        <v>0</v>
      </c>
      <c r="I134" s="3">
        <v>0</v>
      </c>
      <c r="J134" s="34">
        <v>0</v>
      </c>
      <c r="K134" s="34">
        <v>0</v>
      </c>
      <c r="L134" s="3">
        <v>152273.5</v>
      </c>
      <c r="M134" s="3">
        <v>0</v>
      </c>
      <c r="N134" s="3">
        <v>152273.5</v>
      </c>
      <c r="O134" s="34">
        <v>0</v>
      </c>
      <c r="P134" s="34">
        <v>6.9486648101432626E-3</v>
      </c>
      <c r="Q134" s="3">
        <v>0</v>
      </c>
      <c r="R134" s="3">
        <v>0</v>
      </c>
      <c r="S134" s="3">
        <v>0</v>
      </c>
      <c r="T134" s="34">
        <v>0</v>
      </c>
      <c r="U134" s="34">
        <v>0</v>
      </c>
      <c r="V134" s="3">
        <v>0</v>
      </c>
      <c r="W134" s="3">
        <v>0</v>
      </c>
      <c r="X134" s="3">
        <v>0</v>
      </c>
      <c r="Y134" s="34">
        <v>0</v>
      </c>
      <c r="Z134" s="34">
        <v>0</v>
      </c>
      <c r="AA134" s="3">
        <v>167927.75</v>
      </c>
      <c r="AB134" s="3">
        <v>0</v>
      </c>
      <c r="AC134" s="3">
        <v>167927.75</v>
      </c>
      <c r="AD134" s="34">
        <v>0</v>
      </c>
      <c r="AE134" s="34">
        <v>5.9757422204614564E-3</v>
      </c>
      <c r="AF134" s="3">
        <v>0</v>
      </c>
      <c r="AG134" s="3">
        <v>0</v>
      </c>
      <c r="AH134" s="3">
        <v>0</v>
      </c>
      <c r="AI134" s="34">
        <v>0</v>
      </c>
      <c r="AJ134" s="34">
        <v>0</v>
      </c>
      <c r="AK134" s="3">
        <v>0</v>
      </c>
      <c r="AL134" s="3">
        <v>0</v>
      </c>
      <c r="AM134" s="3">
        <v>0</v>
      </c>
      <c r="AN134" s="34">
        <v>0</v>
      </c>
      <c r="AO134" s="34">
        <v>0</v>
      </c>
      <c r="AP134" s="3">
        <v>0</v>
      </c>
      <c r="AQ134" s="3">
        <v>0</v>
      </c>
      <c r="AR134" s="3">
        <v>0</v>
      </c>
      <c r="AS134" s="34">
        <v>0</v>
      </c>
      <c r="AT134" s="34">
        <v>0</v>
      </c>
      <c r="AU134" s="3">
        <v>0</v>
      </c>
      <c r="AV134" s="3">
        <v>0</v>
      </c>
      <c r="AW134" s="3">
        <v>0</v>
      </c>
      <c r="AX134" s="34">
        <v>0</v>
      </c>
      <c r="AY134" s="34">
        <v>0</v>
      </c>
      <c r="AZ134" s="3">
        <v>0</v>
      </c>
      <c r="BA134" s="3">
        <v>0</v>
      </c>
      <c r="BB134" s="3">
        <v>0</v>
      </c>
      <c r="BC134" s="34">
        <v>0</v>
      </c>
      <c r="BD134" s="34">
        <v>0</v>
      </c>
      <c r="BE134" s="3">
        <v>0</v>
      </c>
      <c r="BF134" s="3">
        <v>0</v>
      </c>
      <c r="BG134" s="3">
        <v>0</v>
      </c>
      <c r="BH134" s="34">
        <v>0</v>
      </c>
      <c r="BI134" s="34">
        <v>0</v>
      </c>
    </row>
    <row r="135" spans="1:61" ht="20.100000000000001" customHeight="1" x14ac:dyDescent="0.5">
      <c r="A135" s="71" t="s">
        <v>3</v>
      </c>
      <c r="B135" s="71">
        <v>7677208281.289999</v>
      </c>
      <c r="C135" s="71">
        <v>4748825633.3500004</v>
      </c>
      <c r="D135" s="71">
        <v>12426033914.640005</v>
      </c>
      <c r="E135" s="88">
        <v>38.216744505703204</v>
      </c>
      <c r="F135" s="88">
        <v>100.00000000000003</v>
      </c>
      <c r="G135" s="71">
        <v>54497708.939999998</v>
      </c>
      <c r="H135" s="71">
        <v>113005876.71000001</v>
      </c>
      <c r="I135" s="71">
        <v>167503585.65000001</v>
      </c>
      <c r="J135" s="88">
        <v>67.464750841887422</v>
      </c>
      <c r="K135" s="88">
        <v>100.00000000000001</v>
      </c>
      <c r="L135" s="71">
        <v>977590288.25000012</v>
      </c>
      <c r="M135" s="71">
        <v>1213816322.3799999</v>
      </c>
      <c r="N135" s="71">
        <v>2191406610.6300001</v>
      </c>
      <c r="O135" s="88">
        <v>55.38982662971177</v>
      </c>
      <c r="P135" s="88">
        <v>100</v>
      </c>
      <c r="Q135" s="71">
        <v>2083151.82</v>
      </c>
      <c r="R135" s="71">
        <v>2913735102.2400007</v>
      </c>
      <c r="S135" s="71">
        <v>2915818254.0600004</v>
      </c>
      <c r="T135" s="88">
        <v>99.92855687019933</v>
      </c>
      <c r="U135" s="88">
        <v>100.00000000000003</v>
      </c>
      <c r="V135" s="71">
        <v>110787403.63000001</v>
      </c>
      <c r="W135" s="71">
        <v>14122945.039999999</v>
      </c>
      <c r="X135" s="71">
        <v>124910348.66999999</v>
      </c>
      <c r="Y135" s="88">
        <v>11.30646514910573</v>
      </c>
      <c r="Z135" s="88">
        <v>50.000000000000007</v>
      </c>
      <c r="AA135" s="71">
        <v>2433054767.46</v>
      </c>
      <c r="AB135" s="71">
        <v>377102428.15999997</v>
      </c>
      <c r="AC135" s="71">
        <v>2810157195.6200008</v>
      </c>
      <c r="AD135" s="88">
        <v>13.41926454319935</v>
      </c>
      <c r="AE135" s="88">
        <v>100.00000000000001</v>
      </c>
      <c r="AF135" s="71">
        <v>316190950.02000004</v>
      </c>
      <c r="AG135" s="71">
        <v>0</v>
      </c>
      <c r="AH135" s="71">
        <v>316190950.02000004</v>
      </c>
      <c r="AI135" s="88">
        <v>0</v>
      </c>
      <c r="AJ135" s="88">
        <v>100.00000000000001</v>
      </c>
      <c r="AK135" s="71">
        <v>123843020.24000001</v>
      </c>
      <c r="AL135" s="71">
        <v>3698040.88</v>
      </c>
      <c r="AM135" s="71">
        <v>127541061.12</v>
      </c>
      <c r="AN135" s="88">
        <v>2.8994904445091696</v>
      </c>
      <c r="AO135" s="88">
        <v>100.00000000000001</v>
      </c>
      <c r="AP135" s="71">
        <v>2764594219.25</v>
      </c>
      <c r="AQ135" s="71">
        <v>4718178.87</v>
      </c>
      <c r="AR135" s="71">
        <v>2769312398.1199999</v>
      </c>
      <c r="AS135" s="88">
        <v>0.17037365929546355</v>
      </c>
      <c r="AT135" s="88">
        <v>99.999999999999957</v>
      </c>
      <c r="AU135" s="71">
        <v>0</v>
      </c>
      <c r="AV135" s="71">
        <v>51182538.350000001</v>
      </c>
      <c r="AW135" s="71">
        <v>51182538.350000001</v>
      </c>
      <c r="AX135" s="88">
        <v>100</v>
      </c>
      <c r="AY135" s="88">
        <v>100</v>
      </c>
      <c r="AZ135" s="71">
        <v>254528536.97999999</v>
      </c>
      <c r="BA135" s="71">
        <v>1590874.1</v>
      </c>
      <c r="BB135" s="71">
        <v>256119411.07999998</v>
      </c>
      <c r="BC135" s="88">
        <v>0.6211454623027709</v>
      </c>
      <c r="BD135" s="88">
        <v>100</v>
      </c>
      <c r="BE135" s="71">
        <v>640038234.69999993</v>
      </c>
      <c r="BF135" s="71">
        <v>55853326.620000005</v>
      </c>
      <c r="BG135" s="71">
        <v>695891561.31999993</v>
      </c>
      <c r="BH135" s="88">
        <v>8.0261537464335362</v>
      </c>
      <c r="BI135" s="88">
        <v>100.00000000000001</v>
      </c>
    </row>
    <row r="136" spans="1:61" ht="20.100000000000001" customHeight="1" x14ac:dyDescent="0.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row>
    <row r="137" spans="1:61" ht="20.100000000000001" customHeight="1" x14ac:dyDescent="0.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row>
    <row r="138" spans="1:61" s="29" customFormat="1" ht="20.100000000000001" customHeight="1" x14ac:dyDescent="0.5">
      <c r="A138" s="37"/>
    </row>
    <row r="139" spans="1:61" ht="20.100000000000001" customHeight="1" x14ac:dyDescent="0.5">
      <c r="A139" s="31"/>
      <c r="C139" s="82" t="s">
        <v>90</v>
      </c>
    </row>
    <row r="140" spans="1:61" ht="20.100000000000001" customHeight="1" x14ac:dyDescent="0.5">
      <c r="A140" s="31"/>
      <c r="C140" s="82" t="s">
        <v>91</v>
      </c>
    </row>
    <row r="141" spans="1:61" ht="20.100000000000001" customHeight="1" x14ac:dyDescent="0.5">
      <c r="A141" s="31"/>
      <c r="B141" s="31"/>
      <c r="C141" s="82" t="s">
        <v>256</v>
      </c>
      <c r="D141" s="31"/>
      <c r="E141" s="31"/>
      <c r="F141" s="31"/>
      <c r="G141" s="31"/>
      <c r="H141" s="31"/>
      <c r="I141" s="31"/>
      <c r="J141" s="31"/>
      <c r="K141" s="31"/>
      <c r="L141" s="31"/>
      <c r="M141" s="31"/>
      <c r="N141" s="31"/>
      <c r="O141" s="31"/>
    </row>
    <row r="142" spans="1:61" ht="20.100000000000001" customHeight="1" x14ac:dyDescent="0.5">
      <c r="A142" s="31"/>
      <c r="B142" s="31"/>
      <c r="C142" s="82" t="s">
        <v>92</v>
      </c>
      <c r="D142" s="31"/>
      <c r="E142" s="31"/>
      <c r="F142" s="31"/>
      <c r="G142" s="31"/>
      <c r="H142" s="31"/>
      <c r="I142" s="31"/>
      <c r="J142" s="31"/>
      <c r="K142" s="31"/>
      <c r="L142" s="31"/>
      <c r="M142" s="31"/>
      <c r="N142" s="31"/>
      <c r="O142" s="31"/>
    </row>
    <row r="143" spans="1:61" ht="20.100000000000001" customHeight="1" thickBot="1" x14ac:dyDescent="0.55000000000000004"/>
    <row r="144" spans="1:61" ht="30" customHeight="1" thickBot="1" x14ac:dyDescent="0.55000000000000004">
      <c r="A144" s="138" t="s">
        <v>164</v>
      </c>
      <c r="B144" s="140" t="s">
        <v>607</v>
      </c>
      <c r="C144" s="141"/>
      <c r="D144" s="141"/>
      <c r="E144" s="141"/>
      <c r="F144" s="142"/>
      <c r="G144" s="140" t="s">
        <v>4</v>
      </c>
      <c r="H144" s="141"/>
      <c r="I144" s="141"/>
      <c r="J144" s="141"/>
      <c r="K144" s="141"/>
      <c r="L144" s="140" t="s">
        <v>5</v>
      </c>
      <c r="M144" s="141"/>
      <c r="N144" s="141"/>
      <c r="O144" s="141"/>
      <c r="P144" s="142"/>
      <c r="Q144" s="140" t="s">
        <v>6</v>
      </c>
      <c r="R144" s="141"/>
      <c r="S144" s="141"/>
      <c r="T144" s="141"/>
      <c r="U144" s="142"/>
      <c r="V144" s="140" t="s">
        <v>325</v>
      </c>
      <c r="W144" s="141"/>
      <c r="X144" s="141"/>
      <c r="Y144" s="141"/>
      <c r="Z144" s="142"/>
      <c r="AA144" s="140" t="s">
        <v>326</v>
      </c>
      <c r="AB144" s="141"/>
      <c r="AC144" s="141"/>
      <c r="AD144" s="141"/>
      <c r="AE144" s="142"/>
      <c r="AF144" s="140" t="s">
        <v>9</v>
      </c>
      <c r="AG144" s="141"/>
      <c r="AH144" s="141"/>
      <c r="AI144" s="141"/>
      <c r="AJ144" s="142"/>
      <c r="AK144" s="140" t="s">
        <v>327</v>
      </c>
      <c r="AL144" s="141"/>
      <c r="AM144" s="141"/>
      <c r="AN144" s="141"/>
      <c r="AO144" s="142"/>
      <c r="AP144" s="140" t="s">
        <v>87</v>
      </c>
      <c r="AQ144" s="141"/>
      <c r="AR144" s="141"/>
      <c r="AS144" s="141"/>
      <c r="AT144" s="142"/>
      <c r="AU144" s="140" t="s">
        <v>12</v>
      </c>
      <c r="AV144" s="141"/>
      <c r="AW144" s="141"/>
      <c r="AX144" s="141"/>
      <c r="AY144" s="142"/>
      <c r="AZ144" s="140" t="s">
        <v>13</v>
      </c>
      <c r="BA144" s="141"/>
      <c r="BB144" s="141"/>
      <c r="BC144" s="141"/>
      <c r="BD144" s="142"/>
      <c r="BE144" s="140" t="s">
        <v>14</v>
      </c>
      <c r="BF144" s="141"/>
      <c r="BG144" s="141"/>
      <c r="BH144" s="141"/>
      <c r="BI144" s="142"/>
    </row>
    <row r="145" spans="1:61" ht="30" customHeight="1" thickBot="1" x14ac:dyDescent="0.55000000000000004">
      <c r="A145" s="139"/>
      <c r="B145" s="55" t="s">
        <v>165</v>
      </c>
      <c r="C145" s="55" t="s">
        <v>322</v>
      </c>
      <c r="D145" s="55" t="s">
        <v>74</v>
      </c>
      <c r="E145" s="55" t="s">
        <v>323</v>
      </c>
      <c r="F145" s="55" t="s">
        <v>324</v>
      </c>
      <c r="G145" s="55" t="s">
        <v>165</v>
      </c>
      <c r="H145" s="55" t="s">
        <v>322</v>
      </c>
      <c r="I145" s="55" t="s">
        <v>74</v>
      </c>
      <c r="J145" s="55" t="s">
        <v>323</v>
      </c>
      <c r="K145" s="56" t="s">
        <v>324</v>
      </c>
      <c r="L145" s="55" t="s">
        <v>165</v>
      </c>
      <c r="M145" s="55" t="s">
        <v>322</v>
      </c>
      <c r="N145" s="55" t="s">
        <v>74</v>
      </c>
      <c r="O145" s="55" t="s">
        <v>323</v>
      </c>
      <c r="P145" s="55" t="s">
        <v>324</v>
      </c>
      <c r="Q145" s="55" t="s">
        <v>165</v>
      </c>
      <c r="R145" s="55" t="s">
        <v>322</v>
      </c>
      <c r="S145" s="55" t="s">
        <v>74</v>
      </c>
      <c r="T145" s="55" t="s">
        <v>323</v>
      </c>
      <c r="U145" s="55" t="s">
        <v>324</v>
      </c>
      <c r="V145" s="55" t="s">
        <v>165</v>
      </c>
      <c r="W145" s="55" t="s">
        <v>322</v>
      </c>
      <c r="X145" s="55" t="s">
        <v>74</v>
      </c>
      <c r="Y145" s="55" t="s">
        <v>323</v>
      </c>
      <c r="Z145" s="55" t="s">
        <v>324</v>
      </c>
      <c r="AA145" s="55" t="s">
        <v>165</v>
      </c>
      <c r="AB145" s="55" t="s">
        <v>322</v>
      </c>
      <c r="AC145" s="55" t="s">
        <v>74</v>
      </c>
      <c r="AD145" s="55" t="s">
        <v>323</v>
      </c>
      <c r="AE145" s="55" t="s">
        <v>324</v>
      </c>
      <c r="AF145" s="55" t="s">
        <v>165</v>
      </c>
      <c r="AG145" s="55" t="s">
        <v>322</v>
      </c>
      <c r="AH145" s="55" t="s">
        <v>74</v>
      </c>
      <c r="AI145" s="55" t="s">
        <v>323</v>
      </c>
      <c r="AJ145" s="55" t="s">
        <v>324</v>
      </c>
      <c r="AK145" s="55" t="s">
        <v>165</v>
      </c>
      <c r="AL145" s="55" t="s">
        <v>322</v>
      </c>
      <c r="AM145" s="55" t="s">
        <v>74</v>
      </c>
      <c r="AN145" s="55" t="s">
        <v>323</v>
      </c>
      <c r="AO145" s="55" t="s">
        <v>324</v>
      </c>
      <c r="AP145" s="55" t="s">
        <v>165</v>
      </c>
      <c r="AQ145" s="55" t="s">
        <v>322</v>
      </c>
      <c r="AR145" s="55" t="s">
        <v>74</v>
      </c>
      <c r="AS145" s="55" t="s">
        <v>323</v>
      </c>
      <c r="AT145" s="55" t="s">
        <v>324</v>
      </c>
      <c r="AU145" s="55" t="s">
        <v>165</v>
      </c>
      <c r="AV145" s="55" t="s">
        <v>322</v>
      </c>
      <c r="AW145" s="55" t="s">
        <v>74</v>
      </c>
      <c r="AX145" s="55" t="s">
        <v>323</v>
      </c>
      <c r="AY145" s="55" t="s">
        <v>324</v>
      </c>
      <c r="AZ145" s="55" t="s">
        <v>165</v>
      </c>
      <c r="BA145" s="55" t="s">
        <v>322</v>
      </c>
      <c r="BB145" s="55" t="s">
        <v>74</v>
      </c>
      <c r="BC145" s="55" t="s">
        <v>323</v>
      </c>
      <c r="BD145" s="55" t="s">
        <v>324</v>
      </c>
      <c r="BE145" s="55" t="s">
        <v>165</v>
      </c>
      <c r="BF145" s="55" t="s">
        <v>322</v>
      </c>
      <c r="BG145" s="55" t="s">
        <v>74</v>
      </c>
      <c r="BH145" s="55" t="s">
        <v>323</v>
      </c>
      <c r="BI145" s="55" t="s">
        <v>324</v>
      </c>
    </row>
    <row r="146" spans="1:61" ht="20.100000000000001" customHeight="1" x14ac:dyDescent="0.5">
      <c r="A146" s="3" t="s">
        <v>18</v>
      </c>
      <c r="B146" s="3">
        <v>1253764747.8600004</v>
      </c>
      <c r="C146" s="3">
        <v>935214214.55999994</v>
      </c>
      <c r="D146" s="3">
        <v>2188978962.4200001</v>
      </c>
      <c r="E146" s="34">
        <v>42.723764394980066</v>
      </c>
      <c r="F146" s="34">
        <v>18.134239077757858</v>
      </c>
      <c r="G146" s="3">
        <v>6158761.5700000003</v>
      </c>
      <c r="H146" s="3">
        <v>0</v>
      </c>
      <c r="I146" s="3">
        <v>6158761.5700000003</v>
      </c>
      <c r="J146" s="34">
        <v>0</v>
      </c>
      <c r="K146" s="34">
        <v>2.5795820822352149</v>
      </c>
      <c r="L146" s="3">
        <v>184027956.02000001</v>
      </c>
      <c r="M146" s="3">
        <v>307535177.19</v>
      </c>
      <c r="N146" s="3">
        <v>491563133.21000004</v>
      </c>
      <c r="O146" s="34">
        <v>62.562701800221923</v>
      </c>
      <c r="P146" s="34">
        <v>23.708981390569345</v>
      </c>
      <c r="Q146" s="3">
        <v>0</v>
      </c>
      <c r="R146" s="3">
        <v>598946000.25999999</v>
      </c>
      <c r="S146" s="3">
        <v>598946000.25999999</v>
      </c>
      <c r="T146" s="34">
        <v>100</v>
      </c>
      <c r="U146" s="34">
        <v>19.182964567624275</v>
      </c>
      <c r="V146" s="3">
        <v>19459046.600000001</v>
      </c>
      <c r="W146" s="3">
        <v>1718.28</v>
      </c>
      <c r="X146" s="3">
        <v>19460764.880000003</v>
      </c>
      <c r="Y146" s="34">
        <v>8.8294576836796968E-3</v>
      </c>
      <c r="Z146" s="34">
        <v>7.9515767758778555</v>
      </c>
      <c r="AA146" s="3">
        <v>560919566.21000004</v>
      </c>
      <c r="AB146" s="3">
        <v>12303835.67</v>
      </c>
      <c r="AC146" s="3">
        <v>573223401.88</v>
      </c>
      <c r="AD146" s="34">
        <v>2.1464294077400061</v>
      </c>
      <c r="AE146" s="34">
        <v>21.900668048860613</v>
      </c>
      <c r="AF146" s="3">
        <v>4356268.95</v>
      </c>
      <c r="AG146" s="3">
        <v>0</v>
      </c>
      <c r="AH146" s="3">
        <v>4356268.95</v>
      </c>
      <c r="AI146" s="34">
        <v>0</v>
      </c>
      <c r="AJ146" s="34">
        <v>3.9154106894606002</v>
      </c>
      <c r="AK146" s="3">
        <v>33249430.140000001</v>
      </c>
      <c r="AL146" s="3">
        <v>62068.32</v>
      </c>
      <c r="AM146" s="3">
        <v>33311498.460000001</v>
      </c>
      <c r="AN146" s="34">
        <v>0.18632701280169309</v>
      </c>
      <c r="AO146" s="34">
        <v>27.365879371479934</v>
      </c>
      <c r="AP146" s="3">
        <v>333817632.80000001</v>
      </c>
      <c r="AQ146" s="3">
        <v>992187.26</v>
      </c>
      <c r="AR146" s="3">
        <v>334809820.06</v>
      </c>
      <c r="AS146" s="34">
        <v>0.2963435361072127</v>
      </c>
      <c r="AT146" s="34">
        <v>11.875075563368764</v>
      </c>
      <c r="AU146" s="3">
        <v>0</v>
      </c>
      <c r="AV146" s="3">
        <v>0</v>
      </c>
      <c r="AW146" s="3">
        <v>0</v>
      </c>
      <c r="AX146" s="34">
        <v>0</v>
      </c>
      <c r="AY146" s="34">
        <v>0</v>
      </c>
      <c r="AZ146" s="3">
        <v>19639098.629999999</v>
      </c>
      <c r="BA146" s="3">
        <v>242148.9</v>
      </c>
      <c r="BB146" s="3">
        <v>19881247.529999997</v>
      </c>
      <c r="BC146" s="34">
        <v>1.2179763852072518</v>
      </c>
      <c r="BD146" s="34">
        <v>7.2876069863995996</v>
      </c>
      <c r="BE146" s="3">
        <v>92136986.939999998</v>
      </c>
      <c r="BF146" s="3">
        <v>15131078.68</v>
      </c>
      <c r="BG146" s="3">
        <v>107268065.62</v>
      </c>
      <c r="BH146" s="34">
        <v>14.105855822554171</v>
      </c>
      <c r="BI146" s="34">
        <v>19.633024124011193</v>
      </c>
    </row>
    <row r="147" spans="1:61" ht="20.100000000000001" customHeight="1" x14ac:dyDescent="0.5">
      <c r="A147" s="3" t="s">
        <v>20</v>
      </c>
      <c r="B147" s="3">
        <v>313288746.87000006</v>
      </c>
      <c r="C147" s="3">
        <v>1825261122.3600001</v>
      </c>
      <c r="D147" s="3">
        <v>2138549869.2299998</v>
      </c>
      <c r="E147" s="34">
        <v>85.350411913340054</v>
      </c>
      <c r="F147" s="34">
        <v>17.716467482835359</v>
      </c>
      <c r="G147" s="3">
        <v>5256538.5</v>
      </c>
      <c r="H147" s="3">
        <v>242000.81</v>
      </c>
      <c r="I147" s="3">
        <v>5498539.3099999996</v>
      </c>
      <c r="J147" s="34">
        <v>4.4011835936115187</v>
      </c>
      <c r="K147" s="34">
        <v>2.3030496182273836</v>
      </c>
      <c r="L147" s="3">
        <v>37674721.390000001</v>
      </c>
      <c r="M147" s="3">
        <v>18834.63</v>
      </c>
      <c r="N147" s="3">
        <v>37693556.020000003</v>
      </c>
      <c r="O147" s="34">
        <v>4.9967771653081618E-2</v>
      </c>
      <c r="P147" s="34">
        <v>1.8180285661105047</v>
      </c>
      <c r="Q147" s="3">
        <v>0</v>
      </c>
      <c r="R147" s="3">
        <v>1818337435.1900001</v>
      </c>
      <c r="S147" s="3">
        <v>1818337435.1900001</v>
      </c>
      <c r="T147" s="34">
        <v>100</v>
      </c>
      <c r="U147" s="34">
        <v>58.237474790870671</v>
      </c>
      <c r="V147" s="3">
        <v>1480616.02</v>
      </c>
      <c r="W147" s="3">
        <v>0.09</v>
      </c>
      <c r="X147" s="3">
        <v>1480616.11</v>
      </c>
      <c r="Y147" s="34">
        <v>6.078550637950305E-6</v>
      </c>
      <c r="Z147" s="34">
        <v>0.60497276170095793</v>
      </c>
      <c r="AA147" s="3">
        <v>82654941.959999993</v>
      </c>
      <c r="AB147" s="3">
        <v>63862.31</v>
      </c>
      <c r="AC147" s="3">
        <v>82718804.269999996</v>
      </c>
      <c r="AD147" s="34">
        <v>7.7204101973656347E-2</v>
      </c>
      <c r="AE147" s="34">
        <v>3.1603683097627409</v>
      </c>
      <c r="AF147" s="3">
        <v>172561.54</v>
      </c>
      <c r="AG147" s="3">
        <v>0</v>
      </c>
      <c r="AH147" s="3">
        <v>172561.54</v>
      </c>
      <c r="AI147" s="34">
        <v>0</v>
      </c>
      <c r="AJ147" s="34">
        <v>0.15509815993013537</v>
      </c>
      <c r="AK147" s="3">
        <v>916538.76</v>
      </c>
      <c r="AL147" s="3">
        <v>0.02</v>
      </c>
      <c r="AM147" s="3">
        <v>916538.78</v>
      </c>
      <c r="AN147" s="34">
        <v>2.1821226156955409E-6</v>
      </c>
      <c r="AO147" s="34">
        <v>0.75294990775876935</v>
      </c>
      <c r="AP147" s="3">
        <v>166887590.06999999</v>
      </c>
      <c r="AQ147" s="3">
        <v>6577287.7599999998</v>
      </c>
      <c r="AR147" s="3">
        <v>173464877.82999998</v>
      </c>
      <c r="AS147" s="34">
        <v>3.7917115224016187</v>
      </c>
      <c r="AT147" s="34">
        <v>6.1524734592690047</v>
      </c>
      <c r="AU147" s="3">
        <v>0</v>
      </c>
      <c r="AV147" s="3">
        <v>0</v>
      </c>
      <c r="AW147" s="3">
        <v>0</v>
      </c>
      <c r="AX147" s="34">
        <v>0</v>
      </c>
      <c r="AY147" s="34">
        <v>0</v>
      </c>
      <c r="AZ147" s="3">
        <v>3281938.22</v>
      </c>
      <c r="BA147" s="3">
        <v>0.64</v>
      </c>
      <c r="BB147" s="3">
        <v>3281938.8600000003</v>
      </c>
      <c r="BC147" s="34">
        <v>1.9500667967958424E-5</v>
      </c>
      <c r="BD147" s="34">
        <v>1.2030170908028699</v>
      </c>
      <c r="BE147" s="3">
        <v>14963300.41</v>
      </c>
      <c r="BF147" s="3">
        <v>21700.91</v>
      </c>
      <c r="BG147" s="3">
        <v>14985001.32</v>
      </c>
      <c r="BH147" s="34">
        <v>0.14481753812751749</v>
      </c>
      <c r="BI147" s="34">
        <v>2.7426698776886136</v>
      </c>
    </row>
    <row r="148" spans="1:61" ht="20.100000000000001" customHeight="1" x14ac:dyDescent="0.5">
      <c r="A148" s="3" t="s">
        <v>19</v>
      </c>
      <c r="B148" s="3">
        <v>1538454321.78</v>
      </c>
      <c r="C148" s="3">
        <v>253010771.50999999</v>
      </c>
      <c r="D148" s="3">
        <v>1791465093.29</v>
      </c>
      <c r="E148" s="34">
        <v>14.123120369895087</v>
      </c>
      <c r="F148" s="34">
        <v>14.841100284154024</v>
      </c>
      <c r="G148" s="3">
        <v>8368930.4800000004</v>
      </c>
      <c r="H148" s="3">
        <v>38857.89</v>
      </c>
      <c r="I148" s="3">
        <v>8407788.370000001</v>
      </c>
      <c r="J148" s="34">
        <v>0.46216541485094487</v>
      </c>
      <c r="K148" s="34">
        <v>3.5215814062562623</v>
      </c>
      <c r="L148" s="3">
        <v>285704600.93000001</v>
      </c>
      <c r="M148" s="3">
        <v>135434801.18000001</v>
      </c>
      <c r="N148" s="3">
        <v>421139402.11000001</v>
      </c>
      <c r="O148" s="34">
        <v>32.159137924744677</v>
      </c>
      <c r="P148" s="34">
        <v>20.312317122439499</v>
      </c>
      <c r="Q148" s="3">
        <v>218</v>
      </c>
      <c r="R148" s="3">
        <v>56752087.439999998</v>
      </c>
      <c r="S148" s="3">
        <v>56752305.439999998</v>
      </c>
      <c r="T148" s="34">
        <v>99.999615874635737</v>
      </c>
      <c r="U148" s="34">
        <v>1.8176554546051227</v>
      </c>
      <c r="V148" s="3">
        <v>3733312.05</v>
      </c>
      <c r="W148" s="3">
        <v>0</v>
      </c>
      <c r="X148" s="3">
        <v>3733312.05</v>
      </c>
      <c r="Y148" s="34">
        <v>0</v>
      </c>
      <c r="Z148" s="34">
        <v>1.5254137017190532</v>
      </c>
      <c r="AA148" s="3">
        <v>481202224.95999998</v>
      </c>
      <c r="AB148" s="3">
        <v>30134313.309999999</v>
      </c>
      <c r="AC148" s="3">
        <v>511336538.26999998</v>
      </c>
      <c r="AD148" s="34">
        <v>5.893244674427752</v>
      </c>
      <c r="AE148" s="34">
        <v>19.536208307575563</v>
      </c>
      <c r="AF148" s="3">
        <v>79595895.489999995</v>
      </c>
      <c r="AG148" s="3">
        <v>0</v>
      </c>
      <c r="AH148" s="3">
        <v>79595895.489999995</v>
      </c>
      <c r="AI148" s="34">
        <v>0</v>
      </c>
      <c r="AJ148" s="34">
        <v>71.540720652413981</v>
      </c>
      <c r="AK148" s="3">
        <v>19727940.300000001</v>
      </c>
      <c r="AL148" s="3">
        <v>292837.15000000002</v>
      </c>
      <c r="AM148" s="3">
        <v>20020777.449999999</v>
      </c>
      <c r="AN148" s="34">
        <v>1.4626662262808383</v>
      </c>
      <c r="AO148" s="34">
        <v>16.447359198741541</v>
      </c>
      <c r="AP148" s="3">
        <v>541517743.49000001</v>
      </c>
      <c r="AQ148" s="3">
        <v>8049624.7800000003</v>
      </c>
      <c r="AR148" s="3">
        <v>549567368.26999998</v>
      </c>
      <c r="AS148" s="34">
        <v>1.4647202954097622</v>
      </c>
      <c r="AT148" s="34">
        <v>19.492122495685557</v>
      </c>
      <c r="AU148" s="3">
        <v>0</v>
      </c>
      <c r="AV148" s="3">
        <v>0</v>
      </c>
      <c r="AW148" s="3">
        <v>0</v>
      </c>
      <c r="AX148" s="34">
        <v>0</v>
      </c>
      <c r="AY148" s="34">
        <v>0</v>
      </c>
      <c r="AZ148" s="3">
        <v>33207961.5</v>
      </c>
      <c r="BA148" s="3">
        <v>0</v>
      </c>
      <c r="BB148" s="3">
        <v>33207961.5</v>
      </c>
      <c r="BC148" s="34">
        <v>0</v>
      </c>
      <c r="BD148" s="34">
        <v>12.172604956822292</v>
      </c>
      <c r="BE148" s="3">
        <v>85395494.579999998</v>
      </c>
      <c r="BF148" s="3">
        <v>22308249.760000002</v>
      </c>
      <c r="BG148" s="3">
        <v>107703744.34</v>
      </c>
      <c r="BH148" s="34">
        <v>20.712603723021129</v>
      </c>
      <c r="BI148" s="34">
        <v>19.712765385034583</v>
      </c>
    </row>
    <row r="149" spans="1:61" ht="20.100000000000001" customHeight="1" x14ac:dyDescent="0.5">
      <c r="A149" s="3" t="s">
        <v>21</v>
      </c>
      <c r="B149" s="3">
        <v>987953035.40999997</v>
      </c>
      <c r="C149" s="3">
        <v>285888519.08999997</v>
      </c>
      <c r="D149" s="3">
        <v>1273841554.5</v>
      </c>
      <c r="E149" s="34">
        <v>22.443020333263902</v>
      </c>
      <c r="F149" s="34">
        <v>10.552932528391054</v>
      </c>
      <c r="G149" s="3">
        <v>3687443.68</v>
      </c>
      <c r="H149" s="3">
        <v>0</v>
      </c>
      <c r="I149" s="3">
        <v>3687443.68</v>
      </c>
      <c r="J149" s="34">
        <v>0</v>
      </c>
      <c r="K149" s="34">
        <v>1.5444766838375077</v>
      </c>
      <c r="L149" s="3">
        <v>137012174.66999999</v>
      </c>
      <c r="M149" s="3">
        <v>159070269.88999999</v>
      </c>
      <c r="N149" s="3">
        <v>296082444.55999994</v>
      </c>
      <c r="O149" s="34">
        <v>53.724992079955967</v>
      </c>
      <c r="P149" s="34">
        <v>14.28059326236818</v>
      </c>
      <c r="Q149" s="3">
        <v>0</v>
      </c>
      <c r="R149" s="3">
        <v>41140446.630000003</v>
      </c>
      <c r="S149" s="3">
        <v>41140446.630000003</v>
      </c>
      <c r="T149" s="34">
        <v>100</v>
      </c>
      <c r="U149" s="34">
        <v>1.3176408718931938</v>
      </c>
      <c r="V149" s="3">
        <v>24695659.93</v>
      </c>
      <c r="W149" s="3">
        <v>354387.98</v>
      </c>
      <c r="X149" s="3">
        <v>25050047.91</v>
      </c>
      <c r="Y149" s="34">
        <v>1.4147197692924491</v>
      </c>
      <c r="Z149" s="34">
        <v>10.235331469447546</v>
      </c>
      <c r="AA149" s="3">
        <v>469047319.20999998</v>
      </c>
      <c r="AB149" s="3">
        <v>79651343.799999997</v>
      </c>
      <c r="AC149" s="3">
        <v>548698663.00999999</v>
      </c>
      <c r="AD149" s="34">
        <v>14.516409309812435</v>
      </c>
      <c r="AE149" s="34">
        <v>20.963671821534049</v>
      </c>
      <c r="AF149" s="3">
        <v>1122087.02</v>
      </c>
      <c r="AG149" s="3">
        <v>0</v>
      </c>
      <c r="AH149" s="3">
        <v>1122087.02</v>
      </c>
      <c r="AI149" s="34">
        <v>0</v>
      </c>
      <c r="AJ149" s="34">
        <v>1.0085308237483799</v>
      </c>
      <c r="AK149" s="3">
        <v>4553514.1900000004</v>
      </c>
      <c r="AL149" s="3">
        <v>509063.17</v>
      </c>
      <c r="AM149" s="3">
        <v>5062577.3600000003</v>
      </c>
      <c r="AN149" s="34">
        <v>10.055415133448943</v>
      </c>
      <c r="AO149" s="34">
        <v>4.158980764822231</v>
      </c>
      <c r="AP149" s="3">
        <v>268604380.33999997</v>
      </c>
      <c r="AQ149" s="3">
        <v>1337220.1399999999</v>
      </c>
      <c r="AR149" s="3">
        <v>269941600.47999996</v>
      </c>
      <c r="AS149" s="34">
        <v>0.49537386517017218</v>
      </c>
      <c r="AT149" s="34">
        <v>9.574321633762839</v>
      </c>
      <c r="AU149" s="3">
        <v>0</v>
      </c>
      <c r="AV149" s="3">
        <v>0</v>
      </c>
      <c r="AW149" s="3">
        <v>0</v>
      </c>
      <c r="AX149" s="34">
        <v>0</v>
      </c>
      <c r="AY149" s="34">
        <v>0</v>
      </c>
      <c r="AZ149" s="3">
        <v>26799548.98</v>
      </c>
      <c r="BA149" s="3">
        <v>77855.740000000005</v>
      </c>
      <c r="BB149" s="3">
        <v>26877404.719999999</v>
      </c>
      <c r="BC149" s="34">
        <v>0.2896698576781338</v>
      </c>
      <c r="BD149" s="34">
        <v>9.8520961583622313</v>
      </c>
      <c r="BE149" s="3">
        <v>52430907.390000001</v>
      </c>
      <c r="BF149" s="3">
        <v>3747931.74</v>
      </c>
      <c r="BG149" s="3">
        <v>56178839.130000003</v>
      </c>
      <c r="BH149" s="34">
        <v>6.6714296664748467</v>
      </c>
      <c r="BI149" s="34">
        <v>10.282282033550425</v>
      </c>
    </row>
    <row r="150" spans="1:61" ht="20.100000000000001" customHeight="1" x14ac:dyDescent="0.5">
      <c r="A150" s="3" t="s">
        <v>22</v>
      </c>
      <c r="B150" s="3">
        <v>915333812.54999995</v>
      </c>
      <c r="C150" s="3">
        <v>150015298.16999999</v>
      </c>
      <c r="D150" s="3">
        <v>1065349110.7200001</v>
      </c>
      <c r="E150" s="34">
        <v>14.081327581774053</v>
      </c>
      <c r="F150" s="34">
        <v>8.8257108938657804</v>
      </c>
      <c r="G150" s="3">
        <v>123459.18</v>
      </c>
      <c r="H150" s="3">
        <v>0</v>
      </c>
      <c r="I150" s="3">
        <v>123459.18</v>
      </c>
      <c r="J150" s="34">
        <v>0</v>
      </c>
      <c r="K150" s="34">
        <v>5.1710572814958347E-2</v>
      </c>
      <c r="L150" s="3">
        <v>49876123.990000002</v>
      </c>
      <c r="M150" s="3">
        <v>2302624.04</v>
      </c>
      <c r="N150" s="3">
        <v>52178748.030000001</v>
      </c>
      <c r="O150" s="34">
        <v>4.4129537923679463</v>
      </c>
      <c r="P150" s="34">
        <v>2.5166756464178834</v>
      </c>
      <c r="Q150" s="3">
        <v>758106.72</v>
      </c>
      <c r="R150" s="3">
        <v>115797308.34999999</v>
      </c>
      <c r="S150" s="3">
        <v>116555415.06999999</v>
      </c>
      <c r="T150" s="34">
        <v>99.34957400345175</v>
      </c>
      <c r="U150" s="34">
        <v>3.7330216688682527</v>
      </c>
      <c r="V150" s="3">
        <v>976916.23</v>
      </c>
      <c r="W150" s="3">
        <v>0</v>
      </c>
      <c r="X150" s="3">
        <v>976916.23</v>
      </c>
      <c r="Y150" s="34">
        <v>0</v>
      </c>
      <c r="Z150" s="34">
        <v>0.39916336558946952</v>
      </c>
      <c r="AA150" s="3">
        <v>362528935.51999998</v>
      </c>
      <c r="AB150" s="3">
        <v>16621724.93</v>
      </c>
      <c r="AC150" s="3">
        <v>379150660.44999999</v>
      </c>
      <c r="AD150" s="34">
        <v>4.383936694260874</v>
      </c>
      <c r="AE150" s="34">
        <v>14.485892808612203</v>
      </c>
      <c r="AF150" s="3">
        <v>7642267.1600000001</v>
      </c>
      <c r="AG150" s="3">
        <v>0</v>
      </c>
      <c r="AH150" s="3">
        <v>7642267.1600000001</v>
      </c>
      <c r="AI150" s="34">
        <v>0</v>
      </c>
      <c r="AJ150" s="34">
        <v>6.8688629819280793</v>
      </c>
      <c r="AK150" s="3">
        <v>36697400.259999998</v>
      </c>
      <c r="AL150" s="3">
        <v>0</v>
      </c>
      <c r="AM150" s="3">
        <v>36697400.259999998</v>
      </c>
      <c r="AN150" s="34">
        <v>0</v>
      </c>
      <c r="AO150" s="34">
        <v>30.14744683335018</v>
      </c>
      <c r="AP150" s="3">
        <v>334924168.47000003</v>
      </c>
      <c r="AQ150" s="3">
        <v>134151.22</v>
      </c>
      <c r="AR150" s="3">
        <v>335058319.69000006</v>
      </c>
      <c r="AS150" s="34">
        <v>4.0038170108451059E-2</v>
      </c>
      <c r="AT150" s="34">
        <v>11.883889378576429</v>
      </c>
      <c r="AU150" s="3">
        <v>0</v>
      </c>
      <c r="AV150" s="3">
        <v>0</v>
      </c>
      <c r="AW150" s="3">
        <v>0</v>
      </c>
      <c r="AX150" s="34">
        <v>0</v>
      </c>
      <c r="AY150" s="34">
        <v>0</v>
      </c>
      <c r="AZ150" s="3">
        <v>36147736.340000004</v>
      </c>
      <c r="BA150" s="3">
        <v>494683.6</v>
      </c>
      <c r="BB150" s="3">
        <v>36642419.940000005</v>
      </c>
      <c r="BC150" s="34">
        <v>1.3500298310264929</v>
      </c>
      <c r="BD150" s="34">
        <v>13.431529140733558</v>
      </c>
      <c r="BE150" s="3">
        <v>85658698.680000007</v>
      </c>
      <c r="BF150" s="3">
        <v>14664806.029999999</v>
      </c>
      <c r="BG150" s="3">
        <v>100323504.71000001</v>
      </c>
      <c r="BH150" s="34">
        <v>14.617517671846493</v>
      </c>
      <c r="BI150" s="34">
        <v>18.361977320951532</v>
      </c>
    </row>
    <row r="151" spans="1:61" ht="20.100000000000001" customHeight="1" x14ac:dyDescent="0.5">
      <c r="A151" s="3" t="s">
        <v>24</v>
      </c>
      <c r="B151" s="3">
        <v>721328008.58000004</v>
      </c>
      <c r="C151" s="3">
        <v>33924530.810000002</v>
      </c>
      <c r="D151" s="3">
        <v>755252539.38999999</v>
      </c>
      <c r="E151" s="34">
        <v>4.4918128759156586</v>
      </c>
      <c r="F151" s="34">
        <v>6.2567664415744852</v>
      </c>
      <c r="G151" s="3">
        <v>1528601.19</v>
      </c>
      <c r="H151" s="3">
        <v>0</v>
      </c>
      <c r="I151" s="3">
        <v>1528601.19</v>
      </c>
      <c r="J151" s="34">
        <v>0</v>
      </c>
      <c r="K151" s="34">
        <v>0.64025083546259565</v>
      </c>
      <c r="L151" s="3">
        <v>30724759</v>
      </c>
      <c r="M151" s="3">
        <v>176228.98</v>
      </c>
      <c r="N151" s="3">
        <v>30900987.98</v>
      </c>
      <c r="O151" s="34">
        <v>0.57030208909197466</v>
      </c>
      <c r="P151" s="34">
        <v>1.4904106908583821</v>
      </c>
      <c r="Q151" s="3">
        <v>1600292.81</v>
      </c>
      <c r="R151" s="3">
        <v>20267606.850000001</v>
      </c>
      <c r="S151" s="3">
        <v>21867899.66</v>
      </c>
      <c r="T151" s="34">
        <v>92.682000398386691</v>
      </c>
      <c r="U151" s="34">
        <v>0.70038224508393665</v>
      </c>
      <c r="V151" s="3">
        <v>3292242.76</v>
      </c>
      <c r="W151" s="3">
        <v>0</v>
      </c>
      <c r="X151" s="3">
        <v>3292242.76</v>
      </c>
      <c r="Y151" s="34">
        <v>0</v>
      </c>
      <c r="Z151" s="34">
        <v>1.3451948693893274</v>
      </c>
      <c r="AA151" s="3">
        <v>319029610.07999998</v>
      </c>
      <c r="AB151" s="3">
        <v>12522133.939999999</v>
      </c>
      <c r="AC151" s="3">
        <v>331551744.01999998</v>
      </c>
      <c r="AD151" s="34">
        <v>3.7768264428868861</v>
      </c>
      <c r="AE151" s="34">
        <v>12.667320739153817</v>
      </c>
      <c r="AF151" s="3">
        <v>5786070.1799999997</v>
      </c>
      <c r="AG151" s="3">
        <v>0</v>
      </c>
      <c r="AH151" s="3">
        <v>5786070.1799999997</v>
      </c>
      <c r="AI151" s="34">
        <v>0</v>
      </c>
      <c r="AJ151" s="34">
        <v>5.2005147737127704</v>
      </c>
      <c r="AK151" s="3">
        <v>17088129.32</v>
      </c>
      <c r="AL151" s="3">
        <v>28613.040000000001</v>
      </c>
      <c r="AM151" s="3">
        <v>17116742.359999999</v>
      </c>
      <c r="AN151" s="34">
        <v>0.16716405141941976</v>
      </c>
      <c r="AO151" s="34">
        <v>14.061652231553824</v>
      </c>
      <c r="AP151" s="3">
        <v>228149444.12</v>
      </c>
      <c r="AQ151" s="3">
        <v>472264</v>
      </c>
      <c r="AR151" s="3">
        <v>228621708.12</v>
      </c>
      <c r="AS151" s="34">
        <v>0.2065700601589924</v>
      </c>
      <c r="AT151" s="34">
        <v>8.1087826482058123</v>
      </c>
      <c r="AU151" s="3">
        <v>0</v>
      </c>
      <c r="AV151" s="3">
        <v>0</v>
      </c>
      <c r="AW151" s="3">
        <v>0</v>
      </c>
      <c r="AX151" s="34">
        <v>0</v>
      </c>
      <c r="AY151" s="34">
        <v>0</v>
      </c>
      <c r="AZ151" s="3">
        <v>33936841.140000001</v>
      </c>
      <c r="BA151" s="3">
        <v>0</v>
      </c>
      <c r="BB151" s="3">
        <v>33936841.140000001</v>
      </c>
      <c r="BC151" s="34">
        <v>0</v>
      </c>
      <c r="BD151" s="34">
        <v>12.439780764009097</v>
      </c>
      <c r="BE151" s="3">
        <v>80192017.980000004</v>
      </c>
      <c r="BF151" s="3">
        <v>457684</v>
      </c>
      <c r="BG151" s="3">
        <v>80649701.980000004</v>
      </c>
      <c r="BH151" s="34">
        <v>0.56749620738028173</v>
      </c>
      <c r="BI151" s="34">
        <v>14.761127045740544</v>
      </c>
    </row>
    <row r="152" spans="1:61" ht="20.100000000000001" customHeight="1" x14ac:dyDescent="0.5">
      <c r="A152" s="3" t="s">
        <v>23</v>
      </c>
      <c r="B152" s="3">
        <v>283700137.89000005</v>
      </c>
      <c r="C152" s="3">
        <v>356272603.37999994</v>
      </c>
      <c r="D152" s="3">
        <v>639972741.2700001</v>
      </c>
      <c r="E152" s="34">
        <v>55.669965360241953</v>
      </c>
      <c r="F152" s="34">
        <v>5.3017497621850236</v>
      </c>
      <c r="G152" s="3">
        <v>71648.210000000006</v>
      </c>
      <c r="H152" s="3">
        <v>0</v>
      </c>
      <c r="I152" s="3">
        <v>71648.210000000006</v>
      </c>
      <c r="J152" s="34">
        <v>0</v>
      </c>
      <c r="K152" s="34">
        <v>3.0009675912851738E-2</v>
      </c>
      <c r="L152" s="3">
        <v>37812659.840000004</v>
      </c>
      <c r="M152" s="3">
        <v>343899611.35000002</v>
      </c>
      <c r="N152" s="3">
        <v>381712271.19000006</v>
      </c>
      <c r="O152" s="34">
        <v>90.093936534416912</v>
      </c>
      <c r="P152" s="34">
        <v>18.41067509497184</v>
      </c>
      <c r="Q152" s="3">
        <v>0</v>
      </c>
      <c r="R152" s="3">
        <v>0</v>
      </c>
      <c r="S152" s="3">
        <v>0</v>
      </c>
      <c r="T152" s="34">
        <v>0</v>
      </c>
      <c r="U152" s="34">
        <v>0</v>
      </c>
      <c r="V152" s="3">
        <v>55273539.780000001</v>
      </c>
      <c r="W152" s="3">
        <v>12164990.49</v>
      </c>
      <c r="X152" s="3">
        <v>67438530.269999996</v>
      </c>
      <c r="Y152" s="34">
        <v>18.038635245008582</v>
      </c>
      <c r="Z152" s="34">
        <v>27.555065507490358</v>
      </c>
      <c r="AA152" s="3">
        <v>104675850.73</v>
      </c>
      <c r="AB152" s="3">
        <v>111066.96</v>
      </c>
      <c r="AC152" s="3">
        <v>104786917.69</v>
      </c>
      <c r="AD152" s="34">
        <v>0.10599315491708496</v>
      </c>
      <c r="AE152" s="34">
        <v>4.003506299054397</v>
      </c>
      <c r="AF152" s="3">
        <v>2609329.5099999998</v>
      </c>
      <c r="AG152" s="3">
        <v>0</v>
      </c>
      <c r="AH152" s="3">
        <v>2609329.5099999998</v>
      </c>
      <c r="AI152" s="34">
        <v>0</v>
      </c>
      <c r="AJ152" s="34">
        <v>2.3452630618178403</v>
      </c>
      <c r="AK152" s="3">
        <v>838011.83</v>
      </c>
      <c r="AL152" s="3">
        <v>85432.53</v>
      </c>
      <c r="AM152" s="3">
        <v>923444.36</v>
      </c>
      <c r="AN152" s="34">
        <v>9.2515081255139187</v>
      </c>
      <c r="AO152" s="34">
        <v>0.75862294193635293</v>
      </c>
      <c r="AP152" s="3">
        <v>59660703</v>
      </c>
      <c r="AQ152" s="3">
        <v>1251.3399999999999</v>
      </c>
      <c r="AR152" s="3">
        <v>59661954.340000004</v>
      </c>
      <c r="AS152" s="34">
        <v>2.0973835232900614E-3</v>
      </c>
      <c r="AT152" s="34">
        <v>2.1160974786187308</v>
      </c>
      <c r="AU152" s="3">
        <v>0</v>
      </c>
      <c r="AV152" s="3">
        <v>0</v>
      </c>
      <c r="AW152" s="3">
        <v>0</v>
      </c>
      <c r="AX152" s="34">
        <v>0</v>
      </c>
      <c r="AY152" s="34">
        <v>0</v>
      </c>
      <c r="AZ152" s="3">
        <v>7441654.8300000001</v>
      </c>
      <c r="BA152" s="3">
        <v>0</v>
      </c>
      <c r="BB152" s="3">
        <v>7441654.8300000001</v>
      </c>
      <c r="BC152" s="34">
        <v>0</v>
      </c>
      <c r="BD152" s="34">
        <v>2.7277893727568476</v>
      </c>
      <c r="BE152" s="3">
        <v>15316740.16</v>
      </c>
      <c r="BF152" s="3">
        <v>10250.709999999999</v>
      </c>
      <c r="BG152" s="3">
        <v>15326990.870000001</v>
      </c>
      <c r="BH152" s="34">
        <v>6.6880120742187132E-2</v>
      </c>
      <c r="BI152" s="34">
        <v>2.8052634282155271</v>
      </c>
    </row>
    <row r="153" spans="1:61" ht="20.100000000000001" customHeight="1" x14ac:dyDescent="0.5">
      <c r="A153" s="3" t="s">
        <v>25</v>
      </c>
      <c r="B153" s="3">
        <v>14685729.32</v>
      </c>
      <c r="C153" s="3">
        <v>338095459.23000002</v>
      </c>
      <c r="D153" s="3">
        <v>352781188.55000001</v>
      </c>
      <c r="E153" s="34">
        <v>95.837156346016855</v>
      </c>
      <c r="F153" s="34">
        <v>2.9225581995674741</v>
      </c>
      <c r="G153" s="3">
        <v>13503663.76</v>
      </c>
      <c r="H153" s="3">
        <v>0</v>
      </c>
      <c r="I153" s="3">
        <v>13503663.76</v>
      </c>
      <c r="J153" s="34">
        <v>0</v>
      </c>
      <c r="K153" s="34">
        <v>5.655976235466607</v>
      </c>
      <c r="L153" s="3">
        <v>1182065.56</v>
      </c>
      <c r="M153" s="3">
        <v>241484.18</v>
      </c>
      <c r="N153" s="3">
        <v>1423549.74</v>
      </c>
      <c r="O153" s="34">
        <v>16.963522468839059</v>
      </c>
      <c r="P153" s="34">
        <v>6.8660385643264155E-2</v>
      </c>
      <c r="Q153" s="3">
        <v>0</v>
      </c>
      <c r="R153" s="3">
        <v>337853975.05000001</v>
      </c>
      <c r="S153" s="3">
        <v>337853975.05000001</v>
      </c>
      <c r="T153" s="34">
        <v>100</v>
      </c>
      <c r="U153" s="34">
        <v>10.820743154811572</v>
      </c>
      <c r="V153" s="3">
        <v>0</v>
      </c>
      <c r="W153" s="3">
        <v>0</v>
      </c>
      <c r="X153" s="3">
        <v>0</v>
      </c>
      <c r="Y153" s="34">
        <v>0</v>
      </c>
      <c r="Z153" s="34">
        <v>0</v>
      </c>
      <c r="AA153" s="3">
        <v>0</v>
      </c>
      <c r="AB153" s="3">
        <v>0</v>
      </c>
      <c r="AC153" s="3">
        <v>0</v>
      </c>
      <c r="AD153" s="34">
        <v>0</v>
      </c>
      <c r="AE153" s="34">
        <v>0</v>
      </c>
      <c r="AF153" s="3">
        <v>0</v>
      </c>
      <c r="AG153" s="3">
        <v>0</v>
      </c>
      <c r="AH153" s="3">
        <v>0</v>
      </c>
      <c r="AI153" s="34">
        <v>0</v>
      </c>
      <c r="AJ153" s="34">
        <v>0</v>
      </c>
      <c r="AK153" s="3">
        <v>0</v>
      </c>
      <c r="AL153" s="3">
        <v>0</v>
      </c>
      <c r="AM153" s="3">
        <v>0</v>
      </c>
      <c r="AN153" s="34">
        <v>0</v>
      </c>
      <c r="AO153" s="34">
        <v>0</v>
      </c>
      <c r="AP153" s="3">
        <v>0</v>
      </c>
      <c r="AQ153" s="3">
        <v>0</v>
      </c>
      <c r="AR153" s="3">
        <v>0</v>
      </c>
      <c r="AS153" s="34">
        <v>0</v>
      </c>
      <c r="AT153" s="34">
        <v>0</v>
      </c>
      <c r="AU153" s="3">
        <v>0</v>
      </c>
      <c r="AV153" s="3">
        <v>0</v>
      </c>
      <c r="AW153" s="3">
        <v>0</v>
      </c>
      <c r="AX153" s="34">
        <v>0</v>
      </c>
      <c r="AY153" s="34">
        <v>0</v>
      </c>
      <c r="AZ153" s="3">
        <v>0</v>
      </c>
      <c r="BA153" s="3">
        <v>0</v>
      </c>
      <c r="BB153" s="3">
        <v>0</v>
      </c>
      <c r="BC153" s="34">
        <v>0</v>
      </c>
      <c r="BD153" s="34">
        <v>0</v>
      </c>
      <c r="BE153" s="3">
        <v>0</v>
      </c>
      <c r="BF153" s="3">
        <v>0</v>
      </c>
      <c r="BG153" s="3">
        <v>0</v>
      </c>
      <c r="BH153" s="34">
        <v>0</v>
      </c>
      <c r="BI153" s="34">
        <v>0</v>
      </c>
    </row>
    <row r="154" spans="1:61" ht="20.100000000000001" customHeight="1" x14ac:dyDescent="0.5">
      <c r="A154" s="3" t="s">
        <v>26</v>
      </c>
      <c r="B154" s="3">
        <v>35166124.479999997</v>
      </c>
      <c r="C154" s="3">
        <v>302794851.77000004</v>
      </c>
      <c r="D154" s="3">
        <v>337960976.25000006</v>
      </c>
      <c r="E154" s="34">
        <v>89.594619807824628</v>
      </c>
      <c r="F154" s="34">
        <v>2.7997825687161804</v>
      </c>
      <c r="G154" s="3">
        <v>1197757.3</v>
      </c>
      <c r="H154" s="3">
        <v>169763219.34</v>
      </c>
      <c r="I154" s="3">
        <v>170960976.64000002</v>
      </c>
      <c r="J154" s="34">
        <v>99.299397252203235</v>
      </c>
      <c r="K154" s="34">
        <v>71.606583091343339</v>
      </c>
      <c r="L154" s="3">
        <v>2831311.9</v>
      </c>
      <c r="M154" s="3">
        <v>116078028.75</v>
      </c>
      <c r="N154" s="3">
        <v>118909340.65000001</v>
      </c>
      <c r="O154" s="34">
        <v>97.618932302102536</v>
      </c>
      <c r="P154" s="34">
        <v>5.7352131479545401</v>
      </c>
      <c r="Q154" s="3">
        <v>0</v>
      </c>
      <c r="R154" s="3">
        <v>16223.73</v>
      </c>
      <c r="S154" s="3">
        <v>16223.73</v>
      </c>
      <c r="T154" s="34">
        <v>100</v>
      </c>
      <c r="U154" s="34">
        <v>5.1961151357485312E-4</v>
      </c>
      <c r="V154" s="3">
        <v>10573.5</v>
      </c>
      <c r="W154" s="3">
        <v>68508</v>
      </c>
      <c r="X154" s="3">
        <v>79081.5</v>
      </c>
      <c r="Y154" s="34">
        <v>86.62961628193699</v>
      </c>
      <c r="Z154" s="34">
        <v>3.2312328044609956E-2</v>
      </c>
      <c r="AA154" s="3">
        <v>7912129.4199999999</v>
      </c>
      <c r="AB154" s="3">
        <v>86130</v>
      </c>
      <c r="AC154" s="3">
        <v>7998259.4199999999</v>
      </c>
      <c r="AD154" s="34">
        <v>1.0768592949689546</v>
      </c>
      <c r="AE154" s="34">
        <v>0.30558282155194072</v>
      </c>
      <c r="AF154" s="3">
        <v>3787219.19</v>
      </c>
      <c r="AG154" s="3">
        <v>484556.62</v>
      </c>
      <c r="AH154" s="3">
        <v>4271775.8099999996</v>
      </c>
      <c r="AI154" s="34">
        <v>11.343212789062543</v>
      </c>
      <c r="AJ154" s="34">
        <v>3.8394683297626084</v>
      </c>
      <c r="AK154" s="3">
        <v>3700</v>
      </c>
      <c r="AL154" s="3">
        <v>0</v>
      </c>
      <c r="AM154" s="3">
        <v>3700</v>
      </c>
      <c r="AN154" s="34">
        <v>0</v>
      </c>
      <c r="AO154" s="34">
        <v>3.0396036910816217E-3</v>
      </c>
      <c r="AP154" s="3">
        <v>12596918.279999999</v>
      </c>
      <c r="AQ154" s="3">
        <v>11055.76</v>
      </c>
      <c r="AR154" s="3">
        <v>12607974.039999999</v>
      </c>
      <c r="AS154" s="34">
        <v>8.7688632328433963E-2</v>
      </c>
      <c r="AT154" s="34">
        <v>0.4471811621270872</v>
      </c>
      <c r="AU154" s="3">
        <v>0</v>
      </c>
      <c r="AV154" s="3">
        <v>0</v>
      </c>
      <c r="AW154" s="3">
        <v>0</v>
      </c>
      <c r="AX154" s="34">
        <v>0</v>
      </c>
      <c r="AY154" s="34">
        <v>0</v>
      </c>
      <c r="AZ154" s="3">
        <v>3882470.7</v>
      </c>
      <c r="BA154" s="3">
        <v>0</v>
      </c>
      <c r="BB154" s="3">
        <v>3882470.7</v>
      </c>
      <c r="BC154" s="34">
        <v>0</v>
      </c>
      <c r="BD154" s="34">
        <v>1.4231461358306294</v>
      </c>
      <c r="BE154" s="3">
        <v>2944044.19</v>
      </c>
      <c r="BF154" s="3">
        <v>16287129.57</v>
      </c>
      <c r="BG154" s="3">
        <v>19231173.760000002</v>
      </c>
      <c r="BH154" s="34">
        <v>84.691292238628279</v>
      </c>
      <c r="BI154" s="34">
        <v>3.5198369261236531</v>
      </c>
    </row>
    <row r="155" spans="1:61" ht="20.100000000000001" customHeight="1" x14ac:dyDescent="0.5">
      <c r="A155" s="3" t="s">
        <v>27</v>
      </c>
      <c r="B155" s="3">
        <v>202713935.13</v>
      </c>
      <c r="C155" s="3">
        <v>63214.16</v>
      </c>
      <c r="D155" s="3">
        <v>202777149.28999999</v>
      </c>
      <c r="E155" s="34">
        <v>3.1174202922438176E-2</v>
      </c>
      <c r="F155" s="34">
        <v>1.6798742097848951</v>
      </c>
      <c r="G155" s="3">
        <v>110199.5</v>
      </c>
      <c r="H155" s="3">
        <v>0</v>
      </c>
      <c r="I155" s="3">
        <v>110199.5</v>
      </c>
      <c r="J155" s="34">
        <v>0</v>
      </c>
      <c r="K155" s="34">
        <v>4.6156788575154976E-2</v>
      </c>
      <c r="L155" s="3">
        <v>275440.71999999997</v>
      </c>
      <c r="M155" s="3">
        <v>0</v>
      </c>
      <c r="N155" s="3">
        <v>275440.71999999997</v>
      </c>
      <c r="O155" s="34">
        <v>0</v>
      </c>
      <c r="P155" s="34">
        <v>1.3285005451975524E-2</v>
      </c>
      <c r="Q155" s="3">
        <v>0</v>
      </c>
      <c r="R155" s="3">
        <v>0</v>
      </c>
      <c r="S155" s="3">
        <v>0</v>
      </c>
      <c r="T155" s="34">
        <v>0</v>
      </c>
      <c r="U155" s="34">
        <v>0</v>
      </c>
      <c r="V155" s="3">
        <v>143551.47</v>
      </c>
      <c r="W155" s="3">
        <v>0</v>
      </c>
      <c r="X155" s="3">
        <v>143551.47</v>
      </c>
      <c r="Y155" s="34">
        <v>0</v>
      </c>
      <c r="Z155" s="34">
        <v>5.8654453822018872E-2</v>
      </c>
      <c r="AA155" s="3">
        <v>271982.89</v>
      </c>
      <c r="AB155" s="3">
        <v>0</v>
      </c>
      <c r="AC155" s="3">
        <v>271982.89</v>
      </c>
      <c r="AD155" s="34">
        <v>0</v>
      </c>
      <c r="AE155" s="34">
        <v>1.0391423255442634E-2</v>
      </c>
      <c r="AF155" s="3">
        <v>271143.96999999997</v>
      </c>
      <c r="AG155" s="3">
        <v>0</v>
      </c>
      <c r="AH155" s="3">
        <v>271143.96999999997</v>
      </c>
      <c r="AI155" s="34">
        <v>0</v>
      </c>
      <c r="AJ155" s="34">
        <v>0.24370396105152878</v>
      </c>
      <c r="AK155" s="3">
        <v>5724942.7300000004</v>
      </c>
      <c r="AL155" s="3">
        <v>0</v>
      </c>
      <c r="AM155" s="3">
        <v>5724942.7300000004</v>
      </c>
      <c r="AN155" s="34">
        <v>0</v>
      </c>
      <c r="AO155" s="34">
        <v>4.7031235279294314</v>
      </c>
      <c r="AP155" s="3">
        <v>195243249.84999999</v>
      </c>
      <c r="AQ155" s="3">
        <v>63214.16</v>
      </c>
      <c r="AR155" s="3">
        <v>195306464.00999999</v>
      </c>
      <c r="AS155" s="34">
        <v>3.236665018765756E-2</v>
      </c>
      <c r="AT155" s="34">
        <v>6.9271535037935354</v>
      </c>
      <c r="AU155" s="3">
        <v>0</v>
      </c>
      <c r="AV155" s="3">
        <v>0</v>
      </c>
      <c r="AW155" s="3">
        <v>0</v>
      </c>
      <c r="AX155" s="34">
        <v>0</v>
      </c>
      <c r="AY155" s="34">
        <v>0</v>
      </c>
      <c r="AZ155" s="3">
        <v>375403.02</v>
      </c>
      <c r="BA155" s="3">
        <v>0</v>
      </c>
      <c r="BB155" s="3">
        <v>375403.02</v>
      </c>
      <c r="BC155" s="34">
        <v>0</v>
      </c>
      <c r="BD155" s="34">
        <v>0.13760653938538378</v>
      </c>
      <c r="BE155" s="3">
        <v>298020.98</v>
      </c>
      <c r="BF155" s="3">
        <v>0</v>
      </c>
      <c r="BG155" s="3">
        <v>298020.98</v>
      </c>
      <c r="BH155" s="34">
        <v>0</v>
      </c>
      <c r="BI155" s="34">
        <v>5.4546085603230418E-2</v>
      </c>
    </row>
    <row r="156" spans="1:61" ht="20.100000000000001" customHeight="1" x14ac:dyDescent="0.5">
      <c r="A156" s="3" t="s">
        <v>28</v>
      </c>
      <c r="B156" s="3">
        <v>146452330.40000001</v>
      </c>
      <c r="C156" s="3">
        <v>986266.61</v>
      </c>
      <c r="D156" s="3">
        <v>147438597.00999999</v>
      </c>
      <c r="E156" s="34">
        <v>0.66893380024031746</v>
      </c>
      <c r="F156" s="34">
        <v>1.2214310020196228</v>
      </c>
      <c r="G156" s="3">
        <v>0</v>
      </c>
      <c r="H156" s="3">
        <v>0</v>
      </c>
      <c r="I156" s="3">
        <v>0</v>
      </c>
      <c r="J156" s="34">
        <v>0</v>
      </c>
      <c r="K156" s="34">
        <v>0</v>
      </c>
      <c r="L156" s="3">
        <v>2788607.04</v>
      </c>
      <c r="M156" s="3">
        <v>0</v>
      </c>
      <c r="N156" s="3">
        <v>2788607.04</v>
      </c>
      <c r="O156" s="34">
        <v>0</v>
      </c>
      <c r="P156" s="34">
        <v>0.13449957482618161</v>
      </c>
      <c r="Q156" s="3">
        <v>0</v>
      </c>
      <c r="R156" s="3">
        <v>9807.2999999999993</v>
      </c>
      <c r="S156" s="3">
        <v>9807.2999999999993</v>
      </c>
      <c r="T156" s="34">
        <v>100</v>
      </c>
      <c r="U156" s="34">
        <v>3.1410692837483467E-4</v>
      </c>
      <c r="V156" s="3">
        <v>0</v>
      </c>
      <c r="W156" s="3">
        <v>0</v>
      </c>
      <c r="X156" s="3">
        <v>0</v>
      </c>
      <c r="Y156" s="34">
        <v>0</v>
      </c>
      <c r="Z156" s="34">
        <v>0</v>
      </c>
      <c r="AA156" s="3">
        <v>22654349.079999998</v>
      </c>
      <c r="AB156" s="3">
        <v>950953.32</v>
      </c>
      <c r="AC156" s="3">
        <v>23605302.399999999</v>
      </c>
      <c r="AD156" s="34">
        <v>4.0285580921005275</v>
      </c>
      <c r="AE156" s="34">
        <v>0.90186808556639664</v>
      </c>
      <c r="AF156" s="3">
        <v>219906.36</v>
      </c>
      <c r="AG156" s="3">
        <v>0</v>
      </c>
      <c r="AH156" s="3">
        <v>219906.36</v>
      </c>
      <c r="AI156" s="34">
        <v>0</v>
      </c>
      <c r="AJ156" s="34">
        <v>0.19765164238180724</v>
      </c>
      <c r="AK156" s="3">
        <v>77153.11</v>
      </c>
      <c r="AL156" s="3">
        <v>0</v>
      </c>
      <c r="AM156" s="3">
        <v>77153.11</v>
      </c>
      <c r="AN156" s="34">
        <v>0</v>
      </c>
      <c r="AO156" s="34">
        <v>6.3382399441736861E-2</v>
      </c>
      <c r="AP156" s="3">
        <v>109690143.53</v>
      </c>
      <c r="AQ156" s="3">
        <v>25505.99</v>
      </c>
      <c r="AR156" s="3">
        <v>109715649.52</v>
      </c>
      <c r="AS156" s="34">
        <v>2.3247358158646758E-2</v>
      </c>
      <c r="AT156" s="34">
        <v>3.8914080486068165</v>
      </c>
      <c r="AU156" s="3">
        <v>0</v>
      </c>
      <c r="AV156" s="3">
        <v>0</v>
      </c>
      <c r="AW156" s="3">
        <v>0</v>
      </c>
      <c r="AX156" s="34">
        <v>0</v>
      </c>
      <c r="AY156" s="34">
        <v>0</v>
      </c>
      <c r="AZ156" s="3">
        <v>4309786.66</v>
      </c>
      <c r="BA156" s="3">
        <v>0</v>
      </c>
      <c r="BB156" s="3">
        <v>4309786.66</v>
      </c>
      <c r="BC156" s="34">
        <v>0</v>
      </c>
      <c r="BD156" s="34">
        <v>1.579781717717379</v>
      </c>
      <c r="BE156" s="3">
        <v>6712384.6200000001</v>
      </c>
      <c r="BF156" s="3">
        <v>0</v>
      </c>
      <c r="BG156" s="3">
        <v>6712384.6200000001</v>
      </c>
      <c r="BH156" s="34">
        <v>0</v>
      </c>
      <c r="BI156" s="34">
        <v>1.2285521176540231</v>
      </c>
    </row>
    <row r="157" spans="1:61" ht="20.100000000000001" customHeight="1" x14ac:dyDescent="0.5">
      <c r="A157" s="3" t="s">
        <v>30</v>
      </c>
      <c r="B157" s="3">
        <v>127676602.42</v>
      </c>
      <c r="C157" s="3">
        <v>0</v>
      </c>
      <c r="D157" s="3">
        <v>127676602.42</v>
      </c>
      <c r="E157" s="34">
        <v>0</v>
      </c>
      <c r="F157" s="34">
        <v>1.0577159820487469</v>
      </c>
      <c r="G157" s="3">
        <v>0</v>
      </c>
      <c r="H157" s="3">
        <v>0</v>
      </c>
      <c r="I157" s="3">
        <v>0</v>
      </c>
      <c r="J157" s="34">
        <v>0</v>
      </c>
      <c r="K157" s="34">
        <v>0</v>
      </c>
      <c r="L157" s="3">
        <v>12945.69</v>
      </c>
      <c r="M157" s="3">
        <v>0</v>
      </c>
      <c r="N157" s="3">
        <v>12945.69</v>
      </c>
      <c r="O157" s="34">
        <v>0</v>
      </c>
      <c r="P157" s="34">
        <v>6.2439410639641459E-4</v>
      </c>
      <c r="Q157" s="3">
        <v>0</v>
      </c>
      <c r="R157" s="3">
        <v>0</v>
      </c>
      <c r="S157" s="3">
        <v>0</v>
      </c>
      <c r="T157" s="34">
        <v>0</v>
      </c>
      <c r="U157" s="34">
        <v>0</v>
      </c>
      <c r="V157" s="3">
        <v>0</v>
      </c>
      <c r="W157" s="3">
        <v>0</v>
      </c>
      <c r="X157" s="3">
        <v>0</v>
      </c>
      <c r="Y157" s="34">
        <v>0</v>
      </c>
      <c r="Z157" s="34">
        <v>0</v>
      </c>
      <c r="AA157" s="3">
        <v>76183.62</v>
      </c>
      <c r="AB157" s="3">
        <v>0</v>
      </c>
      <c r="AC157" s="3">
        <v>76183.62</v>
      </c>
      <c r="AD157" s="34">
        <v>0</v>
      </c>
      <c r="AE157" s="34">
        <v>2.9106839792451818E-3</v>
      </c>
      <c r="AF157" s="3">
        <v>3375</v>
      </c>
      <c r="AG157" s="3">
        <v>0</v>
      </c>
      <c r="AH157" s="3">
        <v>3375</v>
      </c>
      <c r="AI157" s="34">
        <v>0</v>
      </c>
      <c r="AJ157" s="34">
        <v>3.0334470228082508E-3</v>
      </c>
      <c r="AK157" s="3">
        <v>896290.44</v>
      </c>
      <c r="AL157" s="3">
        <v>0</v>
      </c>
      <c r="AM157" s="3">
        <v>896290.44</v>
      </c>
      <c r="AN157" s="34">
        <v>0</v>
      </c>
      <c r="AO157" s="34">
        <v>0.73631560262301921</v>
      </c>
      <c r="AP157" s="3">
        <v>124015233.48</v>
      </c>
      <c r="AQ157" s="3">
        <v>0</v>
      </c>
      <c r="AR157" s="3">
        <v>124015233.48</v>
      </c>
      <c r="AS157" s="34">
        <v>0</v>
      </c>
      <c r="AT157" s="34">
        <v>4.3985874378472669</v>
      </c>
      <c r="AU157" s="3">
        <v>0</v>
      </c>
      <c r="AV157" s="3">
        <v>0</v>
      </c>
      <c r="AW157" s="3">
        <v>0</v>
      </c>
      <c r="AX157" s="34">
        <v>0</v>
      </c>
      <c r="AY157" s="34">
        <v>0</v>
      </c>
      <c r="AZ157" s="3">
        <v>2258197.21</v>
      </c>
      <c r="BA157" s="3">
        <v>0</v>
      </c>
      <c r="BB157" s="3">
        <v>2258197.21</v>
      </c>
      <c r="BC157" s="34">
        <v>0</v>
      </c>
      <c r="BD157" s="34">
        <v>0.82775760119838337</v>
      </c>
      <c r="BE157" s="3">
        <v>414376.98</v>
      </c>
      <c r="BF157" s="3">
        <v>0</v>
      </c>
      <c r="BG157" s="3">
        <v>414376.98</v>
      </c>
      <c r="BH157" s="34">
        <v>0</v>
      </c>
      <c r="BI157" s="34">
        <v>7.5842453182618549E-2</v>
      </c>
    </row>
    <row r="158" spans="1:61" ht="20.100000000000001" customHeight="1" x14ac:dyDescent="0.5">
      <c r="A158" s="3" t="s">
        <v>878</v>
      </c>
      <c r="B158" s="3">
        <v>94388451.100000009</v>
      </c>
      <c r="C158" s="3">
        <v>28333053.09</v>
      </c>
      <c r="D158" s="3">
        <v>122721504.19000001</v>
      </c>
      <c r="E158" s="34">
        <v>23.087276575533309</v>
      </c>
      <c r="F158" s="34">
        <v>1.0166662791967587</v>
      </c>
      <c r="G158" s="3">
        <v>148956.29999999999</v>
      </c>
      <c r="H158" s="3">
        <v>28333053.09</v>
      </c>
      <c r="I158" s="3">
        <v>28482009.390000001</v>
      </c>
      <c r="J158" s="34">
        <v>99.477016182529951</v>
      </c>
      <c r="K158" s="34">
        <v>11.929619332300136</v>
      </c>
      <c r="L158" s="3">
        <v>0</v>
      </c>
      <c r="M158" s="3">
        <v>0</v>
      </c>
      <c r="N158" s="3">
        <v>0</v>
      </c>
      <c r="O158" s="34">
        <v>0</v>
      </c>
      <c r="P158" s="34">
        <v>0</v>
      </c>
      <c r="Q158" s="3">
        <v>0</v>
      </c>
      <c r="R158" s="3">
        <v>0</v>
      </c>
      <c r="S158" s="3">
        <v>0</v>
      </c>
      <c r="T158" s="34">
        <v>0</v>
      </c>
      <c r="U158" s="34">
        <v>0</v>
      </c>
      <c r="V158" s="3">
        <v>497013.92</v>
      </c>
      <c r="W158" s="3">
        <v>0</v>
      </c>
      <c r="X158" s="3">
        <v>497013.92</v>
      </c>
      <c r="Y158" s="34">
        <v>0</v>
      </c>
      <c r="Z158" s="34">
        <v>0.20307754437861611</v>
      </c>
      <c r="AA158" s="3">
        <v>221378.56</v>
      </c>
      <c r="AB158" s="3">
        <v>0</v>
      </c>
      <c r="AC158" s="3">
        <v>221378.56</v>
      </c>
      <c r="AD158" s="34">
        <v>0</v>
      </c>
      <c r="AE158" s="34">
        <v>8.4580258583192586E-3</v>
      </c>
      <c r="AF158" s="3">
        <v>18455.8</v>
      </c>
      <c r="AG158" s="3">
        <v>0</v>
      </c>
      <c r="AH158" s="3">
        <v>18455.8</v>
      </c>
      <c r="AI158" s="34">
        <v>0</v>
      </c>
      <c r="AJ158" s="34">
        <v>1.6588056759568745E-2</v>
      </c>
      <c r="AK158" s="3">
        <v>0</v>
      </c>
      <c r="AL158" s="3">
        <v>0</v>
      </c>
      <c r="AM158" s="3">
        <v>0</v>
      </c>
      <c r="AN158" s="34">
        <v>0</v>
      </c>
      <c r="AO158" s="34">
        <v>0</v>
      </c>
      <c r="AP158" s="3">
        <v>51550858</v>
      </c>
      <c r="AQ158" s="3">
        <v>0</v>
      </c>
      <c r="AR158" s="3">
        <v>51550858</v>
      </c>
      <c r="AS158" s="34">
        <v>0</v>
      </c>
      <c r="AT158" s="34">
        <v>1.8284121236252522</v>
      </c>
      <c r="AU158" s="3">
        <v>0</v>
      </c>
      <c r="AV158" s="3">
        <v>0</v>
      </c>
      <c r="AW158" s="3">
        <v>0</v>
      </c>
      <c r="AX158" s="34">
        <v>0</v>
      </c>
      <c r="AY158" s="34">
        <v>0</v>
      </c>
      <c r="AZ158" s="3">
        <v>39113147.539999999</v>
      </c>
      <c r="BA158" s="3">
        <v>0</v>
      </c>
      <c r="BB158" s="3">
        <v>39113147.539999999</v>
      </c>
      <c r="BC158" s="34">
        <v>0</v>
      </c>
      <c r="BD158" s="34">
        <v>14.337191207064174</v>
      </c>
      <c r="BE158" s="3">
        <v>2838640.98</v>
      </c>
      <c r="BF158" s="3">
        <v>0</v>
      </c>
      <c r="BG158" s="3">
        <v>2838640.98</v>
      </c>
      <c r="BH158" s="34">
        <v>0</v>
      </c>
      <c r="BI158" s="34">
        <v>0.51954984475226507</v>
      </c>
    </row>
    <row r="159" spans="1:61" ht="20.100000000000001" customHeight="1" x14ac:dyDescent="0.5">
      <c r="A159" s="3" t="s">
        <v>31</v>
      </c>
      <c r="B159" s="3">
        <v>106765772.08000001</v>
      </c>
      <c r="C159" s="3">
        <v>0</v>
      </c>
      <c r="D159" s="3">
        <v>106765772.08000001</v>
      </c>
      <c r="E159" s="34">
        <v>0</v>
      </c>
      <c r="F159" s="34">
        <v>0.88448361974190681</v>
      </c>
      <c r="G159" s="3">
        <v>1530.3</v>
      </c>
      <c r="H159" s="3">
        <v>0</v>
      </c>
      <c r="I159" s="3">
        <v>1530.3</v>
      </c>
      <c r="J159" s="34">
        <v>0</v>
      </c>
      <c r="K159" s="34">
        <v>6.4096237783800895E-4</v>
      </c>
      <c r="L159" s="3">
        <v>0</v>
      </c>
      <c r="M159" s="3">
        <v>0</v>
      </c>
      <c r="N159" s="3">
        <v>0</v>
      </c>
      <c r="O159" s="34">
        <v>0</v>
      </c>
      <c r="P159" s="34">
        <v>0</v>
      </c>
      <c r="Q159" s="3">
        <v>0</v>
      </c>
      <c r="R159" s="3">
        <v>0</v>
      </c>
      <c r="S159" s="3">
        <v>0</v>
      </c>
      <c r="T159" s="34">
        <v>0</v>
      </c>
      <c r="U159" s="34">
        <v>0</v>
      </c>
      <c r="V159" s="3">
        <v>0</v>
      </c>
      <c r="W159" s="3">
        <v>0</v>
      </c>
      <c r="X159" s="3">
        <v>0</v>
      </c>
      <c r="Y159" s="34">
        <v>0</v>
      </c>
      <c r="Z159" s="34">
        <v>0</v>
      </c>
      <c r="AA159" s="3">
        <v>350303.87</v>
      </c>
      <c r="AB159" s="3">
        <v>0</v>
      </c>
      <c r="AC159" s="3">
        <v>350303.87</v>
      </c>
      <c r="AD159" s="34">
        <v>0</v>
      </c>
      <c r="AE159" s="34">
        <v>1.3383767564163884E-2</v>
      </c>
      <c r="AF159" s="3">
        <v>0</v>
      </c>
      <c r="AG159" s="3">
        <v>0</v>
      </c>
      <c r="AH159" s="3">
        <v>0</v>
      </c>
      <c r="AI159" s="34">
        <v>0</v>
      </c>
      <c r="AJ159" s="34">
        <v>0</v>
      </c>
      <c r="AK159" s="3">
        <v>10565.1</v>
      </c>
      <c r="AL159" s="3">
        <v>0</v>
      </c>
      <c r="AM159" s="3">
        <v>10565.1</v>
      </c>
      <c r="AN159" s="34">
        <v>0</v>
      </c>
      <c r="AO159" s="34">
        <v>8.6793829612557948E-3</v>
      </c>
      <c r="AP159" s="3">
        <v>106261591.51000001</v>
      </c>
      <c r="AQ159" s="3">
        <v>0</v>
      </c>
      <c r="AR159" s="3">
        <v>106261591.51000001</v>
      </c>
      <c r="AS159" s="34">
        <v>0</v>
      </c>
      <c r="AT159" s="34">
        <v>3.76889909752032</v>
      </c>
      <c r="AU159" s="3">
        <v>0</v>
      </c>
      <c r="AV159" s="3">
        <v>0</v>
      </c>
      <c r="AW159" s="3">
        <v>0</v>
      </c>
      <c r="AX159" s="34">
        <v>0</v>
      </c>
      <c r="AY159" s="34">
        <v>0</v>
      </c>
      <c r="AZ159" s="3">
        <v>45953.68</v>
      </c>
      <c r="BA159" s="3">
        <v>0</v>
      </c>
      <c r="BB159" s="3">
        <v>45953.68</v>
      </c>
      <c r="BC159" s="34">
        <v>0</v>
      </c>
      <c r="BD159" s="34">
        <v>1.6844635071990955E-2</v>
      </c>
      <c r="BE159" s="3">
        <v>95827.62</v>
      </c>
      <c r="BF159" s="3">
        <v>0</v>
      </c>
      <c r="BG159" s="3">
        <v>95827.62</v>
      </c>
      <c r="BH159" s="34">
        <v>0</v>
      </c>
      <c r="BI159" s="34">
        <v>1.7539106017548951E-2</v>
      </c>
    </row>
    <row r="160" spans="1:61" ht="20.100000000000001" customHeight="1" x14ac:dyDescent="0.5">
      <c r="A160" s="3" t="s">
        <v>877</v>
      </c>
      <c r="B160" s="3">
        <v>21642381.280000001</v>
      </c>
      <c r="C160" s="3">
        <v>73277759.560000002</v>
      </c>
      <c r="D160" s="3">
        <v>94920140.840000004</v>
      </c>
      <c r="E160" s="34">
        <v>77.199379300878832</v>
      </c>
      <c r="F160" s="34">
        <v>0.78635042037317682</v>
      </c>
      <c r="G160" s="3">
        <v>0</v>
      </c>
      <c r="H160" s="3">
        <v>0</v>
      </c>
      <c r="I160" s="3">
        <v>0</v>
      </c>
      <c r="J160" s="34">
        <v>0</v>
      </c>
      <c r="K160" s="34">
        <v>0</v>
      </c>
      <c r="L160" s="3">
        <v>665067.44999999995</v>
      </c>
      <c r="M160" s="3">
        <v>73277759.560000002</v>
      </c>
      <c r="N160" s="3">
        <v>73942827.010000005</v>
      </c>
      <c r="O160" s="34">
        <v>99.100565292276343</v>
      </c>
      <c r="P160" s="34">
        <v>3.5663966459364951</v>
      </c>
      <c r="Q160" s="3">
        <v>0</v>
      </c>
      <c r="R160" s="3">
        <v>0</v>
      </c>
      <c r="S160" s="3">
        <v>0</v>
      </c>
      <c r="T160" s="34">
        <v>0</v>
      </c>
      <c r="U160" s="34">
        <v>0</v>
      </c>
      <c r="V160" s="3">
        <v>0</v>
      </c>
      <c r="W160" s="3">
        <v>0</v>
      </c>
      <c r="X160" s="3">
        <v>0</v>
      </c>
      <c r="Y160" s="34">
        <v>0</v>
      </c>
      <c r="Z160" s="34">
        <v>0</v>
      </c>
      <c r="AA160" s="3">
        <v>212441.2</v>
      </c>
      <c r="AB160" s="3">
        <v>0</v>
      </c>
      <c r="AC160" s="3">
        <v>212441.2</v>
      </c>
      <c r="AD160" s="34">
        <v>0</v>
      </c>
      <c r="AE160" s="34">
        <v>8.1165636047699167E-3</v>
      </c>
      <c r="AF160" s="3">
        <v>0</v>
      </c>
      <c r="AG160" s="3">
        <v>0</v>
      </c>
      <c r="AH160" s="3">
        <v>0</v>
      </c>
      <c r="AI160" s="34">
        <v>0</v>
      </c>
      <c r="AJ160" s="34">
        <v>0</v>
      </c>
      <c r="AK160" s="3">
        <v>42311.14</v>
      </c>
      <c r="AL160" s="3">
        <v>0</v>
      </c>
      <c r="AM160" s="3">
        <v>42311.14</v>
      </c>
      <c r="AN160" s="34">
        <v>0</v>
      </c>
      <c r="AO160" s="34">
        <v>3.4759215491316553E-2</v>
      </c>
      <c r="AP160" s="3">
        <v>968160.24</v>
      </c>
      <c r="AQ160" s="3">
        <v>0</v>
      </c>
      <c r="AR160" s="3">
        <v>968160.24</v>
      </c>
      <c r="AS160" s="34">
        <v>0</v>
      </c>
      <c r="AT160" s="34">
        <v>3.4338825561893341E-2</v>
      </c>
      <c r="AU160" s="3">
        <v>0</v>
      </c>
      <c r="AV160" s="3">
        <v>0</v>
      </c>
      <c r="AW160" s="3">
        <v>0</v>
      </c>
      <c r="AX160" s="34">
        <v>0</v>
      </c>
      <c r="AY160" s="34">
        <v>0</v>
      </c>
      <c r="AZ160" s="3">
        <v>19582088.690000001</v>
      </c>
      <c r="BA160" s="3">
        <v>0</v>
      </c>
      <c r="BB160" s="3">
        <v>19582088.690000001</v>
      </c>
      <c r="BC160" s="34">
        <v>0</v>
      </c>
      <c r="BD160" s="34">
        <v>7.1779482716163647</v>
      </c>
      <c r="BE160" s="3">
        <v>172312.56</v>
      </c>
      <c r="BF160" s="3">
        <v>0</v>
      </c>
      <c r="BG160" s="3">
        <v>172312.56</v>
      </c>
      <c r="BH160" s="34">
        <v>0</v>
      </c>
      <c r="BI160" s="34">
        <v>3.1537966381668087E-2</v>
      </c>
    </row>
    <row r="161" spans="1:61" ht="20.100000000000001" customHeight="1" x14ac:dyDescent="0.5">
      <c r="A161" s="3" t="s">
        <v>29</v>
      </c>
      <c r="B161" s="3">
        <v>92618234.75</v>
      </c>
      <c r="C161" s="3">
        <v>142733.71</v>
      </c>
      <c r="D161" s="3">
        <v>92760968.459999993</v>
      </c>
      <c r="E161" s="34">
        <v>0.15387259573680395</v>
      </c>
      <c r="F161" s="34">
        <v>0.76846310906447235</v>
      </c>
      <c r="G161" s="3">
        <v>0</v>
      </c>
      <c r="H161" s="3">
        <v>0</v>
      </c>
      <c r="I161" s="3">
        <v>0</v>
      </c>
      <c r="J161" s="34">
        <v>0</v>
      </c>
      <c r="K161" s="34">
        <v>0</v>
      </c>
      <c r="L161" s="3">
        <v>23359203.050000001</v>
      </c>
      <c r="M161" s="3">
        <v>66407.009999999995</v>
      </c>
      <c r="N161" s="3">
        <v>23425610.060000002</v>
      </c>
      <c r="O161" s="34">
        <v>0.28348038676436493</v>
      </c>
      <c r="P161" s="34">
        <v>1.1298596567818757</v>
      </c>
      <c r="Q161" s="3">
        <v>0</v>
      </c>
      <c r="R161" s="3">
        <v>0</v>
      </c>
      <c r="S161" s="3">
        <v>0</v>
      </c>
      <c r="T161" s="34">
        <v>0</v>
      </c>
      <c r="U161" s="34">
        <v>0</v>
      </c>
      <c r="V161" s="3">
        <v>0</v>
      </c>
      <c r="W161" s="3">
        <v>0</v>
      </c>
      <c r="X161" s="3">
        <v>0</v>
      </c>
      <c r="Y161" s="34">
        <v>0</v>
      </c>
      <c r="Z161" s="34">
        <v>0</v>
      </c>
      <c r="AA161" s="3">
        <v>9671173.7599999998</v>
      </c>
      <c r="AB161" s="3">
        <v>0</v>
      </c>
      <c r="AC161" s="3">
        <v>9671173.7599999998</v>
      </c>
      <c r="AD161" s="34">
        <v>0</v>
      </c>
      <c r="AE161" s="34">
        <v>0.36949846336690734</v>
      </c>
      <c r="AF161" s="3">
        <v>0</v>
      </c>
      <c r="AG161" s="3">
        <v>0</v>
      </c>
      <c r="AH161" s="3">
        <v>0</v>
      </c>
      <c r="AI161" s="34">
        <v>0</v>
      </c>
      <c r="AJ161" s="34">
        <v>0</v>
      </c>
      <c r="AK161" s="3">
        <v>71307.460000000006</v>
      </c>
      <c r="AL161" s="3">
        <v>0</v>
      </c>
      <c r="AM161" s="3">
        <v>71307.460000000006</v>
      </c>
      <c r="AN161" s="34">
        <v>0</v>
      </c>
      <c r="AO161" s="34">
        <v>5.8580113139906791E-2</v>
      </c>
      <c r="AP161" s="3">
        <v>54373006.93</v>
      </c>
      <c r="AQ161" s="3">
        <v>76326.7</v>
      </c>
      <c r="AR161" s="3">
        <v>54449333.630000003</v>
      </c>
      <c r="AS161" s="34">
        <v>0.14017930966550196</v>
      </c>
      <c r="AT161" s="34">
        <v>1.9312156110458563</v>
      </c>
      <c r="AU161" s="3">
        <v>0</v>
      </c>
      <c r="AV161" s="3">
        <v>0</v>
      </c>
      <c r="AW161" s="3">
        <v>0</v>
      </c>
      <c r="AX161" s="34">
        <v>0</v>
      </c>
      <c r="AY161" s="34">
        <v>0</v>
      </c>
      <c r="AZ161" s="3">
        <v>4042899.21</v>
      </c>
      <c r="BA161" s="3">
        <v>0</v>
      </c>
      <c r="BB161" s="3">
        <v>4042899.21</v>
      </c>
      <c r="BC161" s="34">
        <v>0</v>
      </c>
      <c r="BD161" s="34">
        <v>1.4819523012148434</v>
      </c>
      <c r="BE161" s="3">
        <v>1100644.3400000001</v>
      </c>
      <c r="BF161" s="3">
        <v>0</v>
      </c>
      <c r="BG161" s="3">
        <v>1100644.3400000001</v>
      </c>
      <c r="BH161" s="34">
        <v>0</v>
      </c>
      <c r="BI161" s="34">
        <v>0.20144836913277397</v>
      </c>
    </row>
    <row r="162" spans="1:61" ht="20.100000000000001" customHeight="1" x14ac:dyDescent="0.5">
      <c r="A162" s="3" t="s">
        <v>32</v>
      </c>
      <c r="B162" s="3">
        <v>89040591.550000012</v>
      </c>
      <c r="C162" s="3">
        <v>1649821.52</v>
      </c>
      <c r="D162" s="3">
        <v>90690413.069999993</v>
      </c>
      <c r="E162" s="34">
        <v>1.8191796289719999</v>
      </c>
      <c r="F162" s="34">
        <v>0.75130993075137908</v>
      </c>
      <c r="G162" s="3">
        <v>0</v>
      </c>
      <c r="H162" s="3">
        <v>0</v>
      </c>
      <c r="I162" s="3">
        <v>0</v>
      </c>
      <c r="J162" s="34">
        <v>0</v>
      </c>
      <c r="K162" s="34">
        <v>0</v>
      </c>
      <c r="L162" s="3">
        <v>243731.04</v>
      </c>
      <c r="M162" s="3">
        <v>0</v>
      </c>
      <c r="N162" s="3">
        <v>243731.04</v>
      </c>
      <c r="O162" s="34">
        <v>0</v>
      </c>
      <c r="P162" s="34">
        <v>1.1755590078386613E-2</v>
      </c>
      <c r="Q162" s="3">
        <v>0</v>
      </c>
      <c r="R162" s="3">
        <v>1042071.61</v>
      </c>
      <c r="S162" s="3">
        <v>1042071.61</v>
      </c>
      <c r="T162" s="34">
        <v>100</v>
      </c>
      <c r="U162" s="34">
        <v>3.3375333941423092E-2</v>
      </c>
      <c r="V162" s="3">
        <v>170599.46</v>
      </c>
      <c r="W162" s="3">
        <v>0</v>
      </c>
      <c r="X162" s="3">
        <v>170599.46</v>
      </c>
      <c r="Y162" s="34">
        <v>0</v>
      </c>
      <c r="Z162" s="34">
        <v>6.9706135009494186E-2</v>
      </c>
      <c r="AA162" s="3">
        <v>9418331.2699999996</v>
      </c>
      <c r="AB162" s="3">
        <v>431121.07</v>
      </c>
      <c r="AC162" s="3">
        <v>9849452.3399999999</v>
      </c>
      <c r="AD162" s="34">
        <v>4.3771070219727566</v>
      </c>
      <c r="AE162" s="34">
        <v>0.376309804264709</v>
      </c>
      <c r="AF162" s="3">
        <v>2786035.36</v>
      </c>
      <c r="AG162" s="3">
        <v>0</v>
      </c>
      <c r="AH162" s="3">
        <v>2786035.36</v>
      </c>
      <c r="AI162" s="34">
        <v>0</v>
      </c>
      <c r="AJ162" s="34">
        <v>2.5040861239201524</v>
      </c>
      <c r="AK162" s="3">
        <v>503985.36</v>
      </c>
      <c r="AL162" s="3">
        <v>7853.78</v>
      </c>
      <c r="AM162" s="3">
        <v>511839.14</v>
      </c>
      <c r="AN162" s="34">
        <v>1.5344234909428771</v>
      </c>
      <c r="AO162" s="34">
        <v>0.42048328086055214</v>
      </c>
      <c r="AP162" s="3">
        <v>45716495.210000001</v>
      </c>
      <c r="AQ162" s="3">
        <v>26275.06</v>
      </c>
      <c r="AR162" s="3">
        <v>45742770.270000003</v>
      </c>
      <c r="AS162" s="34">
        <v>5.7440902343495075E-2</v>
      </c>
      <c r="AT162" s="34">
        <v>1.6224101591068136</v>
      </c>
      <c r="AU162" s="3">
        <v>0</v>
      </c>
      <c r="AV162" s="3">
        <v>0</v>
      </c>
      <c r="AW162" s="3">
        <v>0</v>
      </c>
      <c r="AX162" s="34">
        <v>0</v>
      </c>
      <c r="AY162" s="34">
        <v>0</v>
      </c>
      <c r="AZ162" s="3">
        <v>7968401.0599999996</v>
      </c>
      <c r="BA162" s="3">
        <v>0</v>
      </c>
      <c r="BB162" s="3">
        <v>7968401.0599999996</v>
      </c>
      <c r="BC162" s="34">
        <v>0</v>
      </c>
      <c r="BD162" s="34">
        <v>2.9208717987975263</v>
      </c>
      <c r="BE162" s="3">
        <v>22233012.789999999</v>
      </c>
      <c r="BF162" s="3">
        <v>142500</v>
      </c>
      <c r="BG162" s="3">
        <v>22375512.789999999</v>
      </c>
      <c r="BH162" s="34">
        <v>0.63685691290027413</v>
      </c>
      <c r="BI162" s="34">
        <v>4.09533797271426</v>
      </c>
    </row>
    <row r="163" spans="1:61" ht="20.100000000000001" customHeight="1" x14ac:dyDescent="0.5">
      <c r="A163" s="3" t="s">
        <v>38</v>
      </c>
      <c r="B163" s="3">
        <v>79467318.920000002</v>
      </c>
      <c r="C163" s="3">
        <v>0</v>
      </c>
      <c r="D163" s="3">
        <v>79467318.920000002</v>
      </c>
      <c r="E163" s="34">
        <v>0</v>
      </c>
      <c r="F163" s="34">
        <v>0.65833403833655024</v>
      </c>
      <c r="G163" s="3">
        <v>11889.63</v>
      </c>
      <c r="H163" s="3">
        <v>0</v>
      </c>
      <c r="I163" s="3">
        <v>11889.63</v>
      </c>
      <c r="J163" s="34">
        <v>0</v>
      </c>
      <c r="K163" s="34">
        <v>4.9799421789283975E-3</v>
      </c>
      <c r="L163" s="3">
        <v>3173087.07</v>
      </c>
      <c r="M163" s="3">
        <v>0</v>
      </c>
      <c r="N163" s="3">
        <v>3173087.07</v>
      </c>
      <c r="O163" s="34">
        <v>0</v>
      </c>
      <c r="P163" s="34">
        <v>0.15304374394803735</v>
      </c>
      <c r="Q163" s="3">
        <v>0</v>
      </c>
      <c r="R163" s="3">
        <v>0</v>
      </c>
      <c r="S163" s="3">
        <v>0</v>
      </c>
      <c r="T163" s="34">
        <v>0</v>
      </c>
      <c r="U163" s="34">
        <v>0</v>
      </c>
      <c r="V163" s="3">
        <v>0</v>
      </c>
      <c r="W163" s="3">
        <v>0</v>
      </c>
      <c r="X163" s="3">
        <v>0</v>
      </c>
      <c r="Y163" s="34">
        <v>0</v>
      </c>
      <c r="Z163" s="34">
        <v>0</v>
      </c>
      <c r="AA163" s="3">
        <v>16809963.48</v>
      </c>
      <c r="AB163" s="3">
        <v>0</v>
      </c>
      <c r="AC163" s="3">
        <v>16809963.48</v>
      </c>
      <c r="AD163" s="34">
        <v>0</v>
      </c>
      <c r="AE163" s="34">
        <v>0.64224424348610087</v>
      </c>
      <c r="AF163" s="3">
        <v>975765.24</v>
      </c>
      <c r="AG163" s="3">
        <v>0</v>
      </c>
      <c r="AH163" s="3">
        <v>975765.24</v>
      </c>
      <c r="AI163" s="34">
        <v>0</v>
      </c>
      <c r="AJ163" s="34">
        <v>0.8770169369593418</v>
      </c>
      <c r="AK163" s="3">
        <v>16293.97</v>
      </c>
      <c r="AL163" s="3">
        <v>0</v>
      </c>
      <c r="AM163" s="3">
        <v>16293.97</v>
      </c>
      <c r="AN163" s="34">
        <v>0</v>
      </c>
      <c r="AO163" s="34">
        <v>1.3385732798479247E-2</v>
      </c>
      <c r="AP163" s="3">
        <v>47102613.979999997</v>
      </c>
      <c r="AQ163" s="3">
        <v>0</v>
      </c>
      <c r="AR163" s="3">
        <v>47102613.979999997</v>
      </c>
      <c r="AS163" s="34">
        <v>0</v>
      </c>
      <c r="AT163" s="34">
        <v>1.6706412617899065</v>
      </c>
      <c r="AU163" s="3">
        <v>0</v>
      </c>
      <c r="AV163" s="3">
        <v>0</v>
      </c>
      <c r="AW163" s="3">
        <v>0</v>
      </c>
      <c r="AX163" s="34">
        <v>0</v>
      </c>
      <c r="AY163" s="34">
        <v>0</v>
      </c>
      <c r="AZ163" s="3">
        <v>7478492.8700000001</v>
      </c>
      <c r="BA163" s="3">
        <v>0</v>
      </c>
      <c r="BB163" s="3">
        <v>7478492.8700000001</v>
      </c>
      <c r="BC163" s="34">
        <v>0</v>
      </c>
      <c r="BD163" s="34">
        <v>2.7412926077658266</v>
      </c>
      <c r="BE163" s="3">
        <v>3899212.68</v>
      </c>
      <c r="BF163" s="3">
        <v>0</v>
      </c>
      <c r="BG163" s="3">
        <v>3899212.68</v>
      </c>
      <c r="BH163" s="34">
        <v>0</v>
      </c>
      <c r="BI163" s="34">
        <v>0.7136638119520361</v>
      </c>
    </row>
    <row r="164" spans="1:61" ht="20.100000000000001" customHeight="1" x14ac:dyDescent="0.5">
      <c r="A164" s="3" t="s">
        <v>36</v>
      </c>
      <c r="B164" s="3">
        <v>66708094.890000001</v>
      </c>
      <c r="C164" s="3">
        <v>0</v>
      </c>
      <c r="D164" s="3">
        <v>66708094.890000001</v>
      </c>
      <c r="E164" s="34">
        <v>0</v>
      </c>
      <c r="F164" s="34">
        <v>0.55263232855360422</v>
      </c>
      <c r="G164" s="3">
        <v>0</v>
      </c>
      <c r="H164" s="3">
        <v>0</v>
      </c>
      <c r="I164" s="3">
        <v>0</v>
      </c>
      <c r="J164" s="34">
        <v>0</v>
      </c>
      <c r="K164" s="34">
        <v>0</v>
      </c>
      <c r="L164" s="3">
        <v>63084937.100000001</v>
      </c>
      <c r="M164" s="3">
        <v>0</v>
      </c>
      <c r="N164" s="3">
        <v>63084937.100000001</v>
      </c>
      <c r="O164" s="34">
        <v>0</v>
      </c>
      <c r="P164" s="34">
        <v>3.0427009242171352</v>
      </c>
      <c r="Q164" s="3">
        <v>0</v>
      </c>
      <c r="R164" s="3">
        <v>0</v>
      </c>
      <c r="S164" s="3">
        <v>0</v>
      </c>
      <c r="T164" s="34">
        <v>0</v>
      </c>
      <c r="U164" s="34">
        <v>0</v>
      </c>
      <c r="V164" s="3">
        <v>0</v>
      </c>
      <c r="W164" s="3">
        <v>0</v>
      </c>
      <c r="X164" s="3">
        <v>0</v>
      </c>
      <c r="Y164" s="34">
        <v>0</v>
      </c>
      <c r="Z164" s="34">
        <v>0</v>
      </c>
      <c r="AA164" s="3">
        <v>0</v>
      </c>
      <c r="AB164" s="3">
        <v>0</v>
      </c>
      <c r="AC164" s="3">
        <v>0</v>
      </c>
      <c r="AD164" s="34">
        <v>0</v>
      </c>
      <c r="AE164" s="34">
        <v>0</v>
      </c>
      <c r="AF164" s="3">
        <v>0</v>
      </c>
      <c r="AG164" s="3">
        <v>0</v>
      </c>
      <c r="AH164" s="3">
        <v>0</v>
      </c>
      <c r="AI164" s="34">
        <v>0</v>
      </c>
      <c r="AJ164" s="34">
        <v>0</v>
      </c>
      <c r="AK164" s="3">
        <v>0</v>
      </c>
      <c r="AL164" s="3">
        <v>0</v>
      </c>
      <c r="AM164" s="3">
        <v>0</v>
      </c>
      <c r="AN164" s="34">
        <v>0</v>
      </c>
      <c r="AO164" s="34">
        <v>0</v>
      </c>
      <c r="AP164" s="3">
        <v>0</v>
      </c>
      <c r="AQ164" s="3">
        <v>0</v>
      </c>
      <c r="AR164" s="3">
        <v>0</v>
      </c>
      <c r="AS164" s="34">
        <v>0</v>
      </c>
      <c r="AT164" s="34">
        <v>0</v>
      </c>
      <c r="AU164" s="3">
        <v>0</v>
      </c>
      <c r="AV164" s="3">
        <v>0</v>
      </c>
      <c r="AW164" s="3">
        <v>0</v>
      </c>
      <c r="AX164" s="34">
        <v>0</v>
      </c>
      <c r="AY164" s="34">
        <v>0</v>
      </c>
      <c r="AZ164" s="3">
        <v>3623157.79</v>
      </c>
      <c r="BA164" s="3">
        <v>0</v>
      </c>
      <c r="BB164" s="3">
        <v>3623157.79</v>
      </c>
      <c r="BC164" s="34">
        <v>0</v>
      </c>
      <c r="BD164" s="34">
        <v>1.3280932186669543</v>
      </c>
      <c r="BE164" s="3">
        <v>0</v>
      </c>
      <c r="BF164" s="3">
        <v>0</v>
      </c>
      <c r="BG164" s="3">
        <v>0</v>
      </c>
      <c r="BH164" s="34">
        <v>0</v>
      </c>
      <c r="BI164" s="34">
        <v>0</v>
      </c>
    </row>
    <row r="165" spans="1:61" ht="20.100000000000001" customHeight="1" x14ac:dyDescent="0.5">
      <c r="A165" s="3" t="s">
        <v>34</v>
      </c>
      <c r="B165" s="3">
        <v>0</v>
      </c>
      <c r="C165" s="3">
        <v>63205484.840000004</v>
      </c>
      <c r="D165" s="3">
        <v>63205484.840000004</v>
      </c>
      <c r="E165" s="34">
        <v>100</v>
      </c>
      <c r="F165" s="34">
        <v>0.52361552705239811</v>
      </c>
      <c r="G165" s="3">
        <v>0</v>
      </c>
      <c r="H165" s="3">
        <v>0</v>
      </c>
      <c r="I165" s="3">
        <v>0</v>
      </c>
      <c r="J165" s="34">
        <v>0</v>
      </c>
      <c r="K165" s="34">
        <v>0</v>
      </c>
      <c r="L165" s="3">
        <v>0</v>
      </c>
      <c r="M165" s="3">
        <v>0</v>
      </c>
      <c r="N165" s="3">
        <v>0</v>
      </c>
      <c r="O165" s="34">
        <v>0</v>
      </c>
      <c r="P165" s="34">
        <v>0</v>
      </c>
      <c r="Q165" s="3">
        <v>0</v>
      </c>
      <c r="R165" s="3">
        <v>63205484.840000004</v>
      </c>
      <c r="S165" s="3">
        <v>63205484.840000004</v>
      </c>
      <c r="T165" s="34">
        <v>100</v>
      </c>
      <c r="U165" s="34">
        <v>2.0243370448068867</v>
      </c>
      <c r="V165" s="3">
        <v>0</v>
      </c>
      <c r="W165" s="3">
        <v>0</v>
      </c>
      <c r="X165" s="3">
        <v>0</v>
      </c>
      <c r="Y165" s="34">
        <v>0</v>
      </c>
      <c r="Z165" s="34">
        <v>0</v>
      </c>
      <c r="AA165" s="3">
        <v>0</v>
      </c>
      <c r="AB165" s="3">
        <v>0</v>
      </c>
      <c r="AC165" s="3">
        <v>0</v>
      </c>
      <c r="AD165" s="34">
        <v>0</v>
      </c>
      <c r="AE165" s="34">
        <v>0</v>
      </c>
      <c r="AF165" s="3">
        <v>0</v>
      </c>
      <c r="AG165" s="3">
        <v>0</v>
      </c>
      <c r="AH165" s="3">
        <v>0</v>
      </c>
      <c r="AI165" s="34">
        <v>0</v>
      </c>
      <c r="AJ165" s="34">
        <v>0</v>
      </c>
      <c r="AK165" s="3">
        <v>0</v>
      </c>
      <c r="AL165" s="3">
        <v>0</v>
      </c>
      <c r="AM165" s="3">
        <v>0</v>
      </c>
      <c r="AN165" s="34">
        <v>0</v>
      </c>
      <c r="AO165" s="34">
        <v>0</v>
      </c>
      <c r="AP165" s="3">
        <v>0</v>
      </c>
      <c r="AQ165" s="3">
        <v>0</v>
      </c>
      <c r="AR165" s="3">
        <v>0</v>
      </c>
      <c r="AS165" s="34">
        <v>0</v>
      </c>
      <c r="AT165" s="34">
        <v>0</v>
      </c>
      <c r="AU165" s="3">
        <v>0</v>
      </c>
      <c r="AV165" s="3">
        <v>0</v>
      </c>
      <c r="AW165" s="3">
        <v>0</v>
      </c>
      <c r="AX165" s="34">
        <v>0</v>
      </c>
      <c r="AY165" s="34">
        <v>0</v>
      </c>
      <c r="AZ165" s="3">
        <v>0</v>
      </c>
      <c r="BA165" s="3">
        <v>0</v>
      </c>
      <c r="BB165" s="3">
        <v>0</v>
      </c>
      <c r="BC165" s="34">
        <v>0</v>
      </c>
      <c r="BD165" s="34">
        <v>0</v>
      </c>
      <c r="BE165" s="3">
        <v>0</v>
      </c>
      <c r="BF165" s="3">
        <v>0</v>
      </c>
      <c r="BG165" s="3">
        <v>0</v>
      </c>
      <c r="BH165" s="34">
        <v>0</v>
      </c>
      <c r="BI165" s="34">
        <v>0</v>
      </c>
    </row>
    <row r="166" spans="1:61" ht="20.100000000000001" customHeight="1" x14ac:dyDescent="0.5">
      <c r="A166" s="3" t="s">
        <v>35</v>
      </c>
      <c r="B166" s="3">
        <v>562565.98</v>
      </c>
      <c r="C166" s="3">
        <v>59737331.07</v>
      </c>
      <c r="D166" s="3">
        <v>60299897.049999997</v>
      </c>
      <c r="E166" s="34">
        <v>99.067053166718466</v>
      </c>
      <c r="F166" s="34">
        <v>0.49954465905875478</v>
      </c>
      <c r="G166" s="3">
        <v>0</v>
      </c>
      <c r="H166" s="3">
        <v>0</v>
      </c>
      <c r="I166" s="3">
        <v>0</v>
      </c>
      <c r="J166" s="34">
        <v>0</v>
      </c>
      <c r="K166" s="34">
        <v>0</v>
      </c>
      <c r="L166" s="3">
        <v>562565.98</v>
      </c>
      <c r="M166" s="3">
        <v>0</v>
      </c>
      <c r="N166" s="3">
        <v>562565.98</v>
      </c>
      <c r="O166" s="34">
        <v>0</v>
      </c>
      <c r="P166" s="34">
        <v>2.7133577458684957E-2</v>
      </c>
      <c r="Q166" s="3">
        <v>0</v>
      </c>
      <c r="R166" s="3">
        <v>59737331.07</v>
      </c>
      <c r="S166" s="3">
        <v>59737331.07</v>
      </c>
      <c r="T166" s="34">
        <v>100</v>
      </c>
      <c r="U166" s="34">
        <v>1.913259467101881</v>
      </c>
      <c r="V166" s="3">
        <v>0</v>
      </c>
      <c r="W166" s="3">
        <v>0</v>
      </c>
      <c r="X166" s="3">
        <v>0</v>
      </c>
      <c r="Y166" s="34">
        <v>0</v>
      </c>
      <c r="Z166" s="34">
        <v>0</v>
      </c>
      <c r="AA166" s="3">
        <v>0</v>
      </c>
      <c r="AB166" s="3">
        <v>0</v>
      </c>
      <c r="AC166" s="3">
        <v>0</v>
      </c>
      <c r="AD166" s="34">
        <v>0</v>
      </c>
      <c r="AE166" s="34">
        <v>0</v>
      </c>
      <c r="AF166" s="3">
        <v>0</v>
      </c>
      <c r="AG166" s="3">
        <v>0</v>
      </c>
      <c r="AH166" s="3">
        <v>0</v>
      </c>
      <c r="AI166" s="34">
        <v>0</v>
      </c>
      <c r="AJ166" s="34">
        <v>0</v>
      </c>
      <c r="AK166" s="3">
        <v>0</v>
      </c>
      <c r="AL166" s="3">
        <v>0</v>
      </c>
      <c r="AM166" s="3">
        <v>0</v>
      </c>
      <c r="AN166" s="34">
        <v>0</v>
      </c>
      <c r="AO166" s="34">
        <v>0</v>
      </c>
      <c r="AP166" s="3">
        <v>0</v>
      </c>
      <c r="AQ166" s="3">
        <v>0</v>
      </c>
      <c r="AR166" s="3">
        <v>0</v>
      </c>
      <c r="AS166" s="34">
        <v>0</v>
      </c>
      <c r="AT166" s="34">
        <v>0</v>
      </c>
      <c r="AU166" s="3">
        <v>0</v>
      </c>
      <c r="AV166" s="3">
        <v>0</v>
      </c>
      <c r="AW166" s="3">
        <v>0</v>
      </c>
      <c r="AX166" s="34">
        <v>0</v>
      </c>
      <c r="AY166" s="34">
        <v>0</v>
      </c>
      <c r="AZ166" s="3">
        <v>0</v>
      </c>
      <c r="BA166" s="3">
        <v>0</v>
      </c>
      <c r="BB166" s="3">
        <v>0</v>
      </c>
      <c r="BC166" s="34">
        <v>0</v>
      </c>
      <c r="BD166" s="34">
        <v>0</v>
      </c>
      <c r="BE166" s="3">
        <v>0</v>
      </c>
      <c r="BF166" s="3">
        <v>0</v>
      </c>
      <c r="BG166" s="3">
        <v>0</v>
      </c>
      <c r="BH166" s="34">
        <v>0</v>
      </c>
      <c r="BI166" s="34">
        <v>0</v>
      </c>
    </row>
    <row r="167" spans="1:61" ht="20.100000000000001" customHeight="1" x14ac:dyDescent="0.5">
      <c r="A167" s="3" t="s">
        <v>33</v>
      </c>
      <c r="B167" s="3">
        <v>56442436.329999998</v>
      </c>
      <c r="C167" s="3">
        <v>0</v>
      </c>
      <c r="D167" s="3">
        <v>56442436.329999998</v>
      </c>
      <c r="E167" s="34">
        <v>0</v>
      </c>
      <c r="F167" s="34">
        <v>0.46758815507654877</v>
      </c>
      <c r="G167" s="3">
        <v>0</v>
      </c>
      <c r="H167" s="3">
        <v>0</v>
      </c>
      <c r="I167" s="3">
        <v>0</v>
      </c>
      <c r="J167" s="34">
        <v>0</v>
      </c>
      <c r="K167" s="34">
        <v>0</v>
      </c>
      <c r="L167" s="3">
        <v>0</v>
      </c>
      <c r="M167" s="3">
        <v>0</v>
      </c>
      <c r="N167" s="3">
        <v>0</v>
      </c>
      <c r="O167" s="34">
        <v>0</v>
      </c>
      <c r="P167" s="34">
        <v>0</v>
      </c>
      <c r="Q167" s="3">
        <v>0</v>
      </c>
      <c r="R167" s="3">
        <v>0</v>
      </c>
      <c r="S167" s="3">
        <v>0</v>
      </c>
      <c r="T167" s="34">
        <v>0</v>
      </c>
      <c r="U167" s="34">
        <v>0</v>
      </c>
      <c r="V167" s="3">
        <v>0</v>
      </c>
      <c r="W167" s="3">
        <v>0</v>
      </c>
      <c r="X167" s="3">
        <v>0</v>
      </c>
      <c r="Y167" s="34">
        <v>0</v>
      </c>
      <c r="Z167" s="34">
        <v>0</v>
      </c>
      <c r="AA167" s="3">
        <v>0</v>
      </c>
      <c r="AB167" s="3">
        <v>0</v>
      </c>
      <c r="AC167" s="3">
        <v>0</v>
      </c>
      <c r="AD167" s="34">
        <v>0</v>
      </c>
      <c r="AE167" s="34">
        <v>0</v>
      </c>
      <c r="AF167" s="3">
        <v>0</v>
      </c>
      <c r="AG167" s="3">
        <v>0</v>
      </c>
      <c r="AH167" s="3">
        <v>0</v>
      </c>
      <c r="AI167" s="34">
        <v>0</v>
      </c>
      <c r="AJ167" s="34">
        <v>0</v>
      </c>
      <c r="AK167" s="3">
        <v>0</v>
      </c>
      <c r="AL167" s="3">
        <v>0</v>
      </c>
      <c r="AM167" s="3">
        <v>0</v>
      </c>
      <c r="AN167" s="34">
        <v>0</v>
      </c>
      <c r="AO167" s="34">
        <v>0</v>
      </c>
      <c r="AP167" s="3">
        <v>56442436.329999998</v>
      </c>
      <c r="AQ167" s="3">
        <v>0</v>
      </c>
      <c r="AR167" s="3">
        <v>56442436.329999998</v>
      </c>
      <c r="AS167" s="34">
        <v>0</v>
      </c>
      <c r="AT167" s="34">
        <v>2.0019072208792021</v>
      </c>
      <c r="AU167" s="3">
        <v>0</v>
      </c>
      <c r="AV167" s="3">
        <v>0</v>
      </c>
      <c r="AW167" s="3">
        <v>0</v>
      </c>
      <c r="AX167" s="34">
        <v>0</v>
      </c>
      <c r="AY167" s="34">
        <v>0</v>
      </c>
      <c r="AZ167" s="3">
        <v>0</v>
      </c>
      <c r="BA167" s="3">
        <v>0</v>
      </c>
      <c r="BB167" s="3">
        <v>0</v>
      </c>
      <c r="BC167" s="34">
        <v>0</v>
      </c>
      <c r="BD167" s="34">
        <v>0</v>
      </c>
      <c r="BE167" s="3">
        <v>0</v>
      </c>
      <c r="BF167" s="3">
        <v>0</v>
      </c>
      <c r="BG167" s="3">
        <v>0</v>
      </c>
      <c r="BH167" s="34">
        <v>0</v>
      </c>
      <c r="BI167" s="34">
        <v>0</v>
      </c>
    </row>
    <row r="168" spans="1:61" ht="20.100000000000001" customHeight="1" x14ac:dyDescent="0.5">
      <c r="A168" s="3" t="s">
        <v>41</v>
      </c>
      <c r="B168" s="3">
        <v>46805213.440000005</v>
      </c>
      <c r="C168" s="3">
        <v>3873716.47</v>
      </c>
      <c r="D168" s="3">
        <v>50678929.910000004</v>
      </c>
      <c r="E168" s="34">
        <v>7.6436429831475889</v>
      </c>
      <c r="F168" s="34">
        <v>0.41984132646796085</v>
      </c>
      <c r="G168" s="3">
        <v>0</v>
      </c>
      <c r="H168" s="3">
        <v>0</v>
      </c>
      <c r="I168" s="3">
        <v>0</v>
      </c>
      <c r="J168" s="34">
        <v>0</v>
      </c>
      <c r="K168" s="34">
        <v>0</v>
      </c>
      <c r="L168" s="3">
        <v>37503723.829999998</v>
      </c>
      <c r="M168" s="3">
        <v>3873716.47</v>
      </c>
      <c r="N168" s="3">
        <v>41377440.299999997</v>
      </c>
      <c r="O168" s="34">
        <v>9.3619045593789441</v>
      </c>
      <c r="P168" s="34">
        <v>1.9957089858547123</v>
      </c>
      <c r="Q168" s="3">
        <v>0</v>
      </c>
      <c r="R168" s="3">
        <v>0</v>
      </c>
      <c r="S168" s="3">
        <v>0</v>
      </c>
      <c r="T168" s="34">
        <v>0</v>
      </c>
      <c r="U168" s="34">
        <v>0</v>
      </c>
      <c r="V168" s="3">
        <v>2586.21</v>
      </c>
      <c r="W168" s="3">
        <v>0</v>
      </c>
      <c r="X168" s="3">
        <v>2586.21</v>
      </c>
      <c r="Y168" s="34">
        <v>0</v>
      </c>
      <c r="Z168" s="34">
        <v>1.0567132124738494E-3</v>
      </c>
      <c r="AA168" s="3">
        <v>384814.78</v>
      </c>
      <c r="AB168" s="3">
        <v>0</v>
      </c>
      <c r="AC168" s="3">
        <v>384814.78</v>
      </c>
      <c r="AD168" s="34">
        <v>0</v>
      </c>
      <c r="AE168" s="34">
        <v>1.4702297096446182E-2</v>
      </c>
      <c r="AF168" s="3">
        <v>8750</v>
      </c>
      <c r="AG168" s="3">
        <v>0</v>
      </c>
      <c r="AH168" s="3">
        <v>8750</v>
      </c>
      <c r="AI168" s="34">
        <v>0</v>
      </c>
      <c r="AJ168" s="34">
        <v>7.8644922813547249E-3</v>
      </c>
      <c r="AK168" s="3">
        <v>0</v>
      </c>
      <c r="AL168" s="3">
        <v>0</v>
      </c>
      <c r="AM168" s="3">
        <v>0</v>
      </c>
      <c r="AN168" s="34">
        <v>0</v>
      </c>
      <c r="AO168" s="34">
        <v>0</v>
      </c>
      <c r="AP168" s="3">
        <v>3072098.21</v>
      </c>
      <c r="AQ168" s="3">
        <v>0</v>
      </c>
      <c r="AR168" s="3">
        <v>3072098.21</v>
      </c>
      <c r="AS168" s="34">
        <v>0</v>
      </c>
      <c r="AT168" s="34">
        <v>0.10896155427968698</v>
      </c>
      <c r="AU168" s="3">
        <v>0</v>
      </c>
      <c r="AV168" s="3">
        <v>0</v>
      </c>
      <c r="AW168" s="3">
        <v>0</v>
      </c>
      <c r="AX168" s="34">
        <v>0</v>
      </c>
      <c r="AY168" s="34">
        <v>0</v>
      </c>
      <c r="AZ168" s="3">
        <v>5666014.8200000003</v>
      </c>
      <c r="BA168" s="3">
        <v>0</v>
      </c>
      <c r="BB168" s="3">
        <v>5666014.8200000003</v>
      </c>
      <c r="BC168" s="34">
        <v>0</v>
      </c>
      <c r="BD168" s="34">
        <v>2.0769164070296986</v>
      </c>
      <c r="BE168" s="3">
        <v>167225.59</v>
      </c>
      <c r="BF168" s="3">
        <v>0</v>
      </c>
      <c r="BG168" s="3">
        <v>167225.59</v>
      </c>
      <c r="BH168" s="34">
        <v>0</v>
      </c>
      <c r="BI168" s="34">
        <v>3.0606910114820481E-2</v>
      </c>
    </row>
    <row r="169" spans="1:61" ht="20.100000000000001" customHeight="1" x14ac:dyDescent="0.5">
      <c r="A169" s="3" t="s">
        <v>40</v>
      </c>
      <c r="B169" s="3">
        <v>38218557.519999996</v>
      </c>
      <c r="C169" s="3">
        <v>1488470.34</v>
      </c>
      <c r="D169" s="3">
        <v>39707027.859999999</v>
      </c>
      <c r="E169" s="34">
        <v>3.7486319682452307</v>
      </c>
      <c r="F169" s="34">
        <v>0.32894639402307535</v>
      </c>
      <c r="G169" s="3">
        <v>0</v>
      </c>
      <c r="H169" s="3">
        <v>0</v>
      </c>
      <c r="I169" s="3">
        <v>0</v>
      </c>
      <c r="J169" s="34">
        <v>0</v>
      </c>
      <c r="K169" s="34">
        <v>0</v>
      </c>
      <c r="L169" s="3">
        <v>27786092.23</v>
      </c>
      <c r="M169" s="3">
        <v>0</v>
      </c>
      <c r="N169" s="3">
        <v>27786092.23</v>
      </c>
      <c r="O169" s="34">
        <v>0</v>
      </c>
      <c r="P169" s="34">
        <v>1.3401736198069945</v>
      </c>
      <c r="Q169" s="3">
        <v>0</v>
      </c>
      <c r="R169" s="3">
        <v>510483.41</v>
      </c>
      <c r="S169" s="3">
        <v>510483.41</v>
      </c>
      <c r="T169" s="34">
        <v>100</v>
      </c>
      <c r="U169" s="34">
        <v>1.6349696236620821E-2</v>
      </c>
      <c r="V169" s="3">
        <v>0</v>
      </c>
      <c r="W169" s="3">
        <v>0</v>
      </c>
      <c r="X169" s="3">
        <v>0</v>
      </c>
      <c r="Y169" s="34">
        <v>0</v>
      </c>
      <c r="Z169" s="34">
        <v>0</v>
      </c>
      <c r="AA169" s="3">
        <v>9820525.4900000002</v>
      </c>
      <c r="AB169" s="3">
        <v>977986.93</v>
      </c>
      <c r="AC169" s="3">
        <v>10798512.42</v>
      </c>
      <c r="AD169" s="34">
        <v>9.0566819943519583</v>
      </c>
      <c r="AE169" s="34">
        <v>0.4125697505654643</v>
      </c>
      <c r="AF169" s="3">
        <v>0</v>
      </c>
      <c r="AG169" s="3">
        <v>0</v>
      </c>
      <c r="AH169" s="3">
        <v>0</v>
      </c>
      <c r="AI169" s="34">
        <v>0</v>
      </c>
      <c r="AJ169" s="34">
        <v>0</v>
      </c>
      <c r="AK169" s="3">
        <v>0</v>
      </c>
      <c r="AL169" s="3">
        <v>0</v>
      </c>
      <c r="AM169" s="3">
        <v>0</v>
      </c>
      <c r="AN169" s="34">
        <v>0</v>
      </c>
      <c r="AO169" s="34">
        <v>0</v>
      </c>
      <c r="AP169" s="3">
        <v>0</v>
      </c>
      <c r="AQ169" s="3">
        <v>0</v>
      </c>
      <c r="AR169" s="3">
        <v>0</v>
      </c>
      <c r="AS169" s="34">
        <v>0</v>
      </c>
      <c r="AT169" s="34">
        <v>0</v>
      </c>
      <c r="AU169" s="3">
        <v>0</v>
      </c>
      <c r="AV169" s="3">
        <v>0</v>
      </c>
      <c r="AW169" s="3">
        <v>0</v>
      </c>
      <c r="AX169" s="34">
        <v>0</v>
      </c>
      <c r="AY169" s="34">
        <v>0</v>
      </c>
      <c r="AZ169" s="3">
        <v>0</v>
      </c>
      <c r="BA169" s="3">
        <v>0</v>
      </c>
      <c r="BB169" s="3">
        <v>0</v>
      </c>
      <c r="BC169" s="34">
        <v>0</v>
      </c>
      <c r="BD169" s="34">
        <v>0</v>
      </c>
      <c r="BE169" s="3">
        <v>611939.80000000005</v>
      </c>
      <c r="BF169" s="3">
        <v>0</v>
      </c>
      <c r="BG169" s="3">
        <v>611939.80000000005</v>
      </c>
      <c r="BH169" s="34">
        <v>0</v>
      </c>
      <c r="BI169" s="34">
        <v>0.11200191582090531</v>
      </c>
    </row>
    <row r="170" spans="1:61" ht="20.100000000000001" customHeight="1" x14ac:dyDescent="0.5">
      <c r="A170" s="3" t="s">
        <v>39</v>
      </c>
      <c r="B170" s="3">
        <v>33251186.139999997</v>
      </c>
      <c r="C170" s="3">
        <v>0</v>
      </c>
      <c r="D170" s="3">
        <v>33251186.139999997</v>
      </c>
      <c r="E170" s="34">
        <v>0</v>
      </c>
      <c r="F170" s="34">
        <v>0.27546402657756264</v>
      </c>
      <c r="G170" s="3">
        <v>0</v>
      </c>
      <c r="H170" s="3">
        <v>0</v>
      </c>
      <c r="I170" s="3">
        <v>0</v>
      </c>
      <c r="J170" s="34">
        <v>0</v>
      </c>
      <c r="K170" s="34">
        <v>0</v>
      </c>
      <c r="L170" s="3">
        <v>2844.82</v>
      </c>
      <c r="M170" s="3">
        <v>0</v>
      </c>
      <c r="N170" s="3">
        <v>2844.82</v>
      </c>
      <c r="O170" s="34">
        <v>0</v>
      </c>
      <c r="P170" s="34">
        <v>1.3721082783217027E-4</v>
      </c>
      <c r="Q170" s="3">
        <v>0</v>
      </c>
      <c r="R170" s="3">
        <v>0</v>
      </c>
      <c r="S170" s="3">
        <v>0</v>
      </c>
      <c r="T170" s="34">
        <v>0</v>
      </c>
      <c r="U170" s="34">
        <v>0</v>
      </c>
      <c r="V170" s="3">
        <v>17031</v>
      </c>
      <c r="W170" s="3">
        <v>0</v>
      </c>
      <c r="X170" s="3">
        <v>17031</v>
      </c>
      <c r="Y170" s="34">
        <v>0</v>
      </c>
      <c r="Z170" s="34">
        <v>6.9587863018247282E-3</v>
      </c>
      <c r="AA170" s="3">
        <v>1171247.01</v>
      </c>
      <c r="AB170" s="3">
        <v>0</v>
      </c>
      <c r="AC170" s="3">
        <v>1171247.01</v>
      </c>
      <c r="AD170" s="34">
        <v>0</v>
      </c>
      <c r="AE170" s="34">
        <v>4.4748856876922115E-2</v>
      </c>
      <c r="AF170" s="3">
        <v>378930.58</v>
      </c>
      <c r="AG170" s="3">
        <v>0</v>
      </c>
      <c r="AH170" s="3">
        <v>378930.58</v>
      </c>
      <c r="AI170" s="34">
        <v>0</v>
      </c>
      <c r="AJ170" s="34">
        <v>0.34058247103763073</v>
      </c>
      <c r="AK170" s="3">
        <v>160321.63</v>
      </c>
      <c r="AL170" s="3">
        <v>0</v>
      </c>
      <c r="AM170" s="3">
        <v>160321.63</v>
      </c>
      <c r="AN170" s="34">
        <v>0</v>
      </c>
      <c r="AO170" s="34">
        <v>0.13170654548870867</v>
      </c>
      <c r="AP170" s="3">
        <v>19604281.899999999</v>
      </c>
      <c r="AQ170" s="3">
        <v>0</v>
      </c>
      <c r="AR170" s="3">
        <v>19604281.899999999</v>
      </c>
      <c r="AS170" s="34">
        <v>0</v>
      </c>
      <c r="AT170" s="34">
        <v>0.69532706324552529</v>
      </c>
      <c r="AU170" s="3">
        <v>0</v>
      </c>
      <c r="AV170" s="3">
        <v>0</v>
      </c>
      <c r="AW170" s="3">
        <v>0</v>
      </c>
      <c r="AX170" s="34">
        <v>0</v>
      </c>
      <c r="AY170" s="34">
        <v>0</v>
      </c>
      <c r="AZ170" s="3">
        <v>11101723.449999999</v>
      </c>
      <c r="BA170" s="3">
        <v>0</v>
      </c>
      <c r="BB170" s="3">
        <v>11101723.449999999</v>
      </c>
      <c r="BC170" s="34">
        <v>0</v>
      </c>
      <c r="BD170" s="34">
        <v>4.0694125081041266</v>
      </c>
      <c r="BE170" s="3">
        <v>814805.75</v>
      </c>
      <c r="BF170" s="3">
        <v>0</v>
      </c>
      <c r="BG170" s="3">
        <v>814805.75</v>
      </c>
      <c r="BH170" s="34">
        <v>0</v>
      </c>
      <c r="BI170" s="34">
        <v>0.14913199798720334</v>
      </c>
    </row>
    <row r="171" spans="1:61" ht="20.100000000000001" customHeight="1" x14ac:dyDescent="0.5">
      <c r="A171" s="3" t="s">
        <v>37</v>
      </c>
      <c r="B171" s="3">
        <v>2862208.32</v>
      </c>
      <c r="C171" s="3">
        <v>25278124.539999999</v>
      </c>
      <c r="D171" s="3">
        <v>28140332.859999999</v>
      </c>
      <c r="E171" s="34">
        <v>89.828804320689187</v>
      </c>
      <c r="F171" s="34">
        <v>0.23312399642560541</v>
      </c>
      <c r="G171" s="3">
        <v>0</v>
      </c>
      <c r="H171" s="3">
        <v>0</v>
      </c>
      <c r="I171" s="3">
        <v>0</v>
      </c>
      <c r="J171" s="34">
        <v>0</v>
      </c>
      <c r="K171" s="34">
        <v>0</v>
      </c>
      <c r="L171" s="3">
        <v>2862208.32</v>
      </c>
      <c r="M171" s="3">
        <v>0</v>
      </c>
      <c r="N171" s="3">
        <v>2862208.32</v>
      </c>
      <c r="O171" s="34">
        <v>0</v>
      </c>
      <c r="P171" s="34">
        <v>0.13804949804041214</v>
      </c>
      <c r="Q171" s="3">
        <v>0</v>
      </c>
      <c r="R171" s="3">
        <v>0</v>
      </c>
      <c r="S171" s="3">
        <v>0</v>
      </c>
      <c r="T171" s="34">
        <v>0</v>
      </c>
      <c r="U171" s="34">
        <v>0</v>
      </c>
      <c r="V171" s="3">
        <v>0</v>
      </c>
      <c r="W171" s="3">
        <v>0</v>
      </c>
      <c r="X171" s="3">
        <v>0</v>
      </c>
      <c r="Y171" s="34">
        <v>0</v>
      </c>
      <c r="Z171" s="34">
        <v>0</v>
      </c>
      <c r="AA171" s="3">
        <v>0</v>
      </c>
      <c r="AB171" s="3">
        <v>0</v>
      </c>
      <c r="AC171" s="3">
        <v>0</v>
      </c>
      <c r="AD171" s="34">
        <v>0</v>
      </c>
      <c r="AE171" s="34">
        <v>0</v>
      </c>
      <c r="AF171" s="3">
        <v>0</v>
      </c>
      <c r="AG171" s="3">
        <v>0</v>
      </c>
      <c r="AH171" s="3">
        <v>0</v>
      </c>
      <c r="AI171" s="34">
        <v>0</v>
      </c>
      <c r="AJ171" s="34">
        <v>0</v>
      </c>
      <c r="AK171" s="3">
        <v>0</v>
      </c>
      <c r="AL171" s="3">
        <v>0</v>
      </c>
      <c r="AM171" s="3">
        <v>0</v>
      </c>
      <c r="AN171" s="34">
        <v>0</v>
      </c>
      <c r="AO171" s="34">
        <v>0</v>
      </c>
      <c r="AP171" s="3">
        <v>0</v>
      </c>
      <c r="AQ171" s="3">
        <v>0</v>
      </c>
      <c r="AR171" s="3">
        <v>0</v>
      </c>
      <c r="AS171" s="34">
        <v>0</v>
      </c>
      <c r="AT171" s="34">
        <v>0</v>
      </c>
      <c r="AU171" s="3">
        <v>0</v>
      </c>
      <c r="AV171" s="3">
        <v>25278124.539999999</v>
      </c>
      <c r="AW171" s="3">
        <v>25278124.539999999</v>
      </c>
      <c r="AX171" s="34">
        <v>100</v>
      </c>
      <c r="AY171" s="34">
        <v>100</v>
      </c>
      <c r="AZ171" s="3">
        <v>0</v>
      </c>
      <c r="BA171" s="3">
        <v>0</v>
      </c>
      <c r="BB171" s="3">
        <v>0</v>
      </c>
      <c r="BC171" s="34">
        <v>0</v>
      </c>
      <c r="BD171" s="34">
        <v>0</v>
      </c>
      <c r="BE171" s="3">
        <v>0</v>
      </c>
      <c r="BF171" s="3">
        <v>0</v>
      </c>
      <c r="BG171" s="3">
        <v>0</v>
      </c>
      <c r="BH171" s="34">
        <v>0</v>
      </c>
      <c r="BI171" s="34">
        <v>0</v>
      </c>
    </row>
    <row r="172" spans="1:61" ht="20.100000000000001" customHeight="1" x14ac:dyDescent="0.5">
      <c r="A172" s="3" t="s">
        <v>42</v>
      </c>
      <c r="B172" s="3">
        <v>21817184.640000001</v>
      </c>
      <c r="C172" s="3">
        <v>37382</v>
      </c>
      <c r="D172" s="3">
        <v>21854566.640000001</v>
      </c>
      <c r="E172" s="34">
        <v>0.17104891904642222</v>
      </c>
      <c r="F172" s="34">
        <v>0.18105059171167584</v>
      </c>
      <c r="G172" s="3">
        <v>109725.02</v>
      </c>
      <c r="H172" s="3">
        <v>0</v>
      </c>
      <c r="I172" s="3">
        <v>109725.02</v>
      </c>
      <c r="J172" s="34">
        <v>0</v>
      </c>
      <c r="K172" s="34">
        <v>4.5958053798289933E-2</v>
      </c>
      <c r="L172" s="3">
        <v>1289520.42</v>
      </c>
      <c r="M172" s="3">
        <v>0</v>
      </c>
      <c r="N172" s="3">
        <v>1289520.42</v>
      </c>
      <c r="O172" s="34">
        <v>0</v>
      </c>
      <c r="P172" s="34">
        <v>6.2195908470373484E-2</v>
      </c>
      <c r="Q172" s="3">
        <v>0</v>
      </c>
      <c r="R172" s="3">
        <v>37382</v>
      </c>
      <c r="S172" s="3">
        <v>37382</v>
      </c>
      <c r="T172" s="34">
        <v>100</v>
      </c>
      <c r="U172" s="34">
        <v>1.197265832238034E-3</v>
      </c>
      <c r="V172" s="3">
        <v>15402.39</v>
      </c>
      <c r="W172" s="3">
        <v>0</v>
      </c>
      <c r="X172" s="3">
        <v>15402.39</v>
      </c>
      <c r="Y172" s="34">
        <v>0</v>
      </c>
      <c r="Z172" s="34">
        <v>6.2933439344349815E-3</v>
      </c>
      <c r="AA172" s="3">
        <v>0</v>
      </c>
      <c r="AB172" s="3">
        <v>0</v>
      </c>
      <c r="AC172" s="3">
        <v>0</v>
      </c>
      <c r="AD172" s="34">
        <v>0</v>
      </c>
      <c r="AE172" s="34">
        <v>0</v>
      </c>
      <c r="AF172" s="3">
        <v>0</v>
      </c>
      <c r="AG172" s="3">
        <v>0</v>
      </c>
      <c r="AH172" s="3">
        <v>0</v>
      </c>
      <c r="AI172" s="34">
        <v>0</v>
      </c>
      <c r="AJ172" s="34">
        <v>0</v>
      </c>
      <c r="AK172" s="3">
        <v>0</v>
      </c>
      <c r="AL172" s="3">
        <v>0</v>
      </c>
      <c r="AM172" s="3">
        <v>0</v>
      </c>
      <c r="AN172" s="34">
        <v>0</v>
      </c>
      <c r="AO172" s="34">
        <v>0</v>
      </c>
      <c r="AP172" s="3">
        <v>16174979.880000001</v>
      </c>
      <c r="AQ172" s="3">
        <v>0</v>
      </c>
      <c r="AR172" s="3">
        <v>16174979.880000001</v>
      </c>
      <c r="AS172" s="34">
        <v>0</v>
      </c>
      <c r="AT172" s="34">
        <v>0.57369616063396123</v>
      </c>
      <c r="AU172" s="3">
        <v>0</v>
      </c>
      <c r="AV172" s="3">
        <v>0</v>
      </c>
      <c r="AW172" s="3">
        <v>0</v>
      </c>
      <c r="AX172" s="34">
        <v>0</v>
      </c>
      <c r="AY172" s="34">
        <v>0</v>
      </c>
      <c r="AZ172" s="3">
        <v>0</v>
      </c>
      <c r="BA172" s="3">
        <v>0</v>
      </c>
      <c r="BB172" s="3">
        <v>0</v>
      </c>
      <c r="BC172" s="34">
        <v>0</v>
      </c>
      <c r="BD172" s="34">
        <v>0</v>
      </c>
      <c r="BE172" s="3">
        <v>4227556.93</v>
      </c>
      <c r="BF172" s="3">
        <v>0</v>
      </c>
      <c r="BG172" s="3">
        <v>4227556.93</v>
      </c>
      <c r="BH172" s="34">
        <v>0</v>
      </c>
      <c r="BI172" s="34">
        <v>0.77375989501245845</v>
      </c>
    </row>
    <row r="173" spans="1:61" ht="20.100000000000001" customHeight="1" x14ac:dyDescent="0.5">
      <c r="A173" s="3" t="s">
        <v>43</v>
      </c>
      <c r="B173" s="3">
        <v>11294436.550000001</v>
      </c>
      <c r="C173" s="3">
        <v>3473616</v>
      </c>
      <c r="D173" s="3">
        <v>14768052.550000001</v>
      </c>
      <c r="E173" s="34">
        <v>23.52115140597871</v>
      </c>
      <c r="F173" s="34">
        <v>0.1223435219123898</v>
      </c>
      <c r="G173" s="3">
        <v>75930.97</v>
      </c>
      <c r="H173" s="3">
        <v>0</v>
      </c>
      <c r="I173" s="3">
        <v>75930.97</v>
      </c>
      <c r="J173" s="34">
        <v>0</v>
      </c>
      <c r="K173" s="34">
        <v>3.1803499367932121E-2</v>
      </c>
      <c r="L173" s="3">
        <v>666107.69999999995</v>
      </c>
      <c r="M173" s="3">
        <v>0</v>
      </c>
      <c r="N173" s="3">
        <v>666107.69999999995</v>
      </c>
      <c r="O173" s="34">
        <v>0</v>
      </c>
      <c r="P173" s="34">
        <v>3.2127582392693706E-2</v>
      </c>
      <c r="Q173" s="3">
        <v>0</v>
      </c>
      <c r="R173" s="3">
        <v>3473616</v>
      </c>
      <c r="S173" s="3">
        <v>3473616</v>
      </c>
      <c r="T173" s="34">
        <v>100</v>
      </c>
      <c r="U173" s="34">
        <v>0.11125252129675647</v>
      </c>
      <c r="V173" s="3">
        <v>0</v>
      </c>
      <c r="W173" s="3">
        <v>0</v>
      </c>
      <c r="X173" s="3">
        <v>0</v>
      </c>
      <c r="Y173" s="34">
        <v>0</v>
      </c>
      <c r="Z173" s="34">
        <v>0</v>
      </c>
      <c r="AA173" s="3">
        <v>102609.94</v>
      </c>
      <c r="AB173" s="3">
        <v>0</v>
      </c>
      <c r="AC173" s="3">
        <v>102609.94</v>
      </c>
      <c r="AD173" s="34">
        <v>0</v>
      </c>
      <c r="AE173" s="34">
        <v>3.9203323295651923E-3</v>
      </c>
      <c r="AF173" s="3">
        <v>0</v>
      </c>
      <c r="AG173" s="3">
        <v>0</v>
      </c>
      <c r="AH173" s="3">
        <v>0</v>
      </c>
      <c r="AI173" s="34">
        <v>0</v>
      </c>
      <c r="AJ173" s="34">
        <v>0</v>
      </c>
      <c r="AK173" s="3">
        <v>0</v>
      </c>
      <c r="AL173" s="3">
        <v>0</v>
      </c>
      <c r="AM173" s="3">
        <v>0</v>
      </c>
      <c r="AN173" s="34">
        <v>0</v>
      </c>
      <c r="AO173" s="34">
        <v>0</v>
      </c>
      <c r="AP173" s="3">
        <v>8982980.7300000004</v>
      </c>
      <c r="AQ173" s="3">
        <v>0</v>
      </c>
      <c r="AR173" s="3">
        <v>8982980.7300000004</v>
      </c>
      <c r="AS173" s="34">
        <v>0</v>
      </c>
      <c r="AT173" s="34">
        <v>0.31860945695654608</v>
      </c>
      <c r="AU173" s="3">
        <v>0</v>
      </c>
      <c r="AV173" s="3">
        <v>0</v>
      </c>
      <c r="AW173" s="3">
        <v>0</v>
      </c>
      <c r="AX173" s="34">
        <v>0</v>
      </c>
      <c r="AY173" s="34">
        <v>0</v>
      </c>
      <c r="AZ173" s="3">
        <v>1466807.21</v>
      </c>
      <c r="BA173" s="3">
        <v>0</v>
      </c>
      <c r="BB173" s="3">
        <v>1466807.21</v>
      </c>
      <c r="BC173" s="34">
        <v>0</v>
      </c>
      <c r="BD173" s="34">
        <v>0.53766819487395145</v>
      </c>
      <c r="BE173" s="3">
        <v>0</v>
      </c>
      <c r="BF173" s="3">
        <v>0</v>
      </c>
      <c r="BG173" s="3">
        <v>0</v>
      </c>
      <c r="BH173" s="34">
        <v>0</v>
      </c>
      <c r="BI173" s="34">
        <v>0</v>
      </c>
    </row>
    <row r="174" spans="1:61" ht="20.100000000000001" customHeight="1" x14ac:dyDescent="0.5">
      <c r="A174" s="3" t="s">
        <v>46</v>
      </c>
      <c r="B174" s="3">
        <v>10148455.01</v>
      </c>
      <c r="C174" s="3">
        <v>0</v>
      </c>
      <c r="D174" s="3">
        <v>10148455.01</v>
      </c>
      <c r="E174" s="34">
        <v>0</v>
      </c>
      <c r="F174" s="34">
        <v>8.407321978908025E-2</v>
      </c>
      <c r="G174" s="3">
        <v>18195.689999999999</v>
      </c>
      <c r="H174" s="3">
        <v>0</v>
      </c>
      <c r="I174" s="3">
        <v>18195.689999999999</v>
      </c>
      <c r="J174" s="34">
        <v>0</v>
      </c>
      <c r="K174" s="34">
        <v>7.6212198449998559E-3</v>
      </c>
      <c r="L174" s="3">
        <v>6574.4</v>
      </c>
      <c r="M174" s="3">
        <v>0</v>
      </c>
      <c r="N174" s="3">
        <v>6574.4</v>
      </c>
      <c r="O174" s="34">
        <v>0</v>
      </c>
      <c r="P174" s="34">
        <v>3.1709523502359383E-4</v>
      </c>
      <c r="Q174" s="3">
        <v>0</v>
      </c>
      <c r="R174" s="3">
        <v>0</v>
      </c>
      <c r="S174" s="3">
        <v>0</v>
      </c>
      <c r="T174" s="34">
        <v>0</v>
      </c>
      <c r="U174" s="34">
        <v>0</v>
      </c>
      <c r="V174" s="3">
        <v>12318.1</v>
      </c>
      <c r="W174" s="3">
        <v>0</v>
      </c>
      <c r="X174" s="3">
        <v>12318.1</v>
      </c>
      <c r="Y174" s="34">
        <v>0</v>
      </c>
      <c r="Z174" s="34">
        <v>5.0331175823208956E-3</v>
      </c>
      <c r="AA174" s="3">
        <v>4388258.93</v>
      </c>
      <c r="AB174" s="3">
        <v>0</v>
      </c>
      <c r="AC174" s="3">
        <v>4388258.93</v>
      </c>
      <c r="AD174" s="34">
        <v>0</v>
      </c>
      <c r="AE174" s="34">
        <v>0.16765854608025457</v>
      </c>
      <c r="AF174" s="3">
        <v>1040948.28</v>
      </c>
      <c r="AG174" s="3">
        <v>0</v>
      </c>
      <c r="AH174" s="3">
        <v>1040948.28</v>
      </c>
      <c r="AI174" s="34">
        <v>0</v>
      </c>
      <c r="AJ174" s="34">
        <v>0.93560339581136875</v>
      </c>
      <c r="AK174" s="3">
        <v>162691.4</v>
      </c>
      <c r="AL174" s="3">
        <v>0</v>
      </c>
      <c r="AM174" s="3">
        <v>162691.4</v>
      </c>
      <c r="AN174" s="34">
        <v>0</v>
      </c>
      <c r="AO174" s="34">
        <v>0.13365334593168557</v>
      </c>
      <c r="AP174" s="3">
        <v>3479670.38</v>
      </c>
      <c r="AQ174" s="3">
        <v>0</v>
      </c>
      <c r="AR174" s="3">
        <v>3479670.38</v>
      </c>
      <c r="AS174" s="34">
        <v>0</v>
      </c>
      <c r="AT174" s="34">
        <v>0.12341737375179455</v>
      </c>
      <c r="AU174" s="3">
        <v>0</v>
      </c>
      <c r="AV174" s="3">
        <v>0</v>
      </c>
      <c r="AW174" s="3">
        <v>0</v>
      </c>
      <c r="AX174" s="34">
        <v>0</v>
      </c>
      <c r="AY174" s="34">
        <v>0</v>
      </c>
      <c r="AZ174" s="3">
        <v>255914</v>
      </c>
      <c r="BA174" s="3">
        <v>0</v>
      </c>
      <c r="BB174" s="3">
        <v>255914</v>
      </c>
      <c r="BC174" s="34">
        <v>0</v>
      </c>
      <c r="BD174" s="34">
        <v>9.3807023503090364E-2</v>
      </c>
      <c r="BE174" s="3">
        <v>783883.83</v>
      </c>
      <c r="BF174" s="3">
        <v>0</v>
      </c>
      <c r="BG174" s="3">
        <v>783883.83</v>
      </c>
      <c r="BH174" s="34">
        <v>0</v>
      </c>
      <c r="BI174" s="34">
        <v>0.1434724310153202</v>
      </c>
    </row>
    <row r="175" spans="1:61" ht="20.100000000000001" customHeight="1" x14ac:dyDescent="0.5">
      <c r="A175" s="3" t="s">
        <v>45</v>
      </c>
      <c r="B175" s="3">
        <v>6989725.6600000001</v>
      </c>
      <c r="C175" s="3">
        <v>0</v>
      </c>
      <c r="D175" s="3">
        <v>6989725.6600000001</v>
      </c>
      <c r="E175" s="34">
        <v>0</v>
      </c>
      <c r="F175" s="34">
        <v>5.7905241842182049E-2</v>
      </c>
      <c r="G175" s="3">
        <v>0</v>
      </c>
      <c r="H175" s="3">
        <v>0</v>
      </c>
      <c r="I175" s="3">
        <v>0</v>
      </c>
      <c r="J175" s="34">
        <v>0</v>
      </c>
      <c r="K175" s="34">
        <v>0</v>
      </c>
      <c r="L175" s="3">
        <v>0</v>
      </c>
      <c r="M175" s="3">
        <v>0</v>
      </c>
      <c r="N175" s="3">
        <v>0</v>
      </c>
      <c r="O175" s="34">
        <v>0</v>
      </c>
      <c r="P175" s="34">
        <v>0</v>
      </c>
      <c r="Q175" s="3">
        <v>0</v>
      </c>
      <c r="R175" s="3">
        <v>0</v>
      </c>
      <c r="S175" s="3">
        <v>0</v>
      </c>
      <c r="T175" s="34">
        <v>0</v>
      </c>
      <c r="U175" s="34">
        <v>0</v>
      </c>
      <c r="V175" s="3">
        <v>0</v>
      </c>
      <c r="W175" s="3">
        <v>0</v>
      </c>
      <c r="X175" s="3">
        <v>0</v>
      </c>
      <c r="Y175" s="34">
        <v>0</v>
      </c>
      <c r="Z175" s="34">
        <v>0</v>
      </c>
      <c r="AA175" s="3">
        <v>0</v>
      </c>
      <c r="AB175" s="3">
        <v>0</v>
      </c>
      <c r="AC175" s="3">
        <v>0</v>
      </c>
      <c r="AD175" s="34">
        <v>0</v>
      </c>
      <c r="AE175" s="34">
        <v>0</v>
      </c>
      <c r="AF175" s="3">
        <v>0</v>
      </c>
      <c r="AG175" s="3">
        <v>0</v>
      </c>
      <c r="AH175" s="3">
        <v>0</v>
      </c>
      <c r="AI175" s="34">
        <v>0</v>
      </c>
      <c r="AJ175" s="34">
        <v>0</v>
      </c>
      <c r="AK175" s="3">
        <v>0</v>
      </c>
      <c r="AL175" s="3">
        <v>0</v>
      </c>
      <c r="AM175" s="3">
        <v>0</v>
      </c>
      <c r="AN175" s="34">
        <v>0</v>
      </c>
      <c r="AO175" s="34">
        <v>0</v>
      </c>
      <c r="AP175" s="3">
        <v>6989725.6600000001</v>
      </c>
      <c r="AQ175" s="3">
        <v>0</v>
      </c>
      <c r="AR175" s="3">
        <v>6989725.6600000001</v>
      </c>
      <c r="AS175" s="34">
        <v>0</v>
      </c>
      <c r="AT175" s="34">
        <v>0.24791244284544242</v>
      </c>
      <c r="AU175" s="3">
        <v>0</v>
      </c>
      <c r="AV175" s="3">
        <v>0</v>
      </c>
      <c r="AW175" s="3">
        <v>0</v>
      </c>
      <c r="AX175" s="34">
        <v>0</v>
      </c>
      <c r="AY175" s="34">
        <v>0</v>
      </c>
      <c r="AZ175" s="3">
        <v>0</v>
      </c>
      <c r="BA175" s="3">
        <v>0</v>
      </c>
      <c r="BB175" s="3">
        <v>0</v>
      </c>
      <c r="BC175" s="34">
        <v>0</v>
      </c>
      <c r="BD175" s="34">
        <v>0</v>
      </c>
      <c r="BE175" s="3">
        <v>0</v>
      </c>
      <c r="BF175" s="3">
        <v>0</v>
      </c>
      <c r="BG175" s="3">
        <v>0</v>
      </c>
      <c r="BH175" s="34">
        <v>0</v>
      </c>
      <c r="BI175" s="34">
        <v>0</v>
      </c>
    </row>
    <row r="176" spans="1:61" ht="20.100000000000001" customHeight="1" x14ac:dyDescent="0.5">
      <c r="A176" s="3" t="s">
        <v>44</v>
      </c>
      <c r="B176" s="3">
        <v>6395884.04</v>
      </c>
      <c r="C176" s="3">
        <v>0</v>
      </c>
      <c r="D176" s="3">
        <v>6395884.04</v>
      </c>
      <c r="E176" s="34">
        <v>0</v>
      </c>
      <c r="F176" s="34">
        <v>5.2985657827771218E-2</v>
      </c>
      <c r="G176" s="3">
        <v>0</v>
      </c>
      <c r="H176" s="3">
        <v>0</v>
      </c>
      <c r="I176" s="3">
        <v>0</v>
      </c>
      <c r="J176" s="34">
        <v>0</v>
      </c>
      <c r="K176" s="34">
        <v>0</v>
      </c>
      <c r="L176" s="3">
        <v>0</v>
      </c>
      <c r="M176" s="3">
        <v>0</v>
      </c>
      <c r="N176" s="3">
        <v>0</v>
      </c>
      <c r="O176" s="34">
        <v>0</v>
      </c>
      <c r="P176" s="34">
        <v>0</v>
      </c>
      <c r="Q176" s="3">
        <v>0</v>
      </c>
      <c r="R176" s="3">
        <v>0</v>
      </c>
      <c r="S176" s="3">
        <v>0</v>
      </c>
      <c r="T176" s="34">
        <v>0</v>
      </c>
      <c r="U176" s="34">
        <v>0</v>
      </c>
      <c r="V176" s="3">
        <v>0</v>
      </c>
      <c r="W176" s="3">
        <v>0</v>
      </c>
      <c r="X176" s="3">
        <v>0</v>
      </c>
      <c r="Y176" s="34">
        <v>0</v>
      </c>
      <c r="Z176" s="34">
        <v>0</v>
      </c>
      <c r="AA176" s="3">
        <v>0</v>
      </c>
      <c r="AB176" s="3">
        <v>0</v>
      </c>
      <c r="AC176" s="3">
        <v>0</v>
      </c>
      <c r="AD176" s="34">
        <v>0</v>
      </c>
      <c r="AE176" s="34">
        <v>0</v>
      </c>
      <c r="AF176" s="3">
        <v>0</v>
      </c>
      <c r="AG176" s="3">
        <v>0</v>
      </c>
      <c r="AH176" s="3">
        <v>0</v>
      </c>
      <c r="AI176" s="34">
        <v>0</v>
      </c>
      <c r="AJ176" s="34">
        <v>0</v>
      </c>
      <c r="AK176" s="3">
        <v>0</v>
      </c>
      <c r="AL176" s="3">
        <v>0</v>
      </c>
      <c r="AM176" s="3">
        <v>0</v>
      </c>
      <c r="AN176" s="34">
        <v>0</v>
      </c>
      <c r="AO176" s="34">
        <v>0</v>
      </c>
      <c r="AP176" s="3">
        <v>5840705.0300000003</v>
      </c>
      <c r="AQ176" s="3">
        <v>0</v>
      </c>
      <c r="AR176" s="3">
        <v>5840705.0300000003</v>
      </c>
      <c r="AS176" s="34">
        <v>0</v>
      </c>
      <c r="AT176" s="34">
        <v>0.20715883889596934</v>
      </c>
      <c r="AU176" s="3">
        <v>0</v>
      </c>
      <c r="AV176" s="3">
        <v>0</v>
      </c>
      <c r="AW176" s="3">
        <v>0</v>
      </c>
      <c r="AX176" s="34">
        <v>0</v>
      </c>
      <c r="AY176" s="34">
        <v>0</v>
      </c>
      <c r="AZ176" s="3">
        <v>369070.64</v>
      </c>
      <c r="BA176" s="3">
        <v>0</v>
      </c>
      <c r="BB176" s="3">
        <v>369070.64</v>
      </c>
      <c r="BC176" s="34">
        <v>0</v>
      </c>
      <c r="BD176" s="34">
        <v>0.13528536227318788</v>
      </c>
      <c r="BE176" s="3">
        <v>186108.37</v>
      </c>
      <c r="BF176" s="3">
        <v>0</v>
      </c>
      <c r="BG176" s="3">
        <v>186108.37</v>
      </c>
      <c r="BH176" s="34">
        <v>0</v>
      </c>
      <c r="BI176" s="34">
        <v>3.4062981342782239E-2</v>
      </c>
    </row>
    <row r="177" spans="1:61" ht="20.100000000000001" customHeight="1" x14ac:dyDescent="0.5">
      <c r="A177" s="3" t="s">
        <v>47</v>
      </c>
      <c r="B177" s="3">
        <v>462.87</v>
      </c>
      <c r="C177" s="3">
        <v>2794822.1</v>
      </c>
      <c r="D177" s="3">
        <v>2795284.97</v>
      </c>
      <c r="E177" s="34">
        <v>99.983441044295375</v>
      </c>
      <c r="F177" s="34">
        <v>2.3157082277484777E-2</v>
      </c>
      <c r="G177" s="3">
        <v>0</v>
      </c>
      <c r="H177" s="3">
        <v>0</v>
      </c>
      <c r="I177" s="3">
        <v>0</v>
      </c>
      <c r="J177" s="34">
        <v>0</v>
      </c>
      <c r="K177" s="34">
        <v>0</v>
      </c>
      <c r="L177" s="3">
        <v>0</v>
      </c>
      <c r="M177" s="3">
        <v>0</v>
      </c>
      <c r="N177" s="3">
        <v>0</v>
      </c>
      <c r="O177" s="34">
        <v>0</v>
      </c>
      <c r="P177" s="34">
        <v>0</v>
      </c>
      <c r="Q177" s="3">
        <v>0</v>
      </c>
      <c r="R177" s="3">
        <v>2794822.1</v>
      </c>
      <c r="S177" s="3">
        <v>2794822.1</v>
      </c>
      <c r="T177" s="34">
        <v>100</v>
      </c>
      <c r="U177" s="34">
        <v>8.951219858524824E-2</v>
      </c>
      <c r="V177" s="3">
        <v>462.87</v>
      </c>
      <c r="W177" s="3">
        <v>0</v>
      </c>
      <c r="X177" s="3">
        <v>462.87</v>
      </c>
      <c r="Y177" s="34">
        <v>0</v>
      </c>
      <c r="Z177" s="34">
        <v>1.8912649964920509E-4</v>
      </c>
      <c r="AA177" s="3">
        <v>0</v>
      </c>
      <c r="AB177" s="3">
        <v>0</v>
      </c>
      <c r="AC177" s="3">
        <v>0</v>
      </c>
      <c r="AD177" s="34">
        <v>0</v>
      </c>
      <c r="AE177" s="34">
        <v>0</v>
      </c>
      <c r="AF177" s="3">
        <v>0</v>
      </c>
      <c r="AG177" s="3">
        <v>0</v>
      </c>
      <c r="AH177" s="3">
        <v>0</v>
      </c>
      <c r="AI177" s="34">
        <v>0</v>
      </c>
      <c r="AJ177" s="34">
        <v>0</v>
      </c>
      <c r="AK177" s="3">
        <v>0</v>
      </c>
      <c r="AL177" s="3">
        <v>0</v>
      </c>
      <c r="AM177" s="3">
        <v>0</v>
      </c>
      <c r="AN177" s="34">
        <v>0</v>
      </c>
      <c r="AO177" s="34">
        <v>0</v>
      </c>
      <c r="AP177" s="3">
        <v>0</v>
      </c>
      <c r="AQ177" s="3">
        <v>0</v>
      </c>
      <c r="AR177" s="3">
        <v>0</v>
      </c>
      <c r="AS177" s="34">
        <v>0</v>
      </c>
      <c r="AT177" s="34">
        <v>0</v>
      </c>
      <c r="AU177" s="3">
        <v>0</v>
      </c>
      <c r="AV177" s="3">
        <v>0</v>
      </c>
      <c r="AW177" s="3">
        <v>0</v>
      </c>
      <c r="AX177" s="34">
        <v>0</v>
      </c>
      <c r="AY177" s="34">
        <v>0</v>
      </c>
      <c r="AZ177" s="3">
        <v>0</v>
      </c>
      <c r="BA177" s="3">
        <v>0</v>
      </c>
      <c r="BB177" s="3">
        <v>0</v>
      </c>
      <c r="BC177" s="34">
        <v>0</v>
      </c>
      <c r="BD177" s="34">
        <v>0</v>
      </c>
      <c r="BE177" s="3">
        <v>0</v>
      </c>
      <c r="BF177" s="3">
        <v>0</v>
      </c>
      <c r="BG177" s="3">
        <v>0</v>
      </c>
      <c r="BH177" s="34">
        <v>0</v>
      </c>
      <c r="BI177" s="34">
        <v>0</v>
      </c>
    </row>
    <row r="178" spans="1:61" ht="20.100000000000001" customHeight="1" x14ac:dyDescent="0.5">
      <c r="A178" s="3" t="s">
        <v>48</v>
      </c>
      <c r="B178" s="3">
        <v>216365.06</v>
      </c>
      <c r="C178" s="3">
        <v>0</v>
      </c>
      <c r="D178" s="3">
        <v>216365.06</v>
      </c>
      <c r="E178" s="34">
        <v>0</v>
      </c>
      <c r="F178" s="34">
        <v>1.7924410391663684E-3</v>
      </c>
      <c r="G178" s="3">
        <v>0</v>
      </c>
      <c r="H178" s="3">
        <v>0</v>
      </c>
      <c r="I178" s="3">
        <v>0</v>
      </c>
      <c r="J178" s="34">
        <v>0</v>
      </c>
      <c r="K178" s="34">
        <v>0</v>
      </c>
      <c r="L178" s="3">
        <v>216365.06</v>
      </c>
      <c r="M178" s="3">
        <v>0</v>
      </c>
      <c r="N178" s="3">
        <v>216365.06</v>
      </c>
      <c r="O178" s="34">
        <v>0</v>
      </c>
      <c r="P178" s="34">
        <v>1.0435679233328362E-2</v>
      </c>
      <c r="Q178" s="3">
        <v>0</v>
      </c>
      <c r="R178" s="3">
        <v>0</v>
      </c>
      <c r="S178" s="3">
        <v>0</v>
      </c>
      <c r="T178" s="34">
        <v>0</v>
      </c>
      <c r="U178" s="34">
        <v>0</v>
      </c>
      <c r="V178" s="3">
        <v>0</v>
      </c>
      <c r="W178" s="3">
        <v>0</v>
      </c>
      <c r="X178" s="3">
        <v>0</v>
      </c>
      <c r="Y178" s="34">
        <v>0</v>
      </c>
      <c r="Z178" s="34">
        <v>0</v>
      </c>
      <c r="AA178" s="3">
        <v>0</v>
      </c>
      <c r="AB178" s="3">
        <v>0</v>
      </c>
      <c r="AC178" s="3">
        <v>0</v>
      </c>
      <c r="AD178" s="34">
        <v>0</v>
      </c>
      <c r="AE178" s="34">
        <v>0</v>
      </c>
      <c r="AF178" s="3">
        <v>0</v>
      </c>
      <c r="AG178" s="3">
        <v>0</v>
      </c>
      <c r="AH178" s="3">
        <v>0</v>
      </c>
      <c r="AI178" s="34">
        <v>0</v>
      </c>
      <c r="AJ178" s="34">
        <v>0</v>
      </c>
      <c r="AK178" s="3">
        <v>0</v>
      </c>
      <c r="AL178" s="3">
        <v>0</v>
      </c>
      <c r="AM178" s="3">
        <v>0</v>
      </c>
      <c r="AN178" s="34">
        <v>0</v>
      </c>
      <c r="AO178" s="34">
        <v>0</v>
      </c>
      <c r="AP178" s="3">
        <v>0</v>
      </c>
      <c r="AQ178" s="3">
        <v>0</v>
      </c>
      <c r="AR178" s="3">
        <v>0</v>
      </c>
      <c r="AS178" s="34">
        <v>0</v>
      </c>
      <c r="AT178" s="34">
        <v>0</v>
      </c>
      <c r="AU178" s="3">
        <v>0</v>
      </c>
      <c r="AV178" s="3">
        <v>0</v>
      </c>
      <c r="AW178" s="3">
        <v>0</v>
      </c>
      <c r="AX178" s="34">
        <v>0</v>
      </c>
      <c r="AY178" s="34">
        <v>0</v>
      </c>
      <c r="AZ178" s="3">
        <v>0</v>
      </c>
      <c r="BA178" s="3">
        <v>0</v>
      </c>
      <c r="BB178" s="3">
        <v>0</v>
      </c>
      <c r="BC178" s="34">
        <v>0</v>
      </c>
      <c r="BD178" s="34">
        <v>0</v>
      </c>
      <c r="BE178" s="3">
        <v>0</v>
      </c>
      <c r="BF178" s="3">
        <v>0</v>
      </c>
      <c r="BG178" s="3">
        <v>0</v>
      </c>
      <c r="BH178" s="34">
        <v>0</v>
      </c>
      <c r="BI178" s="34">
        <v>0</v>
      </c>
    </row>
    <row r="179" spans="1:61" ht="20.100000000000001" customHeight="1" x14ac:dyDescent="0.5">
      <c r="A179" s="71" t="s">
        <v>3</v>
      </c>
      <c r="B179" s="71">
        <v>7326153058.8200016</v>
      </c>
      <c r="C179" s="71">
        <v>4744819166.8900003</v>
      </c>
      <c r="D179" s="71">
        <v>12070972225.710003</v>
      </c>
      <c r="E179" s="88">
        <v>39.307680261114299</v>
      </c>
      <c r="F179" s="88">
        <v>100.00000000000003</v>
      </c>
      <c r="G179" s="71">
        <v>40373231.280000001</v>
      </c>
      <c r="H179" s="71">
        <v>198377131.13</v>
      </c>
      <c r="I179" s="71">
        <v>238750362.41000006</v>
      </c>
      <c r="J179" s="88">
        <v>83.089771729574124</v>
      </c>
      <c r="K179" s="88">
        <v>100</v>
      </c>
      <c r="L179" s="71">
        <v>931345395.22000003</v>
      </c>
      <c r="M179" s="71">
        <v>1141974943.23</v>
      </c>
      <c r="N179" s="71">
        <v>2073320338.4500003</v>
      </c>
      <c r="O179" s="88">
        <v>55.079522544197509</v>
      </c>
      <c r="P179" s="88">
        <v>99.999999999999986</v>
      </c>
      <c r="Q179" s="71">
        <v>2358617.5300000003</v>
      </c>
      <c r="R179" s="71">
        <v>3119922081.8300004</v>
      </c>
      <c r="S179" s="71">
        <v>3122280699.3600001</v>
      </c>
      <c r="T179" s="88">
        <v>99.924458504628262</v>
      </c>
      <c r="U179" s="88">
        <v>100.00000000000003</v>
      </c>
      <c r="V179" s="71">
        <v>109780872.28999999</v>
      </c>
      <c r="W179" s="71">
        <v>12589604.84</v>
      </c>
      <c r="X179" s="71">
        <v>122370477.12999998</v>
      </c>
      <c r="Y179" s="88">
        <v>10.288106359694474</v>
      </c>
      <c r="Z179" s="88">
        <v>50</v>
      </c>
      <c r="AA179" s="71">
        <v>2463524141.9699998</v>
      </c>
      <c r="AB179" s="71">
        <v>153854472.23999998</v>
      </c>
      <c r="AC179" s="71">
        <v>2617378614.2099996</v>
      </c>
      <c r="AD179" s="88">
        <v>5.8781893992985692</v>
      </c>
      <c r="AE179" s="88">
        <v>100.00000000000003</v>
      </c>
      <c r="AF179" s="71">
        <v>110775009.63</v>
      </c>
      <c r="AG179" s="71">
        <v>484556.62</v>
      </c>
      <c r="AH179" s="71">
        <v>111259566.25</v>
      </c>
      <c r="AI179" s="88">
        <v>0.43551906261363843</v>
      </c>
      <c r="AJ179" s="88">
        <v>99.999999999999957</v>
      </c>
      <c r="AK179" s="71">
        <v>120740527.13999999</v>
      </c>
      <c r="AL179" s="71">
        <v>985868.01</v>
      </c>
      <c r="AM179" s="71">
        <v>121726395.14999998</v>
      </c>
      <c r="AN179" s="88">
        <v>0.80990487624737661</v>
      </c>
      <c r="AO179" s="88">
        <v>99.999999999999986</v>
      </c>
      <c r="AP179" s="71">
        <v>2801666811.4200001</v>
      </c>
      <c r="AQ179" s="71">
        <v>17766364.170000002</v>
      </c>
      <c r="AR179" s="71">
        <v>2819433175.5899997</v>
      </c>
      <c r="AS179" s="88">
        <v>0.63013957286936517</v>
      </c>
      <c r="AT179" s="88">
        <v>99.999999999999986</v>
      </c>
      <c r="AU179" s="71">
        <v>0</v>
      </c>
      <c r="AV179" s="71">
        <v>25278124.539999999</v>
      </c>
      <c r="AW179" s="71">
        <v>25278124.539999999</v>
      </c>
      <c r="AX179" s="88">
        <v>100</v>
      </c>
      <c r="AY179" s="88">
        <v>100</v>
      </c>
      <c r="AZ179" s="71">
        <v>271994308.18999994</v>
      </c>
      <c r="BA179" s="71">
        <v>814688.88</v>
      </c>
      <c r="BB179" s="71">
        <v>272808997.06999999</v>
      </c>
      <c r="BC179" s="88">
        <v>0.29862976982058959</v>
      </c>
      <c r="BD179" s="88">
        <v>100</v>
      </c>
      <c r="BE179" s="71">
        <v>473594144.1500001</v>
      </c>
      <c r="BF179" s="71">
        <v>72771331.400000006</v>
      </c>
      <c r="BG179" s="71">
        <v>546365475.55000007</v>
      </c>
      <c r="BH179" s="88">
        <v>13.319167234486143</v>
      </c>
      <c r="BI179" s="88">
        <v>100</v>
      </c>
    </row>
    <row r="180" spans="1:61" ht="20.100000000000001" customHeight="1" x14ac:dyDescent="0.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row>
    <row r="181" spans="1:61" ht="20.100000000000001" customHeight="1" x14ac:dyDescent="0.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row>
    <row r="182" spans="1:61" s="29" customFormat="1" ht="20.100000000000001" customHeight="1" x14ac:dyDescent="0.5">
      <c r="A182" s="37"/>
    </row>
    <row r="183" spans="1:61" ht="20.100000000000001" customHeight="1" x14ac:dyDescent="0.5">
      <c r="A183" s="31"/>
      <c r="C183" s="82" t="s">
        <v>90</v>
      </c>
    </row>
    <row r="184" spans="1:61" ht="20.100000000000001" customHeight="1" x14ac:dyDescent="0.5">
      <c r="A184" s="31"/>
      <c r="C184" s="82" t="s">
        <v>91</v>
      </c>
    </row>
    <row r="185" spans="1:61" ht="20.100000000000001" customHeight="1" x14ac:dyDescent="0.5">
      <c r="A185" s="31"/>
      <c r="B185" s="31"/>
      <c r="C185" s="82" t="s">
        <v>252</v>
      </c>
      <c r="D185" s="31"/>
      <c r="E185" s="31"/>
      <c r="F185" s="31"/>
      <c r="G185" s="31"/>
      <c r="H185" s="31"/>
      <c r="I185" s="31"/>
      <c r="J185" s="31"/>
      <c r="K185" s="31"/>
      <c r="L185" s="31"/>
      <c r="M185" s="31"/>
      <c r="N185" s="31"/>
      <c r="O185" s="31"/>
    </row>
    <row r="186" spans="1:61" ht="20.100000000000001" customHeight="1" x14ac:dyDescent="0.5">
      <c r="A186" s="31"/>
      <c r="B186" s="31"/>
      <c r="C186" s="82" t="s">
        <v>92</v>
      </c>
      <c r="D186" s="31"/>
      <c r="E186" s="31"/>
      <c r="F186" s="31"/>
      <c r="G186" s="31"/>
      <c r="H186" s="31"/>
      <c r="I186" s="31"/>
      <c r="J186" s="31"/>
      <c r="K186" s="31"/>
      <c r="L186" s="31"/>
      <c r="M186" s="31"/>
      <c r="N186" s="31"/>
      <c r="O186" s="31"/>
    </row>
    <row r="187" spans="1:61" ht="20.100000000000001" customHeight="1" thickBot="1" x14ac:dyDescent="0.55000000000000004"/>
    <row r="188" spans="1:61" ht="30" customHeight="1" thickBot="1" x14ac:dyDescent="0.55000000000000004">
      <c r="A188" s="138" t="s">
        <v>164</v>
      </c>
      <c r="B188" s="140" t="s">
        <v>607</v>
      </c>
      <c r="C188" s="141"/>
      <c r="D188" s="141"/>
      <c r="E188" s="141"/>
      <c r="F188" s="142"/>
      <c r="G188" s="140" t="s">
        <v>4</v>
      </c>
      <c r="H188" s="141"/>
      <c r="I188" s="141"/>
      <c r="J188" s="141"/>
      <c r="K188" s="141"/>
      <c r="L188" s="140" t="s">
        <v>5</v>
      </c>
      <c r="M188" s="141"/>
      <c r="N188" s="141"/>
      <c r="O188" s="141"/>
      <c r="P188" s="142"/>
      <c r="Q188" s="140" t="s">
        <v>6</v>
      </c>
      <c r="R188" s="141"/>
      <c r="S188" s="141"/>
      <c r="T188" s="141"/>
      <c r="U188" s="142"/>
      <c r="V188" s="140" t="s">
        <v>325</v>
      </c>
      <c r="W188" s="141"/>
      <c r="X188" s="141"/>
      <c r="Y188" s="141"/>
      <c r="Z188" s="142"/>
      <c r="AA188" s="140" t="s">
        <v>326</v>
      </c>
      <c r="AB188" s="141"/>
      <c r="AC188" s="141"/>
      <c r="AD188" s="141"/>
      <c r="AE188" s="142"/>
      <c r="AF188" s="140" t="s">
        <v>9</v>
      </c>
      <c r="AG188" s="141"/>
      <c r="AH188" s="141"/>
      <c r="AI188" s="141"/>
      <c r="AJ188" s="142"/>
      <c r="AK188" s="140" t="s">
        <v>327</v>
      </c>
      <c r="AL188" s="141"/>
      <c r="AM188" s="141"/>
      <c r="AN188" s="141"/>
      <c r="AO188" s="142"/>
      <c r="AP188" s="140" t="s">
        <v>87</v>
      </c>
      <c r="AQ188" s="141"/>
      <c r="AR188" s="141"/>
      <c r="AS188" s="141"/>
      <c r="AT188" s="142"/>
      <c r="AU188" s="140" t="s">
        <v>12</v>
      </c>
      <c r="AV188" s="141"/>
      <c r="AW188" s="141"/>
      <c r="AX188" s="141"/>
      <c r="AY188" s="142"/>
      <c r="AZ188" s="140" t="s">
        <v>13</v>
      </c>
      <c r="BA188" s="141"/>
      <c r="BB188" s="141"/>
      <c r="BC188" s="141"/>
      <c r="BD188" s="142"/>
      <c r="BE188" s="140" t="s">
        <v>14</v>
      </c>
      <c r="BF188" s="141"/>
      <c r="BG188" s="141"/>
      <c r="BH188" s="141"/>
      <c r="BI188" s="142"/>
    </row>
    <row r="189" spans="1:61" ht="30" customHeight="1" thickBot="1" x14ac:dyDescent="0.55000000000000004">
      <c r="A189" s="139"/>
      <c r="B189" s="55" t="s">
        <v>165</v>
      </c>
      <c r="C189" s="55" t="s">
        <v>322</v>
      </c>
      <c r="D189" s="55" t="s">
        <v>74</v>
      </c>
      <c r="E189" s="55" t="s">
        <v>323</v>
      </c>
      <c r="F189" s="55" t="s">
        <v>324</v>
      </c>
      <c r="G189" s="55" t="s">
        <v>165</v>
      </c>
      <c r="H189" s="55" t="s">
        <v>322</v>
      </c>
      <c r="I189" s="55" t="s">
        <v>74</v>
      </c>
      <c r="J189" s="55" t="s">
        <v>323</v>
      </c>
      <c r="K189" s="56" t="s">
        <v>324</v>
      </c>
      <c r="L189" s="55" t="s">
        <v>165</v>
      </c>
      <c r="M189" s="55" t="s">
        <v>322</v>
      </c>
      <c r="N189" s="55" t="s">
        <v>74</v>
      </c>
      <c r="O189" s="55" t="s">
        <v>323</v>
      </c>
      <c r="P189" s="55" t="s">
        <v>324</v>
      </c>
      <c r="Q189" s="55" t="s">
        <v>165</v>
      </c>
      <c r="R189" s="55" t="s">
        <v>322</v>
      </c>
      <c r="S189" s="55" t="s">
        <v>74</v>
      </c>
      <c r="T189" s="55" t="s">
        <v>323</v>
      </c>
      <c r="U189" s="55" t="s">
        <v>324</v>
      </c>
      <c r="V189" s="55" t="s">
        <v>165</v>
      </c>
      <c r="W189" s="55" t="s">
        <v>322</v>
      </c>
      <c r="X189" s="55" t="s">
        <v>74</v>
      </c>
      <c r="Y189" s="55" t="s">
        <v>323</v>
      </c>
      <c r="Z189" s="55" t="s">
        <v>324</v>
      </c>
      <c r="AA189" s="55" t="s">
        <v>165</v>
      </c>
      <c r="AB189" s="55" t="s">
        <v>322</v>
      </c>
      <c r="AC189" s="55" t="s">
        <v>74</v>
      </c>
      <c r="AD189" s="55" t="s">
        <v>323</v>
      </c>
      <c r="AE189" s="55" t="s">
        <v>324</v>
      </c>
      <c r="AF189" s="55" t="s">
        <v>165</v>
      </c>
      <c r="AG189" s="55" t="s">
        <v>322</v>
      </c>
      <c r="AH189" s="55" t="s">
        <v>74</v>
      </c>
      <c r="AI189" s="55" t="s">
        <v>323</v>
      </c>
      <c r="AJ189" s="55" t="s">
        <v>324</v>
      </c>
      <c r="AK189" s="55" t="s">
        <v>165</v>
      </c>
      <c r="AL189" s="55" t="s">
        <v>322</v>
      </c>
      <c r="AM189" s="55" t="s">
        <v>74</v>
      </c>
      <c r="AN189" s="55" t="s">
        <v>323</v>
      </c>
      <c r="AO189" s="55" t="s">
        <v>324</v>
      </c>
      <c r="AP189" s="55" t="s">
        <v>165</v>
      </c>
      <c r="AQ189" s="55" t="s">
        <v>322</v>
      </c>
      <c r="AR189" s="55" t="s">
        <v>74</v>
      </c>
      <c r="AS189" s="55" t="s">
        <v>323</v>
      </c>
      <c r="AT189" s="55" t="s">
        <v>324</v>
      </c>
      <c r="AU189" s="55" t="s">
        <v>165</v>
      </c>
      <c r="AV189" s="55" t="s">
        <v>322</v>
      </c>
      <c r="AW189" s="55" t="s">
        <v>74</v>
      </c>
      <c r="AX189" s="55" t="s">
        <v>323</v>
      </c>
      <c r="AY189" s="55" t="s">
        <v>324</v>
      </c>
      <c r="AZ189" s="55" t="s">
        <v>165</v>
      </c>
      <c r="BA189" s="55" t="s">
        <v>322</v>
      </c>
      <c r="BB189" s="55" t="s">
        <v>74</v>
      </c>
      <c r="BC189" s="55" t="s">
        <v>323</v>
      </c>
      <c r="BD189" s="55" t="s">
        <v>324</v>
      </c>
      <c r="BE189" s="55" t="s">
        <v>165</v>
      </c>
      <c r="BF189" s="55" t="s">
        <v>322</v>
      </c>
      <c r="BG189" s="55" t="s">
        <v>74</v>
      </c>
      <c r="BH189" s="55" t="s">
        <v>323</v>
      </c>
      <c r="BI189" s="55" t="s">
        <v>324</v>
      </c>
    </row>
    <row r="190" spans="1:61" ht="20.100000000000001" customHeight="1" x14ac:dyDescent="0.5">
      <c r="A190" s="3" t="s">
        <v>18</v>
      </c>
      <c r="B190" s="3">
        <v>2330671867.6100001</v>
      </c>
      <c r="C190" s="3">
        <v>945928409.03999996</v>
      </c>
      <c r="D190" s="3">
        <v>3276600276.6499996</v>
      </c>
      <c r="E190" s="34">
        <v>28.87</v>
      </c>
      <c r="F190" s="34">
        <v>21.63</v>
      </c>
      <c r="G190" s="3">
        <v>6556669.5</v>
      </c>
      <c r="H190" s="3">
        <v>265.27999999999997</v>
      </c>
      <c r="I190" s="3">
        <v>6556934.7800000003</v>
      </c>
      <c r="J190" s="34">
        <v>0</v>
      </c>
      <c r="K190" s="34">
        <v>3.14</v>
      </c>
      <c r="L190" s="3">
        <v>184887335.81999999</v>
      </c>
      <c r="M190" s="3">
        <v>292229193.77999997</v>
      </c>
      <c r="N190" s="3">
        <v>477116529.59999996</v>
      </c>
      <c r="O190" s="34">
        <v>61.25</v>
      </c>
      <c r="P190" s="34">
        <v>20.96</v>
      </c>
      <c r="Q190" s="3">
        <v>0</v>
      </c>
      <c r="R190" s="3">
        <v>530640032.61000001</v>
      </c>
      <c r="S190" s="3">
        <v>530640032.61000001</v>
      </c>
      <c r="T190" s="34">
        <v>100</v>
      </c>
      <c r="U190" s="34">
        <v>15.52</v>
      </c>
      <c r="V190" s="3">
        <v>23829607.390000001</v>
      </c>
      <c r="W190" s="3">
        <v>0</v>
      </c>
      <c r="X190" s="3">
        <v>23829607.390000001</v>
      </c>
      <c r="Y190" s="34">
        <v>0</v>
      </c>
      <c r="Z190" s="34">
        <v>16.829999999999998</v>
      </c>
      <c r="AA190" s="3">
        <v>914349090.5</v>
      </c>
      <c r="AB190" s="3">
        <v>77827727.579999998</v>
      </c>
      <c r="AC190" s="3">
        <v>992176818.08000004</v>
      </c>
      <c r="AD190" s="34">
        <v>7.84</v>
      </c>
      <c r="AE190" s="34">
        <v>31.02</v>
      </c>
      <c r="AF190" s="3">
        <v>3266429.47</v>
      </c>
      <c r="AG190" s="3">
        <v>0</v>
      </c>
      <c r="AH190" s="3">
        <v>3266429.47</v>
      </c>
      <c r="AI190" s="34">
        <v>0</v>
      </c>
      <c r="AJ190" s="34">
        <v>3.01</v>
      </c>
      <c r="AK190" s="3">
        <v>36874159.560000002</v>
      </c>
      <c r="AL190" s="3">
        <v>0</v>
      </c>
      <c r="AM190" s="3">
        <v>36874159.560000002</v>
      </c>
      <c r="AN190" s="34">
        <v>0</v>
      </c>
      <c r="AO190" s="34">
        <v>34.58</v>
      </c>
      <c r="AP190" s="3">
        <v>386466228.31999999</v>
      </c>
      <c r="AQ190" s="3">
        <v>789198.58</v>
      </c>
      <c r="AR190" s="3">
        <v>387255426.89999998</v>
      </c>
      <c r="AS190" s="34">
        <v>0.2</v>
      </c>
      <c r="AT190" s="34">
        <v>9.8800000000000008</v>
      </c>
      <c r="AU190" s="3">
        <v>0</v>
      </c>
      <c r="AV190" s="3">
        <v>0</v>
      </c>
      <c r="AW190" s="3">
        <v>0</v>
      </c>
      <c r="AX190" s="34">
        <v>0</v>
      </c>
      <c r="AY190" s="34">
        <v>0</v>
      </c>
      <c r="AZ190" s="3">
        <v>14000401.73</v>
      </c>
      <c r="BA190" s="3">
        <v>734736.68</v>
      </c>
      <c r="BB190" s="3">
        <v>14735138.41</v>
      </c>
      <c r="BC190" s="34">
        <v>4.99</v>
      </c>
      <c r="BD190" s="34">
        <v>4.2</v>
      </c>
      <c r="BE190" s="3">
        <v>760441945.32000005</v>
      </c>
      <c r="BF190" s="3">
        <v>43707254.530000001</v>
      </c>
      <c r="BG190" s="3">
        <v>804149199.85000002</v>
      </c>
      <c r="BH190" s="34">
        <v>5.44</v>
      </c>
      <c r="BI190" s="34">
        <v>58.87</v>
      </c>
    </row>
    <row r="191" spans="1:61" ht="20.100000000000001" customHeight="1" x14ac:dyDescent="0.5">
      <c r="A191" s="3" t="s">
        <v>19</v>
      </c>
      <c r="B191" s="3">
        <v>2890575178.5700002</v>
      </c>
      <c r="C191" s="3">
        <v>269136174.38999999</v>
      </c>
      <c r="D191" s="3">
        <v>3159711352.96</v>
      </c>
      <c r="E191" s="34">
        <v>8.52</v>
      </c>
      <c r="F191" s="34">
        <v>20.85</v>
      </c>
      <c r="G191" s="3">
        <v>16329872.27</v>
      </c>
      <c r="H191" s="3">
        <v>243926.28</v>
      </c>
      <c r="I191" s="3">
        <v>16573798.549999999</v>
      </c>
      <c r="J191" s="34">
        <v>1.47</v>
      </c>
      <c r="K191" s="34">
        <v>7.93</v>
      </c>
      <c r="L191" s="3">
        <v>322133431.16000003</v>
      </c>
      <c r="M191" s="3">
        <v>126260432.38</v>
      </c>
      <c r="N191" s="3">
        <v>448393863.54000002</v>
      </c>
      <c r="O191" s="34">
        <v>28.16</v>
      </c>
      <c r="P191" s="34">
        <v>19.7</v>
      </c>
      <c r="Q191" s="3">
        <v>232.24</v>
      </c>
      <c r="R191" s="3">
        <v>77051455.040000007</v>
      </c>
      <c r="S191" s="3">
        <v>77051687.280000001</v>
      </c>
      <c r="T191" s="34">
        <v>100</v>
      </c>
      <c r="U191" s="34">
        <v>2.25</v>
      </c>
      <c r="V191" s="3">
        <v>4406453</v>
      </c>
      <c r="W191" s="3">
        <v>0</v>
      </c>
      <c r="X191" s="3">
        <v>4406453</v>
      </c>
      <c r="Y191" s="34">
        <v>0</v>
      </c>
      <c r="Z191" s="34">
        <v>3.11</v>
      </c>
      <c r="AA191" s="3">
        <v>860798765.59000003</v>
      </c>
      <c r="AB191" s="3">
        <v>11978577.470000001</v>
      </c>
      <c r="AC191" s="3">
        <v>872777343.06000006</v>
      </c>
      <c r="AD191" s="34">
        <v>1.37</v>
      </c>
      <c r="AE191" s="34">
        <v>27.29</v>
      </c>
      <c r="AF191" s="3">
        <v>44585205.780000001</v>
      </c>
      <c r="AG191" s="3">
        <v>604737.96</v>
      </c>
      <c r="AH191" s="3">
        <v>45189943.740000002</v>
      </c>
      <c r="AI191" s="34">
        <v>1.34</v>
      </c>
      <c r="AJ191" s="34">
        <v>41.57</v>
      </c>
      <c r="AK191" s="3">
        <v>18900769.829999998</v>
      </c>
      <c r="AL191" s="3">
        <v>2661.36</v>
      </c>
      <c r="AM191" s="3">
        <v>18903431.189999998</v>
      </c>
      <c r="AN191" s="34">
        <v>0.01</v>
      </c>
      <c r="AO191" s="34">
        <v>17.73</v>
      </c>
      <c r="AP191" s="3">
        <v>1459638478.6800001</v>
      </c>
      <c r="AQ191" s="3">
        <v>2360487.5499999998</v>
      </c>
      <c r="AR191" s="3">
        <v>1461998966.23</v>
      </c>
      <c r="AS191" s="34">
        <v>0.16</v>
      </c>
      <c r="AT191" s="34">
        <v>37.32</v>
      </c>
      <c r="AU191" s="3">
        <v>0</v>
      </c>
      <c r="AV191" s="3">
        <v>0</v>
      </c>
      <c r="AW191" s="3">
        <v>0</v>
      </c>
      <c r="AX191" s="34">
        <v>0</v>
      </c>
      <c r="AY191" s="34">
        <v>0</v>
      </c>
      <c r="AZ191" s="3">
        <v>44468670.539999999</v>
      </c>
      <c r="BA191" s="3">
        <v>0</v>
      </c>
      <c r="BB191" s="3">
        <v>44468670.539999999</v>
      </c>
      <c r="BC191" s="34">
        <v>0</v>
      </c>
      <c r="BD191" s="34">
        <v>12.66</v>
      </c>
      <c r="BE191" s="3">
        <v>119313299.48</v>
      </c>
      <c r="BF191" s="3">
        <v>50633896.350000001</v>
      </c>
      <c r="BG191" s="3">
        <v>169947195.83000001</v>
      </c>
      <c r="BH191" s="34">
        <v>29.79</v>
      </c>
      <c r="BI191" s="34">
        <v>12.44</v>
      </c>
    </row>
    <row r="192" spans="1:61" ht="20.100000000000001" customHeight="1" x14ac:dyDescent="0.5">
      <c r="A192" s="3" t="s">
        <v>20</v>
      </c>
      <c r="B192" s="3">
        <v>369935023.71999997</v>
      </c>
      <c r="C192" s="3">
        <v>1914778401.2900002</v>
      </c>
      <c r="D192" s="3">
        <v>2284713425.0099998</v>
      </c>
      <c r="E192" s="34">
        <v>83.81</v>
      </c>
      <c r="F192" s="34">
        <v>15.08</v>
      </c>
      <c r="G192" s="3">
        <v>5151889.8</v>
      </c>
      <c r="H192" s="3">
        <v>277954.46000000002</v>
      </c>
      <c r="I192" s="3">
        <v>5429844.2599999998</v>
      </c>
      <c r="J192" s="34">
        <v>5.12</v>
      </c>
      <c r="K192" s="34">
        <v>2.6</v>
      </c>
      <c r="L192" s="3">
        <v>49391201.590000004</v>
      </c>
      <c r="M192" s="3">
        <v>19818.669999999998</v>
      </c>
      <c r="N192" s="3">
        <v>49411020.260000005</v>
      </c>
      <c r="O192" s="34">
        <v>0.04</v>
      </c>
      <c r="P192" s="34">
        <v>2.17</v>
      </c>
      <c r="Q192" s="3">
        <v>0</v>
      </c>
      <c r="R192" s="3">
        <v>1901073774.1500001</v>
      </c>
      <c r="S192" s="3">
        <v>1901073774.1500001</v>
      </c>
      <c r="T192" s="34">
        <v>100</v>
      </c>
      <c r="U192" s="34">
        <v>55.59</v>
      </c>
      <c r="V192" s="3">
        <v>4329296.29</v>
      </c>
      <c r="W192" s="3">
        <v>0.08</v>
      </c>
      <c r="X192" s="3">
        <v>4329296.37</v>
      </c>
      <c r="Y192" s="34">
        <v>0</v>
      </c>
      <c r="Z192" s="34">
        <v>3.06</v>
      </c>
      <c r="AA192" s="3">
        <v>97442723.780000001</v>
      </c>
      <c r="AB192" s="3">
        <v>12238040.800000001</v>
      </c>
      <c r="AC192" s="3">
        <v>109680764.58</v>
      </c>
      <c r="AD192" s="34">
        <v>11.16</v>
      </c>
      <c r="AE192" s="34">
        <v>3.43</v>
      </c>
      <c r="AF192" s="3">
        <v>126961.37</v>
      </c>
      <c r="AG192" s="3">
        <v>0.63</v>
      </c>
      <c r="AH192" s="3">
        <v>126962</v>
      </c>
      <c r="AI192" s="34">
        <v>0</v>
      </c>
      <c r="AJ192" s="34">
        <v>0.12</v>
      </c>
      <c r="AK192" s="3">
        <v>4256377.17</v>
      </c>
      <c r="AL192" s="3">
        <v>1168800.02</v>
      </c>
      <c r="AM192" s="3">
        <v>5425177.1899999995</v>
      </c>
      <c r="AN192" s="34">
        <v>21.54</v>
      </c>
      <c r="AO192" s="34">
        <v>5.09</v>
      </c>
      <c r="AP192" s="3">
        <v>185063099.72999999</v>
      </c>
      <c r="AQ192" s="3">
        <v>8.19</v>
      </c>
      <c r="AR192" s="3">
        <v>185063107.91999999</v>
      </c>
      <c r="AS192" s="34">
        <v>0</v>
      </c>
      <c r="AT192" s="34">
        <v>4.72</v>
      </c>
      <c r="AU192" s="3">
        <v>0</v>
      </c>
      <c r="AV192" s="3">
        <v>0</v>
      </c>
      <c r="AW192" s="3">
        <v>0</v>
      </c>
      <c r="AX192" s="34">
        <v>0</v>
      </c>
      <c r="AY192" s="34">
        <v>0</v>
      </c>
      <c r="AZ192" s="3">
        <v>4514604.0599999996</v>
      </c>
      <c r="BA192" s="3">
        <v>0.67</v>
      </c>
      <c r="BB192" s="3">
        <v>4514604.7299999995</v>
      </c>
      <c r="BC192" s="34">
        <v>0</v>
      </c>
      <c r="BD192" s="34">
        <v>1.29</v>
      </c>
      <c r="BE192" s="3">
        <v>19658869.93</v>
      </c>
      <c r="BF192" s="3">
        <v>3.62</v>
      </c>
      <c r="BG192" s="3">
        <v>19658873.550000001</v>
      </c>
      <c r="BH192" s="34">
        <v>0</v>
      </c>
      <c r="BI192" s="34">
        <v>1.44</v>
      </c>
    </row>
    <row r="193" spans="1:61" ht="20.100000000000001" customHeight="1" x14ac:dyDescent="0.5">
      <c r="A193" s="3" t="s">
        <v>21</v>
      </c>
      <c r="B193" s="3">
        <v>924906504.10000002</v>
      </c>
      <c r="C193" s="3">
        <v>265961476.54000005</v>
      </c>
      <c r="D193" s="3">
        <v>1190867980.6399999</v>
      </c>
      <c r="E193" s="34">
        <v>22.33</v>
      </c>
      <c r="F193" s="34">
        <v>7.86</v>
      </c>
      <c r="G193" s="3">
        <v>7724869.9100000001</v>
      </c>
      <c r="H193" s="3">
        <v>0</v>
      </c>
      <c r="I193" s="3">
        <v>7724869.9100000001</v>
      </c>
      <c r="J193" s="34">
        <v>0</v>
      </c>
      <c r="K193" s="34">
        <v>3.7</v>
      </c>
      <c r="L193" s="3">
        <v>170312759.88</v>
      </c>
      <c r="M193" s="3">
        <v>166620966.52000001</v>
      </c>
      <c r="N193" s="3">
        <v>336933726.39999998</v>
      </c>
      <c r="O193" s="34">
        <v>49.45</v>
      </c>
      <c r="P193" s="34">
        <v>14.8</v>
      </c>
      <c r="Q193" s="3">
        <v>0</v>
      </c>
      <c r="R193" s="3">
        <v>35356135.210000001</v>
      </c>
      <c r="S193" s="3">
        <v>35356135.210000001</v>
      </c>
      <c r="T193" s="34">
        <v>100</v>
      </c>
      <c r="U193" s="34">
        <v>1.03</v>
      </c>
      <c r="V193" s="3">
        <v>25184714.800000001</v>
      </c>
      <c r="W193" s="3">
        <v>430570.91</v>
      </c>
      <c r="X193" s="3">
        <v>25615285.710000001</v>
      </c>
      <c r="Y193" s="34">
        <v>1.68</v>
      </c>
      <c r="Z193" s="34">
        <v>18.09</v>
      </c>
      <c r="AA193" s="3">
        <v>348125599.00999999</v>
      </c>
      <c r="AB193" s="3">
        <v>57858763.579999998</v>
      </c>
      <c r="AC193" s="3">
        <v>405984362.58999997</v>
      </c>
      <c r="AD193" s="34">
        <v>14.25</v>
      </c>
      <c r="AE193" s="34">
        <v>12.69</v>
      </c>
      <c r="AF193" s="3">
        <v>1725127.6799999999</v>
      </c>
      <c r="AG193" s="3">
        <v>0</v>
      </c>
      <c r="AH193" s="3">
        <v>1725127.6799999999</v>
      </c>
      <c r="AI193" s="34">
        <v>0</v>
      </c>
      <c r="AJ193" s="34">
        <v>1.59</v>
      </c>
      <c r="AK193" s="3">
        <v>4239699.34</v>
      </c>
      <c r="AL193" s="3">
        <v>9764.7199999999993</v>
      </c>
      <c r="AM193" s="3">
        <v>4249464.0599999996</v>
      </c>
      <c r="AN193" s="34">
        <v>0.23</v>
      </c>
      <c r="AO193" s="34">
        <v>3.99</v>
      </c>
      <c r="AP193" s="3">
        <v>261510265.72</v>
      </c>
      <c r="AQ193" s="3">
        <v>428008.71</v>
      </c>
      <c r="AR193" s="3">
        <v>261938274.43000001</v>
      </c>
      <c r="AS193" s="34">
        <v>0.16</v>
      </c>
      <c r="AT193" s="34">
        <v>6.69</v>
      </c>
      <c r="AU193" s="3">
        <v>0</v>
      </c>
      <c r="AV193" s="3">
        <v>0</v>
      </c>
      <c r="AW193" s="3">
        <v>0</v>
      </c>
      <c r="AX193" s="34">
        <v>0</v>
      </c>
      <c r="AY193" s="34">
        <v>0</v>
      </c>
      <c r="AZ193" s="3">
        <v>34618764.560000002</v>
      </c>
      <c r="BA193" s="3">
        <v>358554.03</v>
      </c>
      <c r="BB193" s="3">
        <v>34977318.590000004</v>
      </c>
      <c r="BC193" s="34">
        <v>1.03</v>
      </c>
      <c r="BD193" s="34">
        <v>9.9600000000000009</v>
      </c>
      <c r="BE193" s="3">
        <v>71464703.200000003</v>
      </c>
      <c r="BF193" s="3">
        <v>4898712.8600000003</v>
      </c>
      <c r="BG193" s="3">
        <v>76363416.060000002</v>
      </c>
      <c r="BH193" s="34">
        <v>6.41</v>
      </c>
      <c r="BI193" s="34">
        <v>5.59</v>
      </c>
    </row>
    <row r="194" spans="1:61" ht="20.100000000000001" customHeight="1" x14ac:dyDescent="0.5">
      <c r="A194" s="3" t="s">
        <v>22</v>
      </c>
      <c r="B194" s="3">
        <v>883214935.06000006</v>
      </c>
      <c r="C194" s="3">
        <v>218970614.13999999</v>
      </c>
      <c r="D194" s="3">
        <v>1102185549.2</v>
      </c>
      <c r="E194" s="34">
        <v>19.87</v>
      </c>
      <c r="F194" s="34">
        <v>7.27</v>
      </c>
      <c r="G194" s="3">
        <v>142191.34</v>
      </c>
      <c r="H194" s="3">
        <v>0</v>
      </c>
      <c r="I194" s="3">
        <v>142191.34</v>
      </c>
      <c r="J194" s="34">
        <v>0</v>
      </c>
      <c r="K194" s="34">
        <v>7.0000000000000007E-2</v>
      </c>
      <c r="L194" s="3">
        <v>49000194.5</v>
      </c>
      <c r="M194" s="3">
        <v>1148178.9099999999</v>
      </c>
      <c r="N194" s="3">
        <v>50148373.409999996</v>
      </c>
      <c r="O194" s="34">
        <v>2.29</v>
      </c>
      <c r="P194" s="34">
        <v>2.2000000000000002</v>
      </c>
      <c r="Q194" s="3">
        <v>1095131.6100000001</v>
      </c>
      <c r="R194" s="3">
        <v>202444094.84999999</v>
      </c>
      <c r="S194" s="3">
        <v>203539226.46000001</v>
      </c>
      <c r="T194" s="34">
        <v>99.46</v>
      </c>
      <c r="U194" s="34">
        <v>5.95</v>
      </c>
      <c r="V194" s="3">
        <v>1770978.21</v>
      </c>
      <c r="W194" s="3">
        <v>0</v>
      </c>
      <c r="X194" s="3">
        <v>1770978.21</v>
      </c>
      <c r="Y194" s="34">
        <v>0</v>
      </c>
      <c r="Z194" s="34">
        <v>1.25</v>
      </c>
      <c r="AA194" s="3">
        <v>352596651.24000001</v>
      </c>
      <c r="AB194" s="3">
        <v>13408448.84</v>
      </c>
      <c r="AC194" s="3">
        <v>366005100.07999998</v>
      </c>
      <c r="AD194" s="34">
        <v>3.66</v>
      </c>
      <c r="AE194" s="34">
        <v>11.44</v>
      </c>
      <c r="AF194" s="3">
        <v>28056314.879999999</v>
      </c>
      <c r="AG194" s="3">
        <v>0</v>
      </c>
      <c r="AH194" s="3">
        <v>28056314.879999999</v>
      </c>
      <c r="AI194" s="34">
        <v>0</v>
      </c>
      <c r="AJ194" s="34">
        <v>25.81</v>
      </c>
      <c r="AK194" s="3">
        <v>7340727.9299999997</v>
      </c>
      <c r="AL194" s="3">
        <v>-47069.66</v>
      </c>
      <c r="AM194" s="3">
        <v>7293658.2699999996</v>
      </c>
      <c r="AN194" s="34">
        <v>-0.65</v>
      </c>
      <c r="AO194" s="34">
        <v>6.84</v>
      </c>
      <c r="AP194" s="3">
        <v>352165074.23000002</v>
      </c>
      <c r="AQ194" s="3">
        <v>60054.13</v>
      </c>
      <c r="AR194" s="3">
        <v>352225128.36000001</v>
      </c>
      <c r="AS194" s="34">
        <v>0.02</v>
      </c>
      <c r="AT194" s="34">
        <v>8.99</v>
      </c>
      <c r="AU194" s="3">
        <v>0</v>
      </c>
      <c r="AV194" s="3">
        <v>0</v>
      </c>
      <c r="AW194" s="3">
        <v>0</v>
      </c>
      <c r="AX194" s="34">
        <v>0</v>
      </c>
      <c r="AY194" s="34">
        <v>0</v>
      </c>
      <c r="AZ194" s="3">
        <v>11567643.369999999</v>
      </c>
      <c r="BA194" s="3">
        <v>37894.49</v>
      </c>
      <c r="BB194" s="3">
        <v>11605537.859999999</v>
      </c>
      <c r="BC194" s="34">
        <v>0.33</v>
      </c>
      <c r="BD194" s="34">
        <v>3.3</v>
      </c>
      <c r="BE194" s="3">
        <v>79480027.75</v>
      </c>
      <c r="BF194" s="3">
        <v>1919012.58</v>
      </c>
      <c r="BG194" s="3">
        <v>81399040.329999998</v>
      </c>
      <c r="BH194" s="34">
        <v>2.36</v>
      </c>
      <c r="BI194" s="34">
        <v>5.96</v>
      </c>
    </row>
    <row r="195" spans="1:61" ht="20.100000000000001" customHeight="1" x14ac:dyDescent="0.5">
      <c r="A195" s="3" t="s">
        <v>23</v>
      </c>
      <c r="B195" s="3">
        <v>322751030.74000001</v>
      </c>
      <c r="C195" s="3">
        <v>437728284.8499999</v>
      </c>
      <c r="D195" s="3">
        <v>760479315.58999991</v>
      </c>
      <c r="E195" s="34">
        <v>57.56</v>
      </c>
      <c r="F195" s="34">
        <v>5.0199999999999996</v>
      </c>
      <c r="G195" s="3">
        <v>430795.52000000002</v>
      </c>
      <c r="H195" s="3">
        <v>0</v>
      </c>
      <c r="I195" s="3">
        <v>430795.52000000002</v>
      </c>
      <c r="J195" s="34">
        <v>0</v>
      </c>
      <c r="K195" s="34">
        <v>0.21</v>
      </c>
      <c r="L195" s="3">
        <v>38657014.770000003</v>
      </c>
      <c r="M195" s="3">
        <v>415054237.98000002</v>
      </c>
      <c r="N195" s="3">
        <v>453711252.75</v>
      </c>
      <c r="O195" s="34">
        <v>91.48</v>
      </c>
      <c r="P195" s="34">
        <v>19.93</v>
      </c>
      <c r="Q195" s="3">
        <v>0</v>
      </c>
      <c r="R195" s="3">
        <v>0</v>
      </c>
      <c r="S195" s="3">
        <v>0</v>
      </c>
      <c r="T195" s="34">
        <v>0</v>
      </c>
      <c r="U195" s="34">
        <v>0</v>
      </c>
      <c r="V195" s="3">
        <v>63314065.280000001</v>
      </c>
      <c r="W195" s="3">
        <v>12820048.029999999</v>
      </c>
      <c r="X195" s="3">
        <v>76134113.310000002</v>
      </c>
      <c r="Y195" s="34">
        <v>16.84</v>
      </c>
      <c r="Z195" s="34">
        <v>53.76</v>
      </c>
      <c r="AA195" s="3">
        <v>81947558.780000001</v>
      </c>
      <c r="AB195" s="3">
        <v>9581566.8300000001</v>
      </c>
      <c r="AC195" s="3">
        <v>91529125.609999999</v>
      </c>
      <c r="AD195" s="34">
        <v>10.47</v>
      </c>
      <c r="AE195" s="34">
        <v>2.86</v>
      </c>
      <c r="AF195" s="3">
        <v>463322.31</v>
      </c>
      <c r="AG195" s="3">
        <v>0</v>
      </c>
      <c r="AH195" s="3">
        <v>463322.31</v>
      </c>
      <c r="AI195" s="34">
        <v>0</v>
      </c>
      <c r="AJ195" s="34">
        <v>0.43</v>
      </c>
      <c r="AK195" s="3">
        <v>1746166.62</v>
      </c>
      <c r="AL195" s="3">
        <v>0</v>
      </c>
      <c r="AM195" s="3">
        <v>1746166.62</v>
      </c>
      <c r="AN195" s="34">
        <v>0</v>
      </c>
      <c r="AO195" s="34">
        <v>1.64</v>
      </c>
      <c r="AP195" s="3">
        <v>70836602.379999995</v>
      </c>
      <c r="AQ195" s="3">
        <v>0.03</v>
      </c>
      <c r="AR195" s="3">
        <v>70836602.409999996</v>
      </c>
      <c r="AS195" s="34">
        <v>0</v>
      </c>
      <c r="AT195" s="34">
        <v>1.81</v>
      </c>
      <c r="AU195" s="3">
        <v>0</v>
      </c>
      <c r="AV195" s="3">
        <v>0</v>
      </c>
      <c r="AW195" s="3">
        <v>0</v>
      </c>
      <c r="AX195" s="34">
        <v>0</v>
      </c>
      <c r="AY195" s="34">
        <v>0</v>
      </c>
      <c r="AZ195" s="3">
        <v>16219054.109999999</v>
      </c>
      <c r="BA195" s="3">
        <v>3028.33</v>
      </c>
      <c r="BB195" s="3">
        <v>16222082.439999999</v>
      </c>
      <c r="BC195" s="34">
        <v>0.02</v>
      </c>
      <c r="BD195" s="34">
        <v>4.62</v>
      </c>
      <c r="BE195" s="3">
        <v>49136450.969999999</v>
      </c>
      <c r="BF195" s="3">
        <v>269403.65000000002</v>
      </c>
      <c r="BG195" s="3">
        <v>49405854.619999997</v>
      </c>
      <c r="BH195" s="34">
        <v>0.55000000000000004</v>
      </c>
      <c r="BI195" s="34">
        <v>3.62</v>
      </c>
    </row>
    <row r="196" spans="1:61" ht="20.100000000000001" customHeight="1" x14ac:dyDescent="0.5">
      <c r="A196" s="3" t="s">
        <v>24</v>
      </c>
      <c r="B196" s="3">
        <v>651693405.83000004</v>
      </c>
      <c r="C196" s="3">
        <v>75600562.960000008</v>
      </c>
      <c r="D196" s="3">
        <v>727293968.78999996</v>
      </c>
      <c r="E196" s="34">
        <v>10.39</v>
      </c>
      <c r="F196" s="34">
        <v>4.8</v>
      </c>
      <c r="G196" s="3">
        <v>2154141.83</v>
      </c>
      <c r="H196" s="3">
        <v>0</v>
      </c>
      <c r="I196" s="3">
        <v>2154141.83</v>
      </c>
      <c r="J196" s="34">
        <v>0</v>
      </c>
      <c r="K196" s="34">
        <v>1.03</v>
      </c>
      <c r="L196" s="3">
        <v>45987475.049999997</v>
      </c>
      <c r="M196" s="3">
        <v>1017184.43</v>
      </c>
      <c r="N196" s="3">
        <v>47004659.479999997</v>
      </c>
      <c r="O196" s="34">
        <v>2.16</v>
      </c>
      <c r="P196" s="34">
        <v>2.0699999999999998</v>
      </c>
      <c r="Q196" s="3">
        <v>3110352.83</v>
      </c>
      <c r="R196" s="3">
        <v>28244713.140000001</v>
      </c>
      <c r="S196" s="3">
        <v>31355065.969999999</v>
      </c>
      <c r="T196" s="34">
        <v>90.08</v>
      </c>
      <c r="U196" s="34">
        <v>0.92</v>
      </c>
      <c r="V196" s="3">
        <v>4579748.04</v>
      </c>
      <c r="W196" s="3">
        <v>48877.89</v>
      </c>
      <c r="X196" s="3">
        <v>4628625.93</v>
      </c>
      <c r="Y196" s="34">
        <v>1.06</v>
      </c>
      <c r="Z196" s="34">
        <v>3.27</v>
      </c>
      <c r="AA196" s="3">
        <v>214243457.15000001</v>
      </c>
      <c r="AB196" s="3">
        <v>43114914.729999997</v>
      </c>
      <c r="AC196" s="3">
        <v>257358371.88</v>
      </c>
      <c r="AD196" s="34">
        <v>16.75</v>
      </c>
      <c r="AE196" s="34">
        <v>8.0500000000000007</v>
      </c>
      <c r="AF196" s="3">
        <v>14080420.460000001</v>
      </c>
      <c r="AG196" s="3">
        <v>0</v>
      </c>
      <c r="AH196" s="3">
        <v>14080420.460000001</v>
      </c>
      <c r="AI196" s="34">
        <v>0</v>
      </c>
      <c r="AJ196" s="34">
        <v>12.95</v>
      </c>
      <c r="AK196" s="3">
        <v>24472272.579999998</v>
      </c>
      <c r="AL196" s="3">
        <v>0</v>
      </c>
      <c r="AM196" s="3">
        <v>24472272.579999998</v>
      </c>
      <c r="AN196" s="34">
        <v>0</v>
      </c>
      <c r="AO196" s="34">
        <v>22.95</v>
      </c>
      <c r="AP196" s="3">
        <v>208717464.78</v>
      </c>
      <c r="AQ196" s="3">
        <v>1576863.7</v>
      </c>
      <c r="AR196" s="3">
        <v>210294328.47999999</v>
      </c>
      <c r="AS196" s="34">
        <v>0.75</v>
      </c>
      <c r="AT196" s="34">
        <v>5.37</v>
      </c>
      <c r="AU196" s="3">
        <v>0</v>
      </c>
      <c r="AV196" s="3">
        <v>0</v>
      </c>
      <c r="AW196" s="3">
        <v>0</v>
      </c>
      <c r="AX196" s="34">
        <v>0</v>
      </c>
      <c r="AY196" s="34">
        <v>0</v>
      </c>
      <c r="AZ196" s="3">
        <v>42333048.700000003</v>
      </c>
      <c r="BA196" s="3">
        <v>215840.44</v>
      </c>
      <c r="BB196" s="3">
        <v>42548889.140000001</v>
      </c>
      <c r="BC196" s="34">
        <v>0.51</v>
      </c>
      <c r="BD196" s="34">
        <v>12.12</v>
      </c>
      <c r="BE196" s="3">
        <v>92015024.409999996</v>
      </c>
      <c r="BF196" s="3">
        <v>1382168.63</v>
      </c>
      <c r="BG196" s="3">
        <v>93397193.039999992</v>
      </c>
      <c r="BH196" s="34">
        <v>1.48</v>
      </c>
      <c r="BI196" s="34">
        <v>6.84</v>
      </c>
    </row>
    <row r="197" spans="1:61" ht="20.100000000000001" customHeight="1" x14ac:dyDescent="0.5">
      <c r="A197" s="3" t="s">
        <v>25</v>
      </c>
      <c r="B197" s="3">
        <v>7824358.6499999994</v>
      </c>
      <c r="C197" s="3">
        <v>467840741.52000004</v>
      </c>
      <c r="D197" s="3">
        <v>475665100.17000008</v>
      </c>
      <c r="E197" s="34">
        <v>98.36</v>
      </c>
      <c r="F197" s="34">
        <v>3.14</v>
      </c>
      <c r="G197" s="3">
        <v>5804492.4699999997</v>
      </c>
      <c r="H197" s="3">
        <v>0</v>
      </c>
      <c r="I197" s="3">
        <v>5804492.4699999997</v>
      </c>
      <c r="J197" s="34">
        <v>0</v>
      </c>
      <c r="K197" s="34">
        <v>2.78</v>
      </c>
      <c r="L197" s="3">
        <v>2019866.18</v>
      </c>
      <c r="M197" s="3">
        <v>236095.8</v>
      </c>
      <c r="N197" s="3">
        <v>2255961.98</v>
      </c>
      <c r="O197" s="34">
        <v>10.47</v>
      </c>
      <c r="P197" s="34">
        <v>0.1</v>
      </c>
      <c r="Q197" s="3">
        <v>0</v>
      </c>
      <c r="R197" s="3">
        <v>467604645.72000003</v>
      </c>
      <c r="S197" s="3">
        <v>467604645.72000003</v>
      </c>
      <c r="T197" s="34">
        <v>100</v>
      </c>
      <c r="U197" s="34">
        <v>13.67</v>
      </c>
      <c r="V197" s="3">
        <v>0</v>
      </c>
      <c r="W197" s="3">
        <v>0</v>
      </c>
      <c r="X197" s="3">
        <v>0</v>
      </c>
      <c r="Y197" s="34">
        <v>0</v>
      </c>
      <c r="Z197" s="34">
        <v>0</v>
      </c>
      <c r="AA197" s="3">
        <v>0</v>
      </c>
      <c r="AB197" s="3">
        <v>0</v>
      </c>
      <c r="AC197" s="3">
        <v>0</v>
      </c>
      <c r="AD197" s="34">
        <v>0</v>
      </c>
      <c r="AE197" s="34">
        <v>0</v>
      </c>
      <c r="AF197" s="3">
        <v>0</v>
      </c>
      <c r="AG197" s="3">
        <v>0</v>
      </c>
      <c r="AH197" s="3">
        <v>0</v>
      </c>
      <c r="AI197" s="34">
        <v>0</v>
      </c>
      <c r="AJ197" s="34">
        <v>0</v>
      </c>
      <c r="AK197" s="3">
        <v>0</v>
      </c>
      <c r="AL197" s="3">
        <v>0</v>
      </c>
      <c r="AM197" s="3">
        <v>0</v>
      </c>
      <c r="AN197" s="34">
        <v>0</v>
      </c>
      <c r="AO197" s="34">
        <v>0</v>
      </c>
      <c r="AP197" s="3">
        <v>0</v>
      </c>
      <c r="AQ197" s="3">
        <v>0</v>
      </c>
      <c r="AR197" s="3">
        <v>0</v>
      </c>
      <c r="AS197" s="34">
        <v>0</v>
      </c>
      <c r="AT197" s="34">
        <v>0</v>
      </c>
      <c r="AU197" s="3">
        <v>0</v>
      </c>
      <c r="AV197" s="3">
        <v>0</v>
      </c>
      <c r="AW197" s="3">
        <v>0</v>
      </c>
      <c r="AX197" s="34">
        <v>0</v>
      </c>
      <c r="AY197" s="34">
        <v>0</v>
      </c>
      <c r="AZ197" s="3">
        <v>0</v>
      </c>
      <c r="BA197" s="3">
        <v>0</v>
      </c>
      <c r="BB197" s="3">
        <v>0</v>
      </c>
      <c r="BC197" s="34">
        <v>0</v>
      </c>
      <c r="BD197" s="34">
        <v>0</v>
      </c>
      <c r="BE197" s="3">
        <v>0</v>
      </c>
      <c r="BF197" s="3">
        <v>0</v>
      </c>
      <c r="BG197" s="3">
        <v>0</v>
      </c>
      <c r="BH197" s="34">
        <v>0</v>
      </c>
      <c r="BI197" s="34">
        <v>0</v>
      </c>
    </row>
    <row r="198" spans="1:61" ht="20.100000000000001" customHeight="1" x14ac:dyDescent="0.5">
      <c r="A198" s="3" t="s">
        <v>26</v>
      </c>
      <c r="B198" s="3">
        <v>48737126.249999993</v>
      </c>
      <c r="C198" s="3">
        <v>334737359.93000001</v>
      </c>
      <c r="D198" s="3">
        <v>383474486.18000001</v>
      </c>
      <c r="E198" s="34">
        <v>87.29</v>
      </c>
      <c r="F198" s="34">
        <v>2.5299999999999998</v>
      </c>
      <c r="G198" s="3">
        <v>1268435.42</v>
      </c>
      <c r="H198" s="3">
        <v>120782912.53</v>
      </c>
      <c r="I198" s="3">
        <v>122051347.95</v>
      </c>
      <c r="J198" s="34">
        <v>98.96</v>
      </c>
      <c r="K198" s="34">
        <v>58.38</v>
      </c>
      <c r="L198" s="3">
        <v>2267566.2799999998</v>
      </c>
      <c r="M198" s="3">
        <v>194261816.59999999</v>
      </c>
      <c r="N198" s="3">
        <v>196529382.88</v>
      </c>
      <c r="O198" s="34">
        <v>98.85</v>
      </c>
      <c r="P198" s="34">
        <v>8.6300000000000008</v>
      </c>
      <c r="Q198" s="3">
        <v>0</v>
      </c>
      <c r="R198" s="3">
        <v>37588.400000000001</v>
      </c>
      <c r="S198" s="3">
        <v>37588.400000000001</v>
      </c>
      <c r="T198" s="34">
        <v>100</v>
      </c>
      <c r="U198" s="34">
        <v>0</v>
      </c>
      <c r="V198" s="3">
        <v>64951.5</v>
      </c>
      <c r="W198" s="3">
        <v>70003.199999999997</v>
      </c>
      <c r="X198" s="3">
        <v>134954.70000000001</v>
      </c>
      <c r="Y198" s="34">
        <v>51.87</v>
      </c>
      <c r="Z198" s="34">
        <v>0.1</v>
      </c>
      <c r="AA198" s="3">
        <v>9339209.5399999991</v>
      </c>
      <c r="AB198" s="3">
        <v>336150.47</v>
      </c>
      <c r="AC198" s="3">
        <v>9675360.0099999998</v>
      </c>
      <c r="AD198" s="34">
        <v>3.47</v>
      </c>
      <c r="AE198" s="34">
        <v>0.3</v>
      </c>
      <c r="AF198" s="3">
        <v>10430918.24</v>
      </c>
      <c r="AG198" s="3">
        <v>0</v>
      </c>
      <c r="AH198" s="3">
        <v>10430918.24</v>
      </c>
      <c r="AI198" s="34">
        <v>0</v>
      </c>
      <c r="AJ198" s="34">
        <v>9.6</v>
      </c>
      <c r="AK198" s="3">
        <v>6173.25</v>
      </c>
      <c r="AL198" s="3">
        <v>0</v>
      </c>
      <c r="AM198" s="3">
        <v>6173.25</v>
      </c>
      <c r="AN198" s="34">
        <v>0</v>
      </c>
      <c r="AO198" s="34">
        <v>0.01</v>
      </c>
      <c r="AP198" s="3">
        <v>15424729.699999999</v>
      </c>
      <c r="AQ198" s="3">
        <v>0</v>
      </c>
      <c r="AR198" s="3">
        <v>15424729.699999999</v>
      </c>
      <c r="AS198" s="34">
        <v>0</v>
      </c>
      <c r="AT198" s="34">
        <v>0.39</v>
      </c>
      <c r="AU198" s="3">
        <v>0</v>
      </c>
      <c r="AV198" s="3">
        <v>0</v>
      </c>
      <c r="AW198" s="3">
        <v>0</v>
      </c>
      <c r="AX198" s="34">
        <v>0</v>
      </c>
      <c r="AY198" s="34">
        <v>0</v>
      </c>
      <c r="AZ198" s="3">
        <v>6775382.8399999999</v>
      </c>
      <c r="BA198" s="3">
        <v>2961759.16</v>
      </c>
      <c r="BB198" s="3">
        <v>9737142</v>
      </c>
      <c r="BC198" s="34">
        <v>30.42</v>
      </c>
      <c r="BD198" s="34">
        <v>2.77</v>
      </c>
      <c r="BE198" s="3">
        <v>3159759.48</v>
      </c>
      <c r="BF198" s="3">
        <v>16287129.57</v>
      </c>
      <c r="BG198" s="3">
        <v>19446889.050000001</v>
      </c>
      <c r="BH198" s="34">
        <v>83.75</v>
      </c>
      <c r="BI198" s="34">
        <v>1.42</v>
      </c>
    </row>
    <row r="199" spans="1:61" ht="20.100000000000001" customHeight="1" x14ac:dyDescent="0.5">
      <c r="A199" s="3" t="s">
        <v>27</v>
      </c>
      <c r="B199" s="3">
        <v>236051302.35000002</v>
      </c>
      <c r="C199" s="3">
        <v>101989.35</v>
      </c>
      <c r="D199" s="3">
        <v>236153291.70000002</v>
      </c>
      <c r="E199" s="34">
        <v>0.04</v>
      </c>
      <c r="F199" s="34">
        <v>1.56</v>
      </c>
      <c r="G199" s="3">
        <v>146694.84</v>
      </c>
      <c r="H199" s="3">
        <v>0</v>
      </c>
      <c r="I199" s="3">
        <v>146694.84</v>
      </c>
      <c r="J199" s="34">
        <v>0</v>
      </c>
      <c r="K199" s="34">
        <v>7.0000000000000007E-2</v>
      </c>
      <c r="L199" s="3">
        <v>338383.05</v>
      </c>
      <c r="M199" s="3">
        <v>0</v>
      </c>
      <c r="N199" s="3">
        <v>338383.05</v>
      </c>
      <c r="O199" s="34">
        <v>0</v>
      </c>
      <c r="P199" s="34">
        <v>0.01</v>
      </c>
      <c r="Q199" s="3">
        <v>0</v>
      </c>
      <c r="R199" s="3">
        <v>0</v>
      </c>
      <c r="S199" s="3">
        <v>0</v>
      </c>
      <c r="T199" s="34">
        <v>0</v>
      </c>
      <c r="U199" s="34">
        <v>0</v>
      </c>
      <c r="V199" s="3">
        <v>172066.07</v>
      </c>
      <c r="W199" s="3">
        <v>0</v>
      </c>
      <c r="X199" s="3">
        <v>172066.07</v>
      </c>
      <c r="Y199" s="34">
        <v>0</v>
      </c>
      <c r="Z199" s="34">
        <v>0.12</v>
      </c>
      <c r="AA199" s="3">
        <v>332922.90000000002</v>
      </c>
      <c r="AB199" s="3">
        <v>0</v>
      </c>
      <c r="AC199" s="3">
        <v>332922.90000000002</v>
      </c>
      <c r="AD199" s="34">
        <v>0</v>
      </c>
      <c r="AE199" s="34">
        <v>0.01</v>
      </c>
      <c r="AF199" s="3">
        <v>149331.75</v>
      </c>
      <c r="AG199" s="3">
        <v>0</v>
      </c>
      <c r="AH199" s="3">
        <v>149331.75</v>
      </c>
      <c r="AI199" s="34">
        <v>0</v>
      </c>
      <c r="AJ199" s="34">
        <v>0.14000000000000001</v>
      </c>
      <c r="AK199" s="3">
        <v>5537203.2300000004</v>
      </c>
      <c r="AL199" s="3">
        <v>0</v>
      </c>
      <c r="AM199" s="3">
        <v>5537203.2300000004</v>
      </c>
      <c r="AN199" s="34">
        <v>0</v>
      </c>
      <c r="AO199" s="34">
        <v>5.19</v>
      </c>
      <c r="AP199" s="3">
        <v>228394615.77000001</v>
      </c>
      <c r="AQ199" s="3">
        <v>101989.35</v>
      </c>
      <c r="AR199" s="3">
        <v>228496605.12</v>
      </c>
      <c r="AS199" s="34">
        <v>0.04</v>
      </c>
      <c r="AT199" s="34">
        <v>5.83</v>
      </c>
      <c r="AU199" s="3">
        <v>0</v>
      </c>
      <c r="AV199" s="3">
        <v>0</v>
      </c>
      <c r="AW199" s="3">
        <v>0</v>
      </c>
      <c r="AX199" s="34">
        <v>0</v>
      </c>
      <c r="AY199" s="34">
        <v>0</v>
      </c>
      <c r="AZ199" s="3">
        <v>505502.68</v>
      </c>
      <c r="BA199" s="3">
        <v>0</v>
      </c>
      <c r="BB199" s="3">
        <v>505502.68</v>
      </c>
      <c r="BC199" s="34">
        <v>0</v>
      </c>
      <c r="BD199" s="34">
        <v>0.14000000000000001</v>
      </c>
      <c r="BE199" s="3">
        <v>474582.06</v>
      </c>
      <c r="BF199" s="3">
        <v>0</v>
      </c>
      <c r="BG199" s="3">
        <v>474582.06</v>
      </c>
      <c r="BH199" s="34">
        <v>0</v>
      </c>
      <c r="BI199" s="34">
        <v>0.03</v>
      </c>
    </row>
    <row r="200" spans="1:61" ht="20.100000000000001" customHeight="1" x14ac:dyDescent="0.5">
      <c r="A200" s="3" t="s">
        <v>28</v>
      </c>
      <c r="B200" s="3">
        <v>170226593.88</v>
      </c>
      <c r="C200" s="3">
        <v>11298319.729999999</v>
      </c>
      <c r="D200" s="3">
        <v>181524913.61000001</v>
      </c>
      <c r="E200" s="34">
        <v>6.22</v>
      </c>
      <c r="F200" s="34">
        <v>1.2</v>
      </c>
      <c r="G200" s="3">
        <v>0</v>
      </c>
      <c r="H200" s="3">
        <v>0</v>
      </c>
      <c r="I200" s="3">
        <v>0</v>
      </c>
      <c r="J200" s="34">
        <v>0</v>
      </c>
      <c r="K200" s="34">
        <v>0</v>
      </c>
      <c r="L200" s="3">
        <v>1709835.84</v>
      </c>
      <c r="M200" s="3">
        <v>0</v>
      </c>
      <c r="N200" s="3">
        <v>1709835.84</v>
      </c>
      <c r="O200" s="34">
        <v>0</v>
      </c>
      <c r="P200" s="34">
        <v>0.08</v>
      </c>
      <c r="Q200" s="3">
        <v>0</v>
      </c>
      <c r="R200" s="3">
        <v>33862.5</v>
      </c>
      <c r="S200" s="3">
        <v>33862.5</v>
      </c>
      <c r="T200" s="34">
        <v>100</v>
      </c>
      <c r="U200" s="34">
        <v>0</v>
      </c>
      <c r="V200" s="3">
        <v>2586.1999999999998</v>
      </c>
      <c r="W200" s="3">
        <v>0</v>
      </c>
      <c r="X200" s="3">
        <v>2586.1999999999998</v>
      </c>
      <c r="Y200" s="34">
        <v>0</v>
      </c>
      <c r="Z200" s="34">
        <v>0</v>
      </c>
      <c r="AA200" s="3">
        <v>23026382.34</v>
      </c>
      <c r="AB200" s="3">
        <v>10806051.619999999</v>
      </c>
      <c r="AC200" s="3">
        <v>33832433.960000001</v>
      </c>
      <c r="AD200" s="34">
        <v>31.94</v>
      </c>
      <c r="AE200" s="34">
        <v>1.06</v>
      </c>
      <c r="AF200" s="3">
        <v>379456.5</v>
      </c>
      <c r="AG200" s="3">
        <v>0</v>
      </c>
      <c r="AH200" s="3">
        <v>379456.5</v>
      </c>
      <c r="AI200" s="34">
        <v>0</v>
      </c>
      <c r="AJ200" s="34">
        <v>0.35</v>
      </c>
      <c r="AK200" s="3">
        <v>228526.44</v>
      </c>
      <c r="AL200" s="3">
        <v>0</v>
      </c>
      <c r="AM200" s="3">
        <v>228526.44</v>
      </c>
      <c r="AN200" s="34">
        <v>0</v>
      </c>
      <c r="AO200" s="34">
        <v>0.21</v>
      </c>
      <c r="AP200" s="3">
        <v>126982000.5</v>
      </c>
      <c r="AQ200" s="3">
        <v>2703</v>
      </c>
      <c r="AR200" s="3">
        <v>126984703.5</v>
      </c>
      <c r="AS200" s="34">
        <v>0</v>
      </c>
      <c r="AT200" s="34">
        <v>3.24</v>
      </c>
      <c r="AU200" s="3">
        <v>0</v>
      </c>
      <c r="AV200" s="3">
        <v>0</v>
      </c>
      <c r="AW200" s="3">
        <v>0</v>
      </c>
      <c r="AX200" s="34">
        <v>0</v>
      </c>
      <c r="AY200" s="34">
        <v>0</v>
      </c>
      <c r="AZ200" s="3">
        <v>4703384.59</v>
      </c>
      <c r="BA200" s="3">
        <v>0</v>
      </c>
      <c r="BB200" s="3">
        <v>4703384.59</v>
      </c>
      <c r="BC200" s="34">
        <v>0</v>
      </c>
      <c r="BD200" s="34">
        <v>1.34</v>
      </c>
      <c r="BE200" s="3">
        <v>13194421.470000001</v>
      </c>
      <c r="BF200" s="3">
        <v>455702.61</v>
      </c>
      <c r="BG200" s="3">
        <v>13650124.08</v>
      </c>
      <c r="BH200" s="34">
        <v>3.34</v>
      </c>
      <c r="BI200" s="34">
        <v>1</v>
      </c>
    </row>
    <row r="201" spans="1:61" ht="20.100000000000001" customHeight="1" x14ac:dyDescent="0.5">
      <c r="A201" s="3" t="s">
        <v>878</v>
      </c>
      <c r="B201" s="3">
        <v>137156487.78</v>
      </c>
      <c r="C201" s="3">
        <v>41465605.240000002</v>
      </c>
      <c r="D201" s="3">
        <v>178622093.01999998</v>
      </c>
      <c r="E201" s="34">
        <v>23.21</v>
      </c>
      <c r="F201" s="34">
        <v>1.18</v>
      </c>
      <c r="G201" s="3">
        <v>178463.35999999999</v>
      </c>
      <c r="H201" s="3">
        <v>41465605.240000002</v>
      </c>
      <c r="I201" s="3">
        <v>41644068.600000001</v>
      </c>
      <c r="J201" s="34">
        <v>99.57</v>
      </c>
      <c r="K201" s="34">
        <v>19.920000000000002</v>
      </c>
      <c r="L201" s="3">
        <v>0</v>
      </c>
      <c r="M201" s="3">
        <v>0</v>
      </c>
      <c r="N201" s="3">
        <v>0</v>
      </c>
      <c r="O201" s="34">
        <v>0</v>
      </c>
      <c r="P201" s="34">
        <v>0</v>
      </c>
      <c r="Q201" s="3">
        <v>0</v>
      </c>
      <c r="R201" s="3">
        <v>0</v>
      </c>
      <c r="S201" s="3">
        <v>0</v>
      </c>
      <c r="T201" s="34">
        <v>0</v>
      </c>
      <c r="U201" s="34">
        <v>0</v>
      </c>
      <c r="V201" s="3">
        <v>261662.49</v>
      </c>
      <c r="W201" s="3">
        <v>0</v>
      </c>
      <c r="X201" s="3">
        <v>261662.49</v>
      </c>
      <c r="Y201" s="34">
        <v>0</v>
      </c>
      <c r="Z201" s="34">
        <v>0.18</v>
      </c>
      <c r="AA201" s="3">
        <v>1161171.8899999999</v>
      </c>
      <c r="AB201" s="3">
        <v>0</v>
      </c>
      <c r="AC201" s="3">
        <v>1161171.8899999999</v>
      </c>
      <c r="AD201" s="34">
        <v>0</v>
      </c>
      <c r="AE201" s="34">
        <v>0.04</v>
      </c>
      <c r="AF201" s="3">
        <v>18562.5</v>
      </c>
      <c r="AG201" s="3">
        <v>0</v>
      </c>
      <c r="AH201" s="3">
        <v>18562.5</v>
      </c>
      <c r="AI201" s="34">
        <v>0</v>
      </c>
      <c r="AJ201" s="34">
        <v>0.02</v>
      </c>
      <c r="AK201" s="3">
        <v>0</v>
      </c>
      <c r="AL201" s="3">
        <v>0</v>
      </c>
      <c r="AM201" s="3">
        <v>0</v>
      </c>
      <c r="AN201" s="34">
        <v>0</v>
      </c>
      <c r="AO201" s="34">
        <v>0</v>
      </c>
      <c r="AP201" s="3">
        <v>50689823.219999999</v>
      </c>
      <c r="AQ201" s="3">
        <v>0</v>
      </c>
      <c r="AR201" s="3">
        <v>50689823.219999999</v>
      </c>
      <c r="AS201" s="34">
        <v>0</v>
      </c>
      <c r="AT201" s="34">
        <v>1.29</v>
      </c>
      <c r="AU201" s="3">
        <v>0</v>
      </c>
      <c r="AV201" s="3">
        <v>0</v>
      </c>
      <c r="AW201" s="3">
        <v>0</v>
      </c>
      <c r="AX201" s="34">
        <v>0</v>
      </c>
      <c r="AY201" s="34">
        <v>0</v>
      </c>
      <c r="AZ201" s="3">
        <v>72646624.030000001</v>
      </c>
      <c r="BA201" s="3">
        <v>0</v>
      </c>
      <c r="BB201" s="3">
        <v>72646624.030000001</v>
      </c>
      <c r="BC201" s="34">
        <v>0</v>
      </c>
      <c r="BD201" s="34">
        <v>20.69</v>
      </c>
      <c r="BE201" s="3">
        <v>12200180.289999999</v>
      </c>
      <c r="BF201" s="3">
        <v>0</v>
      </c>
      <c r="BG201" s="3">
        <v>12200180.289999999</v>
      </c>
      <c r="BH201" s="34">
        <v>0</v>
      </c>
      <c r="BI201" s="34">
        <v>0.89</v>
      </c>
    </row>
    <row r="202" spans="1:61" ht="20.100000000000001" customHeight="1" x14ac:dyDescent="0.5">
      <c r="A202" s="3" t="s">
        <v>29</v>
      </c>
      <c r="B202" s="3">
        <v>141527836.66999999</v>
      </c>
      <c r="C202" s="3">
        <v>191408.22</v>
      </c>
      <c r="D202" s="3">
        <v>141719244.89000002</v>
      </c>
      <c r="E202" s="34">
        <v>0.14000000000000001</v>
      </c>
      <c r="F202" s="34">
        <v>0.94</v>
      </c>
      <c r="G202" s="3">
        <v>0</v>
      </c>
      <c r="H202" s="3">
        <v>0</v>
      </c>
      <c r="I202" s="3">
        <v>0</v>
      </c>
      <c r="J202" s="34">
        <v>0</v>
      </c>
      <c r="K202" s="34">
        <v>0</v>
      </c>
      <c r="L202" s="3">
        <v>32019344.030000001</v>
      </c>
      <c r="M202" s="3">
        <v>0</v>
      </c>
      <c r="N202" s="3">
        <v>32019344.030000001</v>
      </c>
      <c r="O202" s="34">
        <v>0</v>
      </c>
      <c r="P202" s="34">
        <v>1.41</v>
      </c>
      <c r="Q202" s="3">
        <v>0</v>
      </c>
      <c r="R202" s="3">
        <v>0</v>
      </c>
      <c r="S202" s="3">
        <v>0</v>
      </c>
      <c r="T202" s="34">
        <v>0</v>
      </c>
      <c r="U202" s="34">
        <v>0</v>
      </c>
      <c r="V202" s="3">
        <v>0</v>
      </c>
      <c r="W202" s="3">
        <v>0</v>
      </c>
      <c r="X202" s="3">
        <v>0</v>
      </c>
      <c r="Y202" s="34">
        <v>0</v>
      </c>
      <c r="Z202" s="34">
        <v>0</v>
      </c>
      <c r="AA202" s="3">
        <v>25687311.469999999</v>
      </c>
      <c r="AB202" s="3">
        <v>0</v>
      </c>
      <c r="AC202" s="3">
        <v>25687311.469999999</v>
      </c>
      <c r="AD202" s="34">
        <v>0</v>
      </c>
      <c r="AE202" s="34">
        <v>0.8</v>
      </c>
      <c r="AF202" s="3">
        <v>236865.94</v>
      </c>
      <c r="AG202" s="3">
        <v>0</v>
      </c>
      <c r="AH202" s="3">
        <v>236865.94</v>
      </c>
      <c r="AI202" s="34">
        <v>0</v>
      </c>
      <c r="AJ202" s="34">
        <v>0.22</v>
      </c>
      <c r="AK202" s="3">
        <v>220424.08</v>
      </c>
      <c r="AL202" s="3">
        <v>0</v>
      </c>
      <c r="AM202" s="3">
        <v>220424.08</v>
      </c>
      <c r="AN202" s="34">
        <v>0</v>
      </c>
      <c r="AO202" s="34">
        <v>0.21</v>
      </c>
      <c r="AP202" s="3">
        <v>74721152.340000004</v>
      </c>
      <c r="AQ202" s="3">
        <v>0</v>
      </c>
      <c r="AR202" s="3">
        <v>74721152.340000004</v>
      </c>
      <c r="AS202" s="34">
        <v>0</v>
      </c>
      <c r="AT202" s="34">
        <v>1.91</v>
      </c>
      <c r="AU202" s="3">
        <v>0</v>
      </c>
      <c r="AV202" s="3">
        <v>0</v>
      </c>
      <c r="AW202" s="3">
        <v>0</v>
      </c>
      <c r="AX202" s="34">
        <v>0</v>
      </c>
      <c r="AY202" s="34">
        <v>0</v>
      </c>
      <c r="AZ202" s="3">
        <v>6178107.0300000003</v>
      </c>
      <c r="BA202" s="3">
        <v>191408.22</v>
      </c>
      <c r="BB202" s="3">
        <v>6369515.25</v>
      </c>
      <c r="BC202" s="34">
        <v>3.01</v>
      </c>
      <c r="BD202" s="34">
        <v>1.81</v>
      </c>
      <c r="BE202" s="3">
        <v>2464631.7799999998</v>
      </c>
      <c r="BF202" s="3">
        <v>0</v>
      </c>
      <c r="BG202" s="3">
        <v>2464631.7799999998</v>
      </c>
      <c r="BH202" s="34">
        <v>0</v>
      </c>
      <c r="BI202" s="34">
        <v>0.18</v>
      </c>
    </row>
    <row r="203" spans="1:61" ht="20.100000000000001" customHeight="1" x14ac:dyDescent="0.5">
      <c r="A203" s="3" t="s">
        <v>30</v>
      </c>
      <c r="B203" s="3">
        <v>139473075.87</v>
      </c>
      <c r="C203" s="3">
        <v>0</v>
      </c>
      <c r="D203" s="3">
        <v>139473075.86999997</v>
      </c>
      <c r="E203" s="34">
        <v>0</v>
      </c>
      <c r="F203" s="34">
        <v>0.92</v>
      </c>
      <c r="G203" s="3">
        <v>0</v>
      </c>
      <c r="H203" s="3">
        <v>0</v>
      </c>
      <c r="I203" s="3">
        <v>0</v>
      </c>
      <c r="J203" s="34">
        <v>0</v>
      </c>
      <c r="K203" s="34">
        <v>0</v>
      </c>
      <c r="L203" s="3">
        <v>12182.76</v>
      </c>
      <c r="M203" s="3">
        <v>0</v>
      </c>
      <c r="N203" s="3">
        <v>12182.76</v>
      </c>
      <c r="O203" s="34">
        <v>0</v>
      </c>
      <c r="P203" s="34">
        <v>0</v>
      </c>
      <c r="Q203" s="3">
        <v>0</v>
      </c>
      <c r="R203" s="3">
        <v>0</v>
      </c>
      <c r="S203" s="3">
        <v>0</v>
      </c>
      <c r="T203" s="34">
        <v>0</v>
      </c>
      <c r="U203" s="34">
        <v>0</v>
      </c>
      <c r="V203" s="3">
        <v>0</v>
      </c>
      <c r="W203" s="3">
        <v>0</v>
      </c>
      <c r="X203" s="3">
        <v>0</v>
      </c>
      <c r="Y203" s="34">
        <v>0</v>
      </c>
      <c r="Z203" s="34">
        <v>0</v>
      </c>
      <c r="AA203" s="3">
        <v>249181.92</v>
      </c>
      <c r="AB203" s="3">
        <v>0</v>
      </c>
      <c r="AC203" s="3">
        <v>249181.92</v>
      </c>
      <c r="AD203" s="34">
        <v>0</v>
      </c>
      <c r="AE203" s="34">
        <v>0.01</v>
      </c>
      <c r="AF203" s="3">
        <v>3375</v>
      </c>
      <c r="AG203" s="3">
        <v>0</v>
      </c>
      <c r="AH203" s="3">
        <v>3375</v>
      </c>
      <c r="AI203" s="34">
        <v>0</v>
      </c>
      <c r="AJ203" s="34">
        <v>0</v>
      </c>
      <c r="AK203" s="3">
        <v>605774.01</v>
      </c>
      <c r="AL203" s="3">
        <v>0</v>
      </c>
      <c r="AM203" s="3">
        <v>605774.01</v>
      </c>
      <c r="AN203" s="34">
        <v>0</v>
      </c>
      <c r="AO203" s="34">
        <v>0.56999999999999995</v>
      </c>
      <c r="AP203" s="3">
        <v>133160026.56</v>
      </c>
      <c r="AQ203" s="3">
        <v>0</v>
      </c>
      <c r="AR203" s="3">
        <v>133160026.56</v>
      </c>
      <c r="AS203" s="34">
        <v>0</v>
      </c>
      <c r="AT203" s="34">
        <v>3.4</v>
      </c>
      <c r="AU203" s="3">
        <v>0</v>
      </c>
      <c r="AV203" s="3">
        <v>0</v>
      </c>
      <c r="AW203" s="3">
        <v>0</v>
      </c>
      <c r="AX203" s="34">
        <v>0</v>
      </c>
      <c r="AY203" s="34">
        <v>0</v>
      </c>
      <c r="AZ203" s="3">
        <v>5011248.1100000003</v>
      </c>
      <c r="BA203" s="3">
        <v>0</v>
      </c>
      <c r="BB203" s="3">
        <v>5011248.1100000003</v>
      </c>
      <c r="BC203" s="34">
        <v>0</v>
      </c>
      <c r="BD203" s="34">
        <v>1.43</v>
      </c>
      <c r="BE203" s="3">
        <v>431287.51</v>
      </c>
      <c r="BF203" s="3">
        <v>0</v>
      </c>
      <c r="BG203" s="3">
        <v>431287.51</v>
      </c>
      <c r="BH203" s="34">
        <v>0</v>
      </c>
      <c r="BI203" s="34">
        <v>0.03</v>
      </c>
    </row>
    <row r="204" spans="1:61" ht="20.100000000000001" customHeight="1" x14ac:dyDescent="0.5">
      <c r="A204" s="3" t="s">
        <v>31</v>
      </c>
      <c r="B204" s="3">
        <v>111256101.04999998</v>
      </c>
      <c r="C204" s="3">
        <v>0</v>
      </c>
      <c r="D204" s="3">
        <v>111256101.05</v>
      </c>
      <c r="E204" s="34">
        <v>0</v>
      </c>
      <c r="F204" s="34">
        <v>0.73</v>
      </c>
      <c r="G204" s="3">
        <v>3060.6</v>
      </c>
      <c r="H204" s="3">
        <v>0</v>
      </c>
      <c r="I204" s="3">
        <v>3060.6</v>
      </c>
      <c r="J204" s="34">
        <v>0</v>
      </c>
      <c r="K204" s="34">
        <v>0</v>
      </c>
      <c r="L204" s="3">
        <v>0</v>
      </c>
      <c r="M204" s="3">
        <v>0</v>
      </c>
      <c r="N204" s="3">
        <v>0</v>
      </c>
      <c r="O204" s="34">
        <v>0</v>
      </c>
      <c r="P204" s="34">
        <v>0</v>
      </c>
      <c r="Q204" s="3">
        <v>0</v>
      </c>
      <c r="R204" s="3">
        <v>0</v>
      </c>
      <c r="S204" s="3">
        <v>0</v>
      </c>
      <c r="T204" s="34">
        <v>0</v>
      </c>
      <c r="U204" s="34">
        <v>0</v>
      </c>
      <c r="V204" s="3">
        <v>0</v>
      </c>
      <c r="W204" s="3">
        <v>0</v>
      </c>
      <c r="X204" s="3">
        <v>0</v>
      </c>
      <c r="Y204" s="34">
        <v>0</v>
      </c>
      <c r="Z204" s="34">
        <v>0</v>
      </c>
      <c r="AA204" s="3">
        <v>358604.57</v>
      </c>
      <c r="AB204" s="3">
        <v>0</v>
      </c>
      <c r="AC204" s="3">
        <v>358604.57</v>
      </c>
      <c r="AD204" s="34">
        <v>0</v>
      </c>
      <c r="AE204" s="34">
        <v>0.01</v>
      </c>
      <c r="AF204" s="3">
        <v>0</v>
      </c>
      <c r="AG204" s="3">
        <v>0</v>
      </c>
      <c r="AH204" s="3">
        <v>0</v>
      </c>
      <c r="AI204" s="34">
        <v>0</v>
      </c>
      <c r="AJ204" s="34">
        <v>0</v>
      </c>
      <c r="AK204" s="3">
        <v>0</v>
      </c>
      <c r="AL204" s="3">
        <v>0</v>
      </c>
      <c r="AM204" s="3">
        <v>0</v>
      </c>
      <c r="AN204" s="34">
        <v>0</v>
      </c>
      <c r="AO204" s="34">
        <v>0</v>
      </c>
      <c r="AP204" s="3">
        <v>110770083.92</v>
      </c>
      <c r="AQ204" s="3">
        <v>0</v>
      </c>
      <c r="AR204" s="3">
        <v>110770083.92</v>
      </c>
      <c r="AS204" s="34">
        <v>0</v>
      </c>
      <c r="AT204" s="34">
        <v>2.83</v>
      </c>
      <c r="AU204" s="3">
        <v>0</v>
      </c>
      <c r="AV204" s="3">
        <v>0</v>
      </c>
      <c r="AW204" s="3">
        <v>0</v>
      </c>
      <c r="AX204" s="34">
        <v>0</v>
      </c>
      <c r="AY204" s="34">
        <v>0</v>
      </c>
      <c r="AZ204" s="3">
        <v>10693.16</v>
      </c>
      <c r="BA204" s="3">
        <v>0</v>
      </c>
      <c r="BB204" s="3">
        <v>10693.16</v>
      </c>
      <c r="BC204" s="34">
        <v>0</v>
      </c>
      <c r="BD204" s="34">
        <v>0</v>
      </c>
      <c r="BE204" s="3">
        <v>113658.8</v>
      </c>
      <c r="BF204" s="3">
        <v>0</v>
      </c>
      <c r="BG204" s="3">
        <v>113658.8</v>
      </c>
      <c r="BH204" s="34">
        <v>0</v>
      </c>
      <c r="BI204" s="34">
        <v>0.01</v>
      </c>
    </row>
    <row r="205" spans="1:61" ht="20.100000000000001" customHeight="1" x14ac:dyDescent="0.5">
      <c r="A205" s="3" t="s">
        <v>32</v>
      </c>
      <c r="B205" s="3">
        <v>94131325.590000004</v>
      </c>
      <c r="C205" s="3">
        <v>2695735.2199999997</v>
      </c>
      <c r="D205" s="3">
        <v>96827060.809999987</v>
      </c>
      <c r="E205" s="34">
        <v>2.78</v>
      </c>
      <c r="F205" s="34">
        <v>0.64</v>
      </c>
      <c r="G205" s="3">
        <v>217156.39</v>
      </c>
      <c r="H205" s="3">
        <v>0</v>
      </c>
      <c r="I205" s="3">
        <v>217156.39</v>
      </c>
      <c r="J205" s="34">
        <v>0</v>
      </c>
      <c r="K205" s="34">
        <v>0.1</v>
      </c>
      <c r="L205" s="3">
        <v>306281.63</v>
      </c>
      <c r="M205" s="3">
        <v>0</v>
      </c>
      <c r="N205" s="3">
        <v>306281.63</v>
      </c>
      <c r="O205" s="34">
        <v>0</v>
      </c>
      <c r="P205" s="34">
        <v>0.01</v>
      </c>
      <c r="Q205" s="3">
        <v>0</v>
      </c>
      <c r="R205" s="3">
        <v>2102907.2999999998</v>
      </c>
      <c r="S205" s="3">
        <v>2102907.2999999998</v>
      </c>
      <c r="T205" s="34">
        <v>100</v>
      </c>
      <c r="U205" s="34">
        <v>0.06</v>
      </c>
      <c r="V205" s="3">
        <v>294524.25</v>
      </c>
      <c r="W205" s="3">
        <v>0</v>
      </c>
      <c r="X205" s="3">
        <v>294524.25</v>
      </c>
      <c r="Y205" s="34">
        <v>0</v>
      </c>
      <c r="Z205" s="34">
        <v>0.21</v>
      </c>
      <c r="AA205" s="3">
        <v>12881923.25</v>
      </c>
      <c r="AB205" s="3">
        <v>149907.29999999999</v>
      </c>
      <c r="AC205" s="3">
        <v>13031830.550000001</v>
      </c>
      <c r="AD205" s="34">
        <v>1.1499999999999999</v>
      </c>
      <c r="AE205" s="34">
        <v>0.41</v>
      </c>
      <c r="AF205" s="3">
        <v>3398470.54</v>
      </c>
      <c r="AG205" s="3">
        <v>0</v>
      </c>
      <c r="AH205" s="3">
        <v>3398470.54</v>
      </c>
      <c r="AI205" s="34">
        <v>0</v>
      </c>
      <c r="AJ205" s="34">
        <v>3.13</v>
      </c>
      <c r="AK205" s="3">
        <v>442414.99</v>
      </c>
      <c r="AL205" s="3">
        <v>70100</v>
      </c>
      <c r="AM205" s="3">
        <v>512514.99</v>
      </c>
      <c r="AN205" s="34">
        <v>13.68</v>
      </c>
      <c r="AO205" s="34">
        <v>0.48</v>
      </c>
      <c r="AP205" s="3">
        <v>52710890.340000004</v>
      </c>
      <c r="AQ205" s="3">
        <v>231961.08</v>
      </c>
      <c r="AR205" s="3">
        <v>52942851.420000002</v>
      </c>
      <c r="AS205" s="34">
        <v>0.44</v>
      </c>
      <c r="AT205" s="34">
        <v>1.35</v>
      </c>
      <c r="AU205" s="3">
        <v>0</v>
      </c>
      <c r="AV205" s="3">
        <v>0</v>
      </c>
      <c r="AW205" s="3">
        <v>0</v>
      </c>
      <c r="AX205" s="34">
        <v>0</v>
      </c>
      <c r="AY205" s="34">
        <v>0</v>
      </c>
      <c r="AZ205" s="3">
        <v>13800707.359999999</v>
      </c>
      <c r="BA205" s="3">
        <v>0</v>
      </c>
      <c r="BB205" s="3">
        <v>13800707.359999999</v>
      </c>
      <c r="BC205" s="34">
        <v>0</v>
      </c>
      <c r="BD205" s="34">
        <v>3.93</v>
      </c>
      <c r="BE205" s="3">
        <v>10078956.84</v>
      </c>
      <c r="BF205" s="3">
        <v>140859.54</v>
      </c>
      <c r="BG205" s="3">
        <v>10219816.379999999</v>
      </c>
      <c r="BH205" s="34">
        <v>1.38</v>
      </c>
      <c r="BI205" s="34">
        <v>0.75</v>
      </c>
    </row>
    <row r="206" spans="1:61" ht="20.100000000000001" customHeight="1" x14ac:dyDescent="0.5">
      <c r="A206" s="3" t="s">
        <v>33</v>
      </c>
      <c r="B206" s="3">
        <v>87755713.299999997</v>
      </c>
      <c r="C206" s="3">
        <v>0</v>
      </c>
      <c r="D206" s="3">
        <v>87755713.299999997</v>
      </c>
      <c r="E206" s="34">
        <v>0</v>
      </c>
      <c r="F206" s="34">
        <v>0.57999999999999996</v>
      </c>
      <c r="G206" s="3">
        <v>0</v>
      </c>
      <c r="H206" s="3">
        <v>0</v>
      </c>
      <c r="I206" s="3">
        <v>0</v>
      </c>
      <c r="J206" s="34">
        <v>0</v>
      </c>
      <c r="K206" s="34">
        <v>0</v>
      </c>
      <c r="L206" s="3">
        <v>0</v>
      </c>
      <c r="M206" s="3">
        <v>0</v>
      </c>
      <c r="N206" s="3">
        <v>0</v>
      </c>
      <c r="O206" s="34">
        <v>0</v>
      </c>
      <c r="P206" s="34">
        <v>0</v>
      </c>
      <c r="Q206" s="3">
        <v>0</v>
      </c>
      <c r="R206" s="3">
        <v>0</v>
      </c>
      <c r="S206" s="3">
        <v>0</v>
      </c>
      <c r="T206" s="34">
        <v>0</v>
      </c>
      <c r="U206" s="34">
        <v>0</v>
      </c>
      <c r="V206" s="3">
        <v>0</v>
      </c>
      <c r="W206" s="3">
        <v>0</v>
      </c>
      <c r="X206" s="3">
        <v>0</v>
      </c>
      <c r="Y206" s="34">
        <v>0</v>
      </c>
      <c r="Z206" s="34">
        <v>0</v>
      </c>
      <c r="AA206" s="3">
        <v>0</v>
      </c>
      <c r="AB206" s="3">
        <v>0</v>
      </c>
      <c r="AC206" s="3">
        <v>0</v>
      </c>
      <c r="AD206" s="34">
        <v>0</v>
      </c>
      <c r="AE206" s="34">
        <v>0</v>
      </c>
      <c r="AF206" s="3">
        <v>0</v>
      </c>
      <c r="AG206" s="3">
        <v>0</v>
      </c>
      <c r="AH206" s="3">
        <v>0</v>
      </c>
      <c r="AI206" s="34">
        <v>0</v>
      </c>
      <c r="AJ206" s="34">
        <v>0</v>
      </c>
      <c r="AK206" s="3">
        <v>12241.38</v>
      </c>
      <c r="AL206" s="3">
        <v>0</v>
      </c>
      <c r="AM206" s="3">
        <v>12241.38</v>
      </c>
      <c r="AN206" s="34">
        <v>0</v>
      </c>
      <c r="AO206" s="34">
        <v>0.01</v>
      </c>
      <c r="AP206" s="3">
        <v>87723471.920000002</v>
      </c>
      <c r="AQ206" s="3">
        <v>0</v>
      </c>
      <c r="AR206" s="3">
        <v>87723471.920000002</v>
      </c>
      <c r="AS206" s="34">
        <v>0</v>
      </c>
      <c r="AT206" s="34">
        <v>2.2400000000000002</v>
      </c>
      <c r="AU206" s="3">
        <v>0</v>
      </c>
      <c r="AV206" s="3">
        <v>0</v>
      </c>
      <c r="AW206" s="3">
        <v>0</v>
      </c>
      <c r="AX206" s="34">
        <v>0</v>
      </c>
      <c r="AY206" s="34">
        <v>0</v>
      </c>
      <c r="AZ206" s="3">
        <v>0</v>
      </c>
      <c r="BA206" s="3">
        <v>0</v>
      </c>
      <c r="BB206" s="3">
        <v>0</v>
      </c>
      <c r="BC206" s="34">
        <v>0</v>
      </c>
      <c r="BD206" s="34">
        <v>0</v>
      </c>
      <c r="BE206" s="3">
        <v>20000</v>
      </c>
      <c r="BF206" s="3">
        <v>0</v>
      </c>
      <c r="BG206" s="3">
        <v>20000</v>
      </c>
      <c r="BH206" s="34">
        <v>0</v>
      </c>
      <c r="BI206" s="34">
        <v>0</v>
      </c>
    </row>
    <row r="207" spans="1:61" ht="20.100000000000001" customHeight="1" x14ac:dyDescent="0.5">
      <c r="A207" s="3" t="s">
        <v>877</v>
      </c>
      <c r="B207" s="3">
        <v>26203223.850000001</v>
      </c>
      <c r="C207" s="3">
        <v>61425565.200000003</v>
      </c>
      <c r="D207" s="3">
        <v>87628789.049999997</v>
      </c>
      <c r="E207" s="34">
        <v>70.099999999999994</v>
      </c>
      <c r="F207" s="34">
        <v>0.57999999999999996</v>
      </c>
      <c r="G207" s="3">
        <v>0</v>
      </c>
      <c r="H207" s="3">
        <v>0</v>
      </c>
      <c r="I207" s="3">
        <v>0</v>
      </c>
      <c r="J207" s="34">
        <v>0</v>
      </c>
      <c r="K207" s="34">
        <v>0</v>
      </c>
      <c r="L207" s="3">
        <v>654497.80000000005</v>
      </c>
      <c r="M207" s="3">
        <v>61425565.200000003</v>
      </c>
      <c r="N207" s="3">
        <v>62080063</v>
      </c>
      <c r="O207" s="34">
        <v>98.95</v>
      </c>
      <c r="P207" s="34">
        <v>2.73</v>
      </c>
      <c r="Q207" s="3">
        <v>0</v>
      </c>
      <c r="R207" s="3">
        <v>0</v>
      </c>
      <c r="S207" s="3">
        <v>0</v>
      </c>
      <c r="T207" s="34">
        <v>0</v>
      </c>
      <c r="U207" s="34">
        <v>0</v>
      </c>
      <c r="V207" s="3">
        <v>4578.42</v>
      </c>
      <c r="W207" s="3">
        <v>0</v>
      </c>
      <c r="X207" s="3">
        <v>4578.42</v>
      </c>
      <c r="Y207" s="34">
        <v>0</v>
      </c>
      <c r="Z207" s="34">
        <v>0</v>
      </c>
      <c r="AA207" s="3">
        <v>626730.02</v>
      </c>
      <c r="AB207" s="3">
        <v>0</v>
      </c>
      <c r="AC207" s="3">
        <v>626730.02</v>
      </c>
      <c r="AD207" s="34">
        <v>0</v>
      </c>
      <c r="AE207" s="34">
        <v>0.02</v>
      </c>
      <c r="AF207" s="3">
        <v>0</v>
      </c>
      <c r="AG207" s="3">
        <v>0</v>
      </c>
      <c r="AH207" s="3">
        <v>0</v>
      </c>
      <c r="AI207" s="34">
        <v>0</v>
      </c>
      <c r="AJ207" s="34">
        <v>0</v>
      </c>
      <c r="AK207" s="3">
        <v>45665.53</v>
      </c>
      <c r="AL207" s="3">
        <v>0</v>
      </c>
      <c r="AM207" s="3">
        <v>45665.53</v>
      </c>
      <c r="AN207" s="34">
        <v>0</v>
      </c>
      <c r="AO207" s="34">
        <v>0.04</v>
      </c>
      <c r="AP207" s="3">
        <v>1583705.1</v>
      </c>
      <c r="AQ207" s="3">
        <v>0</v>
      </c>
      <c r="AR207" s="3">
        <v>1583705.1</v>
      </c>
      <c r="AS207" s="34">
        <v>0</v>
      </c>
      <c r="AT207" s="34">
        <v>0.04</v>
      </c>
      <c r="AU207" s="3">
        <v>0</v>
      </c>
      <c r="AV207" s="3">
        <v>0</v>
      </c>
      <c r="AW207" s="3">
        <v>0</v>
      </c>
      <c r="AX207" s="34">
        <v>0</v>
      </c>
      <c r="AY207" s="34">
        <v>0</v>
      </c>
      <c r="AZ207" s="3">
        <v>22976130.129999999</v>
      </c>
      <c r="BA207" s="3">
        <v>0</v>
      </c>
      <c r="BB207" s="3">
        <v>22976130.129999999</v>
      </c>
      <c r="BC207" s="34">
        <v>0</v>
      </c>
      <c r="BD207" s="34">
        <v>6.54</v>
      </c>
      <c r="BE207" s="3">
        <v>311916.84999999998</v>
      </c>
      <c r="BF207" s="3">
        <v>0</v>
      </c>
      <c r="BG207" s="3">
        <v>311916.84999999998</v>
      </c>
      <c r="BH207" s="34">
        <v>0</v>
      </c>
      <c r="BI207" s="34">
        <v>0.02</v>
      </c>
    </row>
    <row r="208" spans="1:61" ht="20.100000000000001" customHeight="1" x14ac:dyDescent="0.5">
      <c r="A208" s="3" t="s">
        <v>34</v>
      </c>
      <c r="B208" s="3">
        <v>0</v>
      </c>
      <c r="C208" s="3">
        <v>85669037.950000003</v>
      </c>
      <c r="D208" s="3">
        <v>85669037.950000003</v>
      </c>
      <c r="E208" s="34">
        <v>100</v>
      </c>
      <c r="F208" s="34">
        <v>0.56999999999999995</v>
      </c>
      <c r="G208" s="3">
        <v>0</v>
      </c>
      <c r="H208" s="3">
        <v>0</v>
      </c>
      <c r="I208" s="3">
        <v>0</v>
      </c>
      <c r="J208" s="34">
        <v>0</v>
      </c>
      <c r="K208" s="34">
        <v>0</v>
      </c>
      <c r="L208" s="3">
        <v>0</v>
      </c>
      <c r="M208" s="3">
        <v>0</v>
      </c>
      <c r="N208" s="3">
        <v>0</v>
      </c>
      <c r="O208" s="34">
        <v>0</v>
      </c>
      <c r="P208" s="34">
        <v>0</v>
      </c>
      <c r="Q208" s="3">
        <v>0</v>
      </c>
      <c r="R208" s="3">
        <v>85669037.950000003</v>
      </c>
      <c r="S208" s="3">
        <v>85669037.950000003</v>
      </c>
      <c r="T208" s="34">
        <v>100</v>
      </c>
      <c r="U208" s="34">
        <v>2.5099999999999998</v>
      </c>
      <c r="V208" s="3">
        <v>0</v>
      </c>
      <c r="W208" s="3">
        <v>0</v>
      </c>
      <c r="X208" s="3">
        <v>0</v>
      </c>
      <c r="Y208" s="34">
        <v>0</v>
      </c>
      <c r="Z208" s="34">
        <v>0</v>
      </c>
      <c r="AA208" s="3">
        <v>0</v>
      </c>
      <c r="AB208" s="3">
        <v>0</v>
      </c>
      <c r="AC208" s="3">
        <v>0</v>
      </c>
      <c r="AD208" s="34">
        <v>0</v>
      </c>
      <c r="AE208" s="34">
        <v>0</v>
      </c>
      <c r="AF208" s="3">
        <v>0</v>
      </c>
      <c r="AG208" s="3">
        <v>0</v>
      </c>
      <c r="AH208" s="3">
        <v>0</v>
      </c>
      <c r="AI208" s="34">
        <v>0</v>
      </c>
      <c r="AJ208" s="34">
        <v>0</v>
      </c>
      <c r="AK208" s="3">
        <v>0</v>
      </c>
      <c r="AL208" s="3">
        <v>0</v>
      </c>
      <c r="AM208" s="3">
        <v>0</v>
      </c>
      <c r="AN208" s="34">
        <v>0</v>
      </c>
      <c r="AO208" s="34">
        <v>0</v>
      </c>
      <c r="AP208" s="3">
        <v>0</v>
      </c>
      <c r="AQ208" s="3">
        <v>0</v>
      </c>
      <c r="AR208" s="3">
        <v>0</v>
      </c>
      <c r="AS208" s="34">
        <v>0</v>
      </c>
      <c r="AT208" s="34">
        <v>0</v>
      </c>
      <c r="AU208" s="3">
        <v>0</v>
      </c>
      <c r="AV208" s="3">
        <v>0</v>
      </c>
      <c r="AW208" s="3">
        <v>0</v>
      </c>
      <c r="AX208" s="34">
        <v>0</v>
      </c>
      <c r="AY208" s="34">
        <v>0</v>
      </c>
      <c r="AZ208" s="3">
        <v>0</v>
      </c>
      <c r="BA208" s="3">
        <v>0</v>
      </c>
      <c r="BB208" s="3">
        <v>0</v>
      </c>
      <c r="BC208" s="34">
        <v>0</v>
      </c>
      <c r="BD208" s="34">
        <v>0</v>
      </c>
      <c r="BE208" s="3">
        <v>0</v>
      </c>
      <c r="BF208" s="3">
        <v>0</v>
      </c>
      <c r="BG208" s="3">
        <v>0</v>
      </c>
      <c r="BH208" s="34">
        <v>0</v>
      </c>
      <c r="BI208" s="34">
        <v>0</v>
      </c>
    </row>
    <row r="209" spans="1:61" ht="20.100000000000001" customHeight="1" x14ac:dyDescent="0.5">
      <c r="A209" s="3" t="s">
        <v>35</v>
      </c>
      <c r="B209" s="3">
        <v>878090.06</v>
      </c>
      <c r="C209" s="3">
        <v>74090348.930000007</v>
      </c>
      <c r="D209" s="3">
        <v>74968438.99000001</v>
      </c>
      <c r="E209" s="34">
        <v>98.83</v>
      </c>
      <c r="F209" s="34">
        <v>0.49</v>
      </c>
      <c r="G209" s="3">
        <v>0</v>
      </c>
      <c r="H209" s="3">
        <v>0</v>
      </c>
      <c r="I209" s="3">
        <v>0</v>
      </c>
      <c r="J209" s="34">
        <v>0</v>
      </c>
      <c r="K209" s="34">
        <v>0</v>
      </c>
      <c r="L209" s="3">
        <v>878090.06</v>
      </c>
      <c r="M209" s="3">
        <v>0</v>
      </c>
      <c r="N209" s="3">
        <v>878090.06</v>
      </c>
      <c r="O209" s="34">
        <v>0</v>
      </c>
      <c r="P209" s="34">
        <v>0.04</v>
      </c>
      <c r="Q209" s="3">
        <v>0</v>
      </c>
      <c r="R209" s="3">
        <v>74090348.930000007</v>
      </c>
      <c r="S209" s="3">
        <v>74090348.930000007</v>
      </c>
      <c r="T209" s="34">
        <v>100</v>
      </c>
      <c r="U209" s="34">
        <v>2.17</v>
      </c>
      <c r="V209" s="3">
        <v>0</v>
      </c>
      <c r="W209" s="3">
        <v>0</v>
      </c>
      <c r="X209" s="3">
        <v>0</v>
      </c>
      <c r="Y209" s="34">
        <v>0</v>
      </c>
      <c r="Z209" s="34">
        <v>0</v>
      </c>
      <c r="AA209" s="3">
        <v>0</v>
      </c>
      <c r="AB209" s="3">
        <v>0</v>
      </c>
      <c r="AC209" s="3">
        <v>0</v>
      </c>
      <c r="AD209" s="34">
        <v>0</v>
      </c>
      <c r="AE209" s="34">
        <v>0</v>
      </c>
      <c r="AF209" s="3">
        <v>0</v>
      </c>
      <c r="AG209" s="3">
        <v>0</v>
      </c>
      <c r="AH209" s="3">
        <v>0</v>
      </c>
      <c r="AI209" s="34">
        <v>0</v>
      </c>
      <c r="AJ209" s="34">
        <v>0</v>
      </c>
      <c r="AK209" s="3">
        <v>0</v>
      </c>
      <c r="AL209" s="3">
        <v>0</v>
      </c>
      <c r="AM209" s="3">
        <v>0</v>
      </c>
      <c r="AN209" s="34">
        <v>0</v>
      </c>
      <c r="AO209" s="34">
        <v>0</v>
      </c>
      <c r="AP209" s="3">
        <v>0</v>
      </c>
      <c r="AQ209" s="3">
        <v>0</v>
      </c>
      <c r="AR209" s="3">
        <v>0</v>
      </c>
      <c r="AS209" s="34">
        <v>0</v>
      </c>
      <c r="AT209" s="34">
        <v>0</v>
      </c>
      <c r="AU209" s="3">
        <v>0</v>
      </c>
      <c r="AV209" s="3">
        <v>0</v>
      </c>
      <c r="AW209" s="3">
        <v>0</v>
      </c>
      <c r="AX209" s="34">
        <v>0</v>
      </c>
      <c r="AY209" s="34">
        <v>0</v>
      </c>
      <c r="AZ209" s="3">
        <v>0</v>
      </c>
      <c r="BA209" s="3">
        <v>0</v>
      </c>
      <c r="BB209" s="3">
        <v>0</v>
      </c>
      <c r="BC209" s="34">
        <v>0</v>
      </c>
      <c r="BD209" s="34">
        <v>0</v>
      </c>
      <c r="BE209" s="3">
        <v>0</v>
      </c>
      <c r="BF209" s="3">
        <v>0</v>
      </c>
      <c r="BG209" s="3">
        <v>0</v>
      </c>
      <c r="BH209" s="34">
        <v>0</v>
      </c>
      <c r="BI209" s="34">
        <v>0</v>
      </c>
    </row>
    <row r="210" spans="1:61" ht="20.100000000000001" customHeight="1" x14ac:dyDescent="0.5">
      <c r="A210" s="3" t="s">
        <v>36</v>
      </c>
      <c r="B210" s="3">
        <v>69725628.150000006</v>
      </c>
      <c r="C210" s="3">
        <v>0</v>
      </c>
      <c r="D210" s="3">
        <v>69725628.150000006</v>
      </c>
      <c r="E210" s="34">
        <v>0</v>
      </c>
      <c r="F210" s="34">
        <v>0.46</v>
      </c>
      <c r="G210" s="3">
        <v>0</v>
      </c>
      <c r="H210" s="3">
        <v>0</v>
      </c>
      <c r="I210" s="3">
        <v>0</v>
      </c>
      <c r="J210" s="34">
        <v>0</v>
      </c>
      <c r="K210" s="34">
        <v>0</v>
      </c>
      <c r="L210" s="3">
        <v>69725628.150000006</v>
      </c>
      <c r="M210" s="3">
        <v>0</v>
      </c>
      <c r="N210" s="3">
        <v>69725628.150000006</v>
      </c>
      <c r="O210" s="34">
        <v>0</v>
      </c>
      <c r="P210" s="34">
        <v>3.06</v>
      </c>
      <c r="Q210" s="3">
        <v>0</v>
      </c>
      <c r="R210" s="3">
        <v>0</v>
      </c>
      <c r="S210" s="3">
        <v>0</v>
      </c>
      <c r="T210" s="34">
        <v>0</v>
      </c>
      <c r="U210" s="34">
        <v>0</v>
      </c>
      <c r="V210" s="3">
        <v>0</v>
      </c>
      <c r="W210" s="3">
        <v>0</v>
      </c>
      <c r="X210" s="3">
        <v>0</v>
      </c>
      <c r="Y210" s="34">
        <v>0</v>
      </c>
      <c r="Z210" s="34">
        <v>0</v>
      </c>
      <c r="AA210" s="3">
        <v>0</v>
      </c>
      <c r="AB210" s="3">
        <v>0</v>
      </c>
      <c r="AC210" s="3">
        <v>0</v>
      </c>
      <c r="AD210" s="34">
        <v>0</v>
      </c>
      <c r="AE210" s="34">
        <v>0</v>
      </c>
      <c r="AF210" s="3">
        <v>0</v>
      </c>
      <c r="AG210" s="3">
        <v>0</v>
      </c>
      <c r="AH210" s="3">
        <v>0</v>
      </c>
      <c r="AI210" s="34">
        <v>0</v>
      </c>
      <c r="AJ210" s="34">
        <v>0</v>
      </c>
      <c r="AK210" s="3">
        <v>0</v>
      </c>
      <c r="AL210" s="3">
        <v>0</v>
      </c>
      <c r="AM210" s="3">
        <v>0</v>
      </c>
      <c r="AN210" s="34">
        <v>0</v>
      </c>
      <c r="AO210" s="34">
        <v>0</v>
      </c>
      <c r="AP210" s="3">
        <v>0</v>
      </c>
      <c r="AQ210" s="3">
        <v>0</v>
      </c>
      <c r="AR210" s="3">
        <v>0</v>
      </c>
      <c r="AS210" s="34">
        <v>0</v>
      </c>
      <c r="AT210" s="34">
        <v>0</v>
      </c>
      <c r="AU210" s="3">
        <v>0</v>
      </c>
      <c r="AV210" s="3">
        <v>0</v>
      </c>
      <c r="AW210" s="3">
        <v>0</v>
      </c>
      <c r="AX210" s="34">
        <v>0</v>
      </c>
      <c r="AY210" s="34">
        <v>0</v>
      </c>
      <c r="AZ210" s="3">
        <v>0</v>
      </c>
      <c r="BA210" s="3">
        <v>0</v>
      </c>
      <c r="BB210" s="3">
        <v>0</v>
      </c>
      <c r="BC210" s="34">
        <v>0</v>
      </c>
      <c r="BD210" s="34">
        <v>0</v>
      </c>
      <c r="BE210" s="3">
        <v>0</v>
      </c>
      <c r="BF210" s="3">
        <v>0</v>
      </c>
      <c r="BG210" s="3">
        <v>0</v>
      </c>
      <c r="BH210" s="34">
        <v>0</v>
      </c>
      <c r="BI210" s="34">
        <v>0</v>
      </c>
    </row>
    <row r="211" spans="1:61" ht="20.100000000000001" customHeight="1" x14ac:dyDescent="0.5">
      <c r="A211" s="3" t="s">
        <v>37</v>
      </c>
      <c r="B211" s="3">
        <v>3570273.34</v>
      </c>
      <c r="C211" s="3">
        <v>56619458.890000001</v>
      </c>
      <c r="D211" s="3">
        <v>60189732.229999997</v>
      </c>
      <c r="E211" s="34">
        <v>94.07</v>
      </c>
      <c r="F211" s="34">
        <v>0.4</v>
      </c>
      <c r="G211" s="3">
        <v>0</v>
      </c>
      <c r="H211" s="3">
        <v>0</v>
      </c>
      <c r="I211" s="3">
        <v>0</v>
      </c>
      <c r="J211" s="34">
        <v>0</v>
      </c>
      <c r="K211" s="34">
        <v>0</v>
      </c>
      <c r="L211" s="3">
        <v>3341776.79</v>
      </c>
      <c r="M211" s="3">
        <v>0</v>
      </c>
      <c r="N211" s="3">
        <v>3341776.79</v>
      </c>
      <c r="O211" s="34">
        <v>0</v>
      </c>
      <c r="P211" s="34">
        <v>0.15</v>
      </c>
      <c r="Q211" s="3">
        <v>0</v>
      </c>
      <c r="R211" s="3">
        <v>0</v>
      </c>
      <c r="S211" s="3">
        <v>0</v>
      </c>
      <c r="T211" s="34">
        <v>0</v>
      </c>
      <c r="U211" s="34">
        <v>0</v>
      </c>
      <c r="V211" s="3">
        <v>0</v>
      </c>
      <c r="W211" s="3">
        <v>0</v>
      </c>
      <c r="X211" s="3">
        <v>0</v>
      </c>
      <c r="Y211" s="34">
        <v>0</v>
      </c>
      <c r="Z211" s="34">
        <v>0</v>
      </c>
      <c r="AA211" s="3">
        <v>0</v>
      </c>
      <c r="AB211" s="3">
        <v>0</v>
      </c>
      <c r="AC211" s="3">
        <v>0</v>
      </c>
      <c r="AD211" s="34">
        <v>0</v>
      </c>
      <c r="AE211" s="34">
        <v>0</v>
      </c>
      <c r="AF211" s="3">
        <v>0</v>
      </c>
      <c r="AG211" s="3">
        <v>0</v>
      </c>
      <c r="AH211" s="3">
        <v>0</v>
      </c>
      <c r="AI211" s="34">
        <v>0</v>
      </c>
      <c r="AJ211" s="34">
        <v>0</v>
      </c>
      <c r="AK211" s="3">
        <v>0</v>
      </c>
      <c r="AL211" s="3">
        <v>0</v>
      </c>
      <c r="AM211" s="3">
        <v>0</v>
      </c>
      <c r="AN211" s="34">
        <v>0</v>
      </c>
      <c r="AO211" s="34">
        <v>0</v>
      </c>
      <c r="AP211" s="3">
        <v>0</v>
      </c>
      <c r="AQ211" s="3">
        <v>0</v>
      </c>
      <c r="AR211" s="3">
        <v>0</v>
      </c>
      <c r="AS211" s="34">
        <v>0</v>
      </c>
      <c r="AT211" s="34">
        <v>0</v>
      </c>
      <c r="AU211" s="3">
        <v>0</v>
      </c>
      <c r="AV211" s="3">
        <v>56619458.890000001</v>
      </c>
      <c r="AW211" s="3">
        <v>56619458.890000001</v>
      </c>
      <c r="AX211" s="34">
        <v>100</v>
      </c>
      <c r="AY211" s="34">
        <v>100</v>
      </c>
      <c r="AZ211" s="3">
        <v>0</v>
      </c>
      <c r="BA211" s="3">
        <v>0</v>
      </c>
      <c r="BB211" s="3">
        <v>0</v>
      </c>
      <c r="BC211" s="34">
        <v>0</v>
      </c>
      <c r="BD211" s="34">
        <v>0</v>
      </c>
      <c r="BE211" s="3">
        <v>228496.55</v>
      </c>
      <c r="BF211" s="3">
        <v>0</v>
      </c>
      <c r="BG211" s="3">
        <v>228496.55</v>
      </c>
      <c r="BH211" s="34">
        <v>0</v>
      </c>
      <c r="BI211" s="34">
        <v>0.02</v>
      </c>
    </row>
    <row r="212" spans="1:61" ht="20.100000000000001" customHeight="1" x14ac:dyDescent="0.5">
      <c r="A212" s="3" t="s">
        <v>38</v>
      </c>
      <c r="B212" s="3">
        <v>51145777.899999991</v>
      </c>
      <c r="C212" s="3">
        <v>0</v>
      </c>
      <c r="D212" s="3">
        <v>51145777.899999999</v>
      </c>
      <c r="E212" s="34">
        <v>0</v>
      </c>
      <c r="F212" s="34">
        <v>0.34</v>
      </c>
      <c r="G212" s="3">
        <v>7603.43</v>
      </c>
      <c r="H212" s="3">
        <v>0</v>
      </c>
      <c r="I212" s="3">
        <v>7603.43</v>
      </c>
      <c r="J212" s="34">
        <v>0</v>
      </c>
      <c r="K212" s="34">
        <v>0</v>
      </c>
      <c r="L212" s="3">
        <v>3978162.72</v>
      </c>
      <c r="M212" s="3">
        <v>0</v>
      </c>
      <c r="N212" s="3">
        <v>3978162.72</v>
      </c>
      <c r="O212" s="34">
        <v>0</v>
      </c>
      <c r="P212" s="34">
        <v>0.17</v>
      </c>
      <c r="Q212" s="3">
        <v>0</v>
      </c>
      <c r="R212" s="3">
        <v>0</v>
      </c>
      <c r="S212" s="3">
        <v>0</v>
      </c>
      <c r="T212" s="34">
        <v>0</v>
      </c>
      <c r="U212" s="34">
        <v>0</v>
      </c>
      <c r="V212" s="3">
        <v>0</v>
      </c>
      <c r="W212" s="3">
        <v>0</v>
      </c>
      <c r="X212" s="3">
        <v>0</v>
      </c>
      <c r="Y212" s="34">
        <v>0</v>
      </c>
      <c r="Z212" s="34">
        <v>0</v>
      </c>
      <c r="AA212" s="3">
        <v>6611384.7599999998</v>
      </c>
      <c r="AB212" s="3">
        <v>0</v>
      </c>
      <c r="AC212" s="3">
        <v>6611384.7599999998</v>
      </c>
      <c r="AD212" s="34">
        <v>0</v>
      </c>
      <c r="AE212" s="34">
        <v>0.21</v>
      </c>
      <c r="AF212" s="3">
        <v>153698.34</v>
      </c>
      <c r="AG212" s="3">
        <v>0</v>
      </c>
      <c r="AH212" s="3">
        <v>153698.34</v>
      </c>
      <c r="AI212" s="34">
        <v>0</v>
      </c>
      <c r="AJ212" s="34">
        <v>0.14000000000000001</v>
      </c>
      <c r="AK212" s="3">
        <v>3567.7</v>
      </c>
      <c r="AL212" s="3">
        <v>0</v>
      </c>
      <c r="AM212" s="3">
        <v>3567.7</v>
      </c>
      <c r="AN212" s="34">
        <v>0</v>
      </c>
      <c r="AO212" s="34">
        <v>0</v>
      </c>
      <c r="AP212" s="3">
        <v>34989696.969999999</v>
      </c>
      <c r="AQ212" s="3">
        <v>0</v>
      </c>
      <c r="AR212" s="3">
        <v>34989696.969999999</v>
      </c>
      <c r="AS212" s="34">
        <v>0</v>
      </c>
      <c r="AT212" s="34">
        <v>0.89</v>
      </c>
      <c r="AU212" s="3">
        <v>0</v>
      </c>
      <c r="AV212" s="3">
        <v>0</v>
      </c>
      <c r="AW212" s="3">
        <v>0</v>
      </c>
      <c r="AX212" s="34">
        <v>0</v>
      </c>
      <c r="AY212" s="34">
        <v>0</v>
      </c>
      <c r="AZ212" s="3">
        <v>2441015.83</v>
      </c>
      <c r="BA212" s="3">
        <v>0</v>
      </c>
      <c r="BB212" s="3">
        <v>2441015.83</v>
      </c>
      <c r="BC212" s="34">
        <v>0</v>
      </c>
      <c r="BD212" s="34">
        <v>0.7</v>
      </c>
      <c r="BE212" s="3">
        <v>2960648.15</v>
      </c>
      <c r="BF212" s="3">
        <v>0</v>
      </c>
      <c r="BG212" s="3">
        <v>2960648.15</v>
      </c>
      <c r="BH212" s="34">
        <v>0</v>
      </c>
      <c r="BI212" s="34">
        <v>0.22</v>
      </c>
    </row>
    <row r="213" spans="1:61" ht="20.100000000000001" customHeight="1" x14ac:dyDescent="0.5">
      <c r="A213" s="3" t="s">
        <v>39</v>
      </c>
      <c r="B213" s="3">
        <v>47692727</v>
      </c>
      <c r="C213" s="3">
        <v>28000</v>
      </c>
      <c r="D213" s="3">
        <v>47720726.999999993</v>
      </c>
      <c r="E213" s="34">
        <v>0.06</v>
      </c>
      <c r="F213" s="34">
        <v>0.31</v>
      </c>
      <c r="G213" s="3">
        <v>0</v>
      </c>
      <c r="H213" s="3">
        <v>0</v>
      </c>
      <c r="I213" s="3">
        <v>0</v>
      </c>
      <c r="J213" s="34">
        <v>0</v>
      </c>
      <c r="K213" s="34">
        <v>0</v>
      </c>
      <c r="L213" s="3">
        <v>1422.41</v>
      </c>
      <c r="M213" s="3">
        <v>0</v>
      </c>
      <c r="N213" s="3">
        <v>1422.41</v>
      </c>
      <c r="O213" s="34">
        <v>0</v>
      </c>
      <c r="P213" s="34">
        <v>0</v>
      </c>
      <c r="Q213" s="3">
        <v>0</v>
      </c>
      <c r="R213" s="3">
        <v>0</v>
      </c>
      <c r="S213" s="3">
        <v>0</v>
      </c>
      <c r="T213" s="34">
        <v>0</v>
      </c>
      <c r="U213" s="34">
        <v>0</v>
      </c>
      <c r="V213" s="3">
        <v>22067.41</v>
      </c>
      <c r="W213" s="3">
        <v>0</v>
      </c>
      <c r="X213" s="3">
        <v>22067.41</v>
      </c>
      <c r="Y213" s="34">
        <v>0</v>
      </c>
      <c r="Z213" s="34">
        <v>0.02</v>
      </c>
      <c r="AA213" s="3">
        <v>1926524.47</v>
      </c>
      <c r="AB213" s="3">
        <v>7000</v>
      </c>
      <c r="AC213" s="3">
        <v>1933524.47</v>
      </c>
      <c r="AD213" s="34">
        <v>0.36</v>
      </c>
      <c r="AE213" s="34">
        <v>0.06</v>
      </c>
      <c r="AF213" s="3">
        <v>195881.48</v>
      </c>
      <c r="AG213" s="3">
        <v>0</v>
      </c>
      <c r="AH213" s="3">
        <v>195881.48</v>
      </c>
      <c r="AI213" s="34">
        <v>0</v>
      </c>
      <c r="AJ213" s="34">
        <v>0.18</v>
      </c>
      <c r="AK213" s="3">
        <v>381959.92</v>
      </c>
      <c r="AL213" s="3">
        <v>0</v>
      </c>
      <c r="AM213" s="3">
        <v>381959.92</v>
      </c>
      <c r="AN213" s="34">
        <v>0</v>
      </c>
      <c r="AO213" s="34">
        <v>0.36</v>
      </c>
      <c r="AP213" s="3">
        <v>22211003.359999999</v>
      </c>
      <c r="AQ213" s="3">
        <v>0</v>
      </c>
      <c r="AR213" s="3">
        <v>22211003.359999999</v>
      </c>
      <c r="AS213" s="34">
        <v>0</v>
      </c>
      <c r="AT213" s="34">
        <v>0.56999999999999995</v>
      </c>
      <c r="AU213" s="3">
        <v>0</v>
      </c>
      <c r="AV213" s="3">
        <v>0</v>
      </c>
      <c r="AW213" s="3">
        <v>0</v>
      </c>
      <c r="AX213" s="34">
        <v>0</v>
      </c>
      <c r="AY213" s="34">
        <v>0</v>
      </c>
      <c r="AZ213" s="3">
        <v>20283173.34</v>
      </c>
      <c r="BA213" s="3">
        <v>21000</v>
      </c>
      <c r="BB213" s="3">
        <v>20304173.34</v>
      </c>
      <c r="BC213" s="34">
        <v>0.1</v>
      </c>
      <c r="BD213" s="34">
        <v>5.78</v>
      </c>
      <c r="BE213" s="3">
        <v>2670694.61</v>
      </c>
      <c r="BF213" s="3">
        <v>0</v>
      </c>
      <c r="BG213" s="3">
        <v>2670694.61</v>
      </c>
      <c r="BH213" s="34">
        <v>0</v>
      </c>
      <c r="BI213" s="34">
        <v>0.2</v>
      </c>
    </row>
    <row r="214" spans="1:61" ht="20.100000000000001" customHeight="1" x14ac:dyDescent="0.5">
      <c r="A214" s="3" t="s">
        <v>40</v>
      </c>
      <c r="B214" s="3">
        <v>35948607.370000005</v>
      </c>
      <c r="C214" s="3">
        <v>431452.04</v>
      </c>
      <c r="D214" s="3">
        <v>36380059.409999996</v>
      </c>
      <c r="E214" s="34">
        <v>1.19</v>
      </c>
      <c r="F214" s="34">
        <v>0.24</v>
      </c>
      <c r="G214" s="3">
        <v>0</v>
      </c>
      <c r="H214" s="3">
        <v>0</v>
      </c>
      <c r="I214" s="3">
        <v>0</v>
      </c>
      <c r="J214" s="34">
        <v>0</v>
      </c>
      <c r="K214" s="34">
        <v>0</v>
      </c>
      <c r="L214" s="3">
        <v>28239220.66</v>
      </c>
      <c r="M214" s="3">
        <v>0</v>
      </c>
      <c r="N214" s="3">
        <v>28239220.66</v>
      </c>
      <c r="O214" s="34">
        <v>0</v>
      </c>
      <c r="P214" s="34">
        <v>1.24</v>
      </c>
      <c r="Q214" s="3">
        <v>0</v>
      </c>
      <c r="R214" s="3">
        <v>417349.44</v>
      </c>
      <c r="S214" s="3">
        <v>417349.44</v>
      </c>
      <c r="T214" s="34">
        <v>100</v>
      </c>
      <c r="U214" s="34">
        <v>0.01</v>
      </c>
      <c r="V214" s="3">
        <v>0</v>
      </c>
      <c r="W214" s="3">
        <v>0</v>
      </c>
      <c r="X214" s="3">
        <v>0</v>
      </c>
      <c r="Y214" s="34">
        <v>0</v>
      </c>
      <c r="Z214" s="34">
        <v>0</v>
      </c>
      <c r="AA214" s="3">
        <v>6901717.2599999998</v>
      </c>
      <c r="AB214" s="3">
        <v>14102.6</v>
      </c>
      <c r="AC214" s="3">
        <v>6915819.8599999994</v>
      </c>
      <c r="AD214" s="34">
        <v>0.2</v>
      </c>
      <c r="AE214" s="34">
        <v>0.22</v>
      </c>
      <c r="AF214" s="3">
        <v>0</v>
      </c>
      <c r="AG214" s="3">
        <v>0</v>
      </c>
      <c r="AH214" s="3">
        <v>0</v>
      </c>
      <c r="AI214" s="34">
        <v>0</v>
      </c>
      <c r="AJ214" s="34">
        <v>0</v>
      </c>
      <c r="AK214" s="3">
        <v>0</v>
      </c>
      <c r="AL214" s="3">
        <v>0</v>
      </c>
      <c r="AM214" s="3">
        <v>0</v>
      </c>
      <c r="AN214" s="34">
        <v>0</v>
      </c>
      <c r="AO214" s="34">
        <v>0</v>
      </c>
      <c r="AP214" s="3">
        <v>0</v>
      </c>
      <c r="AQ214" s="3">
        <v>0</v>
      </c>
      <c r="AR214" s="3">
        <v>0</v>
      </c>
      <c r="AS214" s="34">
        <v>0</v>
      </c>
      <c r="AT214" s="34">
        <v>0</v>
      </c>
      <c r="AU214" s="3">
        <v>0</v>
      </c>
      <c r="AV214" s="3">
        <v>0</v>
      </c>
      <c r="AW214" s="3">
        <v>0</v>
      </c>
      <c r="AX214" s="34">
        <v>0</v>
      </c>
      <c r="AY214" s="34">
        <v>0</v>
      </c>
      <c r="AZ214" s="3">
        <v>0</v>
      </c>
      <c r="BA214" s="3">
        <v>0</v>
      </c>
      <c r="BB214" s="3">
        <v>0</v>
      </c>
      <c r="BC214" s="34">
        <v>0</v>
      </c>
      <c r="BD214" s="34">
        <v>0</v>
      </c>
      <c r="BE214" s="3">
        <v>807669.45</v>
      </c>
      <c r="BF214" s="3">
        <v>0</v>
      </c>
      <c r="BG214" s="3">
        <v>807669.45</v>
      </c>
      <c r="BH214" s="34">
        <v>0</v>
      </c>
      <c r="BI214" s="34">
        <v>0.06</v>
      </c>
    </row>
    <row r="215" spans="1:61" ht="20.100000000000001" customHeight="1" x14ac:dyDescent="0.5">
      <c r="A215" s="3" t="s">
        <v>41</v>
      </c>
      <c r="B215" s="3">
        <v>22681688.84</v>
      </c>
      <c r="C215" s="3">
        <v>4431013.7299999995</v>
      </c>
      <c r="D215" s="3">
        <v>27112702.57</v>
      </c>
      <c r="E215" s="34">
        <v>16.34</v>
      </c>
      <c r="F215" s="34">
        <v>0.18</v>
      </c>
      <c r="G215" s="3">
        <v>0</v>
      </c>
      <c r="H215" s="3">
        <v>0</v>
      </c>
      <c r="I215" s="3">
        <v>0</v>
      </c>
      <c r="J215" s="34">
        <v>0</v>
      </c>
      <c r="K215" s="34">
        <v>0</v>
      </c>
      <c r="L215" s="3">
        <v>701836.45</v>
      </c>
      <c r="M215" s="3">
        <v>4429720.63</v>
      </c>
      <c r="N215" s="3">
        <v>5131557.08</v>
      </c>
      <c r="O215" s="34">
        <v>86.32</v>
      </c>
      <c r="P215" s="34">
        <v>0.23</v>
      </c>
      <c r="Q215" s="3">
        <v>0</v>
      </c>
      <c r="R215" s="3">
        <v>0</v>
      </c>
      <c r="S215" s="3">
        <v>0</v>
      </c>
      <c r="T215" s="34">
        <v>0</v>
      </c>
      <c r="U215" s="34">
        <v>0</v>
      </c>
      <c r="V215" s="3">
        <v>0</v>
      </c>
      <c r="W215" s="3">
        <v>0</v>
      </c>
      <c r="X215" s="3">
        <v>0</v>
      </c>
      <c r="Y215" s="34">
        <v>0</v>
      </c>
      <c r="Z215" s="34">
        <v>0</v>
      </c>
      <c r="AA215" s="3">
        <v>257991.1</v>
      </c>
      <c r="AB215" s="3">
        <v>0</v>
      </c>
      <c r="AC215" s="3">
        <v>257991.1</v>
      </c>
      <c r="AD215" s="34">
        <v>0</v>
      </c>
      <c r="AE215" s="34">
        <v>0.01</v>
      </c>
      <c r="AF215" s="3">
        <v>0</v>
      </c>
      <c r="AG215" s="3">
        <v>0</v>
      </c>
      <c r="AH215" s="3">
        <v>0</v>
      </c>
      <c r="AI215" s="34">
        <v>0</v>
      </c>
      <c r="AJ215" s="34">
        <v>0</v>
      </c>
      <c r="AK215" s="3">
        <v>8620.69</v>
      </c>
      <c r="AL215" s="3">
        <v>0</v>
      </c>
      <c r="AM215" s="3">
        <v>8620.69</v>
      </c>
      <c r="AN215" s="34">
        <v>0</v>
      </c>
      <c r="AO215" s="34">
        <v>0.01</v>
      </c>
      <c r="AP215" s="3">
        <v>5082972.8099999996</v>
      </c>
      <c r="AQ215" s="3">
        <v>1293.0999999999999</v>
      </c>
      <c r="AR215" s="3">
        <v>5084265.9099999992</v>
      </c>
      <c r="AS215" s="34">
        <v>0.03</v>
      </c>
      <c r="AT215" s="34">
        <v>0.13</v>
      </c>
      <c r="AU215" s="3">
        <v>0</v>
      </c>
      <c r="AV215" s="3">
        <v>0</v>
      </c>
      <c r="AW215" s="3">
        <v>0</v>
      </c>
      <c r="AX215" s="34">
        <v>0</v>
      </c>
      <c r="AY215" s="34">
        <v>0</v>
      </c>
      <c r="AZ215" s="3">
        <v>15646583.619999999</v>
      </c>
      <c r="BA215" s="3">
        <v>0</v>
      </c>
      <c r="BB215" s="3">
        <v>15646583.619999999</v>
      </c>
      <c r="BC215" s="34">
        <v>0</v>
      </c>
      <c r="BD215" s="34">
        <v>4.46</v>
      </c>
      <c r="BE215" s="3">
        <v>983684.17</v>
      </c>
      <c r="BF215" s="3">
        <v>0</v>
      </c>
      <c r="BG215" s="3">
        <v>983684.17</v>
      </c>
      <c r="BH215" s="34">
        <v>0</v>
      </c>
      <c r="BI215" s="34">
        <v>7.0000000000000007E-2</v>
      </c>
    </row>
    <row r="216" spans="1:61" ht="20.100000000000001" customHeight="1" x14ac:dyDescent="0.5">
      <c r="A216" s="3" t="s">
        <v>42</v>
      </c>
      <c r="B216" s="3">
        <v>23464703.319999997</v>
      </c>
      <c r="C216" s="3">
        <v>54364</v>
      </c>
      <c r="D216" s="3">
        <v>23519067.32</v>
      </c>
      <c r="E216" s="34">
        <v>0.23</v>
      </c>
      <c r="F216" s="34">
        <v>0.16</v>
      </c>
      <c r="G216" s="3">
        <v>91294.84</v>
      </c>
      <c r="H216" s="3">
        <v>0</v>
      </c>
      <c r="I216" s="3">
        <v>91294.84</v>
      </c>
      <c r="J216" s="34">
        <v>0</v>
      </c>
      <c r="K216" s="34">
        <v>0.04</v>
      </c>
      <c r="L216" s="3">
        <v>5757012.5</v>
      </c>
      <c r="M216" s="3">
        <v>0</v>
      </c>
      <c r="N216" s="3">
        <v>5757012.5</v>
      </c>
      <c r="O216" s="34">
        <v>0</v>
      </c>
      <c r="P216" s="34">
        <v>0.25</v>
      </c>
      <c r="Q216" s="3">
        <v>0</v>
      </c>
      <c r="R216" s="3">
        <v>54364</v>
      </c>
      <c r="S216" s="3">
        <v>54364</v>
      </c>
      <c r="T216" s="34">
        <v>100</v>
      </c>
      <c r="U216" s="34">
        <v>0</v>
      </c>
      <c r="V216" s="3">
        <v>7440.34</v>
      </c>
      <c r="W216" s="3">
        <v>0</v>
      </c>
      <c r="X216" s="3">
        <v>7440.34</v>
      </c>
      <c r="Y216" s="34">
        <v>0</v>
      </c>
      <c r="Z216" s="34">
        <v>0.01</v>
      </c>
      <c r="AA216" s="3">
        <v>0</v>
      </c>
      <c r="AB216" s="3">
        <v>0</v>
      </c>
      <c r="AC216" s="3">
        <v>0</v>
      </c>
      <c r="AD216" s="34">
        <v>0</v>
      </c>
      <c r="AE216" s="34">
        <v>0</v>
      </c>
      <c r="AF216" s="3">
        <v>0</v>
      </c>
      <c r="AG216" s="3">
        <v>0</v>
      </c>
      <c r="AH216" s="3">
        <v>0</v>
      </c>
      <c r="AI216" s="34">
        <v>0</v>
      </c>
      <c r="AJ216" s="34">
        <v>0</v>
      </c>
      <c r="AK216" s="3">
        <v>0</v>
      </c>
      <c r="AL216" s="3">
        <v>0</v>
      </c>
      <c r="AM216" s="3">
        <v>0</v>
      </c>
      <c r="AN216" s="34">
        <v>0</v>
      </c>
      <c r="AO216" s="34">
        <v>0</v>
      </c>
      <c r="AP216" s="3">
        <v>13382123.67</v>
      </c>
      <c r="AQ216" s="3">
        <v>0</v>
      </c>
      <c r="AR216" s="3">
        <v>13382123.67</v>
      </c>
      <c r="AS216" s="34">
        <v>0</v>
      </c>
      <c r="AT216" s="34">
        <v>0.34</v>
      </c>
      <c r="AU216" s="3">
        <v>0</v>
      </c>
      <c r="AV216" s="3">
        <v>0</v>
      </c>
      <c r="AW216" s="3">
        <v>0</v>
      </c>
      <c r="AX216" s="34">
        <v>0</v>
      </c>
      <c r="AY216" s="34">
        <v>0</v>
      </c>
      <c r="AZ216" s="3">
        <v>0</v>
      </c>
      <c r="BA216" s="3">
        <v>0</v>
      </c>
      <c r="BB216" s="3">
        <v>0</v>
      </c>
      <c r="BC216" s="34">
        <v>0</v>
      </c>
      <c r="BD216" s="34">
        <v>0</v>
      </c>
      <c r="BE216" s="3">
        <v>4226831.97</v>
      </c>
      <c r="BF216" s="3">
        <v>0</v>
      </c>
      <c r="BG216" s="3">
        <v>4226831.97</v>
      </c>
      <c r="BH216" s="34">
        <v>0</v>
      </c>
      <c r="BI216" s="34">
        <v>0.31</v>
      </c>
    </row>
    <row r="217" spans="1:61" ht="20.100000000000001" customHeight="1" x14ac:dyDescent="0.5">
      <c r="A217" s="3" t="s">
        <v>43</v>
      </c>
      <c r="B217" s="3">
        <v>15242378.489999998</v>
      </c>
      <c r="C217" s="3">
        <v>5947232</v>
      </c>
      <c r="D217" s="3">
        <v>21189610.489999998</v>
      </c>
      <c r="E217" s="34">
        <v>28.07</v>
      </c>
      <c r="F217" s="34">
        <v>0.14000000000000001</v>
      </c>
      <c r="G217" s="3">
        <v>66409.429999999993</v>
      </c>
      <c r="H217" s="3">
        <v>0</v>
      </c>
      <c r="I217" s="3">
        <v>66409.429999999993</v>
      </c>
      <c r="J217" s="34">
        <v>0</v>
      </c>
      <c r="K217" s="34">
        <v>0.03</v>
      </c>
      <c r="L217" s="3">
        <v>679902.71999999997</v>
      </c>
      <c r="M217" s="3">
        <v>0</v>
      </c>
      <c r="N217" s="3">
        <v>679902.71999999997</v>
      </c>
      <c r="O217" s="34">
        <v>0</v>
      </c>
      <c r="P217" s="34">
        <v>0.03</v>
      </c>
      <c r="Q217" s="3">
        <v>0</v>
      </c>
      <c r="R217" s="3">
        <v>5947232</v>
      </c>
      <c r="S217" s="3">
        <v>5947232</v>
      </c>
      <c r="T217" s="34">
        <v>100</v>
      </c>
      <c r="U217" s="34">
        <v>0.17</v>
      </c>
      <c r="V217" s="3">
        <v>0</v>
      </c>
      <c r="W217" s="3">
        <v>0</v>
      </c>
      <c r="X217" s="3">
        <v>0</v>
      </c>
      <c r="Y217" s="34">
        <v>0</v>
      </c>
      <c r="Z217" s="34">
        <v>0</v>
      </c>
      <c r="AA217" s="3">
        <v>99384.94</v>
      </c>
      <c r="AB217" s="3">
        <v>0</v>
      </c>
      <c r="AC217" s="3">
        <v>99384.94</v>
      </c>
      <c r="AD217" s="34">
        <v>0</v>
      </c>
      <c r="AE217" s="34">
        <v>0</v>
      </c>
      <c r="AF217" s="3">
        <v>820505.58</v>
      </c>
      <c r="AG217" s="3">
        <v>0</v>
      </c>
      <c r="AH217" s="3">
        <v>820505.58</v>
      </c>
      <c r="AI217" s="34">
        <v>0</v>
      </c>
      <c r="AJ217" s="34">
        <v>0.75</v>
      </c>
      <c r="AK217" s="3">
        <v>0</v>
      </c>
      <c r="AL217" s="3">
        <v>0</v>
      </c>
      <c r="AM217" s="3">
        <v>0</v>
      </c>
      <c r="AN217" s="34">
        <v>0</v>
      </c>
      <c r="AO217" s="34">
        <v>0</v>
      </c>
      <c r="AP217" s="3">
        <v>11345055.630000001</v>
      </c>
      <c r="AQ217" s="3">
        <v>0</v>
      </c>
      <c r="AR217" s="3">
        <v>11345055.630000001</v>
      </c>
      <c r="AS217" s="34">
        <v>0</v>
      </c>
      <c r="AT217" s="34">
        <v>0.28999999999999998</v>
      </c>
      <c r="AU217" s="3">
        <v>0</v>
      </c>
      <c r="AV217" s="3">
        <v>0</v>
      </c>
      <c r="AW217" s="3">
        <v>0</v>
      </c>
      <c r="AX217" s="34">
        <v>0</v>
      </c>
      <c r="AY217" s="34">
        <v>0</v>
      </c>
      <c r="AZ217" s="3">
        <v>2216465.02</v>
      </c>
      <c r="BA217" s="3">
        <v>0</v>
      </c>
      <c r="BB217" s="3">
        <v>2216465.02</v>
      </c>
      <c r="BC217" s="34">
        <v>0</v>
      </c>
      <c r="BD217" s="34">
        <v>0.63</v>
      </c>
      <c r="BE217" s="3">
        <v>14655.17</v>
      </c>
      <c r="BF217" s="3">
        <v>0</v>
      </c>
      <c r="BG217" s="3">
        <v>14655.17</v>
      </c>
      <c r="BH217" s="34">
        <v>0</v>
      </c>
      <c r="BI217" s="34">
        <v>0</v>
      </c>
    </row>
    <row r="218" spans="1:61" ht="20.100000000000001" customHeight="1" x14ac:dyDescent="0.5">
      <c r="A218" s="3" t="s">
        <v>44</v>
      </c>
      <c r="B218" s="3">
        <v>12347891.5</v>
      </c>
      <c r="C218" s="3">
        <v>0</v>
      </c>
      <c r="D218" s="3">
        <v>12347891.5</v>
      </c>
      <c r="E218" s="34">
        <v>0</v>
      </c>
      <c r="F218" s="34">
        <v>0.08</v>
      </c>
      <c r="G218" s="3">
        <v>0</v>
      </c>
      <c r="H218" s="3">
        <v>0</v>
      </c>
      <c r="I218" s="3">
        <v>0</v>
      </c>
      <c r="J218" s="34">
        <v>0</v>
      </c>
      <c r="K218" s="34">
        <v>0</v>
      </c>
      <c r="L218" s="3">
        <v>0</v>
      </c>
      <c r="M218" s="3">
        <v>0</v>
      </c>
      <c r="N218" s="3">
        <v>0</v>
      </c>
      <c r="O218" s="34">
        <v>0</v>
      </c>
      <c r="P218" s="34">
        <v>0</v>
      </c>
      <c r="Q218" s="3">
        <v>0</v>
      </c>
      <c r="R218" s="3">
        <v>0</v>
      </c>
      <c r="S218" s="3">
        <v>0</v>
      </c>
      <c r="T218" s="34">
        <v>0</v>
      </c>
      <c r="U218" s="34">
        <v>0</v>
      </c>
      <c r="V218" s="3">
        <v>0</v>
      </c>
      <c r="W218" s="3">
        <v>0</v>
      </c>
      <c r="X218" s="3">
        <v>0</v>
      </c>
      <c r="Y218" s="34">
        <v>0</v>
      </c>
      <c r="Z218" s="34">
        <v>0</v>
      </c>
      <c r="AA218" s="3">
        <v>0</v>
      </c>
      <c r="AB218" s="3">
        <v>0</v>
      </c>
      <c r="AC218" s="3">
        <v>0</v>
      </c>
      <c r="AD218" s="34">
        <v>0</v>
      </c>
      <c r="AE218" s="34">
        <v>0</v>
      </c>
      <c r="AF218" s="3">
        <v>0</v>
      </c>
      <c r="AG218" s="3">
        <v>0</v>
      </c>
      <c r="AH218" s="3">
        <v>0</v>
      </c>
      <c r="AI218" s="34">
        <v>0</v>
      </c>
      <c r="AJ218" s="34">
        <v>0</v>
      </c>
      <c r="AK218" s="3">
        <v>0</v>
      </c>
      <c r="AL218" s="3">
        <v>0</v>
      </c>
      <c r="AM218" s="3">
        <v>0</v>
      </c>
      <c r="AN218" s="34">
        <v>0</v>
      </c>
      <c r="AO218" s="34">
        <v>0</v>
      </c>
      <c r="AP218" s="3">
        <v>6620943.3600000003</v>
      </c>
      <c r="AQ218" s="3">
        <v>0</v>
      </c>
      <c r="AR218" s="3">
        <v>6620943.3600000003</v>
      </c>
      <c r="AS218" s="34">
        <v>0</v>
      </c>
      <c r="AT218" s="34">
        <v>0.17</v>
      </c>
      <c r="AU218" s="3">
        <v>0</v>
      </c>
      <c r="AV218" s="3">
        <v>0</v>
      </c>
      <c r="AW218" s="3">
        <v>0</v>
      </c>
      <c r="AX218" s="34">
        <v>0</v>
      </c>
      <c r="AY218" s="34">
        <v>0</v>
      </c>
      <c r="AZ218" s="3">
        <v>5707600.5300000003</v>
      </c>
      <c r="BA218" s="3">
        <v>0</v>
      </c>
      <c r="BB218" s="3">
        <v>5707600.5300000003</v>
      </c>
      <c r="BC218" s="34">
        <v>0</v>
      </c>
      <c r="BD218" s="34">
        <v>1.63</v>
      </c>
      <c r="BE218" s="3">
        <v>19347.61</v>
      </c>
      <c r="BF218" s="3">
        <v>0</v>
      </c>
      <c r="BG218" s="3">
        <v>19347.61</v>
      </c>
      <c r="BH218" s="34">
        <v>0</v>
      </c>
      <c r="BI218" s="34">
        <v>0</v>
      </c>
    </row>
    <row r="219" spans="1:61" ht="20.100000000000001" customHeight="1" x14ac:dyDescent="0.5">
      <c r="A219" s="3" t="s">
        <v>45</v>
      </c>
      <c r="B219" s="3">
        <v>8131097.7300000004</v>
      </c>
      <c r="C219" s="3">
        <v>0</v>
      </c>
      <c r="D219" s="3">
        <v>8131097.7300000004</v>
      </c>
      <c r="E219" s="34">
        <v>0</v>
      </c>
      <c r="F219" s="34">
        <v>0.05</v>
      </c>
      <c r="G219" s="3">
        <v>0</v>
      </c>
      <c r="H219" s="3">
        <v>0</v>
      </c>
      <c r="I219" s="3">
        <v>0</v>
      </c>
      <c r="J219" s="34">
        <v>0</v>
      </c>
      <c r="K219" s="34">
        <v>0</v>
      </c>
      <c r="L219" s="3">
        <v>0</v>
      </c>
      <c r="M219" s="3">
        <v>0</v>
      </c>
      <c r="N219" s="3">
        <v>0</v>
      </c>
      <c r="O219" s="34">
        <v>0</v>
      </c>
      <c r="P219" s="34">
        <v>0</v>
      </c>
      <c r="Q219" s="3">
        <v>0</v>
      </c>
      <c r="R219" s="3">
        <v>0</v>
      </c>
      <c r="S219" s="3">
        <v>0</v>
      </c>
      <c r="T219" s="34">
        <v>0</v>
      </c>
      <c r="U219" s="34">
        <v>0</v>
      </c>
      <c r="V219" s="3">
        <v>0</v>
      </c>
      <c r="W219" s="3">
        <v>0</v>
      </c>
      <c r="X219" s="3">
        <v>0</v>
      </c>
      <c r="Y219" s="34">
        <v>0</v>
      </c>
      <c r="Z219" s="34">
        <v>0</v>
      </c>
      <c r="AA219" s="3">
        <v>0</v>
      </c>
      <c r="AB219" s="3">
        <v>0</v>
      </c>
      <c r="AC219" s="3">
        <v>0</v>
      </c>
      <c r="AD219" s="34">
        <v>0</v>
      </c>
      <c r="AE219" s="34">
        <v>0</v>
      </c>
      <c r="AF219" s="3">
        <v>0</v>
      </c>
      <c r="AG219" s="3">
        <v>0</v>
      </c>
      <c r="AH219" s="3">
        <v>0</v>
      </c>
      <c r="AI219" s="34">
        <v>0</v>
      </c>
      <c r="AJ219" s="34">
        <v>0</v>
      </c>
      <c r="AK219" s="3">
        <v>0</v>
      </c>
      <c r="AL219" s="3">
        <v>0</v>
      </c>
      <c r="AM219" s="3">
        <v>0</v>
      </c>
      <c r="AN219" s="34">
        <v>0</v>
      </c>
      <c r="AO219" s="34">
        <v>0</v>
      </c>
      <c r="AP219" s="3">
        <v>8131097.7300000004</v>
      </c>
      <c r="AQ219" s="3">
        <v>0</v>
      </c>
      <c r="AR219" s="3">
        <v>8131097.7300000004</v>
      </c>
      <c r="AS219" s="34">
        <v>0</v>
      </c>
      <c r="AT219" s="34">
        <v>0.21</v>
      </c>
      <c r="AU219" s="3">
        <v>0</v>
      </c>
      <c r="AV219" s="3">
        <v>0</v>
      </c>
      <c r="AW219" s="3">
        <v>0</v>
      </c>
      <c r="AX219" s="34">
        <v>0</v>
      </c>
      <c r="AY219" s="34">
        <v>0</v>
      </c>
      <c r="AZ219" s="3">
        <v>0</v>
      </c>
      <c r="BA219" s="3">
        <v>0</v>
      </c>
      <c r="BB219" s="3">
        <v>0</v>
      </c>
      <c r="BC219" s="34">
        <v>0</v>
      </c>
      <c r="BD219" s="34">
        <v>0</v>
      </c>
      <c r="BE219" s="3">
        <v>0</v>
      </c>
      <c r="BF219" s="3">
        <v>0</v>
      </c>
      <c r="BG219" s="3">
        <v>0</v>
      </c>
      <c r="BH219" s="34">
        <v>0</v>
      </c>
      <c r="BI219" s="34">
        <v>0</v>
      </c>
    </row>
    <row r="220" spans="1:61" ht="20.100000000000001" customHeight="1" x14ac:dyDescent="0.5">
      <c r="A220" s="3" t="s">
        <v>46</v>
      </c>
      <c r="B220" s="3">
        <v>6208983.1100000003</v>
      </c>
      <c r="C220" s="3">
        <v>0</v>
      </c>
      <c r="D220" s="3">
        <v>6208983.1099999994</v>
      </c>
      <c r="E220" s="34">
        <v>0</v>
      </c>
      <c r="F220" s="34">
        <v>0.04</v>
      </c>
      <c r="G220" s="3">
        <v>13512.5</v>
      </c>
      <c r="H220" s="3">
        <v>0</v>
      </c>
      <c r="I220" s="3">
        <v>13512.5</v>
      </c>
      <c r="J220" s="34">
        <v>0</v>
      </c>
      <c r="K220" s="34">
        <v>0.01</v>
      </c>
      <c r="L220" s="3">
        <v>3287.2</v>
      </c>
      <c r="M220" s="3">
        <v>0</v>
      </c>
      <c r="N220" s="3">
        <v>3287.2</v>
      </c>
      <c r="O220" s="34">
        <v>0</v>
      </c>
      <c r="P220" s="34">
        <v>0</v>
      </c>
      <c r="Q220" s="3">
        <v>0</v>
      </c>
      <c r="R220" s="3">
        <v>0</v>
      </c>
      <c r="S220" s="3">
        <v>0</v>
      </c>
      <c r="T220" s="34">
        <v>0</v>
      </c>
      <c r="U220" s="34">
        <v>0</v>
      </c>
      <c r="V220" s="3">
        <v>10300</v>
      </c>
      <c r="W220" s="3">
        <v>0</v>
      </c>
      <c r="X220" s="3">
        <v>10300</v>
      </c>
      <c r="Y220" s="34">
        <v>0</v>
      </c>
      <c r="Z220" s="34">
        <v>0.01</v>
      </c>
      <c r="AA220" s="3">
        <v>1747067.36</v>
      </c>
      <c r="AB220" s="3">
        <v>0</v>
      </c>
      <c r="AC220" s="3">
        <v>1747067.36</v>
      </c>
      <c r="AD220" s="34">
        <v>0</v>
      </c>
      <c r="AE220" s="34">
        <v>0.05</v>
      </c>
      <c r="AF220" s="3">
        <v>0</v>
      </c>
      <c r="AG220" s="3">
        <v>0</v>
      </c>
      <c r="AH220" s="3">
        <v>0</v>
      </c>
      <c r="AI220" s="34">
        <v>0</v>
      </c>
      <c r="AJ220" s="34">
        <v>0</v>
      </c>
      <c r="AK220" s="3">
        <v>98481.12</v>
      </c>
      <c r="AL220" s="3">
        <v>0</v>
      </c>
      <c r="AM220" s="3">
        <v>98481.12</v>
      </c>
      <c r="AN220" s="34">
        <v>0</v>
      </c>
      <c r="AO220" s="34">
        <v>0.09</v>
      </c>
      <c r="AP220" s="3">
        <v>3875611.55</v>
      </c>
      <c r="AQ220" s="3">
        <v>0</v>
      </c>
      <c r="AR220" s="3">
        <v>3875611.55</v>
      </c>
      <c r="AS220" s="34">
        <v>0</v>
      </c>
      <c r="AT220" s="34">
        <v>0.1</v>
      </c>
      <c r="AU220" s="3">
        <v>0</v>
      </c>
      <c r="AV220" s="3">
        <v>0</v>
      </c>
      <c r="AW220" s="3">
        <v>0</v>
      </c>
      <c r="AX220" s="34">
        <v>0</v>
      </c>
      <c r="AY220" s="34">
        <v>0</v>
      </c>
      <c r="AZ220" s="3">
        <v>24110.99</v>
      </c>
      <c r="BA220" s="3">
        <v>0</v>
      </c>
      <c r="BB220" s="3">
        <v>24110.99</v>
      </c>
      <c r="BC220" s="34">
        <v>0</v>
      </c>
      <c r="BD220" s="34">
        <v>0.01</v>
      </c>
      <c r="BE220" s="3">
        <v>436612.39</v>
      </c>
      <c r="BF220" s="3">
        <v>0</v>
      </c>
      <c r="BG220" s="3">
        <v>436612.39</v>
      </c>
      <c r="BH220" s="34">
        <v>0</v>
      </c>
      <c r="BI220" s="34">
        <v>0.03</v>
      </c>
    </row>
    <row r="221" spans="1:61" ht="20.100000000000001" customHeight="1" x14ac:dyDescent="0.5">
      <c r="A221" s="3" t="s">
        <v>47</v>
      </c>
      <c r="B221" s="3">
        <v>0</v>
      </c>
      <c r="C221" s="3">
        <v>4615316.54</v>
      </c>
      <c r="D221" s="3">
        <v>4615316.54</v>
      </c>
      <c r="E221" s="34">
        <v>100</v>
      </c>
      <c r="F221" s="34">
        <v>0.03</v>
      </c>
      <c r="G221" s="3">
        <v>0</v>
      </c>
      <c r="H221" s="3">
        <v>0</v>
      </c>
      <c r="I221" s="3">
        <v>0</v>
      </c>
      <c r="J221" s="34">
        <v>0</v>
      </c>
      <c r="K221" s="34">
        <v>0</v>
      </c>
      <c r="L221" s="3">
        <v>0</v>
      </c>
      <c r="M221" s="3">
        <v>0</v>
      </c>
      <c r="N221" s="3">
        <v>0</v>
      </c>
      <c r="O221" s="34">
        <v>0</v>
      </c>
      <c r="P221" s="34">
        <v>0</v>
      </c>
      <c r="Q221" s="3">
        <v>0</v>
      </c>
      <c r="R221" s="3">
        <v>4615316.54</v>
      </c>
      <c r="S221" s="3">
        <v>4615316.54</v>
      </c>
      <c r="T221" s="34">
        <v>100</v>
      </c>
      <c r="U221" s="34">
        <v>0.13</v>
      </c>
      <c r="V221" s="3">
        <v>0</v>
      </c>
      <c r="W221" s="3">
        <v>0</v>
      </c>
      <c r="X221" s="3">
        <v>0</v>
      </c>
      <c r="Y221" s="34">
        <v>0</v>
      </c>
      <c r="Z221" s="34">
        <v>0</v>
      </c>
      <c r="AA221" s="3">
        <v>0</v>
      </c>
      <c r="AB221" s="3">
        <v>0</v>
      </c>
      <c r="AC221" s="3">
        <v>0</v>
      </c>
      <c r="AD221" s="34">
        <v>0</v>
      </c>
      <c r="AE221" s="34">
        <v>0</v>
      </c>
      <c r="AF221" s="3">
        <v>0</v>
      </c>
      <c r="AG221" s="3">
        <v>0</v>
      </c>
      <c r="AH221" s="3">
        <v>0</v>
      </c>
      <c r="AI221" s="34">
        <v>0</v>
      </c>
      <c r="AJ221" s="34">
        <v>0</v>
      </c>
      <c r="AK221" s="3">
        <v>0</v>
      </c>
      <c r="AL221" s="3">
        <v>0</v>
      </c>
      <c r="AM221" s="3">
        <v>0</v>
      </c>
      <c r="AN221" s="34">
        <v>0</v>
      </c>
      <c r="AO221" s="34">
        <v>0</v>
      </c>
      <c r="AP221" s="3">
        <v>0</v>
      </c>
      <c r="AQ221" s="3">
        <v>0</v>
      </c>
      <c r="AR221" s="3">
        <v>0</v>
      </c>
      <c r="AS221" s="34">
        <v>0</v>
      </c>
      <c r="AT221" s="34">
        <v>0</v>
      </c>
      <c r="AU221" s="3">
        <v>0</v>
      </c>
      <c r="AV221" s="3">
        <v>0</v>
      </c>
      <c r="AW221" s="3">
        <v>0</v>
      </c>
      <c r="AX221" s="34">
        <v>0</v>
      </c>
      <c r="AY221" s="34">
        <v>0</v>
      </c>
      <c r="AZ221" s="3">
        <v>0</v>
      </c>
      <c r="BA221" s="3">
        <v>0</v>
      </c>
      <c r="BB221" s="3">
        <v>0</v>
      </c>
      <c r="BC221" s="34">
        <v>0</v>
      </c>
      <c r="BD221" s="34">
        <v>0</v>
      </c>
      <c r="BE221" s="3">
        <v>0</v>
      </c>
      <c r="BF221" s="3">
        <v>0</v>
      </c>
      <c r="BG221" s="3">
        <v>0</v>
      </c>
      <c r="BH221" s="34">
        <v>0</v>
      </c>
      <c r="BI221" s="34">
        <v>0</v>
      </c>
    </row>
    <row r="222" spans="1:61" ht="20.100000000000001" customHeight="1" x14ac:dyDescent="0.5">
      <c r="A222" s="3" t="s">
        <v>48</v>
      </c>
      <c r="B222" s="3">
        <v>515668</v>
      </c>
      <c r="C222" s="3">
        <v>0</v>
      </c>
      <c r="D222" s="3">
        <v>515668</v>
      </c>
      <c r="E222" s="34">
        <v>0</v>
      </c>
      <c r="F222" s="34">
        <v>0</v>
      </c>
      <c r="G222" s="3">
        <v>0</v>
      </c>
      <c r="H222" s="3">
        <v>0</v>
      </c>
      <c r="I222" s="3">
        <v>0</v>
      </c>
      <c r="J222" s="34">
        <v>0</v>
      </c>
      <c r="K222" s="34">
        <v>0</v>
      </c>
      <c r="L222" s="3">
        <v>515668</v>
      </c>
      <c r="M222" s="3">
        <v>0</v>
      </c>
      <c r="N222" s="3">
        <v>515668</v>
      </c>
      <c r="O222" s="34">
        <v>0</v>
      </c>
      <c r="P222" s="34">
        <v>0.02</v>
      </c>
      <c r="Q222" s="3">
        <v>0</v>
      </c>
      <c r="R222" s="3">
        <v>0</v>
      </c>
      <c r="S222" s="3">
        <v>0</v>
      </c>
      <c r="T222" s="34">
        <v>0</v>
      </c>
      <c r="U222" s="34">
        <v>0</v>
      </c>
      <c r="V222" s="3">
        <v>0</v>
      </c>
      <c r="W222" s="3">
        <v>0</v>
      </c>
      <c r="X222" s="3">
        <v>0</v>
      </c>
      <c r="Y222" s="34">
        <v>0</v>
      </c>
      <c r="Z222" s="34">
        <v>0</v>
      </c>
      <c r="AA222" s="3">
        <v>0</v>
      </c>
      <c r="AB222" s="3">
        <v>0</v>
      </c>
      <c r="AC222" s="3">
        <v>0</v>
      </c>
      <c r="AD222" s="34">
        <v>0</v>
      </c>
      <c r="AE222" s="34">
        <v>0</v>
      </c>
      <c r="AF222" s="3">
        <v>0</v>
      </c>
      <c r="AG222" s="3">
        <v>0</v>
      </c>
      <c r="AH222" s="3">
        <v>0</v>
      </c>
      <c r="AI222" s="34">
        <v>0</v>
      </c>
      <c r="AJ222" s="34">
        <v>0</v>
      </c>
      <c r="AK222" s="3">
        <v>0</v>
      </c>
      <c r="AL222" s="3">
        <v>0</v>
      </c>
      <c r="AM222" s="3">
        <v>0</v>
      </c>
      <c r="AN222" s="34">
        <v>0</v>
      </c>
      <c r="AO222" s="34">
        <v>0</v>
      </c>
      <c r="AP222" s="3">
        <v>0</v>
      </c>
      <c r="AQ222" s="3">
        <v>0</v>
      </c>
      <c r="AR222" s="3">
        <v>0</v>
      </c>
      <c r="AS222" s="34">
        <v>0</v>
      </c>
      <c r="AT222" s="34">
        <v>0</v>
      </c>
      <c r="AU222" s="3">
        <v>0</v>
      </c>
      <c r="AV222" s="3">
        <v>0</v>
      </c>
      <c r="AW222" s="3">
        <v>0</v>
      </c>
      <c r="AX222" s="34">
        <v>0</v>
      </c>
      <c r="AY222" s="34">
        <v>0</v>
      </c>
      <c r="AZ222" s="3">
        <v>0</v>
      </c>
      <c r="BA222" s="3">
        <v>0</v>
      </c>
      <c r="BB222" s="3">
        <v>0</v>
      </c>
      <c r="BC222" s="34">
        <v>0</v>
      </c>
      <c r="BD222" s="34">
        <v>0</v>
      </c>
      <c r="BE222" s="3">
        <v>0</v>
      </c>
      <c r="BF222" s="3">
        <v>0</v>
      </c>
      <c r="BG222" s="3">
        <v>0</v>
      </c>
      <c r="BH222" s="34">
        <v>0</v>
      </c>
      <c r="BI222" s="34">
        <v>0</v>
      </c>
    </row>
    <row r="223" spans="1:61" ht="20.100000000000001" customHeight="1" x14ac:dyDescent="0.5">
      <c r="A223" s="71" t="s">
        <v>3</v>
      </c>
      <c r="B223" s="71">
        <v>9871644605.6800003</v>
      </c>
      <c r="C223" s="71">
        <v>5279746871.7000008</v>
      </c>
      <c r="D223" s="71">
        <v>15151391477.379997</v>
      </c>
      <c r="E223" s="88">
        <v>34.85</v>
      </c>
      <c r="F223" s="88">
        <v>100</v>
      </c>
      <c r="G223" s="71">
        <v>46287553.449999996</v>
      </c>
      <c r="H223" s="71">
        <v>162770663.79000002</v>
      </c>
      <c r="I223" s="71">
        <v>209058217.23999998</v>
      </c>
      <c r="J223" s="88">
        <v>77.86</v>
      </c>
      <c r="K223" s="88">
        <v>100</v>
      </c>
      <c r="L223" s="71">
        <v>1013519378</v>
      </c>
      <c r="M223" s="71">
        <v>1262703210.9000001</v>
      </c>
      <c r="N223" s="71">
        <v>2276222588.9000001</v>
      </c>
      <c r="O223" s="88">
        <v>55.47</v>
      </c>
      <c r="P223" s="88">
        <v>100</v>
      </c>
      <c r="Q223" s="71">
        <v>4205716.6800000006</v>
      </c>
      <c r="R223" s="71">
        <v>3415382857.7800007</v>
      </c>
      <c r="S223" s="71">
        <v>3419588574.46</v>
      </c>
      <c r="T223" s="88">
        <v>99.88</v>
      </c>
      <c r="U223" s="88">
        <v>100</v>
      </c>
      <c r="V223" s="71">
        <v>128255039.69</v>
      </c>
      <c r="W223" s="71">
        <v>13369500.109999999</v>
      </c>
      <c r="X223" s="71">
        <v>141624539.79999998</v>
      </c>
      <c r="Y223" s="88">
        <v>9.44</v>
      </c>
      <c r="Z223" s="88">
        <v>100</v>
      </c>
      <c r="AA223" s="71">
        <v>2960711353.8400002</v>
      </c>
      <c r="AB223" s="71">
        <v>237321251.81999999</v>
      </c>
      <c r="AC223" s="71">
        <v>3198032605.6599998</v>
      </c>
      <c r="AD223" s="88">
        <v>7.42</v>
      </c>
      <c r="AE223" s="88">
        <v>100</v>
      </c>
      <c r="AF223" s="71">
        <v>108090847.82000002</v>
      </c>
      <c r="AG223" s="71">
        <v>604738.59</v>
      </c>
      <c r="AH223" s="71">
        <v>108695586.41000003</v>
      </c>
      <c r="AI223" s="88">
        <v>0.56000000000000005</v>
      </c>
      <c r="AJ223" s="88">
        <v>100</v>
      </c>
      <c r="AK223" s="71">
        <v>105421225.36999999</v>
      </c>
      <c r="AL223" s="71">
        <v>1204256.44</v>
      </c>
      <c r="AM223" s="71">
        <v>106625481.80999999</v>
      </c>
      <c r="AN223" s="88">
        <v>1.1299999999999999</v>
      </c>
      <c r="AO223" s="88">
        <v>100</v>
      </c>
      <c r="AP223" s="71">
        <v>3912196218.2900004</v>
      </c>
      <c r="AQ223" s="71">
        <v>5552567.4199999999</v>
      </c>
      <c r="AR223" s="71">
        <v>3917748785.71</v>
      </c>
      <c r="AS223" s="88">
        <v>0.14000000000000001</v>
      </c>
      <c r="AT223" s="88">
        <v>100</v>
      </c>
      <c r="AU223" s="71">
        <v>0</v>
      </c>
      <c r="AV223" s="71">
        <v>56619458.890000001</v>
      </c>
      <c r="AW223" s="71">
        <v>56619458.890000001</v>
      </c>
      <c r="AX223" s="88">
        <v>100</v>
      </c>
      <c r="AY223" s="88">
        <v>100</v>
      </c>
      <c r="AZ223" s="71">
        <v>346648916.32999998</v>
      </c>
      <c r="BA223" s="71">
        <v>4524222.0199999996</v>
      </c>
      <c r="BB223" s="71">
        <v>351173138.35000002</v>
      </c>
      <c r="BC223" s="88">
        <v>1.29</v>
      </c>
      <c r="BD223" s="88">
        <v>100</v>
      </c>
      <c r="BE223" s="71">
        <v>1246308356.2099998</v>
      </c>
      <c r="BF223" s="71">
        <v>119694143.94000001</v>
      </c>
      <c r="BG223" s="71">
        <v>1366002500.1500001</v>
      </c>
      <c r="BH223" s="88">
        <v>8.76</v>
      </c>
      <c r="BI223" s="88">
        <v>100</v>
      </c>
    </row>
    <row r="226" spans="1:61" s="29" customFormat="1" ht="20.100000000000001" customHeight="1" x14ac:dyDescent="0.5">
      <c r="A226" s="37"/>
    </row>
    <row r="227" spans="1:61" ht="20.100000000000001" customHeight="1" x14ac:dyDescent="0.5">
      <c r="A227" s="31"/>
      <c r="C227" s="82" t="s">
        <v>90</v>
      </c>
    </row>
    <row r="228" spans="1:61" ht="20.100000000000001" customHeight="1" x14ac:dyDescent="0.5">
      <c r="A228" s="31"/>
      <c r="C228" s="82" t="s">
        <v>91</v>
      </c>
    </row>
    <row r="229" spans="1:61" ht="20.100000000000001" customHeight="1" x14ac:dyDescent="0.5">
      <c r="A229" s="31"/>
      <c r="B229" s="31"/>
      <c r="C229" s="82" t="s">
        <v>260</v>
      </c>
      <c r="D229" s="31"/>
      <c r="E229" s="31"/>
      <c r="F229" s="31"/>
      <c r="G229" s="31"/>
      <c r="H229" s="31"/>
      <c r="I229" s="31"/>
      <c r="J229" s="31"/>
      <c r="K229" s="31"/>
      <c r="L229" s="31"/>
      <c r="M229" s="31"/>
      <c r="N229" s="31"/>
      <c r="O229" s="31"/>
    </row>
    <row r="230" spans="1:61" ht="20.100000000000001" customHeight="1" x14ac:dyDescent="0.5">
      <c r="A230" s="31"/>
      <c r="B230" s="31"/>
      <c r="C230" s="82" t="s">
        <v>92</v>
      </c>
      <c r="D230" s="31"/>
      <c r="E230" s="31"/>
      <c r="F230" s="31"/>
      <c r="G230" s="31"/>
      <c r="H230" s="31"/>
      <c r="I230" s="31"/>
      <c r="J230" s="31"/>
      <c r="K230" s="31"/>
      <c r="L230" s="31"/>
      <c r="M230" s="31"/>
      <c r="N230" s="31"/>
      <c r="O230" s="31"/>
    </row>
    <row r="231" spans="1:61" ht="20.100000000000001" customHeight="1" thickBot="1" x14ac:dyDescent="0.55000000000000004"/>
    <row r="232" spans="1:61" ht="30" customHeight="1" thickBot="1" x14ac:dyDescent="0.55000000000000004">
      <c r="A232" s="138" t="s">
        <v>164</v>
      </c>
      <c r="B232" s="140" t="s">
        <v>607</v>
      </c>
      <c r="C232" s="141"/>
      <c r="D232" s="141"/>
      <c r="E232" s="141"/>
      <c r="F232" s="142"/>
      <c r="G232" s="140" t="s">
        <v>4</v>
      </c>
      <c r="H232" s="141"/>
      <c r="I232" s="141"/>
      <c r="J232" s="141"/>
      <c r="K232" s="141"/>
      <c r="L232" s="140" t="s">
        <v>5</v>
      </c>
      <c r="M232" s="141"/>
      <c r="N232" s="141"/>
      <c r="O232" s="141"/>
      <c r="P232" s="142"/>
      <c r="Q232" s="140" t="s">
        <v>6</v>
      </c>
      <c r="R232" s="141"/>
      <c r="S232" s="141"/>
      <c r="T232" s="141"/>
      <c r="U232" s="142"/>
      <c r="V232" s="140" t="s">
        <v>325</v>
      </c>
      <c r="W232" s="141"/>
      <c r="X232" s="141"/>
      <c r="Y232" s="141"/>
      <c r="Z232" s="142"/>
      <c r="AA232" s="140" t="s">
        <v>326</v>
      </c>
      <c r="AB232" s="141"/>
      <c r="AC232" s="141"/>
      <c r="AD232" s="141"/>
      <c r="AE232" s="142"/>
      <c r="AF232" s="140" t="s">
        <v>9</v>
      </c>
      <c r="AG232" s="141"/>
      <c r="AH232" s="141"/>
      <c r="AI232" s="141"/>
      <c r="AJ232" s="142"/>
      <c r="AK232" s="140" t="s">
        <v>327</v>
      </c>
      <c r="AL232" s="141"/>
      <c r="AM232" s="141"/>
      <c r="AN232" s="141"/>
      <c r="AO232" s="142"/>
      <c r="AP232" s="140" t="s">
        <v>87</v>
      </c>
      <c r="AQ232" s="141"/>
      <c r="AR232" s="141"/>
      <c r="AS232" s="141"/>
      <c r="AT232" s="142"/>
      <c r="AU232" s="140" t="s">
        <v>12</v>
      </c>
      <c r="AV232" s="141"/>
      <c r="AW232" s="141"/>
      <c r="AX232" s="141"/>
      <c r="AY232" s="142"/>
      <c r="AZ232" s="140" t="s">
        <v>13</v>
      </c>
      <c r="BA232" s="141"/>
      <c r="BB232" s="141"/>
      <c r="BC232" s="141"/>
      <c r="BD232" s="142"/>
      <c r="BE232" s="140" t="s">
        <v>14</v>
      </c>
      <c r="BF232" s="141"/>
      <c r="BG232" s="141"/>
      <c r="BH232" s="141"/>
      <c r="BI232" s="142"/>
    </row>
    <row r="233" spans="1:61" ht="30" customHeight="1" thickBot="1" x14ac:dyDescent="0.55000000000000004">
      <c r="A233" s="139"/>
      <c r="B233" s="55" t="s">
        <v>165</v>
      </c>
      <c r="C233" s="55" t="s">
        <v>322</v>
      </c>
      <c r="D233" s="55" t="s">
        <v>74</v>
      </c>
      <c r="E233" s="55" t="s">
        <v>323</v>
      </c>
      <c r="F233" s="55" t="s">
        <v>324</v>
      </c>
      <c r="G233" s="55" t="s">
        <v>165</v>
      </c>
      <c r="H233" s="55" t="s">
        <v>322</v>
      </c>
      <c r="I233" s="55" t="s">
        <v>74</v>
      </c>
      <c r="J233" s="55" t="s">
        <v>323</v>
      </c>
      <c r="K233" s="56" t="s">
        <v>324</v>
      </c>
      <c r="L233" s="55" t="s">
        <v>165</v>
      </c>
      <c r="M233" s="55" t="s">
        <v>322</v>
      </c>
      <c r="N233" s="55" t="s">
        <v>74</v>
      </c>
      <c r="O233" s="55" t="s">
        <v>323</v>
      </c>
      <c r="P233" s="55" t="s">
        <v>324</v>
      </c>
      <c r="Q233" s="55" t="s">
        <v>165</v>
      </c>
      <c r="R233" s="55" t="s">
        <v>322</v>
      </c>
      <c r="S233" s="55" t="s">
        <v>74</v>
      </c>
      <c r="T233" s="55" t="s">
        <v>323</v>
      </c>
      <c r="U233" s="55" t="s">
        <v>324</v>
      </c>
      <c r="V233" s="55" t="s">
        <v>165</v>
      </c>
      <c r="W233" s="55" t="s">
        <v>322</v>
      </c>
      <c r="X233" s="55" t="s">
        <v>74</v>
      </c>
      <c r="Y233" s="55" t="s">
        <v>323</v>
      </c>
      <c r="Z233" s="55" t="s">
        <v>324</v>
      </c>
      <c r="AA233" s="55" t="s">
        <v>165</v>
      </c>
      <c r="AB233" s="55" t="s">
        <v>322</v>
      </c>
      <c r="AC233" s="55" t="s">
        <v>74</v>
      </c>
      <c r="AD233" s="55" t="s">
        <v>323</v>
      </c>
      <c r="AE233" s="55" t="s">
        <v>324</v>
      </c>
      <c r="AF233" s="55" t="s">
        <v>165</v>
      </c>
      <c r="AG233" s="55" t="s">
        <v>322</v>
      </c>
      <c r="AH233" s="55" t="s">
        <v>74</v>
      </c>
      <c r="AI233" s="55" t="s">
        <v>323</v>
      </c>
      <c r="AJ233" s="55" t="s">
        <v>324</v>
      </c>
      <c r="AK233" s="55" t="s">
        <v>165</v>
      </c>
      <c r="AL233" s="55" t="s">
        <v>322</v>
      </c>
      <c r="AM233" s="55" t="s">
        <v>74</v>
      </c>
      <c r="AN233" s="55" t="s">
        <v>323</v>
      </c>
      <c r="AO233" s="55" t="s">
        <v>324</v>
      </c>
      <c r="AP233" s="55" t="s">
        <v>165</v>
      </c>
      <c r="AQ233" s="55" t="s">
        <v>322</v>
      </c>
      <c r="AR233" s="55" t="s">
        <v>74</v>
      </c>
      <c r="AS233" s="55" t="s">
        <v>323</v>
      </c>
      <c r="AT233" s="55" t="s">
        <v>324</v>
      </c>
      <c r="AU233" s="55" t="s">
        <v>165</v>
      </c>
      <c r="AV233" s="55" t="s">
        <v>322</v>
      </c>
      <c r="AW233" s="55" t="s">
        <v>74</v>
      </c>
      <c r="AX233" s="55" t="s">
        <v>323</v>
      </c>
      <c r="AY233" s="55" t="s">
        <v>324</v>
      </c>
      <c r="AZ233" s="55" t="s">
        <v>165</v>
      </c>
      <c r="BA233" s="55" t="s">
        <v>322</v>
      </c>
      <c r="BB233" s="55" t="s">
        <v>74</v>
      </c>
      <c r="BC233" s="55" t="s">
        <v>323</v>
      </c>
      <c r="BD233" s="55" t="s">
        <v>324</v>
      </c>
      <c r="BE233" s="55" t="s">
        <v>165</v>
      </c>
      <c r="BF233" s="55" t="s">
        <v>322</v>
      </c>
      <c r="BG233" s="55" t="s">
        <v>74</v>
      </c>
      <c r="BH233" s="55" t="s">
        <v>323</v>
      </c>
      <c r="BI233" s="55" t="s">
        <v>324</v>
      </c>
    </row>
    <row r="234" spans="1:61" ht="20.100000000000001" customHeight="1" x14ac:dyDescent="0.5">
      <c r="A234" s="3" t="s">
        <v>18</v>
      </c>
      <c r="B234" s="3">
        <v>1185214972.8699999</v>
      </c>
      <c r="C234" s="3">
        <v>887263898.14999998</v>
      </c>
      <c r="D234" s="3">
        <v>2072478871.0200005</v>
      </c>
      <c r="E234" s="34">
        <v>42.81</v>
      </c>
      <c r="F234" s="34">
        <v>17.98</v>
      </c>
      <c r="G234" s="3">
        <v>5161643.55</v>
      </c>
      <c r="H234" s="3">
        <v>986177.38</v>
      </c>
      <c r="I234" s="3">
        <v>6147820.9299999997</v>
      </c>
      <c r="J234" s="34">
        <v>16.04</v>
      </c>
      <c r="K234" s="34">
        <v>3.3</v>
      </c>
      <c r="L234" s="3">
        <v>171537120.22</v>
      </c>
      <c r="M234" s="3">
        <v>289253629.63</v>
      </c>
      <c r="N234" s="3">
        <v>460790749.85000002</v>
      </c>
      <c r="O234" s="34">
        <v>62.77</v>
      </c>
      <c r="P234" s="34">
        <v>20.76</v>
      </c>
      <c r="Q234" s="3">
        <v>0</v>
      </c>
      <c r="R234" s="3">
        <v>532457838.63</v>
      </c>
      <c r="S234" s="3">
        <v>532457838.63</v>
      </c>
      <c r="T234" s="34">
        <v>100</v>
      </c>
      <c r="U234" s="34">
        <v>17.670000000000002</v>
      </c>
      <c r="V234" s="3">
        <v>17935088.620000001</v>
      </c>
      <c r="W234" s="3">
        <v>0</v>
      </c>
      <c r="X234" s="3">
        <v>17935088.620000001</v>
      </c>
      <c r="Y234" s="34">
        <v>0</v>
      </c>
      <c r="Z234" s="34">
        <v>12.64</v>
      </c>
      <c r="AA234" s="3">
        <v>457493981.85000002</v>
      </c>
      <c r="AB234" s="3">
        <v>54534012.030000001</v>
      </c>
      <c r="AC234" s="3">
        <v>512027993.88</v>
      </c>
      <c r="AD234" s="34">
        <v>10.65</v>
      </c>
      <c r="AE234" s="34">
        <v>22.1</v>
      </c>
      <c r="AF234" s="3">
        <v>4550641.16</v>
      </c>
      <c r="AG234" s="3">
        <v>0</v>
      </c>
      <c r="AH234" s="3">
        <v>4550641.16</v>
      </c>
      <c r="AI234" s="34">
        <v>0</v>
      </c>
      <c r="AJ234" s="34">
        <v>9.11</v>
      </c>
      <c r="AK234" s="3">
        <v>25860183.239999998</v>
      </c>
      <c r="AL234" s="3">
        <v>0</v>
      </c>
      <c r="AM234" s="3">
        <v>25860183.239999998</v>
      </c>
      <c r="AN234" s="34">
        <v>0</v>
      </c>
      <c r="AO234" s="34">
        <v>20.69</v>
      </c>
      <c r="AP234" s="3">
        <v>290619051.25999999</v>
      </c>
      <c r="AQ234" s="3">
        <v>158588.85</v>
      </c>
      <c r="AR234" s="3">
        <v>290777640.11000001</v>
      </c>
      <c r="AS234" s="34">
        <v>0.05</v>
      </c>
      <c r="AT234" s="34">
        <v>11.36</v>
      </c>
      <c r="AU234" s="3">
        <v>0</v>
      </c>
      <c r="AV234" s="3">
        <v>0</v>
      </c>
      <c r="AW234" s="3">
        <v>0</v>
      </c>
      <c r="AX234" s="34">
        <v>0</v>
      </c>
      <c r="AY234" s="34">
        <v>0</v>
      </c>
      <c r="AZ234" s="3">
        <v>44130994.670000002</v>
      </c>
      <c r="BA234" s="3">
        <v>18812.490000000002</v>
      </c>
      <c r="BB234" s="3">
        <v>44149807.160000004</v>
      </c>
      <c r="BC234" s="34">
        <v>0.04</v>
      </c>
      <c r="BD234" s="34">
        <v>15.63</v>
      </c>
      <c r="BE234" s="3">
        <v>167926268.30000001</v>
      </c>
      <c r="BF234" s="3">
        <v>9854839.1400000006</v>
      </c>
      <c r="BG234" s="3">
        <v>177781107.44</v>
      </c>
      <c r="BH234" s="34">
        <v>5.54</v>
      </c>
      <c r="BI234" s="34">
        <v>29.41</v>
      </c>
    </row>
    <row r="235" spans="1:61" ht="20.100000000000001" customHeight="1" x14ac:dyDescent="0.5">
      <c r="A235" s="3" t="s">
        <v>20</v>
      </c>
      <c r="B235" s="3">
        <v>304958951.90999997</v>
      </c>
      <c r="C235" s="3">
        <v>1654095338.79</v>
      </c>
      <c r="D235" s="3">
        <v>1959054290.7</v>
      </c>
      <c r="E235" s="34">
        <v>84.43</v>
      </c>
      <c r="F235" s="34">
        <v>17</v>
      </c>
      <c r="G235" s="3">
        <v>6261279.75</v>
      </c>
      <c r="H235" s="3">
        <v>248700</v>
      </c>
      <c r="I235" s="3">
        <v>6509979.75</v>
      </c>
      <c r="J235" s="34">
        <v>3.82</v>
      </c>
      <c r="K235" s="34">
        <v>3.49</v>
      </c>
      <c r="L235" s="3">
        <v>36029080.960000001</v>
      </c>
      <c r="M235" s="3">
        <v>1372581.84</v>
      </c>
      <c r="N235" s="3">
        <v>37401662.800000004</v>
      </c>
      <c r="O235" s="34">
        <v>3.67</v>
      </c>
      <c r="P235" s="34">
        <v>1.68</v>
      </c>
      <c r="Q235" s="3">
        <v>0</v>
      </c>
      <c r="R235" s="3">
        <v>1647315600.4300001</v>
      </c>
      <c r="S235" s="3">
        <v>1647315600.4300001</v>
      </c>
      <c r="T235" s="34">
        <v>100</v>
      </c>
      <c r="U235" s="34">
        <v>54.65</v>
      </c>
      <c r="V235" s="3">
        <v>1347074.87</v>
      </c>
      <c r="W235" s="3">
        <v>7.0000000000000007E-2</v>
      </c>
      <c r="X235" s="3">
        <v>1347074.9400000002</v>
      </c>
      <c r="Y235" s="34">
        <v>0</v>
      </c>
      <c r="Z235" s="34">
        <v>0.95</v>
      </c>
      <c r="AA235" s="3">
        <v>70052244.140000001</v>
      </c>
      <c r="AB235" s="3">
        <v>5037482.84</v>
      </c>
      <c r="AC235" s="3">
        <v>75089726.980000004</v>
      </c>
      <c r="AD235" s="34">
        <v>6.71</v>
      </c>
      <c r="AE235" s="34">
        <v>3.24</v>
      </c>
      <c r="AF235" s="3">
        <v>94699.02</v>
      </c>
      <c r="AG235" s="3">
        <v>0</v>
      </c>
      <c r="AH235" s="3">
        <v>94699.02</v>
      </c>
      <c r="AI235" s="34">
        <v>0</v>
      </c>
      <c r="AJ235" s="34">
        <v>0.19</v>
      </c>
      <c r="AK235" s="3">
        <v>981626.06</v>
      </c>
      <c r="AL235" s="3">
        <v>0</v>
      </c>
      <c r="AM235" s="3">
        <v>981626.06</v>
      </c>
      <c r="AN235" s="34">
        <v>0</v>
      </c>
      <c r="AO235" s="34">
        <v>0.79</v>
      </c>
      <c r="AP235" s="3">
        <v>166587277.24000001</v>
      </c>
      <c r="AQ235" s="3">
        <v>119858.69</v>
      </c>
      <c r="AR235" s="3">
        <v>166707135.93000001</v>
      </c>
      <c r="AS235" s="34">
        <v>7.0000000000000007E-2</v>
      </c>
      <c r="AT235" s="34">
        <v>6.51</v>
      </c>
      <c r="AU235" s="3">
        <v>0</v>
      </c>
      <c r="AV235" s="3">
        <v>0</v>
      </c>
      <c r="AW235" s="3">
        <v>0</v>
      </c>
      <c r="AX235" s="34">
        <v>0</v>
      </c>
      <c r="AY235" s="34">
        <v>0</v>
      </c>
      <c r="AZ235" s="3">
        <v>8310501.1799999997</v>
      </c>
      <c r="BA235" s="3">
        <v>0.03</v>
      </c>
      <c r="BB235" s="3">
        <v>8310501.21</v>
      </c>
      <c r="BC235" s="34">
        <v>0</v>
      </c>
      <c r="BD235" s="34">
        <v>2.94</v>
      </c>
      <c r="BE235" s="3">
        <v>15295168.689999999</v>
      </c>
      <c r="BF235" s="3">
        <v>1114.8900000000001</v>
      </c>
      <c r="BG235" s="3">
        <v>15296283.58</v>
      </c>
      <c r="BH235" s="34">
        <v>0.01</v>
      </c>
      <c r="BI235" s="34">
        <v>2.5299999999999998</v>
      </c>
    </row>
    <row r="236" spans="1:61" ht="20.100000000000001" customHeight="1" x14ac:dyDescent="0.5">
      <c r="A236" s="3" t="s">
        <v>19</v>
      </c>
      <c r="B236" s="3">
        <v>1679788281.3599999</v>
      </c>
      <c r="C236" s="3">
        <v>197637691.38000003</v>
      </c>
      <c r="D236" s="3">
        <v>1877425972.7399998</v>
      </c>
      <c r="E236" s="34">
        <v>10.53</v>
      </c>
      <c r="F236" s="34">
        <v>16.29</v>
      </c>
      <c r="G236" s="3">
        <v>15874191.810000001</v>
      </c>
      <c r="H236" s="3">
        <v>0</v>
      </c>
      <c r="I236" s="3">
        <v>15874191.810000001</v>
      </c>
      <c r="J236" s="34">
        <v>0</v>
      </c>
      <c r="K236" s="34">
        <v>8.52</v>
      </c>
      <c r="L236" s="3">
        <v>266739964.63999999</v>
      </c>
      <c r="M236" s="3">
        <v>115824112.7</v>
      </c>
      <c r="N236" s="3">
        <v>382564077.33999997</v>
      </c>
      <c r="O236" s="34">
        <v>30.28</v>
      </c>
      <c r="P236" s="34">
        <v>17.23</v>
      </c>
      <c r="Q236" s="3">
        <v>4550.49</v>
      </c>
      <c r="R236" s="3">
        <v>67558462.400000006</v>
      </c>
      <c r="S236" s="3">
        <v>67563012.890000001</v>
      </c>
      <c r="T236" s="34">
        <v>99.99</v>
      </c>
      <c r="U236" s="34">
        <v>2.2400000000000002</v>
      </c>
      <c r="V236" s="3">
        <v>6632299.9199999999</v>
      </c>
      <c r="W236" s="3">
        <v>-1447.92</v>
      </c>
      <c r="X236" s="3">
        <v>6630852</v>
      </c>
      <c r="Y236" s="34">
        <v>-0.02</v>
      </c>
      <c r="Z236" s="34">
        <v>4.67</v>
      </c>
      <c r="AA236" s="3">
        <v>517078236.89999998</v>
      </c>
      <c r="AB236" s="3">
        <v>11820735.74</v>
      </c>
      <c r="AC236" s="3">
        <v>528898972.63999999</v>
      </c>
      <c r="AD236" s="34">
        <v>2.23</v>
      </c>
      <c r="AE236" s="34">
        <v>22.83</v>
      </c>
      <c r="AF236" s="3">
        <v>17594646.25</v>
      </c>
      <c r="AG236" s="3">
        <v>1978129.72</v>
      </c>
      <c r="AH236" s="3">
        <v>19572775.969999999</v>
      </c>
      <c r="AI236" s="34">
        <v>10.11</v>
      </c>
      <c r="AJ236" s="34">
        <v>39.19</v>
      </c>
      <c r="AK236" s="3">
        <v>51967025.590000004</v>
      </c>
      <c r="AL236" s="3">
        <v>-105942.98</v>
      </c>
      <c r="AM236" s="3">
        <v>51861082.610000007</v>
      </c>
      <c r="AN236" s="34">
        <v>-0.2</v>
      </c>
      <c r="AO236" s="34">
        <v>41.5</v>
      </c>
      <c r="AP236" s="3">
        <v>616772688.88999999</v>
      </c>
      <c r="AQ236" s="3">
        <v>134395.37</v>
      </c>
      <c r="AR236" s="3">
        <v>616907084.25999999</v>
      </c>
      <c r="AS236" s="34">
        <v>0.02</v>
      </c>
      <c r="AT236" s="34">
        <v>24.1</v>
      </c>
      <c r="AU236" s="3">
        <v>0</v>
      </c>
      <c r="AV236" s="3">
        <v>0</v>
      </c>
      <c r="AW236" s="3">
        <v>0</v>
      </c>
      <c r="AX236" s="34">
        <v>0</v>
      </c>
      <c r="AY236" s="34">
        <v>0</v>
      </c>
      <c r="AZ236" s="3">
        <v>37621145.450000003</v>
      </c>
      <c r="BA236" s="3">
        <v>0</v>
      </c>
      <c r="BB236" s="3">
        <v>37621145.450000003</v>
      </c>
      <c r="BC236" s="34">
        <v>0</v>
      </c>
      <c r="BD236" s="34">
        <v>13.32</v>
      </c>
      <c r="BE236" s="3">
        <v>149503531.41999999</v>
      </c>
      <c r="BF236" s="3">
        <v>429246.35</v>
      </c>
      <c r="BG236" s="3">
        <v>149932777.76999998</v>
      </c>
      <c r="BH236" s="34">
        <v>0.28999999999999998</v>
      </c>
      <c r="BI236" s="34">
        <v>24.8</v>
      </c>
    </row>
    <row r="237" spans="1:61" ht="20.100000000000001" customHeight="1" x14ac:dyDescent="0.5">
      <c r="A237" s="3" t="s">
        <v>21</v>
      </c>
      <c r="B237" s="3">
        <v>924992670.43000019</v>
      </c>
      <c r="C237" s="3">
        <v>267401003.31</v>
      </c>
      <c r="D237" s="3">
        <v>1192393673.74</v>
      </c>
      <c r="E237" s="34">
        <v>22.43</v>
      </c>
      <c r="F237" s="34">
        <v>10.35</v>
      </c>
      <c r="G237" s="3">
        <v>5114258.4800000004</v>
      </c>
      <c r="H237" s="3">
        <v>0</v>
      </c>
      <c r="I237" s="3">
        <v>5114258.4800000004</v>
      </c>
      <c r="J237" s="34">
        <v>0</v>
      </c>
      <c r="K237" s="34">
        <v>2.74</v>
      </c>
      <c r="L237" s="3">
        <v>155674799.93000001</v>
      </c>
      <c r="M237" s="3">
        <v>150534185.78999999</v>
      </c>
      <c r="N237" s="3">
        <v>306208985.72000003</v>
      </c>
      <c r="O237" s="34">
        <v>49.16</v>
      </c>
      <c r="P237" s="34">
        <v>13.79</v>
      </c>
      <c r="Q237" s="3">
        <v>0</v>
      </c>
      <c r="R237" s="3">
        <v>31149453.52</v>
      </c>
      <c r="S237" s="3">
        <v>31149453.52</v>
      </c>
      <c r="T237" s="34">
        <v>100</v>
      </c>
      <c r="U237" s="34">
        <v>1.03</v>
      </c>
      <c r="V237" s="3">
        <v>25760100.739999998</v>
      </c>
      <c r="W237" s="3">
        <v>634093</v>
      </c>
      <c r="X237" s="3">
        <v>26394193.739999998</v>
      </c>
      <c r="Y237" s="34">
        <v>2.4</v>
      </c>
      <c r="Z237" s="34">
        <v>18.61</v>
      </c>
      <c r="AA237" s="3">
        <v>441588681.66000003</v>
      </c>
      <c r="AB237" s="3">
        <v>84357952.519999996</v>
      </c>
      <c r="AC237" s="3">
        <v>525946634.18000001</v>
      </c>
      <c r="AD237" s="34">
        <v>16.04</v>
      </c>
      <c r="AE237" s="34">
        <v>22.7</v>
      </c>
      <c r="AF237" s="3">
        <v>218113.37</v>
      </c>
      <c r="AG237" s="3">
        <v>0</v>
      </c>
      <c r="AH237" s="3">
        <v>218113.37</v>
      </c>
      <c r="AI237" s="34">
        <v>0</v>
      </c>
      <c r="AJ237" s="34">
        <v>0.44</v>
      </c>
      <c r="AK237" s="3">
        <v>6654044.1500000004</v>
      </c>
      <c r="AL237" s="3">
        <v>192869.38</v>
      </c>
      <c r="AM237" s="3">
        <v>6846913.5300000003</v>
      </c>
      <c r="AN237" s="34">
        <v>2.82</v>
      </c>
      <c r="AO237" s="34">
        <v>5.48</v>
      </c>
      <c r="AP237" s="3">
        <v>224250576.49000001</v>
      </c>
      <c r="AQ237" s="3">
        <v>444853.69</v>
      </c>
      <c r="AR237" s="3">
        <v>224695430.18000001</v>
      </c>
      <c r="AS237" s="34">
        <v>0.2</v>
      </c>
      <c r="AT237" s="34">
        <v>8.7799999999999994</v>
      </c>
      <c r="AU237" s="3">
        <v>0</v>
      </c>
      <c r="AV237" s="3">
        <v>0</v>
      </c>
      <c r="AW237" s="3">
        <v>0</v>
      </c>
      <c r="AX237" s="34">
        <v>0</v>
      </c>
      <c r="AY237" s="34">
        <v>0</v>
      </c>
      <c r="AZ237" s="3">
        <v>14854166.32</v>
      </c>
      <c r="BA237" s="3">
        <v>0</v>
      </c>
      <c r="BB237" s="3">
        <v>14854166.32</v>
      </c>
      <c r="BC237" s="34">
        <v>0</v>
      </c>
      <c r="BD237" s="34">
        <v>5.26</v>
      </c>
      <c r="BE237" s="3">
        <v>50877929.289999999</v>
      </c>
      <c r="BF237" s="3">
        <v>87595.41</v>
      </c>
      <c r="BG237" s="3">
        <v>50965524.699999996</v>
      </c>
      <c r="BH237" s="34">
        <v>0.17</v>
      </c>
      <c r="BI237" s="34">
        <v>8.43</v>
      </c>
    </row>
    <row r="238" spans="1:61" ht="20.100000000000001" customHeight="1" x14ac:dyDescent="0.5">
      <c r="A238" s="3" t="s">
        <v>22</v>
      </c>
      <c r="B238" s="3">
        <v>679989688.96999991</v>
      </c>
      <c r="C238" s="3">
        <v>273362375.06999999</v>
      </c>
      <c r="D238" s="3">
        <v>953352064.04000008</v>
      </c>
      <c r="E238" s="34">
        <v>28.67</v>
      </c>
      <c r="F238" s="34">
        <v>8.27</v>
      </c>
      <c r="G238" s="3">
        <v>293291.89</v>
      </c>
      <c r="H238" s="3">
        <v>0</v>
      </c>
      <c r="I238" s="3">
        <v>293291.89</v>
      </c>
      <c r="J238" s="34">
        <v>0</v>
      </c>
      <c r="K238" s="34">
        <v>0.16</v>
      </c>
      <c r="L238" s="3">
        <v>60977253.399999999</v>
      </c>
      <c r="M238" s="3">
        <v>1649261.99</v>
      </c>
      <c r="N238" s="3">
        <v>62626515.390000001</v>
      </c>
      <c r="O238" s="34">
        <v>2.63</v>
      </c>
      <c r="P238" s="34">
        <v>2.82</v>
      </c>
      <c r="Q238" s="3">
        <v>775738.41</v>
      </c>
      <c r="R238" s="3">
        <v>193845167.75999999</v>
      </c>
      <c r="S238" s="3">
        <v>194620906.16999999</v>
      </c>
      <c r="T238" s="34">
        <v>99.6</v>
      </c>
      <c r="U238" s="34">
        <v>6.46</v>
      </c>
      <c r="V238" s="3">
        <v>823644.57</v>
      </c>
      <c r="W238" s="3">
        <v>0</v>
      </c>
      <c r="X238" s="3">
        <v>823644.57</v>
      </c>
      <c r="Y238" s="34">
        <v>0</v>
      </c>
      <c r="Z238" s="34">
        <v>0.57999999999999996</v>
      </c>
      <c r="AA238" s="3">
        <v>230453683.71000001</v>
      </c>
      <c r="AB238" s="3">
        <v>75776319.079999998</v>
      </c>
      <c r="AC238" s="3">
        <v>306230002.79000002</v>
      </c>
      <c r="AD238" s="34">
        <v>24.74</v>
      </c>
      <c r="AE238" s="34">
        <v>13.22</v>
      </c>
      <c r="AF238" s="3">
        <v>13356510.91</v>
      </c>
      <c r="AG238" s="3">
        <v>0</v>
      </c>
      <c r="AH238" s="3">
        <v>13356510.91</v>
      </c>
      <c r="AI238" s="34">
        <v>0</v>
      </c>
      <c r="AJ238" s="34">
        <v>26.74</v>
      </c>
      <c r="AK238" s="3">
        <v>14214085.039999999</v>
      </c>
      <c r="AL238" s="3">
        <v>178003.65</v>
      </c>
      <c r="AM238" s="3">
        <v>14392088.689999999</v>
      </c>
      <c r="AN238" s="34">
        <v>1.24</v>
      </c>
      <c r="AO238" s="34">
        <v>11.52</v>
      </c>
      <c r="AP238" s="3">
        <v>286558288.73000002</v>
      </c>
      <c r="AQ238" s="3">
        <v>481661.95</v>
      </c>
      <c r="AR238" s="3">
        <v>287039950.68000001</v>
      </c>
      <c r="AS238" s="34">
        <v>0.17</v>
      </c>
      <c r="AT238" s="34">
        <v>11.22</v>
      </c>
      <c r="AU238" s="3">
        <v>0</v>
      </c>
      <c r="AV238" s="3">
        <v>0</v>
      </c>
      <c r="AW238" s="3">
        <v>0</v>
      </c>
      <c r="AX238" s="34">
        <v>0</v>
      </c>
      <c r="AY238" s="34">
        <v>0</v>
      </c>
      <c r="AZ238" s="3">
        <v>13567309.08</v>
      </c>
      <c r="BA238" s="3">
        <v>59912.26</v>
      </c>
      <c r="BB238" s="3">
        <v>13627221.34</v>
      </c>
      <c r="BC238" s="34">
        <v>0.44</v>
      </c>
      <c r="BD238" s="34">
        <v>4.83</v>
      </c>
      <c r="BE238" s="3">
        <v>58969883.229999997</v>
      </c>
      <c r="BF238" s="3">
        <v>1372048.38</v>
      </c>
      <c r="BG238" s="3">
        <v>60341931.609999999</v>
      </c>
      <c r="BH238" s="34">
        <v>2.27</v>
      </c>
      <c r="BI238" s="34">
        <v>9.98</v>
      </c>
    </row>
    <row r="239" spans="1:61" ht="20.100000000000001" customHeight="1" x14ac:dyDescent="0.5">
      <c r="A239" s="3" t="s">
        <v>23</v>
      </c>
      <c r="B239" s="3">
        <v>282350751.03999996</v>
      </c>
      <c r="C239" s="3">
        <v>456094322.56999999</v>
      </c>
      <c r="D239" s="3">
        <v>738445073.61000001</v>
      </c>
      <c r="E239" s="34">
        <v>61.76</v>
      </c>
      <c r="F239" s="34">
        <v>6.41</v>
      </c>
      <c r="G239" s="3">
        <v>79498.44</v>
      </c>
      <c r="H239" s="3">
        <v>0</v>
      </c>
      <c r="I239" s="3">
        <v>79498.44</v>
      </c>
      <c r="J239" s="34">
        <v>0</v>
      </c>
      <c r="K239" s="34">
        <v>0.04</v>
      </c>
      <c r="L239" s="3">
        <v>42876870.280000001</v>
      </c>
      <c r="M239" s="3">
        <v>441292473.75</v>
      </c>
      <c r="N239" s="3">
        <v>484169344.02999997</v>
      </c>
      <c r="O239" s="34">
        <v>91.14</v>
      </c>
      <c r="P239" s="34">
        <v>21.81</v>
      </c>
      <c r="Q239" s="3">
        <v>0</v>
      </c>
      <c r="R239" s="3">
        <v>0</v>
      </c>
      <c r="S239" s="3">
        <v>0</v>
      </c>
      <c r="T239" s="34">
        <v>0</v>
      </c>
      <c r="U239" s="34">
        <v>0</v>
      </c>
      <c r="V239" s="3">
        <v>69550508.730000004</v>
      </c>
      <c r="W239" s="3">
        <v>14530101.65</v>
      </c>
      <c r="X239" s="3">
        <v>84080610.38000001</v>
      </c>
      <c r="Y239" s="34">
        <v>17.28</v>
      </c>
      <c r="Z239" s="34">
        <v>59.28</v>
      </c>
      <c r="AA239" s="3">
        <v>74736889.939999998</v>
      </c>
      <c r="AB239" s="3">
        <v>235200</v>
      </c>
      <c r="AC239" s="3">
        <v>74972089.939999998</v>
      </c>
      <c r="AD239" s="34">
        <v>0.31</v>
      </c>
      <c r="AE239" s="34">
        <v>3.24</v>
      </c>
      <c r="AF239" s="3">
        <v>1014067.7</v>
      </c>
      <c r="AG239" s="3">
        <v>0</v>
      </c>
      <c r="AH239" s="3">
        <v>1014067.7</v>
      </c>
      <c r="AI239" s="34">
        <v>0</v>
      </c>
      <c r="AJ239" s="34">
        <v>2.0299999999999998</v>
      </c>
      <c r="AK239" s="3">
        <v>917141.66</v>
      </c>
      <c r="AL239" s="3">
        <v>21724.67</v>
      </c>
      <c r="AM239" s="3">
        <v>938866.33000000007</v>
      </c>
      <c r="AN239" s="34">
        <v>2.31</v>
      </c>
      <c r="AO239" s="34">
        <v>0.75</v>
      </c>
      <c r="AP239" s="3">
        <v>57750323.219999999</v>
      </c>
      <c r="AQ239" s="3">
        <v>0</v>
      </c>
      <c r="AR239" s="3">
        <v>57750323.219999999</v>
      </c>
      <c r="AS239" s="34">
        <v>0</v>
      </c>
      <c r="AT239" s="34">
        <v>2.2599999999999998</v>
      </c>
      <c r="AU239" s="3">
        <v>0</v>
      </c>
      <c r="AV239" s="3">
        <v>0</v>
      </c>
      <c r="AW239" s="3">
        <v>0</v>
      </c>
      <c r="AX239" s="34">
        <v>0</v>
      </c>
      <c r="AY239" s="34">
        <v>0</v>
      </c>
      <c r="AZ239" s="3">
        <v>2047461.19</v>
      </c>
      <c r="BA239" s="3">
        <v>0</v>
      </c>
      <c r="BB239" s="3">
        <v>2047461.19</v>
      </c>
      <c r="BC239" s="34">
        <v>0</v>
      </c>
      <c r="BD239" s="34">
        <v>0.72</v>
      </c>
      <c r="BE239" s="3">
        <v>33377989.879999999</v>
      </c>
      <c r="BF239" s="3">
        <v>14822.5</v>
      </c>
      <c r="BG239" s="3">
        <v>33392812.379999999</v>
      </c>
      <c r="BH239" s="34">
        <v>0.04</v>
      </c>
      <c r="BI239" s="34">
        <v>5.52</v>
      </c>
    </row>
    <row r="240" spans="1:61" ht="20.100000000000001" customHeight="1" x14ac:dyDescent="0.5">
      <c r="A240" s="3" t="s">
        <v>24</v>
      </c>
      <c r="B240" s="3">
        <v>523077360.48000002</v>
      </c>
      <c r="C240" s="3">
        <v>109577194.30999997</v>
      </c>
      <c r="D240" s="3">
        <v>632654554.78999996</v>
      </c>
      <c r="E240" s="34">
        <v>17.32</v>
      </c>
      <c r="F240" s="34">
        <v>5.49</v>
      </c>
      <c r="G240" s="3">
        <v>1442021.18</v>
      </c>
      <c r="H240" s="3">
        <v>0</v>
      </c>
      <c r="I240" s="3">
        <v>1442021.18</v>
      </c>
      <c r="J240" s="34">
        <v>0</v>
      </c>
      <c r="K240" s="34">
        <v>0.77</v>
      </c>
      <c r="L240" s="3">
        <v>21612031.670000002</v>
      </c>
      <c r="M240" s="3">
        <v>491820.07</v>
      </c>
      <c r="N240" s="3">
        <v>22103851.740000002</v>
      </c>
      <c r="O240" s="34">
        <v>2.23</v>
      </c>
      <c r="P240" s="34">
        <v>1</v>
      </c>
      <c r="Q240" s="3">
        <v>1847540.11</v>
      </c>
      <c r="R240" s="3">
        <v>81791337.879999995</v>
      </c>
      <c r="S240" s="3">
        <v>83638877.989999995</v>
      </c>
      <c r="T240" s="34">
        <v>97.79</v>
      </c>
      <c r="U240" s="34">
        <v>2.77</v>
      </c>
      <c r="V240" s="3">
        <v>3975383.97</v>
      </c>
      <c r="W240" s="3">
        <v>0</v>
      </c>
      <c r="X240" s="3">
        <v>3975383.97</v>
      </c>
      <c r="Y240" s="34">
        <v>0</v>
      </c>
      <c r="Z240" s="34">
        <v>2.8</v>
      </c>
      <c r="AA240" s="3">
        <v>190287285.65000001</v>
      </c>
      <c r="AB240" s="3">
        <v>27409669.969999999</v>
      </c>
      <c r="AC240" s="3">
        <v>217696955.62</v>
      </c>
      <c r="AD240" s="34">
        <v>12.59</v>
      </c>
      <c r="AE240" s="34">
        <v>9.4</v>
      </c>
      <c r="AF240" s="3">
        <v>5882371.5599999996</v>
      </c>
      <c r="AG240" s="3">
        <v>0</v>
      </c>
      <c r="AH240" s="3">
        <v>5882371.5599999996</v>
      </c>
      <c r="AI240" s="34">
        <v>0</v>
      </c>
      <c r="AJ240" s="34">
        <v>11.78</v>
      </c>
      <c r="AK240" s="3">
        <v>15816508.99</v>
      </c>
      <c r="AL240" s="3">
        <v>0</v>
      </c>
      <c r="AM240" s="3">
        <v>15816508.99</v>
      </c>
      <c r="AN240" s="34">
        <v>0</v>
      </c>
      <c r="AO240" s="34">
        <v>12.66</v>
      </c>
      <c r="AP240" s="3">
        <v>166004065.78</v>
      </c>
      <c r="AQ240" s="3">
        <v>475796.07</v>
      </c>
      <c r="AR240" s="3">
        <v>166479861.84999999</v>
      </c>
      <c r="AS240" s="34">
        <v>0.28999999999999998</v>
      </c>
      <c r="AT240" s="34">
        <v>6.5</v>
      </c>
      <c r="AU240" s="3">
        <v>0</v>
      </c>
      <c r="AV240" s="3">
        <v>0</v>
      </c>
      <c r="AW240" s="3">
        <v>0</v>
      </c>
      <c r="AX240" s="34">
        <v>0</v>
      </c>
      <c r="AY240" s="34">
        <v>0</v>
      </c>
      <c r="AZ240" s="3">
        <v>37658782.700000003</v>
      </c>
      <c r="BA240" s="3">
        <v>0</v>
      </c>
      <c r="BB240" s="3">
        <v>37658782.700000003</v>
      </c>
      <c r="BC240" s="34">
        <v>0</v>
      </c>
      <c r="BD240" s="34">
        <v>13.33</v>
      </c>
      <c r="BE240" s="3">
        <v>78551368.870000005</v>
      </c>
      <c r="BF240" s="3">
        <v>-591429.68000000005</v>
      </c>
      <c r="BG240" s="3">
        <v>77959939.189999998</v>
      </c>
      <c r="BH240" s="34">
        <v>-0.76</v>
      </c>
      <c r="BI240" s="34">
        <v>12.9</v>
      </c>
    </row>
    <row r="241" spans="1:61" ht="20.100000000000001" customHeight="1" x14ac:dyDescent="0.5">
      <c r="A241" s="3" t="s">
        <v>26</v>
      </c>
      <c r="B241" s="3">
        <v>41962121.409999996</v>
      </c>
      <c r="C241" s="3">
        <v>316218836.23000002</v>
      </c>
      <c r="D241" s="3">
        <v>358180957.63999999</v>
      </c>
      <c r="E241" s="34">
        <v>88.28</v>
      </c>
      <c r="F241" s="34">
        <v>3.11</v>
      </c>
      <c r="G241" s="3">
        <v>1872903.19</v>
      </c>
      <c r="H241" s="3">
        <v>123325573.58</v>
      </c>
      <c r="I241" s="3">
        <v>125198476.77</v>
      </c>
      <c r="J241" s="34">
        <v>98.5</v>
      </c>
      <c r="K241" s="34">
        <v>67.19</v>
      </c>
      <c r="L241" s="3">
        <v>2826654.81</v>
      </c>
      <c r="M241" s="3">
        <v>192733456.86000001</v>
      </c>
      <c r="N241" s="3">
        <v>195560111.67000002</v>
      </c>
      <c r="O241" s="34">
        <v>98.55</v>
      </c>
      <c r="P241" s="34">
        <v>8.81</v>
      </c>
      <c r="Q241" s="3">
        <v>0</v>
      </c>
      <c r="R241" s="3">
        <v>62738.83</v>
      </c>
      <c r="S241" s="3">
        <v>62738.83</v>
      </c>
      <c r="T241" s="34">
        <v>100</v>
      </c>
      <c r="U241" s="34">
        <v>0</v>
      </c>
      <c r="V241" s="3">
        <v>13727.09</v>
      </c>
      <c r="W241" s="3">
        <v>70960.800000000003</v>
      </c>
      <c r="X241" s="3">
        <v>84687.89</v>
      </c>
      <c r="Y241" s="34">
        <v>83.79</v>
      </c>
      <c r="Z241" s="34">
        <v>0.06</v>
      </c>
      <c r="AA241" s="3">
        <v>14495098.5</v>
      </c>
      <c r="AB241" s="3">
        <v>2151.9699999999998</v>
      </c>
      <c r="AC241" s="3">
        <v>14497250.470000001</v>
      </c>
      <c r="AD241" s="34">
        <v>0.01</v>
      </c>
      <c r="AE241" s="34">
        <v>0.63</v>
      </c>
      <c r="AF241" s="3">
        <v>2240668.38</v>
      </c>
      <c r="AG241" s="3">
        <v>0</v>
      </c>
      <c r="AH241" s="3">
        <v>2240668.38</v>
      </c>
      <c r="AI241" s="34">
        <v>0</v>
      </c>
      <c r="AJ241" s="34">
        <v>4.49</v>
      </c>
      <c r="AK241" s="3">
        <v>123946.95</v>
      </c>
      <c r="AL241" s="3">
        <v>0</v>
      </c>
      <c r="AM241" s="3">
        <v>123946.95</v>
      </c>
      <c r="AN241" s="34">
        <v>0</v>
      </c>
      <c r="AO241" s="34">
        <v>0.1</v>
      </c>
      <c r="AP241" s="3">
        <v>13732709.699999999</v>
      </c>
      <c r="AQ241" s="3">
        <v>23954.19</v>
      </c>
      <c r="AR241" s="3">
        <v>13756663.889999999</v>
      </c>
      <c r="AS241" s="34">
        <v>0.17</v>
      </c>
      <c r="AT241" s="34">
        <v>0.54</v>
      </c>
      <c r="AU241" s="3">
        <v>0</v>
      </c>
      <c r="AV241" s="3">
        <v>0</v>
      </c>
      <c r="AW241" s="3">
        <v>0</v>
      </c>
      <c r="AX241" s="34">
        <v>0</v>
      </c>
      <c r="AY241" s="34">
        <v>0</v>
      </c>
      <c r="AZ241" s="3">
        <v>4670402.01</v>
      </c>
      <c r="BA241" s="3">
        <v>0</v>
      </c>
      <c r="BB241" s="3">
        <v>4670402.01</v>
      </c>
      <c r="BC241" s="34">
        <v>0</v>
      </c>
      <c r="BD241" s="34">
        <v>1.65</v>
      </c>
      <c r="BE241" s="3">
        <v>1986010.78</v>
      </c>
      <c r="BF241" s="3">
        <v>0</v>
      </c>
      <c r="BG241" s="3">
        <v>1986010.78</v>
      </c>
      <c r="BH241" s="34">
        <v>0</v>
      </c>
      <c r="BI241" s="34">
        <v>0.33</v>
      </c>
    </row>
    <row r="242" spans="1:61" ht="20.100000000000001" customHeight="1" x14ac:dyDescent="0.5">
      <c r="A242" s="3" t="s">
        <v>25</v>
      </c>
      <c r="B242" s="3">
        <v>26924415.590000004</v>
      </c>
      <c r="C242" s="3">
        <v>329035891</v>
      </c>
      <c r="D242" s="3">
        <v>355960306.58999997</v>
      </c>
      <c r="E242" s="34">
        <v>92.44</v>
      </c>
      <c r="F242" s="34">
        <v>3.09</v>
      </c>
      <c r="G242" s="3">
        <v>22069961.760000002</v>
      </c>
      <c r="H242" s="3">
        <v>0</v>
      </c>
      <c r="I242" s="3">
        <v>22069961.760000002</v>
      </c>
      <c r="J242" s="34">
        <v>0</v>
      </c>
      <c r="K242" s="34">
        <v>11.84</v>
      </c>
      <c r="L242" s="3">
        <v>4854453.83</v>
      </c>
      <c r="M242" s="3">
        <v>252076.66</v>
      </c>
      <c r="N242" s="3">
        <v>5106530.49</v>
      </c>
      <c r="O242" s="34">
        <v>4.9400000000000004</v>
      </c>
      <c r="P242" s="34">
        <v>0.23</v>
      </c>
      <c r="Q242" s="3">
        <v>0</v>
      </c>
      <c r="R242" s="3">
        <v>328783814.33999997</v>
      </c>
      <c r="S242" s="3">
        <v>328783814.33999997</v>
      </c>
      <c r="T242" s="34">
        <v>100</v>
      </c>
      <c r="U242" s="34">
        <v>10.91</v>
      </c>
      <c r="V242" s="3">
        <v>0</v>
      </c>
      <c r="W242" s="3">
        <v>0</v>
      </c>
      <c r="X242" s="3">
        <v>0</v>
      </c>
      <c r="Y242" s="34">
        <v>0</v>
      </c>
      <c r="Z242" s="34">
        <v>0</v>
      </c>
      <c r="AA242" s="3">
        <v>0</v>
      </c>
      <c r="AB242" s="3">
        <v>0</v>
      </c>
      <c r="AC242" s="3">
        <v>0</v>
      </c>
      <c r="AD242" s="34">
        <v>0</v>
      </c>
      <c r="AE242" s="34">
        <v>0</v>
      </c>
      <c r="AF242" s="3">
        <v>0</v>
      </c>
      <c r="AG242" s="3">
        <v>0</v>
      </c>
      <c r="AH242" s="3">
        <v>0</v>
      </c>
      <c r="AI242" s="34">
        <v>0</v>
      </c>
      <c r="AJ242" s="34">
        <v>0</v>
      </c>
      <c r="AK242" s="3">
        <v>0</v>
      </c>
      <c r="AL242" s="3">
        <v>0</v>
      </c>
      <c r="AM242" s="3">
        <v>0</v>
      </c>
      <c r="AN242" s="34">
        <v>0</v>
      </c>
      <c r="AO242" s="34">
        <v>0</v>
      </c>
      <c r="AP242" s="3">
        <v>0</v>
      </c>
      <c r="AQ242" s="3">
        <v>0</v>
      </c>
      <c r="AR242" s="3">
        <v>0</v>
      </c>
      <c r="AS242" s="34">
        <v>0</v>
      </c>
      <c r="AT242" s="34">
        <v>0</v>
      </c>
      <c r="AU242" s="3">
        <v>0</v>
      </c>
      <c r="AV242" s="3">
        <v>0</v>
      </c>
      <c r="AW242" s="3">
        <v>0</v>
      </c>
      <c r="AX242" s="34">
        <v>0</v>
      </c>
      <c r="AY242" s="34">
        <v>0</v>
      </c>
      <c r="AZ242" s="3">
        <v>0</v>
      </c>
      <c r="BA242" s="3">
        <v>0</v>
      </c>
      <c r="BB242" s="3">
        <v>0</v>
      </c>
      <c r="BC242" s="34">
        <v>0</v>
      </c>
      <c r="BD242" s="34">
        <v>0</v>
      </c>
      <c r="BE242" s="3">
        <v>0</v>
      </c>
      <c r="BF242" s="3">
        <v>0</v>
      </c>
      <c r="BG242" s="3">
        <v>0</v>
      </c>
      <c r="BH242" s="34">
        <v>0</v>
      </c>
      <c r="BI242" s="34">
        <v>0</v>
      </c>
    </row>
    <row r="243" spans="1:61" ht="20.100000000000001" customHeight="1" x14ac:dyDescent="0.5">
      <c r="A243" s="3" t="s">
        <v>27</v>
      </c>
      <c r="B243" s="3">
        <v>165950713.10000002</v>
      </c>
      <c r="C243" s="3">
        <v>196795.86</v>
      </c>
      <c r="D243" s="3">
        <v>166147508.96000004</v>
      </c>
      <c r="E243" s="34">
        <v>0.12</v>
      </c>
      <c r="F243" s="34">
        <v>1.44</v>
      </c>
      <c r="G243" s="3">
        <v>133079.32</v>
      </c>
      <c r="H243" s="3">
        <v>0</v>
      </c>
      <c r="I243" s="3">
        <v>133079.32</v>
      </c>
      <c r="J243" s="34">
        <v>0</v>
      </c>
      <c r="K243" s="34">
        <v>7.0000000000000007E-2</v>
      </c>
      <c r="L243" s="3">
        <v>375628.42</v>
      </c>
      <c r="M243" s="3">
        <v>0</v>
      </c>
      <c r="N243" s="3">
        <v>375628.42</v>
      </c>
      <c r="O243" s="34">
        <v>0</v>
      </c>
      <c r="P243" s="34">
        <v>0.02</v>
      </c>
      <c r="Q243" s="3">
        <v>0</v>
      </c>
      <c r="R243" s="3">
        <v>0</v>
      </c>
      <c r="S243" s="3">
        <v>0</v>
      </c>
      <c r="T243" s="34">
        <v>0</v>
      </c>
      <c r="U243" s="34">
        <v>0</v>
      </c>
      <c r="V243" s="3">
        <v>147881.34</v>
      </c>
      <c r="W243" s="3">
        <v>0</v>
      </c>
      <c r="X243" s="3">
        <v>147881.34</v>
      </c>
      <c r="Y243" s="34">
        <v>0</v>
      </c>
      <c r="Z243" s="34">
        <v>0.1</v>
      </c>
      <c r="AA243" s="3">
        <v>241146.98</v>
      </c>
      <c r="AB243" s="3">
        <v>0</v>
      </c>
      <c r="AC243" s="3">
        <v>241146.98</v>
      </c>
      <c r="AD243" s="34">
        <v>0</v>
      </c>
      <c r="AE243" s="34">
        <v>0.01</v>
      </c>
      <c r="AF243" s="3">
        <v>269591.38</v>
      </c>
      <c r="AG243" s="3">
        <v>0</v>
      </c>
      <c r="AH243" s="3">
        <v>269591.38</v>
      </c>
      <c r="AI243" s="34">
        <v>0</v>
      </c>
      <c r="AJ243" s="34">
        <v>0.54</v>
      </c>
      <c r="AK243" s="3">
        <v>6181753.7300000004</v>
      </c>
      <c r="AL243" s="3">
        <v>0</v>
      </c>
      <c r="AM243" s="3">
        <v>6181753.7300000004</v>
      </c>
      <c r="AN243" s="34">
        <v>0</v>
      </c>
      <c r="AO243" s="34">
        <v>4.95</v>
      </c>
      <c r="AP243" s="3">
        <v>157956295.83000001</v>
      </c>
      <c r="AQ243" s="3">
        <v>196795.86</v>
      </c>
      <c r="AR243" s="3">
        <v>158153091.69000003</v>
      </c>
      <c r="AS243" s="34">
        <v>0.12</v>
      </c>
      <c r="AT243" s="34">
        <v>6.18</v>
      </c>
      <c r="AU243" s="3">
        <v>0</v>
      </c>
      <c r="AV243" s="3">
        <v>0</v>
      </c>
      <c r="AW243" s="3">
        <v>0</v>
      </c>
      <c r="AX243" s="34">
        <v>0</v>
      </c>
      <c r="AY243" s="34">
        <v>0</v>
      </c>
      <c r="AZ243" s="3">
        <v>442023.57</v>
      </c>
      <c r="BA243" s="3">
        <v>0</v>
      </c>
      <c r="BB243" s="3">
        <v>442023.57</v>
      </c>
      <c r="BC243" s="34">
        <v>0</v>
      </c>
      <c r="BD243" s="34">
        <v>0.16</v>
      </c>
      <c r="BE243" s="3">
        <v>203312.53</v>
      </c>
      <c r="BF243" s="3">
        <v>0</v>
      </c>
      <c r="BG243" s="3">
        <v>203312.53</v>
      </c>
      <c r="BH243" s="34">
        <v>0</v>
      </c>
      <c r="BI243" s="34">
        <v>0.03</v>
      </c>
    </row>
    <row r="244" spans="1:61" ht="20.100000000000001" customHeight="1" x14ac:dyDescent="0.5">
      <c r="A244" s="3" t="s">
        <v>877</v>
      </c>
      <c r="B244" s="3">
        <v>24162430.019999996</v>
      </c>
      <c r="C244" s="3">
        <v>119863408.8</v>
      </c>
      <c r="D244" s="3">
        <v>144025838.81999999</v>
      </c>
      <c r="E244" s="34">
        <v>83.22</v>
      </c>
      <c r="F244" s="34">
        <v>1.25</v>
      </c>
      <c r="G244" s="3">
        <v>0</v>
      </c>
      <c r="H244" s="3">
        <v>0</v>
      </c>
      <c r="I244" s="3">
        <v>0</v>
      </c>
      <c r="J244" s="34">
        <v>0</v>
      </c>
      <c r="K244" s="34">
        <v>0</v>
      </c>
      <c r="L244" s="3">
        <v>654899.18000000005</v>
      </c>
      <c r="M244" s="3">
        <v>119828402.91</v>
      </c>
      <c r="N244" s="3">
        <v>120483302.09</v>
      </c>
      <c r="O244" s="34">
        <v>99.46</v>
      </c>
      <c r="P244" s="34">
        <v>5.43</v>
      </c>
      <c r="Q244" s="3">
        <v>5353.45</v>
      </c>
      <c r="R244" s="3">
        <v>0</v>
      </c>
      <c r="S244" s="3">
        <v>5353.45</v>
      </c>
      <c r="T244" s="34">
        <v>0</v>
      </c>
      <c r="U244" s="34">
        <v>0</v>
      </c>
      <c r="V244" s="3">
        <v>0</v>
      </c>
      <c r="W244" s="3">
        <v>0</v>
      </c>
      <c r="X244" s="3">
        <v>0</v>
      </c>
      <c r="Y244" s="34">
        <v>0</v>
      </c>
      <c r="Z244" s="34">
        <v>0</v>
      </c>
      <c r="AA244" s="3">
        <v>2062.5</v>
      </c>
      <c r="AB244" s="3">
        <v>0</v>
      </c>
      <c r="AC244" s="3">
        <v>2062.5</v>
      </c>
      <c r="AD244" s="34">
        <v>0</v>
      </c>
      <c r="AE244" s="34">
        <v>0</v>
      </c>
      <c r="AF244" s="3">
        <v>0</v>
      </c>
      <c r="AG244" s="3">
        <v>0</v>
      </c>
      <c r="AH244" s="3">
        <v>0</v>
      </c>
      <c r="AI244" s="34">
        <v>0</v>
      </c>
      <c r="AJ244" s="34">
        <v>0</v>
      </c>
      <c r="AK244" s="3">
        <v>58909.25</v>
      </c>
      <c r="AL244" s="3">
        <v>0</v>
      </c>
      <c r="AM244" s="3">
        <v>58909.25</v>
      </c>
      <c r="AN244" s="34">
        <v>0</v>
      </c>
      <c r="AO244" s="34">
        <v>0.05</v>
      </c>
      <c r="AP244" s="3">
        <v>4473383.6500000004</v>
      </c>
      <c r="AQ244" s="3">
        <v>0</v>
      </c>
      <c r="AR244" s="3">
        <v>4473383.6500000004</v>
      </c>
      <c r="AS244" s="34">
        <v>0</v>
      </c>
      <c r="AT244" s="34">
        <v>0.17</v>
      </c>
      <c r="AU244" s="3">
        <v>0</v>
      </c>
      <c r="AV244" s="3">
        <v>0</v>
      </c>
      <c r="AW244" s="3">
        <v>0</v>
      </c>
      <c r="AX244" s="34">
        <v>0</v>
      </c>
      <c r="AY244" s="34">
        <v>0</v>
      </c>
      <c r="AZ244" s="3">
        <v>18602624.809999999</v>
      </c>
      <c r="BA244" s="3">
        <v>35005.89</v>
      </c>
      <c r="BB244" s="3">
        <v>18637630.699999999</v>
      </c>
      <c r="BC244" s="34">
        <v>0.19</v>
      </c>
      <c r="BD244" s="34">
        <v>6.6</v>
      </c>
      <c r="BE244" s="3">
        <v>365197.18</v>
      </c>
      <c r="BF244" s="3">
        <v>0</v>
      </c>
      <c r="BG244" s="3">
        <v>365197.18</v>
      </c>
      <c r="BH244" s="34">
        <v>0</v>
      </c>
      <c r="BI244" s="34">
        <v>0.06</v>
      </c>
    </row>
    <row r="245" spans="1:61" ht="20.100000000000001" customHeight="1" x14ac:dyDescent="0.5">
      <c r="A245" s="3" t="s">
        <v>28</v>
      </c>
      <c r="B245" s="3">
        <v>127624977.03</v>
      </c>
      <c r="C245" s="3">
        <v>1069460.6200000001</v>
      </c>
      <c r="D245" s="3">
        <v>128694437.65000001</v>
      </c>
      <c r="E245" s="34">
        <v>0.83</v>
      </c>
      <c r="F245" s="34">
        <v>1.1200000000000001</v>
      </c>
      <c r="G245" s="3">
        <v>0</v>
      </c>
      <c r="H245" s="3">
        <v>0</v>
      </c>
      <c r="I245" s="3">
        <v>0</v>
      </c>
      <c r="J245" s="34">
        <v>0</v>
      </c>
      <c r="K245" s="34">
        <v>0</v>
      </c>
      <c r="L245" s="3">
        <v>1620741.29</v>
      </c>
      <c r="M245" s="3">
        <v>0</v>
      </c>
      <c r="N245" s="3">
        <v>1620741.29</v>
      </c>
      <c r="O245" s="34">
        <v>0</v>
      </c>
      <c r="P245" s="34">
        <v>7.0000000000000007E-2</v>
      </c>
      <c r="Q245" s="3">
        <v>0</v>
      </c>
      <c r="R245" s="3">
        <v>42505.5</v>
      </c>
      <c r="S245" s="3">
        <v>42505.5</v>
      </c>
      <c r="T245" s="34">
        <v>100</v>
      </c>
      <c r="U245" s="34">
        <v>0</v>
      </c>
      <c r="V245" s="3">
        <v>6019.67</v>
      </c>
      <c r="W245" s="3">
        <v>0</v>
      </c>
      <c r="X245" s="3">
        <v>6019.67</v>
      </c>
      <c r="Y245" s="34">
        <v>0</v>
      </c>
      <c r="Z245" s="34">
        <v>0</v>
      </c>
      <c r="AA245" s="3">
        <v>20270309.59</v>
      </c>
      <c r="AB245" s="3">
        <v>979003.12</v>
      </c>
      <c r="AC245" s="3">
        <v>21249312.710000001</v>
      </c>
      <c r="AD245" s="34">
        <v>4.6100000000000003</v>
      </c>
      <c r="AE245" s="34">
        <v>0.92</v>
      </c>
      <c r="AF245" s="3">
        <v>635046.15</v>
      </c>
      <c r="AG245" s="3">
        <v>0</v>
      </c>
      <c r="AH245" s="3">
        <v>635046.15</v>
      </c>
      <c r="AI245" s="34">
        <v>0</v>
      </c>
      <c r="AJ245" s="34">
        <v>1.27</v>
      </c>
      <c r="AK245" s="3">
        <v>70488.86</v>
      </c>
      <c r="AL245" s="3">
        <v>0</v>
      </c>
      <c r="AM245" s="3">
        <v>70488.86</v>
      </c>
      <c r="AN245" s="34">
        <v>0</v>
      </c>
      <c r="AO245" s="34">
        <v>0.06</v>
      </c>
      <c r="AP245" s="3">
        <v>99134198.170000002</v>
      </c>
      <c r="AQ245" s="3">
        <v>2094</v>
      </c>
      <c r="AR245" s="3">
        <v>99136292.170000002</v>
      </c>
      <c r="AS245" s="34">
        <v>0</v>
      </c>
      <c r="AT245" s="34">
        <v>3.87</v>
      </c>
      <c r="AU245" s="3">
        <v>0</v>
      </c>
      <c r="AV245" s="3">
        <v>0</v>
      </c>
      <c r="AW245" s="3">
        <v>0</v>
      </c>
      <c r="AX245" s="34">
        <v>0</v>
      </c>
      <c r="AY245" s="34">
        <v>0</v>
      </c>
      <c r="AZ245" s="3">
        <v>1746012.11</v>
      </c>
      <c r="BA245" s="3">
        <v>7638.43</v>
      </c>
      <c r="BB245" s="3">
        <v>1753650.54</v>
      </c>
      <c r="BC245" s="34">
        <v>0.44</v>
      </c>
      <c r="BD245" s="34">
        <v>0.62</v>
      </c>
      <c r="BE245" s="3">
        <v>4142161.19</v>
      </c>
      <c r="BF245" s="3">
        <v>38219.57</v>
      </c>
      <c r="BG245" s="3">
        <v>4180380.76</v>
      </c>
      <c r="BH245" s="34">
        <v>0.91</v>
      </c>
      <c r="BI245" s="34">
        <v>0.69</v>
      </c>
    </row>
    <row r="246" spans="1:61" ht="20.100000000000001" customHeight="1" x14ac:dyDescent="0.5">
      <c r="A246" s="3" t="s">
        <v>30</v>
      </c>
      <c r="B246" s="3">
        <v>104708804.18000001</v>
      </c>
      <c r="C246" s="3">
        <v>0</v>
      </c>
      <c r="D246" s="3">
        <v>104708804.17999999</v>
      </c>
      <c r="E246" s="34">
        <v>0</v>
      </c>
      <c r="F246" s="34">
        <v>0.91</v>
      </c>
      <c r="G246" s="3">
        <v>0</v>
      </c>
      <c r="H246" s="3">
        <v>0</v>
      </c>
      <c r="I246" s="3">
        <v>0</v>
      </c>
      <c r="J246" s="34">
        <v>0</v>
      </c>
      <c r="K246" s="34">
        <v>0</v>
      </c>
      <c r="L246" s="3">
        <v>12582.76</v>
      </c>
      <c r="M246" s="3">
        <v>0</v>
      </c>
      <c r="N246" s="3">
        <v>12582.76</v>
      </c>
      <c r="O246" s="34">
        <v>0</v>
      </c>
      <c r="P246" s="34">
        <v>0</v>
      </c>
      <c r="Q246" s="3">
        <v>0</v>
      </c>
      <c r="R246" s="3">
        <v>0</v>
      </c>
      <c r="S246" s="3">
        <v>0</v>
      </c>
      <c r="T246" s="34">
        <v>0</v>
      </c>
      <c r="U246" s="34">
        <v>0</v>
      </c>
      <c r="V246" s="3">
        <v>0</v>
      </c>
      <c r="W246" s="3">
        <v>0</v>
      </c>
      <c r="X246" s="3">
        <v>0</v>
      </c>
      <c r="Y246" s="34">
        <v>0</v>
      </c>
      <c r="Z246" s="34">
        <v>0</v>
      </c>
      <c r="AA246" s="3">
        <v>346244.01</v>
      </c>
      <c r="AB246" s="3">
        <v>0</v>
      </c>
      <c r="AC246" s="3">
        <v>346244.01</v>
      </c>
      <c r="AD246" s="34">
        <v>0</v>
      </c>
      <c r="AE246" s="34">
        <v>0.01</v>
      </c>
      <c r="AF246" s="3">
        <v>3375</v>
      </c>
      <c r="AG246" s="3">
        <v>0</v>
      </c>
      <c r="AH246" s="3">
        <v>3375</v>
      </c>
      <c r="AI246" s="34">
        <v>0</v>
      </c>
      <c r="AJ246" s="34">
        <v>0.01</v>
      </c>
      <c r="AK246" s="3">
        <v>1014858.43</v>
      </c>
      <c r="AL246" s="3">
        <v>0</v>
      </c>
      <c r="AM246" s="3">
        <v>1014858.43</v>
      </c>
      <c r="AN246" s="34">
        <v>0</v>
      </c>
      <c r="AO246" s="34">
        <v>0.81</v>
      </c>
      <c r="AP246" s="3">
        <v>97107503.569999993</v>
      </c>
      <c r="AQ246" s="3">
        <v>0</v>
      </c>
      <c r="AR246" s="3">
        <v>97107503.569999993</v>
      </c>
      <c r="AS246" s="34">
        <v>0</v>
      </c>
      <c r="AT246" s="34">
        <v>3.79</v>
      </c>
      <c r="AU246" s="3">
        <v>0</v>
      </c>
      <c r="AV246" s="3">
        <v>0</v>
      </c>
      <c r="AW246" s="3">
        <v>0</v>
      </c>
      <c r="AX246" s="34">
        <v>0</v>
      </c>
      <c r="AY246" s="34">
        <v>0</v>
      </c>
      <c r="AZ246" s="3">
        <v>5280673.55</v>
      </c>
      <c r="BA246" s="3">
        <v>0</v>
      </c>
      <c r="BB246" s="3">
        <v>5280673.55</v>
      </c>
      <c r="BC246" s="34">
        <v>0</v>
      </c>
      <c r="BD246" s="34">
        <v>1.87</v>
      </c>
      <c r="BE246" s="3">
        <v>943566.86</v>
      </c>
      <c r="BF246" s="3">
        <v>0</v>
      </c>
      <c r="BG246" s="3">
        <v>943566.86</v>
      </c>
      <c r="BH246" s="34">
        <v>0</v>
      </c>
      <c r="BI246" s="34">
        <v>0.16</v>
      </c>
    </row>
    <row r="247" spans="1:61" ht="20.100000000000001" customHeight="1" x14ac:dyDescent="0.5">
      <c r="A247" s="3" t="s">
        <v>29</v>
      </c>
      <c r="B247" s="3">
        <v>102764194.38</v>
      </c>
      <c r="C247" s="3">
        <v>91691.839999999997</v>
      </c>
      <c r="D247" s="3">
        <v>102855886.22</v>
      </c>
      <c r="E247" s="34">
        <v>0.09</v>
      </c>
      <c r="F247" s="34">
        <v>0.89</v>
      </c>
      <c r="G247" s="3">
        <v>0</v>
      </c>
      <c r="H247" s="3">
        <v>0</v>
      </c>
      <c r="I247" s="3">
        <v>0</v>
      </c>
      <c r="J247" s="34">
        <v>0</v>
      </c>
      <c r="K247" s="34">
        <v>0</v>
      </c>
      <c r="L247" s="3">
        <v>30439781.34</v>
      </c>
      <c r="M247" s="3">
        <v>62945.760000000002</v>
      </c>
      <c r="N247" s="3">
        <v>30502727.100000001</v>
      </c>
      <c r="O247" s="34">
        <v>0.21</v>
      </c>
      <c r="P247" s="34">
        <v>1.37</v>
      </c>
      <c r="Q247" s="3">
        <v>0</v>
      </c>
      <c r="R247" s="3">
        <v>0</v>
      </c>
      <c r="S247" s="3">
        <v>0</v>
      </c>
      <c r="T247" s="34">
        <v>0</v>
      </c>
      <c r="U247" s="34">
        <v>0</v>
      </c>
      <c r="V247" s="3">
        <v>0</v>
      </c>
      <c r="W247" s="3">
        <v>0</v>
      </c>
      <c r="X247" s="3">
        <v>0</v>
      </c>
      <c r="Y247" s="34">
        <v>0</v>
      </c>
      <c r="Z247" s="34">
        <v>0</v>
      </c>
      <c r="AA247" s="3">
        <v>12383731.35</v>
      </c>
      <c r="AB247" s="3">
        <v>0</v>
      </c>
      <c r="AC247" s="3">
        <v>12383731.35</v>
      </c>
      <c r="AD247" s="34">
        <v>0</v>
      </c>
      <c r="AE247" s="34">
        <v>0.53</v>
      </c>
      <c r="AF247" s="3">
        <v>0</v>
      </c>
      <c r="AG247" s="3">
        <v>0</v>
      </c>
      <c r="AH247" s="3">
        <v>0</v>
      </c>
      <c r="AI247" s="34">
        <v>0</v>
      </c>
      <c r="AJ247" s="34">
        <v>0</v>
      </c>
      <c r="AK247" s="3">
        <v>85588.46</v>
      </c>
      <c r="AL247" s="3">
        <v>0</v>
      </c>
      <c r="AM247" s="3">
        <v>85588.46</v>
      </c>
      <c r="AN247" s="34">
        <v>0</v>
      </c>
      <c r="AO247" s="34">
        <v>7.0000000000000007E-2</v>
      </c>
      <c r="AP247" s="3">
        <v>55663627.409999996</v>
      </c>
      <c r="AQ247" s="3">
        <v>28746.080000000002</v>
      </c>
      <c r="AR247" s="3">
        <v>55692373.489999995</v>
      </c>
      <c r="AS247" s="34">
        <v>0.05</v>
      </c>
      <c r="AT247" s="34">
        <v>2.1800000000000002</v>
      </c>
      <c r="AU247" s="3">
        <v>0</v>
      </c>
      <c r="AV247" s="3">
        <v>0</v>
      </c>
      <c r="AW247" s="3">
        <v>0</v>
      </c>
      <c r="AX247" s="34">
        <v>0</v>
      </c>
      <c r="AY247" s="34">
        <v>0</v>
      </c>
      <c r="AZ247" s="3">
        <v>3016795.92</v>
      </c>
      <c r="BA247" s="3">
        <v>0</v>
      </c>
      <c r="BB247" s="3">
        <v>3016795.92</v>
      </c>
      <c r="BC247" s="34">
        <v>0</v>
      </c>
      <c r="BD247" s="34">
        <v>1.07</v>
      </c>
      <c r="BE247" s="3">
        <v>1174669.8999999999</v>
      </c>
      <c r="BF247" s="3">
        <v>0</v>
      </c>
      <c r="BG247" s="3">
        <v>1174669.8999999999</v>
      </c>
      <c r="BH247" s="34">
        <v>0</v>
      </c>
      <c r="BI247" s="34">
        <v>0.19</v>
      </c>
    </row>
    <row r="248" spans="1:61" ht="20.100000000000001" customHeight="1" x14ac:dyDescent="0.5">
      <c r="A248" s="3" t="s">
        <v>878</v>
      </c>
      <c r="B248" s="3">
        <v>87252585.199999988</v>
      </c>
      <c r="C248" s="3">
        <v>4346107.0999999996</v>
      </c>
      <c r="D248" s="3">
        <v>91598692.299999997</v>
      </c>
      <c r="E248" s="34">
        <v>4.74</v>
      </c>
      <c r="F248" s="34">
        <v>0.79</v>
      </c>
      <c r="G248" s="3">
        <v>467660.71</v>
      </c>
      <c r="H248" s="3">
        <v>2844775.04</v>
      </c>
      <c r="I248" s="3">
        <v>3312435.75</v>
      </c>
      <c r="J248" s="34">
        <v>85.88</v>
      </c>
      <c r="K248" s="34">
        <v>1.78</v>
      </c>
      <c r="L248" s="3">
        <v>0</v>
      </c>
      <c r="M248" s="3">
        <v>0</v>
      </c>
      <c r="N248" s="3">
        <v>0</v>
      </c>
      <c r="O248" s="34">
        <v>0</v>
      </c>
      <c r="P248" s="34">
        <v>0</v>
      </c>
      <c r="Q248" s="3">
        <v>0</v>
      </c>
      <c r="R248" s="3">
        <v>0</v>
      </c>
      <c r="S248" s="3">
        <v>0</v>
      </c>
      <c r="T248" s="34">
        <v>0</v>
      </c>
      <c r="U248" s="34">
        <v>0</v>
      </c>
      <c r="V248" s="3">
        <v>26870.36</v>
      </c>
      <c r="W248" s="3">
        <v>0</v>
      </c>
      <c r="X248" s="3">
        <v>26870.36</v>
      </c>
      <c r="Y248" s="34">
        <v>0</v>
      </c>
      <c r="Z248" s="34">
        <v>0.02</v>
      </c>
      <c r="AA248" s="3">
        <v>454821.36</v>
      </c>
      <c r="AB248" s="3">
        <v>1501332.06</v>
      </c>
      <c r="AC248" s="3">
        <v>1956153.42</v>
      </c>
      <c r="AD248" s="34">
        <v>76.75</v>
      </c>
      <c r="AE248" s="34">
        <v>0.08</v>
      </c>
      <c r="AF248" s="3">
        <v>346837.04</v>
      </c>
      <c r="AG248" s="3">
        <v>0</v>
      </c>
      <c r="AH248" s="3">
        <v>346837.04</v>
      </c>
      <c r="AI248" s="34">
        <v>0</v>
      </c>
      <c r="AJ248" s="34">
        <v>0.69</v>
      </c>
      <c r="AK248" s="3">
        <v>0</v>
      </c>
      <c r="AL248" s="3">
        <v>0</v>
      </c>
      <c r="AM248" s="3">
        <v>0</v>
      </c>
      <c r="AN248" s="34">
        <v>0</v>
      </c>
      <c r="AO248" s="34">
        <v>0</v>
      </c>
      <c r="AP248" s="3">
        <v>39774469.509999998</v>
      </c>
      <c r="AQ248" s="3">
        <v>0</v>
      </c>
      <c r="AR248" s="3">
        <v>39774469.509999998</v>
      </c>
      <c r="AS248" s="34">
        <v>0</v>
      </c>
      <c r="AT248" s="34">
        <v>1.55</v>
      </c>
      <c r="AU248" s="3">
        <v>0</v>
      </c>
      <c r="AV248" s="3">
        <v>0</v>
      </c>
      <c r="AW248" s="3">
        <v>0</v>
      </c>
      <c r="AX248" s="34">
        <v>0</v>
      </c>
      <c r="AY248" s="34">
        <v>0</v>
      </c>
      <c r="AZ248" s="3">
        <v>42265191.130000003</v>
      </c>
      <c r="BA248" s="3">
        <v>0</v>
      </c>
      <c r="BB248" s="3">
        <v>42265191.130000003</v>
      </c>
      <c r="BC248" s="34">
        <v>0</v>
      </c>
      <c r="BD248" s="34">
        <v>14.97</v>
      </c>
      <c r="BE248" s="3">
        <v>3916735.09</v>
      </c>
      <c r="BF248" s="3">
        <v>0</v>
      </c>
      <c r="BG248" s="3">
        <v>3916735.09</v>
      </c>
      <c r="BH248" s="34">
        <v>0</v>
      </c>
      <c r="BI248" s="34">
        <v>0.65</v>
      </c>
    </row>
    <row r="249" spans="1:61" ht="20.100000000000001" customHeight="1" x14ac:dyDescent="0.5">
      <c r="A249" s="3" t="s">
        <v>31</v>
      </c>
      <c r="B249" s="3">
        <v>88868093.270000011</v>
      </c>
      <c r="C249" s="3">
        <v>0</v>
      </c>
      <c r="D249" s="3">
        <v>88868093.270000011</v>
      </c>
      <c r="E249" s="34">
        <v>0</v>
      </c>
      <c r="F249" s="34">
        <v>0.77</v>
      </c>
      <c r="G249" s="3">
        <v>0</v>
      </c>
      <c r="H249" s="3">
        <v>0</v>
      </c>
      <c r="I249" s="3">
        <v>0</v>
      </c>
      <c r="J249" s="34">
        <v>0</v>
      </c>
      <c r="K249" s="34">
        <v>0</v>
      </c>
      <c r="L249" s="3">
        <v>3135.79</v>
      </c>
      <c r="M249" s="3">
        <v>0</v>
      </c>
      <c r="N249" s="3">
        <v>3135.79</v>
      </c>
      <c r="O249" s="34">
        <v>0</v>
      </c>
      <c r="P249" s="34">
        <v>0</v>
      </c>
      <c r="Q249" s="3">
        <v>0</v>
      </c>
      <c r="R249" s="3">
        <v>0</v>
      </c>
      <c r="S249" s="3">
        <v>0</v>
      </c>
      <c r="T249" s="34">
        <v>0</v>
      </c>
      <c r="U249" s="34">
        <v>0</v>
      </c>
      <c r="V249" s="3">
        <v>0</v>
      </c>
      <c r="W249" s="3">
        <v>0</v>
      </c>
      <c r="X249" s="3">
        <v>0</v>
      </c>
      <c r="Y249" s="34">
        <v>0</v>
      </c>
      <c r="Z249" s="34">
        <v>0</v>
      </c>
      <c r="AA249" s="3">
        <v>266386.42</v>
      </c>
      <c r="AB249" s="3">
        <v>0</v>
      </c>
      <c r="AC249" s="3">
        <v>266386.42</v>
      </c>
      <c r="AD249" s="34">
        <v>0</v>
      </c>
      <c r="AE249" s="34">
        <v>0.01</v>
      </c>
      <c r="AF249" s="3">
        <v>0</v>
      </c>
      <c r="AG249" s="3">
        <v>0</v>
      </c>
      <c r="AH249" s="3">
        <v>0</v>
      </c>
      <c r="AI249" s="34">
        <v>0</v>
      </c>
      <c r="AJ249" s="34">
        <v>0</v>
      </c>
      <c r="AK249" s="3">
        <v>6999.09</v>
      </c>
      <c r="AL249" s="3">
        <v>0</v>
      </c>
      <c r="AM249" s="3">
        <v>6999.09</v>
      </c>
      <c r="AN249" s="34">
        <v>0</v>
      </c>
      <c r="AO249" s="34">
        <v>0.01</v>
      </c>
      <c r="AP249" s="3">
        <v>88520087.030000001</v>
      </c>
      <c r="AQ249" s="3">
        <v>0</v>
      </c>
      <c r="AR249" s="3">
        <v>88520087.030000001</v>
      </c>
      <c r="AS249" s="34">
        <v>0</v>
      </c>
      <c r="AT249" s="34">
        <v>3.46</v>
      </c>
      <c r="AU249" s="3">
        <v>0</v>
      </c>
      <c r="AV249" s="3">
        <v>0</v>
      </c>
      <c r="AW249" s="3">
        <v>0</v>
      </c>
      <c r="AX249" s="34">
        <v>0</v>
      </c>
      <c r="AY249" s="34">
        <v>0</v>
      </c>
      <c r="AZ249" s="3">
        <v>13524.14</v>
      </c>
      <c r="BA249" s="3">
        <v>0</v>
      </c>
      <c r="BB249" s="3">
        <v>13524.14</v>
      </c>
      <c r="BC249" s="34">
        <v>0</v>
      </c>
      <c r="BD249" s="34">
        <v>0</v>
      </c>
      <c r="BE249" s="3">
        <v>57960.800000000003</v>
      </c>
      <c r="BF249" s="3">
        <v>0</v>
      </c>
      <c r="BG249" s="3">
        <v>57960.800000000003</v>
      </c>
      <c r="BH249" s="34">
        <v>0</v>
      </c>
      <c r="BI249" s="34">
        <v>0.01</v>
      </c>
    </row>
    <row r="250" spans="1:61" ht="20.100000000000001" customHeight="1" x14ac:dyDescent="0.5">
      <c r="A250" s="3" t="s">
        <v>32</v>
      </c>
      <c r="B250" s="3">
        <v>71133254.079999983</v>
      </c>
      <c r="C250" s="3">
        <v>666446.88</v>
      </c>
      <c r="D250" s="3">
        <v>71799700.960000008</v>
      </c>
      <c r="E250" s="34">
        <v>0.93</v>
      </c>
      <c r="F250" s="34">
        <v>0.62</v>
      </c>
      <c r="G250" s="3">
        <v>3828.08</v>
      </c>
      <c r="H250" s="3">
        <v>0</v>
      </c>
      <c r="I250" s="3">
        <v>3828.08</v>
      </c>
      <c r="J250" s="34">
        <v>0</v>
      </c>
      <c r="K250" s="34">
        <v>0</v>
      </c>
      <c r="L250" s="3">
        <v>115459.7</v>
      </c>
      <c r="M250" s="3">
        <v>0</v>
      </c>
      <c r="N250" s="3">
        <v>115459.7</v>
      </c>
      <c r="O250" s="34">
        <v>0</v>
      </c>
      <c r="P250" s="34">
        <v>0.01</v>
      </c>
      <c r="Q250" s="3">
        <v>0</v>
      </c>
      <c r="R250" s="3">
        <v>650346.88</v>
      </c>
      <c r="S250" s="3">
        <v>650346.88</v>
      </c>
      <c r="T250" s="34">
        <v>100</v>
      </c>
      <c r="U250" s="34">
        <v>0.02</v>
      </c>
      <c r="V250" s="3">
        <v>233400.76</v>
      </c>
      <c r="W250" s="3">
        <v>0</v>
      </c>
      <c r="X250" s="3">
        <v>233400.76</v>
      </c>
      <c r="Y250" s="34">
        <v>0</v>
      </c>
      <c r="Z250" s="34">
        <v>0.16</v>
      </c>
      <c r="AA250" s="3">
        <v>8484761.6799999997</v>
      </c>
      <c r="AB250" s="3">
        <v>0</v>
      </c>
      <c r="AC250" s="3">
        <v>8484761.6799999997</v>
      </c>
      <c r="AD250" s="34">
        <v>0</v>
      </c>
      <c r="AE250" s="34">
        <v>0.37</v>
      </c>
      <c r="AF250" s="3">
        <v>882228.6</v>
      </c>
      <c r="AG250" s="3">
        <v>0</v>
      </c>
      <c r="AH250" s="3">
        <v>882228.6</v>
      </c>
      <c r="AI250" s="34">
        <v>0</v>
      </c>
      <c r="AJ250" s="34">
        <v>1.77</v>
      </c>
      <c r="AK250" s="3">
        <v>498879.98</v>
      </c>
      <c r="AL250" s="3">
        <v>0</v>
      </c>
      <c r="AM250" s="3">
        <v>498879.98</v>
      </c>
      <c r="AN250" s="34">
        <v>0</v>
      </c>
      <c r="AO250" s="34">
        <v>0.4</v>
      </c>
      <c r="AP250" s="3">
        <v>39791892.390000001</v>
      </c>
      <c r="AQ250" s="3">
        <v>16100</v>
      </c>
      <c r="AR250" s="3">
        <v>39807992.390000001</v>
      </c>
      <c r="AS250" s="34">
        <v>0.04</v>
      </c>
      <c r="AT250" s="34">
        <v>1.56</v>
      </c>
      <c r="AU250" s="3">
        <v>0</v>
      </c>
      <c r="AV250" s="3">
        <v>0</v>
      </c>
      <c r="AW250" s="3">
        <v>0</v>
      </c>
      <c r="AX250" s="34">
        <v>0</v>
      </c>
      <c r="AY250" s="34">
        <v>0</v>
      </c>
      <c r="AZ250" s="3">
        <v>13908034.6</v>
      </c>
      <c r="BA250" s="3">
        <v>0</v>
      </c>
      <c r="BB250" s="3">
        <v>13908034.6</v>
      </c>
      <c r="BC250" s="34">
        <v>0</v>
      </c>
      <c r="BD250" s="34">
        <v>4.92</v>
      </c>
      <c r="BE250" s="3">
        <v>7214768.29</v>
      </c>
      <c r="BF250" s="3">
        <v>0</v>
      </c>
      <c r="BG250" s="3">
        <v>7214768.29</v>
      </c>
      <c r="BH250" s="34">
        <v>0</v>
      </c>
      <c r="BI250" s="34">
        <v>1.19</v>
      </c>
    </row>
    <row r="251" spans="1:61" ht="20.100000000000001" customHeight="1" x14ac:dyDescent="0.5">
      <c r="A251" s="3" t="s">
        <v>34</v>
      </c>
      <c r="B251" s="3">
        <v>0</v>
      </c>
      <c r="C251" s="3">
        <v>69832005.599999994</v>
      </c>
      <c r="D251" s="3">
        <v>69832005.599999994</v>
      </c>
      <c r="E251" s="34">
        <v>100</v>
      </c>
      <c r="F251" s="34">
        <v>0.61</v>
      </c>
      <c r="G251" s="3">
        <v>0</v>
      </c>
      <c r="H251" s="3">
        <v>0</v>
      </c>
      <c r="I251" s="3">
        <v>0</v>
      </c>
      <c r="J251" s="34">
        <v>0</v>
      </c>
      <c r="K251" s="34">
        <v>0</v>
      </c>
      <c r="L251" s="3">
        <v>0</v>
      </c>
      <c r="M251" s="3">
        <v>0</v>
      </c>
      <c r="N251" s="3">
        <v>0</v>
      </c>
      <c r="O251" s="34">
        <v>0</v>
      </c>
      <c r="P251" s="34">
        <v>0</v>
      </c>
      <c r="Q251" s="3">
        <v>0</v>
      </c>
      <c r="R251" s="3">
        <v>69832005.599999994</v>
      </c>
      <c r="S251" s="3">
        <v>69832005.599999994</v>
      </c>
      <c r="T251" s="34">
        <v>100</v>
      </c>
      <c r="U251" s="34">
        <v>2.3199999999999998</v>
      </c>
      <c r="V251" s="3">
        <v>0</v>
      </c>
      <c r="W251" s="3">
        <v>0</v>
      </c>
      <c r="X251" s="3">
        <v>0</v>
      </c>
      <c r="Y251" s="34">
        <v>0</v>
      </c>
      <c r="Z251" s="34">
        <v>0</v>
      </c>
      <c r="AA251" s="3">
        <v>0</v>
      </c>
      <c r="AB251" s="3">
        <v>0</v>
      </c>
      <c r="AC251" s="3">
        <v>0</v>
      </c>
      <c r="AD251" s="34">
        <v>0</v>
      </c>
      <c r="AE251" s="34">
        <v>0</v>
      </c>
      <c r="AF251" s="3">
        <v>0</v>
      </c>
      <c r="AG251" s="3">
        <v>0</v>
      </c>
      <c r="AH251" s="3">
        <v>0</v>
      </c>
      <c r="AI251" s="34">
        <v>0</v>
      </c>
      <c r="AJ251" s="34">
        <v>0</v>
      </c>
      <c r="AK251" s="3">
        <v>0</v>
      </c>
      <c r="AL251" s="3">
        <v>0</v>
      </c>
      <c r="AM251" s="3">
        <v>0</v>
      </c>
      <c r="AN251" s="34">
        <v>0</v>
      </c>
      <c r="AO251" s="34">
        <v>0</v>
      </c>
      <c r="AP251" s="3">
        <v>0</v>
      </c>
      <c r="AQ251" s="3">
        <v>0</v>
      </c>
      <c r="AR251" s="3">
        <v>0</v>
      </c>
      <c r="AS251" s="34">
        <v>0</v>
      </c>
      <c r="AT251" s="34">
        <v>0</v>
      </c>
      <c r="AU251" s="3">
        <v>0</v>
      </c>
      <c r="AV251" s="3">
        <v>0</v>
      </c>
      <c r="AW251" s="3">
        <v>0</v>
      </c>
      <c r="AX251" s="34">
        <v>0</v>
      </c>
      <c r="AY251" s="34">
        <v>0</v>
      </c>
      <c r="AZ251" s="3">
        <v>0</v>
      </c>
      <c r="BA251" s="3">
        <v>0</v>
      </c>
      <c r="BB251" s="3">
        <v>0</v>
      </c>
      <c r="BC251" s="34">
        <v>0</v>
      </c>
      <c r="BD251" s="34">
        <v>0</v>
      </c>
      <c r="BE251" s="3">
        <v>0</v>
      </c>
      <c r="BF251" s="3">
        <v>0</v>
      </c>
      <c r="BG251" s="3">
        <v>0</v>
      </c>
      <c r="BH251" s="34">
        <v>0</v>
      </c>
      <c r="BI251" s="34">
        <v>0</v>
      </c>
    </row>
    <row r="252" spans="1:61" ht="20.100000000000001" customHeight="1" x14ac:dyDescent="0.5">
      <c r="A252" s="3" t="s">
        <v>36</v>
      </c>
      <c r="B252" s="3">
        <v>64336212.960000001</v>
      </c>
      <c r="C252" s="3">
        <v>0</v>
      </c>
      <c r="D252" s="3">
        <v>64336212.960000001</v>
      </c>
      <c r="E252" s="34">
        <v>0</v>
      </c>
      <c r="F252" s="34">
        <v>0.56000000000000005</v>
      </c>
      <c r="G252" s="3">
        <v>0</v>
      </c>
      <c r="H252" s="3">
        <v>0</v>
      </c>
      <c r="I252" s="3">
        <v>0</v>
      </c>
      <c r="J252" s="34">
        <v>0</v>
      </c>
      <c r="K252" s="34">
        <v>0</v>
      </c>
      <c r="L252" s="3">
        <v>64336212.960000001</v>
      </c>
      <c r="M252" s="3">
        <v>0</v>
      </c>
      <c r="N252" s="3">
        <v>64336212.960000001</v>
      </c>
      <c r="O252" s="34">
        <v>0</v>
      </c>
      <c r="P252" s="34">
        <v>2.9</v>
      </c>
      <c r="Q252" s="3">
        <v>0</v>
      </c>
      <c r="R252" s="3">
        <v>0</v>
      </c>
      <c r="S252" s="3">
        <v>0</v>
      </c>
      <c r="T252" s="34">
        <v>0</v>
      </c>
      <c r="U252" s="34">
        <v>0</v>
      </c>
      <c r="V252" s="3">
        <v>0</v>
      </c>
      <c r="W252" s="3">
        <v>0</v>
      </c>
      <c r="X252" s="3">
        <v>0</v>
      </c>
      <c r="Y252" s="34">
        <v>0</v>
      </c>
      <c r="Z252" s="34">
        <v>0</v>
      </c>
      <c r="AA252" s="3">
        <v>0</v>
      </c>
      <c r="AB252" s="3">
        <v>0</v>
      </c>
      <c r="AC252" s="3">
        <v>0</v>
      </c>
      <c r="AD252" s="34">
        <v>0</v>
      </c>
      <c r="AE252" s="34">
        <v>0</v>
      </c>
      <c r="AF252" s="3">
        <v>0</v>
      </c>
      <c r="AG252" s="3">
        <v>0</v>
      </c>
      <c r="AH252" s="3">
        <v>0</v>
      </c>
      <c r="AI252" s="34">
        <v>0</v>
      </c>
      <c r="AJ252" s="34">
        <v>0</v>
      </c>
      <c r="AK252" s="3">
        <v>0</v>
      </c>
      <c r="AL252" s="3">
        <v>0</v>
      </c>
      <c r="AM252" s="3">
        <v>0</v>
      </c>
      <c r="AN252" s="34">
        <v>0</v>
      </c>
      <c r="AO252" s="34">
        <v>0</v>
      </c>
      <c r="AP252" s="3">
        <v>0</v>
      </c>
      <c r="AQ252" s="3">
        <v>0</v>
      </c>
      <c r="AR252" s="3">
        <v>0</v>
      </c>
      <c r="AS252" s="34">
        <v>0</v>
      </c>
      <c r="AT252" s="34">
        <v>0</v>
      </c>
      <c r="AU252" s="3">
        <v>0</v>
      </c>
      <c r="AV252" s="3">
        <v>0</v>
      </c>
      <c r="AW252" s="3">
        <v>0</v>
      </c>
      <c r="AX252" s="34">
        <v>0</v>
      </c>
      <c r="AY252" s="34">
        <v>0</v>
      </c>
      <c r="AZ252" s="3">
        <v>0</v>
      </c>
      <c r="BA252" s="3">
        <v>0</v>
      </c>
      <c r="BB252" s="3">
        <v>0</v>
      </c>
      <c r="BC252" s="34">
        <v>0</v>
      </c>
      <c r="BD252" s="34">
        <v>0</v>
      </c>
      <c r="BE252" s="3">
        <v>0</v>
      </c>
      <c r="BF252" s="3">
        <v>0</v>
      </c>
      <c r="BG252" s="3">
        <v>0</v>
      </c>
      <c r="BH252" s="34">
        <v>0</v>
      </c>
      <c r="BI252" s="34">
        <v>0</v>
      </c>
    </row>
    <row r="253" spans="1:61" ht="20.100000000000001" customHeight="1" x14ac:dyDescent="0.5">
      <c r="A253" s="3" t="s">
        <v>33</v>
      </c>
      <c r="B253" s="3">
        <v>61724052.719999999</v>
      </c>
      <c r="C253" s="3">
        <v>0</v>
      </c>
      <c r="D253" s="3">
        <v>61724052.719999999</v>
      </c>
      <c r="E253" s="34">
        <v>0</v>
      </c>
      <c r="F253" s="34">
        <v>0.54</v>
      </c>
      <c r="G253" s="3">
        <v>0</v>
      </c>
      <c r="H253" s="3">
        <v>0</v>
      </c>
      <c r="I253" s="3">
        <v>0</v>
      </c>
      <c r="J253" s="34">
        <v>0</v>
      </c>
      <c r="K253" s="34">
        <v>0</v>
      </c>
      <c r="L253" s="3">
        <v>0</v>
      </c>
      <c r="M253" s="3">
        <v>0</v>
      </c>
      <c r="N253" s="3">
        <v>0</v>
      </c>
      <c r="O253" s="34">
        <v>0</v>
      </c>
      <c r="P253" s="34">
        <v>0</v>
      </c>
      <c r="Q253" s="3">
        <v>0</v>
      </c>
      <c r="R253" s="3">
        <v>0</v>
      </c>
      <c r="S253" s="3">
        <v>0</v>
      </c>
      <c r="T253" s="34">
        <v>0</v>
      </c>
      <c r="U253" s="34">
        <v>0</v>
      </c>
      <c r="V253" s="3">
        <v>0</v>
      </c>
      <c r="W253" s="3">
        <v>0</v>
      </c>
      <c r="X253" s="3">
        <v>0</v>
      </c>
      <c r="Y253" s="34">
        <v>0</v>
      </c>
      <c r="Z253" s="34">
        <v>0</v>
      </c>
      <c r="AA253" s="3">
        <v>0</v>
      </c>
      <c r="AB253" s="3">
        <v>0</v>
      </c>
      <c r="AC253" s="3">
        <v>0</v>
      </c>
      <c r="AD253" s="34">
        <v>0</v>
      </c>
      <c r="AE253" s="34">
        <v>0</v>
      </c>
      <c r="AF253" s="3">
        <v>0</v>
      </c>
      <c r="AG253" s="3">
        <v>0</v>
      </c>
      <c r="AH253" s="3">
        <v>0</v>
      </c>
      <c r="AI253" s="34">
        <v>0</v>
      </c>
      <c r="AJ253" s="34">
        <v>0</v>
      </c>
      <c r="AK253" s="3">
        <v>21982.76</v>
      </c>
      <c r="AL253" s="3">
        <v>0</v>
      </c>
      <c r="AM253" s="3">
        <v>21982.76</v>
      </c>
      <c r="AN253" s="34">
        <v>0</v>
      </c>
      <c r="AO253" s="34">
        <v>0.02</v>
      </c>
      <c r="AP253" s="3">
        <v>61680069.960000001</v>
      </c>
      <c r="AQ253" s="3">
        <v>0</v>
      </c>
      <c r="AR253" s="3">
        <v>61680069.960000001</v>
      </c>
      <c r="AS253" s="34">
        <v>0</v>
      </c>
      <c r="AT253" s="34">
        <v>2.41</v>
      </c>
      <c r="AU253" s="3">
        <v>0</v>
      </c>
      <c r="AV253" s="3">
        <v>0</v>
      </c>
      <c r="AW253" s="3">
        <v>0</v>
      </c>
      <c r="AX253" s="34">
        <v>0</v>
      </c>
      <c r="AY253" s="34">
        <v>0</v>
      </c>
      <c r="AZ253" s="3">
        <v>0</v>
      </c>
      <c r="BA253" s="3">
        <v>0</v>
      </c>
      <c r="BB253" s="3">
        <v>0</v>
      </c>
      <c r="BC253" s="34">
        <v>0</v>
      </c>
      <c r="BD253" s="34">
        <v>0</v>
      </c>
      <c r="BE253" s="3">
        <v>22000</v>
      </c>
      <c r="BF253" s="3">
        <v>0</v>
      </c>
      <c r="BG253" s="3">
        <v>22000</v>
      </c>
      <c r="BH253" s="34">
        <v>0</v>
      </c>
      <c r="BI253" s="34">
        <v>0</v>
      </c>
    </row>
    <row r="254" spans="1:61" ht="20.100000000000001" customHeight="1" x14ac:dyDescent="0.5">
      <c r="A254" s="3" t="s">
        <v>38</v>
      </c>
      <c r="B254" s="3">
        <v>53029506.559999987</v>
      </c>
      <c r="C254" s="3">
        <v>0</v>
      </c>
      <c r="D254" s="3">
        <v>53029506.560000002</v>
      </c>
      <c r="E254" s="34">
        <v>0</v>
      </c>
      <c r="F254" s="34">
        <v>0.46</v>
      </c>
      <c r="G254" s="3">
        <v>6775.86</v>
      </c>
      <c r="H254" s="3">
        <v>0</v>
      </c>
      <c r="I254" s="3">
        <v>6775.86</v>
      </c>
      <c r="J254" s="34">
        <v>0</v>
      </c>
      <c r="K254" s="34">
        <v>0</v>
      </c>
      <c r="L254" s="3">
        <v>3411005.66</v>
      </c>
      <c r="M254" s="3">
        <v>0</v>
      </c>
      <c r="N254" s="3">
        <v>3411005.66</v>
      </c>
      <c r="O254" s="34">
        <v>0</v>
      </c>
      <c r="P254" s="34">
        <v>0.15</v>
      </c>
      <c r="Q254" s="3">
        <v>0</v>
      </c>
      <c r="R254" s="3">
        <v>0</v>
      </c>
      <c r="S254" s="3">
        <v>0</v>
      </c>
      <c r="T254" s="34">
        <v>0</v>
      </c>
      <c r="U254" s="34">
        <v>0</v>
      </c>
      <c r="V254" s="3">
        <v>0</v>
      </c>
      <c r="W254" s="3">
        <v>0</v>
      </c>
      <c r="X254" s="3">
        <v>0</v>
      </c>
      <c r="Y254" s="34">
        <v>0</v>
      </c>
      <c r="Z254" s="34">
        <v>0</v>
      </c>
      <c r="AA254" s="3">
        <v>4625383.97</v>
      </c>
      <c r="AB254" s="3">
        <v>0</v>
      </c>
      <c r="AC254" s="3">
        <v>4625383.97</v>
      </c>
      <c r="AD254" s="34">
        <v>0</v>
      </c>
      <c r="AE254" s="34">
        <v>0.2</v>
      </c>
      <c r="AF254" s="3">
        <v>90049.93</v>
      </c>
      <c r="AG254" s="3">
        <v>0</v>
      </c>
      <c r="AH254" s="3">
        <v>90049.93</v>
      </c>
      <c r="AI254" s="34">
        <v>0</v>
      </c>
      <c r="AJ254" s="34">
        <v>0.18</v>
      </c>
      <c r="AK254" s="3">
        <v>11504.08</v>
      </c>
      <c r="AL254" s="3">
        <v>0</v>
      </c>
      <c r="AM254" s="3">
        <v>11504.08</v>
      </c>
      <c r="AN254" s="34">
        <v>0</v>
      </c>
      <c r="AO254" s="34">
        <v>0.01</v>
      </c>
      <c r="AP254" s="3">
        <v>33670673.43</v>
      </c>
      <c r="AQ254" s="3">
        <v>0</v>
      </c>
      <c r="AR254" s="3">
        <v>33670673.43</v>
      </c>
      <c r="AS254" s="34">
        <v>0</v>
      </c>
      <c r="AT254" s="34">
        <v>1.32</v>
      </c>
      <c r="AU254" s="3">
        <v>0</v>
      </c>
      <c r="AV254" s="3">
        <v>0</v>
      </c>
      <c r="AW254" s="3">
        <v>0</v>
      </c>
      <c r="AX254" s="34">
        <v>0</v>
      </c>
      <c r="AY254" s="34">
        <v>0</v>
      </c>
      <c r="AZ254" s="3">
        <v>1127709.22</v>
      </c>
      <c r="BA254" s="3">
        <v>0</v>
      </c>
      <c r="BB254" s="3">
        <v>1127709.22</v>
      </c>
      <c r="BC254" s="34">
        <v>0</v>
      </c>
      <c r="BD254" s="34">
        <v>0.4</v>
      </c>
      <c r="BE254" s="3">
        <v>10086404.41</v>
      </c>
      <c r="BF254" s="3">
        <v>0</v>
      </c>
      <c r="BG254" s="3">
        <v>10086404.41</v>
      </c>
      <c r="BH254" s="34">
        <v>0</v>
      </c>
      <c r="BI254" s="34">
        <v>1.67</v>
      </c>
    </row>
    <row r="255" spans="1:61" ht="20.100000000000001" customHeight="1" x14ac:dyDescent="0.5">
      <c r="A255" s="3" t="s">
        <v>35</v>
      </c>
      <c r="B255" s="3">
        <v>174472.15</v>
      </c>
      <c r="C255" s="3">
        <v>52853284.090000004</v>
      </c>
      <c r="D255" s="3">
        <v>53027756.240000002</v>
      </c>
      <c r="E255" s="34">
        <v>99.67</v>
      </c>
      <c r="F255" s="34">
        <v>0.46</v>
      </c>
      <c r="G255" s="3">
        <v>0</v>
      </c>
      <c r="H255" s="3">
        <v>0</v>
      </c>
      <c r="I255" s="3">
        <v>0</v>
      </c>
      <c r="J255" s="34">
        <v>0</v>
      </c>
      <c r="K255" s="34">
        <v>0</v>
      </c>
      <c r="L255" s="3">
        <v>174472.15</v>
      </c>
      <c r="M255" s="3">
        <v>0</v>
      </c>
      <c r="N255" s="3">
        <v>174472.15</v>
      </c>
      <c r="O255" s="34">
        <v>0</v>
      </c>
      <c r="P255" s="34">
        <v>0.01</v>
      </c>
      <c r="Q255" s="3">
        <v>0</v>
      </c>
      <c r="R255" s="3">
        <v>52853284.090000004</v>
      </c>
      <c r="S255" s="3">
        <v>52853284.090000004</v>
      </c>
      <c r="T255" s="34">
        <v>100</v>
      </c>
      <c r="U255" s="34">
        <v>1.75</v>
      </c>
      <c r="V255" s="3">
        <v>0</v>
      </c>
      <c r="W255" s="3">
        <v>0</v>
      </c>
      <c r="X255" s="3">
        <v>0</v>
      </c>
      <c r="Y255" s="34">
        <v>0</v>
      </c>
      <c r="Z255" s="34">
        <v>0</v>
      </c>
      <c r="AA255" s="3">
        <v>0</v>
      </c>
      <c r="AB255" s="3">
        <v>0</v>
      </c>
      <c r="AC255" s="3">
        <v>0</v>
      </c>
      <c r="AD255" s="34">
        <v>0</v>
      </c>
      <c r="AE255" s="34">
        <v>0</v>
      </c>
      <c r="AF255" s="3">
        <v>0</v>
      </c>
      <c r="AG255" s="3">
        <v>0</v>
      </c>
      <c r="AH255" s="3">
        <v>0</v>
      </c>
      <c r="AI255" s="34">
        <v>0</v>
      </c>
      <c r="AJ255" s="34">
        <v>0</v>
      </c>
      <c r="AK255" s="3">
        <v>0</v>
      </c>
      <c r="AL255" s="3">
        <v>0</v>
      </c>
      <c r="AM255" s="3">
        <v>0</v>
      </c>
      <c r="AN255" s="34">
        <v>0</v>
      </c>
      <c r="AO255" s="34">
        <v>0</v>
      </c>
      <c r="AP255" s="3">
        <v>0</v>
      </c>
      <c r="AQ255" s="3">
        <v>0</v>
      </c>
      <c r="AR255" s="3">
        <v>0</v>
      </c>
      <c r="AS255" s="34">
        <v>0</v>
      </c>
      <c r="AT255" s="34">
        <v>0</v>
      </c>
      <c r="AU255" s="3">
        <v>0</v>
      </c>
      <c r="AV255" s="3">
        <v>0</v>
      </c>
      <c r="AW255" s="3">
        <v>0</v>
      </c>
      <c r="AX255" s="34">
        <v>0</v>
      </c>
      <c r="AY255" s="34">
        <v>0</v>
      </c>
      <c r="AZ255" s="3">
        <v>0</v>
      </c>
      <c r="BA255" s="3">
        <v>0</v>
      </c>
      <c r="BB255" s="3">
        <v>0</v>
      </c>
      <c r="BC255" s="34">
        <v>0</v>
      </c>
      <c r="BD255" s="34">
        <v>0</v>
      </c>
      <c r="BE255" s="3">
        <v>0</v>
      </c>
      <c r="BF255" s="3">
        <v>0</v>
      </c>
      <c r="BG255" s="3">
        <v>0</v>
      </c>
      <c r="BH255" s="34">
        <v>0</v>
      </c>
      <c r="BI255" s="34">
        <v>0</v>
      </c>
    </row>
    <row r="256" spans="1:61" ht="20.100000000000001" customHeight="1" x14ac:dyDescent="0.5">
      <c r="A256" s="3" t="s">
        <v>39</v>
      </c>
      <c r="B256" s="3">
        <v>36858937.269999996</v>
      </c>
      <c r="C256" s="3">
        <v>0</v>
      </c>
      <c r="D256" s="3">
        <v>36858937.269999996</v>
      </c>
      <c r="E256" s="34">
        <v>0</v>
      </c>
      <c r="F256" s="34">
        <v>0.32</v>
      </c>
      <c r="G256" s="3">
        <v>0</v>
      </c>
      <c r="H256" s="3">
        <v>0</v>
      </c>
      <c r="I256" s="3">
        <v>0</v>
      </c>
      <c r="J256" s="34">
        <v>0</v>
      </c>
      <c r="K256" s="34">
        <v>0</v>
      </c>
      <c r="L256" s="3">
        <v>0</v>
      </c>
      <c r="M256" s="3">
        <v>0</v>
      </c>
      <c r="N256" s="3">
        <v>0</v>
      </c>
      <c r="O256" s="34">
        <v>0</v>
      </c>
      <c r="P256" s="34">
        <v>0</v>
      </c>
      <c r="Q256" s="3">
        <v>0</v>
      </c>
      <c r="R256" s="3">
        <v>0</v>
      </c>
      <c r="S256" s="3">
        <v>0</v>
      </c>
      <c r="T256" s="34">
        <v>0</v>
      </c>
      <c r="U256" s="34">
        <v>0</v>
      </c>
      <c r="V256" s="3">
        <v>28324.080000000002</v>
      </c>
      <c r="W256" s="3">
        <v>0</v>
      </c>
      <c r="X256" s="3">
        <v>28324.080000000002</v>
      </c>
      <c r="Y256" s="34">
        <v>0</v>
      </c>
      <c r="Z256" s="34">
        <v>0.02</v>
      </c>
      <c r="AA256" s="3">
        <v>1262196.9099999999</v>
      </c>
      <c r="AB256" s="3">
        <v>0</v>
      </c>
      <c r="AC256" s="3">
        <v>1262196.9099999999</v>
      </c>
      <c r="AD256" s="34">
        <v>0</v>
      </c>
      <c r="AE256" s="34">
        <v>0.05</v>
      </c>
      <c r="AF256" s="3">
        <v>780158.7</v>
      </c>
      <c r="AG256" s="3">
        <v>0</v>
      </c>
      <c r="AH256" s="3">
        <v>780158.7</v>
      </c>
      <c r="AI256" s="34">
        <v>0</v>
      </c>
      <c r="AJ256" s="34">
        <v>1.56</v>
      </c>
      <c r="AK256" s="3">
        <v>84249.18</v>
      </c>
      <c r="AL256" s="3">
        <v>0</v>
      </c>
      <c r="AM256" s="3">
        <v>84249.18</v>
      </c>
      <c r="AN256" s="34">
        <v>0</v>
      </c>
      <c r="AO256" s="34">
        <v>7.0000000000000007E-2</v>
      </c>
      <c r="AP256" s="3">
        <v>18400246.280000001</v>
      </c>
      <c r="AQ256" s="3">
        <v>0</v>
      </c>
      <c r="AR256" s="3">
        <v>18400246.280000001</v>
      </c>
      <c r="AS256" s="34">
        <v>0</v>
      </c>
      <c r="AT256" s="34">
        <v>0.72</v>
      </c>
      <c r="AU256" s="3">
        <v>0</v>
      </c>
      <c r="AV256" s="3">
        <v>0</v>
      </c>
      <c r="AW256" s="3">
        <v>0</v>
      </c>
      <c r="AX256" s="34">
        <v>0</v>
      </c>
      <c r="AY256" s="34">
        <v>0</v>
      </c>
      <c r="AZ256" s="3">
        <v>14529118.65</v>
      </c>
      <c r="BA256" s="3">
        <v>0</v>
      </c>
      <c r="BB256" s="3">
        <v>14529118.65</v>
      </c>
      <c r="BC256" s="34">
        <v>0</v>
      </c>
      <c r="BD256" s="34">
        <v>5.14</v>
      </c>
      <c r="BE256" s="3">
        <v>1774643.47</v>
      </c>
      <c r="BF256" s="3">
        <v>0</v>
      </c>
      <c r="BG256" s="3">
        <v>1774643.47</v>
      </c>
      <c r="BH256" s="34">
        <v>0</v>
      </c>
      <c r="BI256" s="34">
        <v>0.28999999999999998</v>
      </c>
    </row>
    <row r="257" spans="1:61" ht="20.100000000000001" customHeight="1" x14ac:dyDescent="0.5">
      <c r="A257" s="3" t="s">
        <v>40</v>
      </c>
      <c r="B257" s="3">
        <v>34082923.82</v>
      </c>
      <c r="C257" s="3">
        <v>661928.87</v>
      </c>
      <c r="D257" s="3">
        <v>34744852.689999998</v>
      </c>
      <c r="E257" s="34">
        <v>1.91</v>
      </c>
      <c r="F257" s="34">
        <v>0.3</v>
      </c>
      <c r="G257" s="3">
        <v>0</v>
      </c>
      <c r="H257" s="3">
        <v>0</v>
      </c>
      <c r="I257" s="3">
        <v>0</v>
      </c>
      <c r="J257" s="34">
        <v>0</v>
      </c>
      <c r="K257" s="34">
        <v>0</v>
      </c>
      <c r="L257" s="3">
        <v>27676136.190000001</v>
      </c>
      <c r="M257" s="3">
        <v>0</v>
      </c>
      <c r="N257" s="3">
        <v>27676136.190000001</v>
      </c>
      <c r="O257" s="34">
        <v>0</v>
      </c>
      <c r="P257" s="34">
        <v>1.25</v>
      </c>
      <c r="Q257" s="3">
        <v>0</v>
      </c>
      <c r="R257" s="3">
        <v>651934.49</v>
      </c>
      <c r="S257" s="3">
        <v>651934.49</v>
      </c>
      <c r="T257" s="34">
        <v>100</v>
      </c>
      <c r="U257" s="34">
        <v>0.02</v>
      </c>
      <c r="V257" s="3">
        <v>0</v>
      </c>
      <c r="W257" s="3">
        <v>0</v>
      </c>
      <c r="X257" s="3">
        <v>0</v>
      </c>
      <c r="Y257" s="34">
        <v>0</v>
      </c>
      <c r="Z257" s="34">
        <v>0</v>
      </c>
      <c r="AA257" s="3">
        <v>6047486.9000000004</v>
      </c>
      <c r="AB257" s="3">
        <v>9994.3799999999992</v>
      </c>
      <c r="AC257" s="3">
        <v>6057481.2800000003</v>
      </c>
      <c r="AD257" s="34">
        <v>0.16</v>
      </c>
      <c r="AE257" s="34">
        <v>0.26</v>
      </c>
      <c r="AF257" s="3">
        <v>0</v>
      </c>
      <c r="AG257" s="3">
        <v>0</v>
      </c>
      <c r="AH257" s="3">
        <v>0</v>
      </c>
      <c r="AI257" s="34">
        <v>0</v>
      </c>
      <c r="AJ257" s="34">
        <v>0</v>
      </c>
      <c r="AK257" s="3">
        <v>0</v>
      </c>
      <c r="AL257" s="3">
        <v>0</v>
      </c>
      <c r="AM257" s="3">
        <v>0</v>
      </c>
      <c r="AN257" s="34">
        <v>0</v>
      </c>
      <c r="AO257" s="34">
        <v>0</v>
      </c>
      <c r="AP257" s="3">
        <v>0</v>
      </c>
      <c r="AQ257" s="3">
        <v>0</v>
      </c>
      <c r="AR257" s="3">
        <v>0</v>
      </c>
      <c r="AS257" s="34">
        <v>0</v>
      </c>
      <c r="AT257" s="34">
        <v>0</v>
      </c>
      <c r="AU257" s="3">
        <v>0</v>
      </c>
      <c r="AV257" s="3">
        <v>0</v>
      </c>
      <c r="AW257" s="3">
        <v>0</v>
      </c>
      <c r="AX257" s="34">
        <v>0</v>
      </c>
      <c r="AY257" s="34">
        <v>0</v>
      </c>
      <c r="AZ257" s="3">
        <v>0</v>
      </c>
      <c r="BA257" s="3">
        <v>0</v>
      </c>
      <c r="BB257" s="3">
        <v>0</v>
      </c>
      <c r="BC257" s="34">
        <v>0</v>
      </c>
      <c r="BD257" s="34">
        <v>0</v>
      </c>
      <c r="BE257" s="3">
        <v>359300.73</v>
      </c>
      <c r="BF257" s="3">
        <v>0</v>
      </c>
      <c r="BG257" s="3">
        <v>359300.73</v>
      </c>
      <c r="BH257" s="34">
        <v>0</v>
      </c>
      <c r="BI257" s="34">
        <v>0.06</v>
      </c>
    </row>
    <row r="258" spans="1:61" ht="20.100000000000001" customHeight="1" x14ac:dyDescent="0.5">
      <c r="A258" s="3" t="s">
        <v>37</v>
      </c>
      <c r="B258" s="3">
        <v>2030011.21</v>
      </c>
      <c r="C258" s="3">
        <v>26024626.559999999</v>
      </c>
      <c r="D258" s="3">
        <v>28054637.77</v>
      </c>
      <c r="E258" s="34">
        <v>92.76</v>
      </c>
      <c r="F258" s="34">
        <v>0.24</v>
      </c>
      <c r="G258" s="3">
        <v>0</v>
      </c>
      <c r="H258" s="3">
        <v>0</v>
      </c>
      <c r="I258" s="3">
        <v>0</v>
      </c>
      <c r="J258" s="34">
        <v>0</v>
      </c>
      <c r="K258" s="34">
        <v>0</v>
      </c>
      <c r="L258" s="3">
        <v>2030011.21</v>
      </c>
      <c r="M258" s="3">
        <v>0</v>
      </c>
      <c r="N258" s="3">
        <v>2030011.21</v>
      </c>
      <c r="O258" s="34">
        <v>0</v>
      </c>
      <c r="P258" s="34">
        <v>0.09</v>
      </c>
      <c r="Q258" s="3">
        <v>0</v>
      </c>
      <c r="R258" s="3">
        <v>0</v>
      </c>
      <c r="S258" s="3">
        <v>0</v>
      </c>
      <c r="T258" s="34">
        <v>0</v>
      </c>
      <c r="U258" s="34">
        <v>0</v>
      </c>
      <c r="V258" s="3">
        <v>0</v>
      </c>
      <c r="W258" s="3">
        <v>0</v>
      </c>
      <c r="X258" s="3">
        <v>0</v>
      </c>
      <c r="Y258" s="34">
        <v>0</v>
      </c>
      <c r="Z258" s="34">
        <v>0</v>
      </c>
      <c r="AA258" s="3">
        <v>0</v>
      </c>
      <c r="AB258" s="3">
        <v>0</v>
      </c>
      <c r="AC258" s="3">
        <v>0</v>
      </c>
      <c r="AD258" s="34">
        <v>0</v>
      </c>
      <c r="AE258" s="34">
        <v>0</v>
      </c>
      <c r="AF258" s="3">
        <v>0</v>
      </c>
      <c r="AG258" s="3">
        <v>0</v>
      </c>
      <c r="AH258" s="3">
        <v>0</v>
      </c>
      <c r="AI258" s="34">
        <v>0</v>
      </c>
      <c r="AJ258" s="34">
        <v>0</v>
      </c>
      <c r="AK258" s="3">
        <v>0</v>
      </c>
      <c r="AL258" s="3">
        <v>0</v>
      </c>
      <c r="AM258" s="3">
        <v>0</v>
      </c>
      <c r="AN258" s="34">
        <v>0</v>
      </c>
      <c r="AO258" s="34">
        <v>0</v>
      </c>
      <c r="AP258" s="3">
        <v>0</v>
      </c>
      <c r="AQ258" s="3">
        <v>0</v>
      </c>
      <c r="AR258" s="3">
        <v>0</v>
      </c>
      <c r="AS258" s="34">
        <v>0</v>
      </c>
      <c r="AT258" s="34">
        <v>0</v>
      </c>
      <c r="AU258" s="3">
        <v>0</v>
      </c>
      <c r="AV258" s="3">
        <v>26024626.559999999</v>
      </c>
      <c r="AW258" s="3">
        <v>26024626.559999999</v>
      </c>
      <c r="AX258" s="34">
        <v>100</v>
      </c>
      <c r="AY258" s="34">
        <v>100</v>
      </c>
      <c r="AZ258" s="3">
        <v>0</v>
      </c>
      <c r="BA258" s="3">
        <v>0</v>
      </c>
      <c r="BB258" s="3">
        <v>0</v>
      </c>
      <c r="BC258" s="34">
        <v>0</v>
      </c>
      <c r="BD258" s="34">
        <v>0</v>
      </c>
      <c r="BE258" s="3">
        <v>0</v>
      </c>
      <c r="BF258" s="3">
        <v>0</v>
      </c>
      <c r="BG258" s="3">
        <v>0</v>
      </c>
      <c r="BH258" s="34">
        <v>0</v>
      </c>
      <c r="BI258" s="34">
        <v>0</v>
      </c>
    </row>
    <row r="259" spans="1:61" ht="20.100000000000001" customHeight="1" x14ac:dyDescent="0.5">
      <c r="A259" s="3" t="s">
        <v>42</v>
      </c>
      <c r="B259" s="3">
        <v>23464703.32</v>
      </c>
      <c r="C259" s="3">
        <v>54364</v>
      </c>
      <c r="D259" s="3">
        <v>23519067.319999997</v>
      </c>
      <c r="E259" s="34">
        <v>0.23</v>
      </c>
      <c r="F259" s="34">
        <v>0.2</v>
      </c>
      <c r="G259" s="3">
        <v>91294.84</v>
      </c>
      <c r="H259" s="3">
        <v>0</v>
      </c>
      <c r="I259" s="3">
        <v>91294.84</v>
      </c>
      <c r="J259" s="34">
        <v>0</v>
      </c>
      <c r="K259" s="34">
        <v>0.05</v>
      </c>
      <c r="L259" s="3">
        <v>5757012.5</v>
      </c>
      <c r="M259" s="3">
        <v>0</v>
      </c>
      <c r="N259" s="3">
        <v>5757012.5</v>
      </c>
      <c r="O259" s="34">
        <v>0</v>
      </c>
      <c r="P259" s="34">
        <v>0.26</v>
      </c>
      <c r="Q259" s="3">
        <v>0</v>
      </c>
      <c r="R259" s="3">
        <v>54364</v>
      </c>
      <c r="S259" s="3">
        <v>54364</v>
      </c>
      <c r="T259" s="34">
        <v>100</v>
      </c>
      <c r="U259" s="34">
        <v>0</v>
      </c>
      <c r="V259" s="3">
        <v>7440.34</v>
      </c>
      <c r="W259" s="3">
        <v>0</v>
      </c>
      <c r="X259" s="3">
        <v>7440.34</v>
      </c>
      <c r="Y259" s="34">
        <v>0</v>
      </c>
      <c r="Z259" s="34">
        <v>0.01</v>
      </c>
      <c r="AA259" s="3">
        <v>0</v>
      </c>
      <c r="AB259" s="3">
        <v>0</v>
      </c>
      <c r="AC259" s="3">
        <v>0</v>
      </c>
      <c r="AD259" s="34">
        <v>0</v>
      </c>
      <c r="AE259" s="34">
        <v>0</v>
      </c>
      <c r="AF259" s="3">
        <v>0</v>
      </c>
      <c r="AG259" s="3">
        <v>0</v>
      </c>
      <c r="AH259" s="3">
        <v>0</v>
      </c>
      <c r="AI259" s="34">
        <v>0</v>
      </c>
      <c r="AJ259" s="34">
        <v>0</v>
      </c>
      <c r="AK259" s="3">
        <v>0</v>
      </c>
      <c r="AL259" s="3">
        <v>0</v>
      </c>
      <c r="AM259" s="3">
        <v>0</v>
      </c>
      <c r="AN259" s="34">
        <v>0</v>
      </c>
      <c r="AO259" s="34">
        <v>0</v>
      </c>
      <c r="AP259" s="3">
        <v>13382123.67</v>
      </c>
      <c r="AQ259" s="3">
        <v>0</v>
      </c>
      <c r="AR259" s="3">
        <v>13382123.67</v>
      </c>
      <c r="AS259" s="34">
        <v>0</v>
      </c>
      <c r="AT259" s="34">
        <v>0.52</v>
      </c>
      <c r="AU259" s="3">
        <v>0</v>
      </c>
      <c r="AV259" s="3">
        <v>0</v>
      </c>
      <c r="AW259" s="3">
        <v>0</v>
      </c>
      <c r="AX259" s="34">
        <v>0</v>
      </c>
      <c r="AY259" s="34">
        <v>0</v>
      </c>
      <c r="AZ259" s="3">
        <v>0</v>
      </c>
      <c r="BA259" s="3">
        <v>0</v>
      </c>
      <c r="BB259" s="3">
        <v>0</v>
      </c>
      <c r="BC259" s="34">
        <v>0</v>
      </c>
      <c r="BD259" s="34">
        <v>0</v>
      </c>
      <c r="BE259" s="3">
        <v>4226831.97</v>
      </c>
      <c r="BF259" s="3">
        <v>0</v>
      </c>
      <c r="BG259" s="3">
        <v>4226831.97</v>
      </c>
      <c r="BH259" s="34">
        <v>0</v>
      </c>
      <c r="BI259" s="34">
        <v>0.7</v>
      </c>
    </row>
    <row r="260" spans="1:61" ht="20.100000000000001" customHeight="1" x14ac:dyDescent="0.5">
      <c r="A260" s="3" t="s">
        <v>41</v>
      </c>
      <c r="B260" s="3">
        <v>13261589.310000001</v>
      </c>
      <c r="C260" s="3">
        <v>9943968.3300000001</v>
      </c>
      <c r="D260" s="3">
        <v>23205557.640000001</v>
      </c>
      <c r="E260" s="34">
        <v>42.85</v>
      </c>
      <c r="F260" s="34">
        <v>0.2</v>
      </c>
      <c r="G260" s="3">
        <v>0</v>
      </c>
      <c r="H260" s="3">
        <v>0</v>
      </c>
      <c r="I260" s="3">
        <v>0</v>
      </c>
      <c r="J260" s="34">
        <v>0</v>
      </c>
      <c r="K260" s="34">
        <v>0</v>
      </c>
      <c r="L260" s="3">
        <v>338871.89</v>
      </c>
      <c r="M260" s="3">
        <v>4917466.67</v>
      </c>
      <c r="N260" s="3">
        <v>5256338.5599999996</v>
      </c>
      <c r="O260" s="34">
        <v>93.55</v>
      </c>
      <c r="P260" s="34">
        <v>0.24</v>
      </c>
      <c r="Q260" s="3">
        <v>0</v>
      </c>
      <c r="R260" s="3">
        <v>0</v>
      </c>
      <c r="S260" s="3">
        <v>0</v>
      </c>
      <c r="T260" s="34">
        <v>0</v>
      </c>
      <c r="U260" s="34">
        <v>0</v>
      </c>
      <c r="V260" s="3">
        <v>0</v>
      </c>
      <c r="W260" s="3">
        <v>0</v>
      </c>
      <c r="X260" s="3">
        <v>0</v>
      </c>
      <c r="Y260" s="34">
        <v>0</v>
      </c>
      <c r="Z260" s="34">
        <v>0</v>
      </c>
      <c r="AA260" s="3">
        <v>293577.27</v>
      </c>
      <c r="AB260" s="3">
        <v>0</v>
      </c>
      <c r="AC260" s="3">
        <v>293577.27</v>
      </c>
      <c r="AD260" s="34">
        <v>0</v>
      </c>
      <c r="AE260" s="34">
        <v>0.01</v>
      </c>
      <c r="AF260" s="3">
        <v>8750</v>
      </c>
      <c r="AG260" s="3">
        <v>0</v>
      </c>
      <c r="AH260" s="3">
        <v>8750</v>
      </c>
      <c r="AI260" s="34">
        <v>0</v>
      </c>
      <c r="AJ260" s="34">
        <v>0.02</v>
      </c>
      <c r="AK260" s="3">
        <v>0</v>
      </c>
      <c r="AL260" s="3">
        <v>0</v>
      </c>
      <c r="AM260" s="3">
        <v>0</v>
      </c>
      <c r="AN260" s="34">
        <v>0</v>
      </c>
      <c r="AO260" s="34">
        <v>0</v>
      </c>
      <c r="AP260" s="3">
        <v>2803748.01</v>
      </c>
      <c r="AQ260" s="3">
        <v>0</v>
      </c>
      <c r="AR260" s="3">
        <v>2803748.01</v>
      </c>
      <c r="AS260" s="34">
        <v>0</v>
      </c>
      <c r="AT260" s="34">
        <v>0.11</v>
      </c>
      <c r="AU260" s="3">
        <v>0</v>
      </c>
      <c r="AV260" s="3">
        <v>0</v>
      </c>
      <c r="AW260" s="3">
        <v>0</v>
      </c>
      <c r="AX260" s="34">
        <v>0</v>
      </c>
      <c r="AY260" s="34">
        <v>0</v>
      </c>
      <c r="AZ260" s="3">
        <v>8250265.4100000001</v>
      </c>
      <c r="BA260" s="3">
        <v>5026501.66</v>
      </c>
      <c r="BB260" s="3">
        <v>13276767.07</v>
      </c>
      <c r="BC260" s="34">
        <v>37.86</v>
      </c>
      <c r="BD260" s="34">
        <v>4.7</v>
      </c>
      <c r="BE260" s="3">
        <v>1566376.73</v>
      </c>
      <c r="BF260" s="3">
        <v>0</v>
      </c>
      <c r="BG260" s="3">
        <v>1566376.73</v>
      </c>
      <c r="BH260" s="34">
        <v>0</v>
      </c>
      <c r="BI260" s="34">
        <v>0.26</v>
      </c>
    </row>
    <row r="261" spans="1:61" ht="20.100000000000001" customHeight="1" x14ac:dyDescent="0.5">
      <c r="A261" s="3" t="s">
        <v>43</v>
      </c>
      <c r="B261" s="3">
        <v>10597228.640000001</v>
      </c>
      <c r="C261" s="3">
        <v>1000000</v>
      </c>
      <c r="D261" s="3">
        <v>11597228.639999999</v>
      </c>
      <c r="E261" s="34">
        <v>8.6199999999999992</v>
      </c>
      <c r="F261" s="34">
        <v>0.1</v>
      </c>
      <c r="G261" s="3">
        <v>54478.38</v>
      </c>
      <c r="H261" s="3">
        <v>0</v>
      </c>
      <c r="I261" s="3">
        <v>54478.38</v>
      </c>
      <c r="J261" s="34">
        <v>0</v>
      </c>
      <c r="K261" s="34">
        <v>0.03</v>
      </c>
      <c r="L261" s="3">
        <v>647543.78</v>
      </c>
      <c r="M261" s="3">
        <v>0</v>
      </c>
      <c r="N261" s="3">
        <v>647543.78</v>
      </c>
      <c r="O261" s="34">
        <v>0</v>
      </c>
      <c r="P261" s="34">
        <v>0.03</v>
      </c>
      <c r="Q261" s="3">
        <v>0</v>
      </c>
      <c r="R261" s="3">
        <v>1000000</v>
      </c>
      <c r="S261" s="3">
        <v>1000000</v>
      </c>
      <c r="T261" s="34">
        <v>100</v>
      </c>
      <c r="U261" s="34">
        <v>0.03</v>
      </c>
      <c r="V261" s="3">
        <v>0</v>
      </c>
      <c r="W261" s="3">
        <v>0</v>
      </c>
      <c r="X261" s="3">
        <v>0</v>
      </c>
      <c r="Y261" s="34">
        <v>0</v>
      </c>
      <c r="Z261" s="34">
        <v>0</v>
      </c>
      <c r="AA261" s="3">
        <v>92304.94</v>
      </c>
      <c r="AB261" s="3">
        <v>0</v>
      </c>
      <c r="AC261" s="3">
        <v>92304.94</v>
      </c>
      <c r="AD261" s="34">
        <v>0</v>
      </c>
      <c r="AE261" s="34">
        <v>0</v>
      </c>
      <c r="AF261" s="3">
        <v>0</v>
      </c>
      <c r="AG261" s="3">
        <v>0</v>
      </c>
      <c r="AH261" s="3">
        <v>0</v>
      </c>
      <c r="AI261" s="34">
        <v>0</v>
      </c>
      <c r="AJ261" s="34">
        <v>0</v>
      </c>
      <c r="AK261" s="3">
        <v>0</v>
      </c>
      <c r="AL261" s="3">
        <v>0</v>
      </c>
      <c r="AM261" s="3">
        <v>0</v>
      </c>
      <c r="AN261" s="34">
        <v>0</v>
      </c>
      <c r="AO261" s="34">
        <v>0</v>
      </c>
      <c r="AP261" s="3">
        <v>8264507.4100000001</v>
      </c>
      <c r="AQ261" s="3">
        <v>0</v>
      </c>
      <c r="AR261" s="3">
        <v>8264507.4100000001</v>
      </c>
      <c r="AS261" s="34">
        <v>0</v>
      </c>
      <c r="AT261" s="34">
        <v>0.32</v>
      </c>
      <c r="AU261" s="3">
        <v>0</v>
      </c>
      <c r="AV261" s="3">
        <v>0</v>
      </c>
      <c r="AW261" s="3">
        <v>0</v>
      </c>
      <c r="AX261" s="34">
        <v>0</v>
      </c>
      <c r="AY261" s="34">
        <v>0</v>
      </c>
      <c r="AZ261" s="3">
        <v>1538394.13</v>
      </c>
      <c r="BA261" s="3">
        <v>0</v>
      </c>
      <c r="BB261" s="3">
        <v>1538394.13</v>
      </c>
      <c r="BC261" s="34">
        <v>0</v>
      </c>
      <c r="BD261" s="34">
        <v>0.54</v>
      </c>
      <c r="BE261" s="3">
        <v>0</v>
      </c>
      <c r="BF261" s="3">
        <v>0</v>
      </c>
      <c r="BG261" s="3">
        <v>0</v>
      </c>
      <c r="BH261" s="34">
        <v>0</v>
      </c>
      <c r="BI261" s="34">
        <v>0</v>
      </c>
    </row>
    <row r="262" spans="1:61" ht="20.100000000000001" customHeight="1" x14ac:dyDescent="0.5">
      <c r="A262" s="3" t="s">
        <v>44</v>
      </c>
      <c r="B262" s="3">
        <v>9380919.0599999987</v>
      </c>
      <c r="C262" s="3">
        <v>0</v>
      </c>
      <c r="D262" s="3">
        <v>9380919.0599999987</v>
      </c>
      <c r="E262" s="34">
        <v>0</v>
      </c>
      <c r="F262" s="34">
        <v>0.08</v>
      </c>
      <c r="G262" s="3">
        <v>0</v>
      </c>
      <c r="H262" s="3">
        <v>0</v>
      </c>
      <c r="I262" s="3">
        <v>0</v>
      </c>
      <c r="J262" s="34">
        <v>0</v>
      </c>
      <c r="K262" s="34">
        <v>0</v>
      </c>
      <c r="L262" s="3">
        <v>0</v>
      </c>
      <c r="M262" s="3">
        <v>0</v>
      </c>
      <c r="N262" s="3">
        <v>0</v>
      </c>
      <c r="O262" s="34">
        <v>0</v>
      </c>
      <c r="P262" s="34">
        <v>0</v>
      </c>
      <c r="Q262" s="3">
        <v>0</v>
      </c>
      <c r="R262" s="3">
        <v>0</v>
      </c>
      <c r="S262" s="3">
        <v>0</v>
      </c>
      <c r="T262" s="34">
        <v>0</v>
      </c>
      <c r="U262" s="34">
        <v>0</v>
      </c>
      <c r="V262" s="3">
        <v>0</v>
      </c>
      <c r="W262" s="3">
        <v>0</v>
      </c>
      <c r="X262" s="3">
        <v>0</v>
      </c>
      <c r="Y262" s="34">
        <v>0</v>
      </c>
      <c r="Z262" s="34">
        <v>0</v>
      </c>
      <c r="AA262" s="3">
        <v>36767.68</v>
      </c>
      <c r="AB262" s="3">
        <v>0</v>
      </c>
      <c r="AC262" s="3">
        <v>36767.68</v>
      </c>
      <c r="AD262" s="34">
        <v>0</v>
      </c>
      <c r="AE262" s="34">
        <v>0</v>
      </c>
      <c r="AF262" s="3">
        <v>0</v>
      </c>
      <c r="AG262" s="3">
        <v>0</v>
      </c>
      <c r="AH262" s="3">
        <v>0</v>
      </c>
      <c r="AI262" s="34">
        <v>0</v>
      </c>
      <c r="AJ262" s="34">
        <v>0</v>
      </c>
      <c r="AK262" s="3">
        <v>0</v>
      </c>
      <c r="AL262" s="3">
        <v>0</v>
      </c>
      <c r="AM262" s="3">
        <v>0</v>
      </c>
      <c r="AN262" s="34">
        <v>0</v>
      </c>
      <c r="AO262" s="34">
        <v>0</v>
      </c>
      <c r="AP262" s="3">
        <v>5684005.0599999996</v>
      </c>
      <c r="AQ262" s="3">
        <v>0</v>
      </c>
      <c r="AR262" s="3">
        <v>5684005.0599999996</v>
      </c>
      <c r="AS262" s="34">
        <v>0</v>
      </c>
      <c r="AT262" s="34">
        <v>0.22</v>
      </c>
      <c r="AU262" s="3">
        <v>0</v>
      </c>
      <c r="AV262" s="3">
        <v>0</v>
      </c>
      <c r="AW262" s="3">
        <v>0</v>
      </c>
      <c r="AX262" s="34">
        <v>0</v>
      </c>
      <c r="AY262" s="34">
        <v>0</v>
      </c>
      <c r="AZ262" s="3">
        <v>3623234.14</v>
      </c>
      <c r="BA262" s="3">
        <v>0</v>
      </c>
      <c r="BB262" s="3">
        <v>3623234.14</v>
      </c>
      <c r="BC262" s="34">
        <v>0</v>
      </c>
      <c r="BD262" s="34">
        <v>1.28</v>
      </c>
      <c r="BE262" s="3">
        <v>36912.18</v>
      </c>
      <c r="BF262" s="3">
        <v>0</v>
      </c>
      <c r="BG262" s="3">
        <v>36912.18</v>
      </c>
      <c r="BH262" s="34">
        <v>0</v>
      </c>
      <c r="BI262" s="34">
        <v>0.01</v>
      </c>
    </row>
    <row r="263" spans="1:61" ht="20.100000000000001" customHeight="1" x14ac:dyDescent="0.5">
      <c r="A263" s="3" t="s">
        <v>46</v>
      </c>
      <c r="B263" s="3">
        <v>7853134.6099999994</v>
      </c>
      <c r="C263" s="3">
        <v>0</v>
      </c>
      <c r="D263" s="3">
        <v>7853134.6099999994</v>
      </c>
      <c r="E263" s="34">
        <v>0</v>
      </c>
      <c r="F263" s="34">
        <v>7.0000000000000007E-2</v>
      </c>
      <c r="G263" s="3">
        <v>15637.5</v>
      </c>
      <c r="H263" s="3">
        <v>0</v>
      </c>
      <c r="I263" s="3">
        <v>15637.5</v>
      </c>
      <c r="J263" s="34">
        <v>0</v>
      </c>
      <c r="K263" s="34">
        <v>0.01</v>
      </c>
      <c r="L263" s="3">
        <v>980</v>
      </c>
      <c r="M263" s="3">
        <v>0</v>
      </c>
      <c r="N263" s="3">
        <v>980</v>
      </c>
      <c r="O263" s="34">
        <v>0</v>
      </c>
      <c r="P263" s="34">
        <v>0</v>
      </c>
      <c r="Q263" s="3">
        <v>0</v>
      </c>
      <c r="R263" s="3">
        <v>0</v>
      </c>
      <c r="S263" s="3">
        <v>0</v>
      </c>
      <c r="T263" s="34">
        <v>0</v>
      </c>
      <c r="U263" s="34">
        <v>0</v>
      </c>
      <c r="V263" s="3">
        <v>9338.7900000000009</v>
      </c>
      <c r="W263" s="3">
        <v>0</v>
      </c>
      <c r="X263" s="3">
        <v>9338.7900000000009</v>
      </c>
      <c r="Y263" s="34">
        <v>0</v>
      </c>
      <c r="Z263" s="34">
        <v>0.01</v>
      </c>
      <c r="AA263" s="3">
        <v>3876311.07</v>
      </c>
      <c r="AB263" s="3">
        <v>0</v>
      </c>
      <c r="AC263" s="3">
        <v>3876311.07</v>
      </c>
      <c r="AD263" s="34">
        <v>0</v>
      </c>
      <c r="AE263" s="34">
        <v>0.17</v>
      </c>
      <c r="AF263" s="3">
        <v>0</v>
      </c>
      <c r="AG263" s="3">
        <v>0</v>
      </c>
      <c r="AH263" s="3">
        <v>0</v>
      </c>
      <c r="AI263" s="34">
        <v>0</v>
      </c>
      <c r="AJ263" s="34">
        <v>0</v>
      </c>
      <c r="AK263" s="3">
        <v>124624.13</v>
      </c>
      <c r="AL263" s="3">
        <v>0</v>
      </c>
      <c r="AM263" s="3">
        <v>124624.13</v>
      </c>
      <c r="AN263" s="34">
        <v>0</v>
      </c>
      <c r="AO263" s="34">
        <v>0.1</v>
      </c>
      <c r="AP263" s="3">
        <v>3083538.75</v>
      </c>
      <c r="AQ263" s="3">
        <v>0</v>
      </c>
      <c r="AR263" s="3">
        <v>3083538.75</v>
      </c>
      <c r="AS263" s="34">
        <v>0</v>
      </c>
      <c r="AT263" s="34">
        <v>0.12</v>
      </c>
      <c r="AU263" s="3">
        <v>0</v>
      </c>
      <c r="AV263" s="3">
        <v>0</v>
      </c>
      <c r="AW263" s="3">
        <v>0</v>
      </c>
      <c r="AX263" s="34">
        <v>0</v>
      </c>
      <c r="AY263" s="34">
        <v>0</v>
      </c>
      <c r="AZ263" s="3">
        <v>63843.75</v>
      </c>
      <c r="BA263" s="3">
        <v>0</v>
      </c>
      <c r="BB263" s="3">
        <v>63843.75</v>
      </c>
      <c r="BC263" s="34">
        <v>0</v>
      </c>
      <c r="BD263" s="34">
        <v>0.02</v>
      </c>
      <c r="BE263" s="3">
        <v>678860.62</v>
      </c>
      <c r="BF263" s="3">
        <v>0</v>
      </c>
      <c r="BG263" s="3">
        <v>678860.62</v>
      </c>
      <c r="BH263" s="34">
        <v>0</v>
      </c>
      <c r="BI263" s="34">
        <v>0.11</v>
      </c>
    </row>
    <row r="264" spans="1:61" ht="20.100000000000001" customHeight="1" x14ac:dyDescent="0.5">
      <c r="A264" s="3" t="s">
        <v>45</v>
      </c>
      <c r="B264" s="3">
        <v>5548896.3700000001</v>
      </c>
      <c r="C264" s="3">
        <v>0</v>
      </c>
      <c r="D264" s="3">
        <v>5548896.3700000001</v>
      </c>
      <c r="E264" s="34">
        <v>0</v>
      </c>
      <c r="F264" s="34">
        <v>0.05</v>
      </c>
      <c r="G264" s="3">
        <v>0</v>
      </c>
      <c r="H264" s="3">
        <v>0</v>
      </c>
      <c r="I264" s="3">
        <v>0</v>
      </c>
      <c r="J264" s="34">
        <v>0</v>
      </c>
      <c r="K264" s="34">
        <v>0</v>
      </c>
      <c r="L264" s="3">
        <v>0</v>
      </c>
      <c r="M264" s="3">
        <v>0</v>
      </c>
      <c r="N264" s="3">
        <v>0</v>
      </c>
      <c r="O264" s="34">
        <v>0</v>
      </c>
      <c r="P264" s="34">
        <v>0</v>
      </c>
      <c r="Q264" s="3">
        <v>0</v>
      </c>
      <c r="R264" s="3">
        <v>0</v>
      </c>
      <c r="S264" s="3">
        <v>0</v>
      </c>
      <c r="T264" s="34">
        <v>0</v>
      </c>
      <c r="U264" s="34">
        <v>0</v>
      </c>
      <c r="V264" s="3">
        <v>0</v>
      </c>
      <c r="W264" s="3">
        <v>0</v>
      </c>
      <c r="X264" s="3">
        <v>0</v>
      </c>
      <c r="Y264" s="34">
        <v>0</v>
      </c>
      <c r="Z264" s="34">
        <v>0</v>
      </c>
      <c r="AA264" s="3">
        <v>0</v>
      </c>
      <c r="AB264" s="3">
        <v>0</v>
      </c>
      <c r="AC264" s="3">
        <v>0</v>
      </c>
      <c r="AD264" s="34">
        <v>0</v>
      </c>
      <c r="AE264" s="34">
        <v>0</v>
      </c>
      <c r="AF264" s="3">
        <v>0</v>
      </c>
      <c r="AG264" s="3">
        <v>0</v>
      </c>
      <c r="AH264" s="3">
        <v>0</v>
      </c>
      <c r="AI264" s="34">
        <v>0</v>
      </c>
      <c r="AJ264" s="34">
        <v>0</v>
      </c>
      <c r="AK264" s="3">
        <v>0</v>
      </c>
      <c r="AL264" s="3">
        <v>0</v>
      </c>
      <c r="AM264" s="3">
        <v>0</v>
      </c>
      <c r="AN264" s="34">
        <v>0</v>
      </c>
      <c r="AO264" s="34">
        <v>0</v>
      </c>
      <c r="AP264" s="3">
        <v>5548896.3700000001</v>
      </c>
      <c r="AQ264" s="3">
        <v>0</v>
      </c>
      <c r="AR264" s="3">
        <v>5548896.3700000001</v>
      </c>
      <c r="AS264" s="34">
        <v>0</v>
      </c>
      <c r="AT264" s="34">
        <v>0.22</v>
      </c>
      <c r="AU264" s="3">
        <v>0</v>
      </c>
      <c r="AV264" s="3">
        <v>0</v>
      </c>
      <c r="AW264" s="3">
        <v>0</v>
      </c>
      <c r="AX264" s="34">
        <v>0</v>
      </c>
      <c r="AY264" s="34">
        <v>0</v>
      </c>
      <c r="AZ264" s="3">
        <v>0</v>
      </c>
      <c r="BA264" s="3">
        <v>0</v>
      </c>
      <c r="BB264" s="3">
        <v>0</v>
      </c>
      <c r="BC264" s="34">
        <v>0</v>
      </c>
      <c r="BD264" s="34">
        <v>0</v>
      </c>
      <c r="BE264" s="3">
        <v>0</v>
      </c>
      <c r="BF264" s="3">
        <v>0</v>
      </c>
      <c r="BG264" s="3">
        <v>0</v>
      </c>
      <c r="BH264" s="34">
        <v>0</v>
      </c>
      <c r="BI264" s="34">
        <v>0</v>
      </c>
    </row>
    <row r="265" spans="1:61" ht="20.100000000000001" customHeight="1" x14ac:dyDescent="0.5">
      <c r="A265" s="3" t="s">
        <v>47</v>
      </c>
      <c r="B265" s="3">
        <v>53946.96</v>
      </c>
      <c r="C265" s="3">
        <v>3453579.91</v>
      </c>
      <c r="D265" s="3">
        <v>3507526.87</v>
      </c>
      <c r="E265" s="34">
        <v>98.46</v>
      </c>
      <c r="F265" s="34">
        <v>0.03</v>
      </c>
      <c r="G265" s="3">
        <v>0</v>
      </c>
      <c r="H265" s="3">
        <v>0</v>
      </c>
      <c r="I265" s="3">
        <v>0</v>
      </c>
      <c r="J265" s="34">
        <v>0</v>
      </c>
      <c r="K265" s="34">
        <v>0</v>
      </c>
      <c r="L265" s="3">
        <v>0</v>
      </c>
      <c r="M265" s="3">
        <v>0</v>
      </c>
      <c r="N265" s="3">
        <v>0</v>
      </c>
      <c r="O265" s="34">
        <v>0</v>
      </c>
      <c r="P265" s="34">
        <v>0</v>
      </c>
      <c r="Q265" s="3">
        <v>0</v>
      </c>
      <c r="R265" s="3">
        <v>3453579.91</v>
      </c>
      <c r="S265" s="3">
        <v>3453579.91</v>
      </c>
      <c r="T265" s="34">
        <v>100</v>
      </c>
      <c r="U265" s="34">
        <v>0.11</v>
      </c>
      <c r="V265" s="3">
        <v>53946.96</v>
      </c>
      <c r="W265" s="3">
        <v>0</v>
      </c>
      <c r="X265" s="3">
        <v>53946.96</v>
      </c>
      <c r="Y265" s="34">
        <v>0</v>
      </c>
      <c r="Z265" s="34">
        <v>0.04</v>
      </c>
      <c r="AA265" s="3">
        <v>0</v>
      </c>
      <c r="AB265" s="3">
        <v>0</v>
      </c>
      <c r="AC265" s="3">
        <v>0</v>
      </c>
      <c r="AD265" s="34">
        <v>0</v>
      </c>
      <c r="AE265" s="34">
        <v>0</v>
      </c>
      <c r="AF265" s="3">
        <v>0</v>
      </c>
      <c r="AG265" s="3">
        <v>0</v>
      </c>
      <c r="AH265" s="3">
        <v>0</v>
      </c>
      <c r="AI265" s="34">
        <v>0</v>
      </c>
      <c r="AJ265" s="34">
        <v>0</v>
      </c>
      <c r="AK265" s="3">
        <v>0</v>
      </c>
      <c r="AL265" s="3">
        <v>0</v>
      </c>
      <c r="AM265" s="3">
        <v>0</v>
      </c>
      <c r="AN265" s="34">
        <v>0</v>
      </c>
      <c r="AO265" s="34">
        <v>0</v>
      </c>
      <c r="AP265" s="3">
        <v>0</v>
      </c>
      <c r="AQ265" s="3">
        <v>0</v>
      </c>
      <c r="AR265" s="3">
        <v>0</v>
      </c>
      <c r="AS265" s="34">
        <v>0</v>
      </c>
      <c r="AT265" s="34">
        <v>0</v>
      </c>
      <c r="AU265" s="3">
        <v>0</v>
      </c>
      <c r="AV265" s="3">
        <v>0</v>
      </c>
      <c r="AW265" s="3">
        <v>0</v>
      </c>
      <c r="AX265" s="34">
        <v>0</v>
      </c>
      <c r="AY265" s="34">
        <v>0</v>
      </c>
      <c r="AZ265" s="3">
        <v>0</v>
      </c>
      <c r="BA265" s="3">
        <v>0</v>
      </c>
      <c r="BB265" s="3">
        <v>0</v>
      </c>
      <c r="BC265" s="34">
        <v>0</v>
      </c>
      <c r="BD265" s="34">
        <v>0</v>
      </c>
      <c r="BE265" s="3">
        <v>0</v>
      </c>
      <c r="BF265" s="3">
        <v>0</v>
      </c>
      <c r="BG265" s="3">
        <v>0</v>
      </c>
      <c r="BH265" s="34">
        <v>0</v>
      </c>
      <c r="BI265" s="34">
        <v>0</v>
      </c>
    </row>
    <row r="266" spans="1:61" ht="20.100000000000001" customHeight="1" x14ac:dyDescent="0.5">
      <c r="A266" s="3" t="s">
        <v>48</v>
      </c>
      <c r="B266" s="3">
        <v>844932.38</v>
      </c>
      <c r="C266" s="3">
        <v>0</v>
      </c>
      <c r="D266" s="3">
        <v>844932.38</v>
      </c>
      <c r="E266" s="34">
        <v>0</v>
      </c>
      <c r="F266" s="34">
        <v>0.01</v>
      </c>
      <c r="G266" s="3">
        <v>0</v>
      </c>
      <c r="H266" s="3">
        <v>0</v>
      </c>
      <c r="I266" s="3">
        <v>0</v>
      </c>
      <c r="J266" s="34">
        <v>0</v>
      </c>
      <c r="K266" s="34">
        <v>0</v>
      </c>
      <c r="L266" s="3">
        <v>782553.13</v>
      </c>
      <c r="M266" s="3">
        <v>0</v>
      </c>
      <c r="N266" s="3">
        <v>782553.13</v>
      </c>
      <c r="O266" s="34">
        <v>0</v>
      </c>
      <c r="P266" s="34">
        <v>0.04</v>
      </c>
      <c r="Q266" s="3">
        <v>0</v>
      </c>
      <c r="R266" s="3">
        <v>0</v>
      </c>
      <c r="S266" s="3">
        <v>0</v>
      </c>
      <c r="T266" s="34">
        <v>0</v>
      </c>
      <c r="U266" s="34">
        <v>0</v>
      </c>
      <c r="V266" s="3">
        <v>62379.25</v>
      </c>
      <c r="W266" s="3">
        <v>0</v>
      </c>
      <c r="X266" s="3">
        <v>62379.25</v>
      </c>
      <c r="Y266" s="34">
        <v>0</v>
      </c>
      <c r="Z266" s="34">
        <v>0.04</v>
      </c>
      <c r="AA266" s="3">
        <v>0</v>
      </c>
      <c r="AB266" s="3">
        <v>0</v>
      </c>
      <c r="AC266" s="3">
        <v>0</v>
      </c>
      <c r="AD266" s="34">
        <v>0</v>
      </c>
      <c r="AE266" s="34">
        <v>0</v>
      </c>
      <c r="AF266" s="3">
        <v>0</v>
      </c>
      <c r="AG266" s="3">
        <v>0</v>
      </c>
      <c r="AH266" s="3">
        <v>0</v>
      </c>
      <c r="AI266" s="34">
        <v>0</v>
      </c>
      <c r="AJ266" s="34">
        <v>0</v>
      </c>
      <c r="AK266" s="3">
        <v>0</v>
      </c>
      <c r="AL266" s="3">
        <v>0</v>
      </c>
      <c r="AM266" s="3">
        <v>0</v>
      </c>
      <c r="AN266" s="34">
        <v>0</v>
      </c>
      <c r="AO266" s="34">
        <v>0</v>
      </c>
      <c r="AP266" s="3">
        <v>0</v>
      </c>
      <c r="AQ266" s="3">
        <v>0</v>
      </c>
      <c r="AR266" s="3">
        <v>0</v>
      </c>
      <c r="AS266" s="34">
        <v>0</v>
      </c>
      <c r="AT266" s="34">
        <v>0</v>
      </c>
      <c r="AU266" s="3">
        <v>0</v>
      </c>
      <c r="AV266" s="3">
        <v>0</v>
      </c>
      <c r="AW266" s="3">
        <v>0</v>
      </c>
      <c r="AX266" s="34">
        <v>0</v>
      </c>
      <c r="AY266" s="34">
        <v>0</v>
      </c>
      <c r="AZ266" s="3">
        <v>0</v>
      </c>
      <c r="BA266" s="3">
        <v>0</v>
      </c>
      <c r="BB266" s="3">
        <v>0</v>
      </c>
      <c r="BC266" s="34">
        <v>0</v>
      </c>
      <c r="BD266" s="34">
        <v>0</v>
      </c>
      <c r="BE266" s="3">
        <v>0</v>
      </c>
      <c r="BF266" s="3">
        <v>0</v>
      </c>
      <c r="BG266" s="3">
        <v>0</v>
      </c>
      <c r="BH266" s="34">
        <v>0</v>
      </c>
      <c r="BI266" s="34">
        <v>0</v>
      </c>
    </row>
    <row r="267" spans="1:61" ht="20.100000000000001" customHeight="1" x14ac:dyDescent="0.5">
      <c r="A267" s="71" t="s">
        <v>3</v>
      </c>
      <c r="B267" s="71">
        <v>6744965732.6599989</v>
      </c>
      <c r="C267" s="71">
        <v>4780744219.2700005</v>
      </c>
      <c r="D267" s="71">
        <v>11525709951.929998</v>
      </c>
      <c r="E267" s="88">
        <v>41.48</v>
      </c>
      <c r="F267" s="88">
        <v>100</v>
      </c>
      <c r="G267" s="71">
        <v>58941804.739999995</v>
      </c>
      <c r="H267" s="71">
        <v>127405226</v>
      </c>
      <c r="I267" s="71">
        <v>186347030.74000001</v>
      </c>
      <c r="J267" s="88">
        <v>68.37</v>
      </c>
      <c r="K267" s="88">
        <v>100</v>
      </c>
      <c r="L267" s="71">
        <v>901505257.68999982</v>
      </c>
      <c r="M267" s="71">
        <v>1318212414.6299999</v>
      </c>
      <c r="N267" s="71">
        <v>2219717672.3200002</v>
      </c>
      <c r="O267" s="88">
        <v>59.39</v>
      </c>
      <c r="P267" s="88">
        <v>100</v>
      </c>
      <c r="Q267" s="71">
        <v>2633182.4600000004</v>
      </c>
      <c r="R267" s="71">
        <v>3011502434.2600002</v>
      </c>
      <c r="S267" s="71">
        <v>3014135616.7199998</v>
      </c>
      <c r="T267" s="88">
        <v>99.91</v>
      </c>
      <c r="U267" s="88">
        <v>100</v>
      </c>
      <c r="V267" s="71">
        <v>126613430.06000002</v>
      </c>
      <c r="W267" s="71">
        <v>15233707.600000001</v>
      </c>
      <c r="X267" s="71">
        <v>141847137.66000003</v>
      </c>
      <c r="Y267" s="88">
        <v>10.74</v>
      </c>
      <c r="Z267" s="88">
        <v>100</v>
      </c>
      <c r="AA267" s="71">
        <v>2054869594.98</v>
      </c>
      <c r="AB267" s="71">
        <v>261663853.70999998</v>
      </c>
      <c r="AC267" s="71">
        <v>2316533448.6900001</v>
      </c>
      <c r="AD267" s="88">
        <v>11.3</v>
      </c>
      <c r="AE267" s="88">
        <v>100</v>
      </c>
      <c r="AF267" s="71">
        <v>47967755.150000013</v>
      </c>
      <c r="AG267" s="71">
        <v>1978129.72</v>
      </c>
      <c r="AH267" s="71">
        <v>49945884.870000012</v>
      </c>
      <c r="AI267" s="88">
        <v>3.96</v>
      </c>
      <c r="AJ267" s="88">
        <v>100</v>
      </c>
      <c r="AK267" s="71">
        <v>124694399.63000001</v>
      </c>
      <c r="AL267" s="71">
        <v>286654.71999999997</v>
      </c>
      <c r="AM267" s="71">
        <v>124981054.35000001</v>
      </c>
      <c r="AN267" s="88">
        <v>0.23</v>
      </c>
      <c r="AO267" s="88">
        <v>100</v>
      </c>
      <c r="AP267" s="71">
        <v>2557214247.8100004</v>
      </c>
      <c r="AQ267" s="71">
        <v>2082844.75</v>
      </c>
      <c r="AR267" s="71">
        <v>2559297092.5600004</v>
      </c>
      <c r="AS267" s="88">
        <v>0.08</v>
      </c>
      <c r="AT267" s="88">
        <v>100</v>
      </c>
      <c r="AU267" s="71">
        <v>0</v>
      </c>
      <c r="AV267" s="71">
        <v>26024626.559999999</v>
      </c>
      <c r="AW267" s="71">
        <v>26024626.559999999</v>
      </c>
      <c r="AX267" s="88">
        <v>100</v>
      </c>
      <c r="AY267" s="88">
        <v>100</v>
      </c>
      <c r="AZ267" s="71">
        <v>277268207.73000002</v>
      </c>
      <c r="BA267" s="71">
        <v>5147870.76</v>
      </c>
      <c r="BB267" s="71">
        <v>282416078.48999995</v>
      </c>
      <c r="BC267" s="88">
        <v>1.82</v>
      </c>
      <c r="BD267" s="88">
        <v>100</v>
      </c>
      <c r="BE267" s="71">
        <v>593257852.40999985</v>
      </c>
      <c r="BF267" s="71">
        <v>11206456.560000001</v>
      </c>
      <c r="BG267" s="71">
        <v>604464308.96999991</v>
      </c>
      <c r="BH267" s="88">
        <v>1.85</v>
      </c>
      <c r="BI267" s="88">
        <v>100</v>
      </c>
    </row>
    <row r="270" spans="1:61" s="29" customFormat="1" ht="20.100000000000001" customHeight="1" x14ac:dyDescent="0.5">
      <c r="A270" s="37"/>
    </row>
    <row r="271" spans="1:61" ht="20.100000000000001" customHeight="1" x14ac:dyDescent="0.5">
      <c r="A271" s="31"/>
      <c r="C271" s="82" t="s">
        <v>90</v>
      </c>
    </row>
    <row r="272" spans="1:61" ht="20.100000000000001" customHeight="1" x14ac:dyDescent="0.5">
      <c r="A272" s="31"/>
      <c r="C272" s="82" t="s">
        <v>91</v>
      </c>
    </row>
    <row r="273" spans="1:61" ht="20.100000000000001" customHeight="1" x14ac:dyDescent="0.5">
      <c r="A273" s="31"/>
      <c r="B273" s="31"/>
      <c r="C273" s="82" t="s">
        <v>257</v>
      </c>
      <c r="D273" s="31"/>
      <c r="E273" s="31"/>
      <c r="F273" s="31"/>
      <c r="G273" s="31"/>
      <c r="H273" s="31"/>
      <c r="I273" s="31"/>
      <c r="J273" s="31"/>
      <c r="K273" s="31"/>
      <c r="L273" s="31"/>
      <c r="M273" s="31"/>
      <c r="N273" s="31"/>
      <c r="O273" s="31"/>
    </row>
    <row r="274" spans="1:61" ht="20.100000000000001" customHeight="1" x14ac:dyDescent="0.5">
      <c r="A274" s="31"/>
      <c r="B274" s="31"/>
      <c r="C274" s="82" t="s">
        <v>92</v>
      </c>
      <c r="D274" s="31"/>
      <c r="E274" s="31"/>
      <c r="F274" s="31"/>
      <c r="G274" s="31"/>
      <c r="H274" s="31"/>
      <c r="I274" s="31"/>
      <c r="J274" s="31"/>
      <c r="K274" s="31"/>
      <c r="L274" s="31"/>
      <c r="M274" s="31"/>
      <c r="N274" s="31"/>
      <c r="O274" s="31"/>
    </row>
    <row r="275" spans="1:61" ht="20.100000000000001" customHeight="1" thickBot="1" x14ac:dyDescent="0.55000000000000004"/>
    <row r="276" spans="1:61" ht="30" customHeight="1" thickBot="1" x14ac:dyDescent="0.55000000000000004">
      <c r="A276" s="138" t="s">
        <v>164</v>
      </c>
      <c r="B276" s="140" t="s">
        <v>607</v>
      </c>
      <c r="C276" s="141"/>
      <c r="D276" s="141"/>
      <c r="E276" s="141"/>
      <c r="F276" s="142"/>
      <c r="G276" s="140" t="s">
        <v>4</v>
      </c>
      <c r="H276" s="141"/>
      <c r="I276" s="141"/>
      <c r="J276" s="141"/>
      <c r="K276" s="141"/>
      <c r="L276" s="140" t="s">
        <v>5</v>
      </c>
      <c r="M276" s="141"/>
      <c r="N276" s="141"/>
      <c r="O276" s="141"/>
      <c r="P276" s="142"/>
      <c r="Q276" s="140" t="s">
        <v>6</v>
      </c>
      <c r="R276" s="141"/>
      <c r="S276" s="141"/>
      <c r="T276" s="141"/>
      <c r="U276" s="142"/>
      <c r="V276" s="140" t="s">
        <v>325</v>
      </c>
      <c r="W276" s="141"/>
      <c r="X276" s="141"/>
      <c r="Y276" s="141"/>
      <c r="Z276" s="142"/>
      <c r="AA276" s="140" t="s">
        <v>326</v>
      </c>
      <c r="AB276" s="141"/>
      <c r="AC276" s="141"/>
      <c r="AD276" s="141"/>
      <c r="AE276" s="142"/>
      <c r="AF276" s="140" t="s">
        <v>9</v>
      </c>
      <c r="AG276" s="141"/>
      <c r="AH276" s="141"/>
      <c r="AI276" s="141"/>
      <c r="AJ276" s="142"/>
      <c r="AK276" s="140" t="s">
        <v>327</v>
      </c>
      <c r="AL276" s="141"/>
      <c r="AM276" s="141"/>
      <c r="AN276" s="141"/>
      <c r="AO276" s="142"/>
      <c r="AP276" s="140" t="s">
        <v>87</v>
      </c>
      <c r="AQ276" s="141"/>
      <c r="AR276" s="141"/>
      <c r="AS276" s="141"/>
      <c r="AT276" s="142"/>
      <c r="AU276" s="140" t="s">
        <v>12</v>
      </c>
      <c r="AV276" s="141"/>
      <c r="AW276" s="141"/>
      <c r="AX276" s="141"/>
      <c r="AY276" s="142"/>
      <c r="AZ276" s="140" t="s">
        <v>13</v>
      </c>
      <c r="BA276" s="141"/>
      <c r="BB276" s="141"/>
      <c r="BC276" s="141"/>
      <c r="BD276" s="142"/>
      <c r="BE276" s="140" t="s">
        <v>14</v>
      </c>
      <c r="BF276" s="141"/>
      <c r="BG276" s="141"/>
      <c r="BH276" s="141"/>
      <c r="BI276" s="142"/>
    </row>
    <row r="277" spans="1:61" ht="30" customHeight="1" thickBot="1" x14ac:dyDescent="0.55000000000000004">
      <c r="A277" s="139"/>
      <c r="B277" s="55" t="s">
        <v>165</v>
      </c>
      <c r="C277" s="55" t="s">
        <v>322</v>
      </c>
      <c r="D277" s="55" t="s">
        <v>74</v>
      </c>
      <c r="E277" s="55" t="s">
        <v>323</v>
      </c>
      <c r="F277" s="55" t="s">
        <v>324</v>
      </c>
      <c r="G277" s="55" t="s">
        <v>165</v>
      </c>
      <c r="H277" s="55" t="s">
        <v>322</v>
      </c>
      <c r="I277" s="55" t="s">
        <v>74</v>
      </c>
      <c r="J277" s="55" t="s">
        <v>323</v>
      </c>
      <c r="K277" s="56" t="s">
        <v>324</v>
      </c>
      <c r="L277" s="55" t="s">
        <v>165</v>
      </c>
      <c r="M277" s="55" t="s">
        <v>322</v>
      </c>
      <c r="N277" s="55" t="s">
        <v>74</v>
      </c>
      <c r="O277" s="55" t="s">
        <v>323</v>
      </c>
      <c r="P277" s="55" t="s">
        <v>324</v>
      </c>
      <c r="Q277" s="55" t="s">
        <v>165</v>
      </c>
      <c r="R277" s="55" t="s">
        <v>322</v>
      </c>
      <c r="S277" s="55" t="s">
        <v>74</v>
      </c>
      <c r="T277" s="55" t="s">
        <v>323</v>
      </c>
      <c r="U277" s="55" t="s">
        <v>324</v>
      </c>
      <c r="V277" s="55" t="s">
        <v>165</v>
      </c>
      <c r="W277" s="55" t="s">
        <v>322</v>
      </c>
      <c r="X277" s="55" t="s">
        <v>74</v>
      </c>
      <c r="Y277" s="55" t="s">
        <v>323</v>
      </c>
      <c r="Z277" s="55" t="s">
        <v>324</v>
      </c>
      <c r="AA277" s="55" t="s">
        <v>165</v>
      </c>
      <c r="AB277" s="55" t="s">
        <v>322</v>
      </c>
      <c r="AC277" s="55" t="s">
        <v>74</v>
      </c>
      <c r="AD277" s="55" t="s">
        <v>323</v>
      </c>
      <c r="AE277" s="55" t="s">
        <v>324</v>
      </c>
      <c r="AF277" s="55" t="s">
        <v>165</v>
      </c>
      <c r="AG277" s="55" t="s">
        <v>322</v>
      </c>
      <c r="AH277" s="55" t="s">
        <v>74</v>
      </c>
      <c r="AI277" s="55" t="s">
        <v>323</v>
      </c>
      <c r="AJ277" s="55" t="s">
        <v>324</v>
      </c>
      <c r="AK277" s="55" t="s">
        <v>165</v>
      </c>
      <c r="AL277" s="55" t="s">
        <v>322</v>
      </c>
      <c r="AM277" s="55" t="s">
        <v>74</v>
      </c>
      <c r="AN277" s="55" t="s">
        <v>323</v>
      </c>
      <c r="AO277" s="55" t="s">
        <v>324</v>
      </c>
      <c r="AP277" s="55" t="s">
        <v>165</v>
      </c>
      <c r="AQ277" s="55" t="s">
        <v>322</v>
      </c>
      <c r="AR277" s="55" t="s">
        <v>74</v>
      </c>
      <c r="AS277" s="55" t="s">
        <v>323</v>
      </c>
      <c r="AT277" s="55" t="s">
        <v>324</v>
      </c>
      <c r="AU277" s="55" t="s">
        <v>165</v>
      </c>
      <c r="AV277" s="55" t="s">
        <v>322</v>
      </c>
      <c r="AW277" s="55" t="s">
        <v>74</v>
      </c>
      <c r="AX277" s="55" t="s">
        <v>323</v>
      </c>
      <c r="AY277" s="55" t="s">
        <v>324</v>
      </c>
      <c r="AZ277" s="55" t="s">
        <v>165</v>
      </c>
      <c r="BA277" s="55" t="s">
        <v>322</v>
      </c>
      <c r="BB277" s="55" t="s">
        <v>74</v>
      </c>
      <c r="BC277" s="55" t="s">
        <v>323</v>
      </c>
      <c r="BD277" s="55" t="s">
        <v>324</v>
      </c>
      <c r="BE277" s="55" t="s">
        <v>165</v>
      </c>
      <c r="BF277" s="55" t="s">
        <v>322</v>
      </c>
      <c r="BG277" s="55" t="s">
        <v>74</v>
      </c>
      <c r="BH277" s="55" t="s">
        <v>323</v>
      </c>
      <c r="BI277" s="55" t="s">
        <v>324</v>
      </c>
    </row>
    <row r="278" spans="1:61" ht="20.100000000000001" customHeight="1" x14ac:dyDescent="0.5">
      <c r="A278" s="3" t="s">
        <v>19</v>
      </c>
      <c r="B278" s="3">
        <v>1979973706.6799998</v>
      </c>
      <c r="C278" s="3">
        <v>262650924.65999997</v>
      </c>
      <c r="D278" s="3">
        <v>2242624631.3400002</v>
      </c>
      <c r="E278" s="34">
        <v>11.71</v>
      </c>
      <c r="F278" s="34">
        <v>18.100000000000001</v>
      </c>
      <c r="G278" s="3">
        <v>16865489.82</v>
      </c>
      <c r="H278" s="3">
        <v>0</v>
      </c>
      <c r="I278" s="3">
        <v>16865489.82</v>
      </c>
      <c r="J278" s="34">
        <v>0</v>
      </c>
      <c r="K278" s="34">
        <v>8.85</v>
      </c>
      <c r="L278" s="3">
        <v>330442769.87</v>
      </c>
      <c r="M278" s="3">
        <v>116498704.04000001</v>
      </c>
      <c r="N278" s="3">
        <v>446941473.91000003</v>
      </c>
      <c r="O278" s="34">
        <v>26.07</v>
      </c>
      <c r="P278" s="34">
        <v>20.16</v>
      </c>
      <c r="Q278" s="3">
        <v>1467.47</v>
      </c>
      <c r="R278" s="3">
        <v>77412258.709999993</v>
      </c>
      <c r="S278" s="3">
        <v>77413726.179999992</v>
      </c>
      <c r="T278" s="34">
        <v>100</v>
      </c>
      <c r="U278" s="34">
        <v>2.38</v>
      </c>
      <c r="V278" s="3">
        <v>6963334.5199999996</v>
      </c>
      <c r="W278" s="3">
        <v>113098.64</v>
      </c>
      <c r="X278" s="3">
        <v>7076433.1599999992</v>
      </c>
      <c r="Y278" s="34">
        <v>1.6</v>
      </c>
      <c r="Z278" s="34">
        <v>5.25</v>
      </c>
      <c r="AA278" s="3">
        <v>683719945.60000002</v>
      </c>
      <c r="AB278" s="3">
        <v>8130999.0899999999</v>
      </c>
      <c r="AC278" s="3">
        <v>691850944.69000006</v>
      </c>
      <c r="AD278" s="34">
        <v>1.18</v>
      </c>
      <c r="AE278" s="34">
        <v>26.75</v>
      </c>
      <c r="AF278" s="3">
        <v>13705203.85</v>
      </c>
      <c r="AG278" s="3">
        <v>0</v>
      </c>
      <c r="AH278" s="3">
        <v>13705203.85</v>
      </c>
      <c r="AI278" s="34">
        <v>0</v>
      </c>
      <c r="AJ278" s="34">
        <v>28.32</v>
      </c>
      <c r="AK278" s="3">
        <v>11874155.689999999</v>
      </c>
      <c r="AL278" s="3">
        <v>417543.65</v>
      </c>
      <c r="AM278" s="3">
        <v>12291699.34</v>
      </c>
      <c r="AN278" s="34">
        <v>3.4</v>
      </c>
      <c r="AO278" s="34">
        <v>12.94</v>
      </c>
      <c r="AP278" s="3">
        <v>792351595.63</v>
      </c>
      <c r="AQ278" s="3">
        <v>157698.26</v>
      </c>
      <c r="AR278" s="3">
        <v>792509293.88999999</v>
      </c>
      <c r="AS278" s="34">
        <v>0.02</v>
      </c>
      <c r="AT278" s="34">
        <v>27.13</v>
      </c>
      <c r="AU278" s="3">
        <v>0</v>
      </c>
      <c r="AV278" s="3">
        <v>0</v>
      </c>
      <c r="AW278" s="3">
        <v>0</v>
      </c>
      <c r="AX278" s="34">
        <v>0</v>
      </c>
      <c r="AY278" s="34">
        <v>0</v>
      </c>
      <c r="AZ278" s="3">
        <v>16641656.99</v>
      </c>
      <c r="BA278" s="3">
        <v>0</v>
      </c>
      <c r="BB278" s="3">
        <v>16641656.99</v>
      </c>
      <c r="BC278" s="34">
        <v>0</v>
      </c>
      <c r="BD278" s="34">
        <v>8.6300000000000008</v>
      </c>
      <c r="BE278" s="3">
        <v>107408087.23999999</v>
      </c>
      <c r="BF278" s="3">
        <v>59920622.270000003</v>
      </c>
      <c r="BG278" s="3">
        <v>167328709.50999999</v>
      </c>
      <c r="BH278" s="34">
        <v>35.81</v>
      </c>
      <c r="BI278" s="34">
        <v>23.08</v>
      </c>
    </row>
    <row r="279" spans="1:61" ht="20.100000000000001" customHeight="1" x14ac:dyDescent="0.5">
      <c r="A279" s="3" t="s">
        <v>20</v>
      </c>
      <c r="B279" s="3">
        <v>337965236.62999994</v>
      </c>
      <c r="C279" s="3">
        <v>1797430608.7099996</v>
      </c>
      <c r="D279" s="3">
        <v>2135395845.3399999</v>
      </c>
      <c r="E279" s="34">
        <v>84.17</v>
      </c>
      <c r="F279" s="34">
        <v>17.23</v>
      </c>
      <c r="G279" s="3">
        <v>5692789.7800000003</v>
      </c>
      <c r="H279" s="3">
        <v>208950.05</v>
      </c>
      <c r="I279" s="3">
        <v>5901739.8300000001</v>
      </c>
      <c r="J279" s="34">
        <v>3.54</v>
      </c>
      <c r="K279" s="34">
        <v>3.1</v>
      </c>
      <c r="L279" s="3">
        <v>35146320.659999996</v>
      </c>
      <c r="M279" s="3">
        <v>1524331.06</v>
      </c>
      <c r="N279" s="3">
        <v>36670651.719999999</v>
      </c>
      <c r="O279" s="34">
        <v>4.16</v>
      </c>
      <c r="P279" s="34">
        <v>1.65</v>
      </c>
      <c r="Q279" s="3">
        <v>0</v>
      </c>
      <c r="R279" s="3">
        <v>1791277372.01</v>
      </c>
      <c r="S279" s="3">
        <v>1791277372.01</v>
      </c>
      <c r="T279" s="34">
        <v>100</v>
      </c>
      <c r="U279" s="34">
        <v>55.1</v>
      </c>
      <c r="V279" s="3">
        <v>3604716.19</v>
      </c>
      <c r="W279" s="3">
        <v>0.09</v>
      </c>
      <c r="X279" s="3">
        <v>3604716.28</v>
      </c>
      <c r="Y279" s="34">
        <v>0</v>
      </c>
      <c r="Z279" s="34">
        <v>2.67</v>
      </c>
      <c r="AA279" s="3">
        <v>98502405.099999994</v>
      </c>
      <c r="AB279" s="3">
        <v>4356140.13</v>
      </c>
      <c r="AC279" s="3">
        <v>102858545.22999999</v>
      </c>
      <c r="AD279" s="34">
        <v>4.24</v>
      </c>
      <c r="AE279" s="34">
        <v>3.98</v>
      </c>
      <c r="AF279" s="3">
        <v>747761.88</v>
      </c>
      <c r="AG279" s="3">
        <v>0</v>
      </c>
      <c r="AH279" s="3">
        <v>747761.88</v>
      </c>
      <c r="AI279" s="34">
        <v>0</v>
      </c>
      <c r="AJ279" s="34">
        <v>1.55</v>
      </c>
      <c r="AK279" s="3">
        <v>1451328.51</v>
      </c>
      <c r="AL279" s="3">
        <v>0.02</v>
      </c>
      <c r="AM279" s="3">
        <v>1451328.53</v>
      </c>
      <c r="AN279" s="34">
        <v>0</v>
      </c>
      <c r="AO279" s="34">
        <v>1.53</v>
      </c>
      <c r="AP279" s="3">
        <v>174172736.47</v>
      </c>
      <c r="AQ279" s="3">
        <v>46791.14</v>
      </c>
      <c r="AR279" s="3">
        <v>174219527.60999998</v>
      </c>
      <c r="AS279" s="34">
        <v>0.03</v>
      </c>
      <c r="AT279" s="34">
        <v>5.96</v>
      </c>
      <c r="AU279" s="3">
        <v>0</v>
      </c>
      <c r="AV279" s="3">
        <v>0</v>
      </c>
      <c r="AW279" s="3">
        <v>0</v>
      </c>
      <c r="AX279" s="34">
        <v>0</v>
      </c>
      <c r="AY279" s="34">
        <v>0</v>
      </c>
      <c r="AZ279" s="3">
        <v>3962261.97</v>
      </c>
      <c r="BA279" s="3">
        <v>11851.87</v>
      </c>
      <c r="BB279" s="3">
        <v>3974113.8400000003</v>
      </c>
      <c r="BC279" s="34">
        <v>0.3</v>
      </c>
      <c r="BD279" s="34">
        <v>2.06</v>
      </c>
      <c r="BE279" s="3">
        <v>14684916.07</v>
      </c>
      <c r="BF279" s="3">
        <v>5172.34</v>
      </c>
      <c r="BG279" s="3">
        <v>14690088.41</v>
      </c>
      <c r="BH279" s="34">
        <v>0.04</v>
      </c>
      <c r="BI279" s="34">
        <v>2.0299999999999998</v>
      </c>
    </row>
    <row r="280" spans="1:61" ht="20.100000000000001" customHeight="1" x14ac:dyDescent="0.5">
      <c r="A280" s="3" t="s">
        <v>18</v>
      </c>
      <c r="B280" s="3">
        <v>1057022864.2600001</v>
      </c>
      <c r="C280" s="3">
        <v>924258777.1099999</v>
      </c>
      <c r="D280" s="3">
        <v>1981281641.3700004</v>
      </c>
      <c r="E280" s="34">
        <v>46.65</v>
      </c>
      <c r="F280" s="34">
        <v>15.99</v>
      </c>
      <c r="G280" s="3">
        <v>6923447.25</v>
      </c>
      <c r="H280" s="3">
        <v>3324.72</v>
      </c>
      <c r="I280" s="3">
        <v>6926771.9699999997</v>
      </c>
      <c r="J280" s="34">
        <v>0.05</v>
      </c>
      <c r="K280" s="34">
        <v>3.63</v>
      </c>
      <c r="L280" s="3">
        <v>143472542.91999999</v>
      </c>
      <c r="M280" s="3">
        <v>311392646.56</v>
      </c>
      <c r="N280" s="3">
        <v>454865189.48000002</v>
      </c>
      <c r="O280" s="34">
        <v>68.459999999999994</v>
      </c>
      <c r="P280" s="34">
        <v>20.52</v>
      </c>
      <c r="Q280" s="3">
        <v>0</v>
      </c>
      <c r="R280" s="3">
        <v>586346612.77999997</v>
      </c>
      <c r="S280" s="3">
        <v>586346612.77999997</v>
      </c>
      <c r="T280" s="34">
        <v>100</v>
      </c>
      <c r="U280" s="34">
        <v>18.03</v>
      </c>
      <c r="V280" s="3">
        <v>26012874.140000001</v>
      </c>
      <c r="W280" s="3">
        <v>300</v>
      </c>
      <c r="X280" s="3">
        <v>26013174.140000001</v>
      </c>
      <c r="Y280" s="34">
        <v>0</v>
      </c>
      <c r="Z280" s="34">
        <v>19.3</v>
      </c>
      <c r="AA280" s="3">
        <v>405298484.13</v>
      </c>
      <c r="AB280" s="3">
        <v>15747164.74</v>
      </c>
      <c r="AC280" s="3">
        <v>421045648.87</v>
      </c>
      <c r="AD280" s="34">
        <v>3.74</v>
      </c>
      <c r="AE280" s="34">
        <v>16.28</v>
      </c>
      <c r="AF280" s="3">
        <v>5103346.6399999997</v>
      </c>
      <c r="AG280" s="3">
        <v>0</v>
      </c>
      <c r="AH280" s="3">
        <v>5103346.6399999997</v>
      </c>
      <c r="AI280" s="34">
        <v>0</v>
      </c>
      <c r="AJ280" s="34">
        <v>10.55</v>
      </c>
      <c r="AK280" s="3">
        <v>28059883.57</v>
      </c>
      <c r="AL280" s="3">
        <v>1706585.52</v>
      </c>
      <c r="AM280" s="3">
        <v>29766469.09</v>
      </c>
      <c r="AN280" s="34">
        <v>5.73</v>
      </c>
      <c r="AO280" s="34">
        <v>31.32</v>
      </c>
      <c r="AP280" s="3">
        <v>270929453.45999998</v>
      </c>
      <c r="AQ280" s="3">
        <v>3962845.25</v>
      </c>
      <c r="AR280" s="3">
        <v>274892298.70999998</v>
      </c>
      <c r="AS280" s="34">
        <v>1.44</v>
      </c>
      <c r="AT280" s="34">
        <v>9.41</v>
      </c>
      <c r="AU280" s="3">
        <v>0</v>
      </c>
      <c r="AV280" s="3">
        <v>0</v>
      </c>
      <c r="AW280" s="3">
        <v>0</v>
      </c>
      <c r="AX280" s="34">
        <v>0</v>
      </c>
      <c r="AY280" s="34">
        <v>0</v>
      </c>
      <c r="AZ280" s="3">
        <v>8566913.9000000004</v>
      </c>
      <c r="BA280" s="3">
        <v>18812.490000000002</v>
      </c>
      <c r="BB280" s="3">
        <v>8585726.3900000006</v>
      </c>
      <c r="BC280" s="34">
        <v>0.22</v>
      </c>
      <c r="BD280" s="34">
        <v>4.45</v>
      </c>
      <c r="BE280" s="3">
        <v>162655918.25</v>
      </c>
      <c r="BF280" s="3">
        <v>5080485.05</v>
      </c>
      <c r="BG280" s="3">
        <v>167736403.30000001</v>
      </c>
      <c r="BH280" s="34">
        <v>3.03</v>
      </c>
      <c r="BI280" s="34">
        <v>23.14</v>
      </c>
    </row>
    <row r="281" spans="1:61" ht="20.100000000000001" customHeight="1" x14ac:dyDescent="0.5">
      <c r="A281" s="3" t="s">
        <v>21</v>
      </c>
      <c r="B281" s="3">
        <v>1137494884.48</v>
      </c>
      <c r="C281" s="3">
        <v>198259002.34999999</v>
      </c>
      <c r="D281" s="3">
        <v>1335753886.8299999</v>
      </c>
      <c r="E281" s="34">
        <v>14.84</v>
      </c>
      <c r="F281" s="34">
        <v>10.78</v>
      </c>
      <c r="G281" s="3">
        <v>7079673.2800000003</v>
      </c>
      <c r="H281" s="3">
        <v>0</v>
      </c>
      <c r="I281" s="3">
        <v>7079673.2800000003</v>
      </c>
      <c r="J281" s="34">
        <v>0</v>
      </c>
      <c r="K281" s="34">
        <v>3.71</v>
      </c>
      <c r="L281" s="3">
        <v>130655275.89</v>
      </c>
      <c r="M281" s="3">
        <v>154519802.87</v>
      </c>
      <c r="N281" s="3">
        <v>285175078.75999999</v>
      </c>
      <c r="O281" s="34">
        <v>54.18</v>
      </c>
      <c r="P281" s="34">
        <v>12.86</v>
      </c>
      <c r="Q281" s="3">
        <v>0</v>
      </c>
      <c r="R281" s="3">
        <v>37313111.539999999</v>
      </c>
      <c r="S281" s="3">
        <v>37313111.539999999</v>
      </c>
      <c r="T281" s="34">
        <v>100</v>
      </c>
      <c r="U281" s="34">
        <v>1.1499999999999999</v>
      </c>
      <c r="V281" s="3">
        <v>26324335.789999999</v>
      </c>
      <c r="W281" s="3">
        <v>784875.26</v>
      </c>
      <c r="X281" s="3">
        <v>27109211.050000001</v>
      </c>
      <c r="Y281" s="34">
        <v>2.9</v>
      </c>
      <c r="Z281" s="34">
        <v>20.11</v>
      </c>
      <c r="AA281" s="3">
        <v>580142057.35000002</v>
      </c>
      <c r="AB281" s="3">
        <v>5387900.9800000004</v>
      </c>
      <c r="AC281" s="3">
        <v>585529958.33000004</v>
      </c>
      <c r="AD281" s="34">
        <v>0.92</v>
      </c>
      <c r="AE281" s="34">
        <v>22.64</v>
      </c>
      <c r="AF281" s="3">
        <v>1942060.12</v>
      </c>
      <c r="AG281" s="3">
        <v>0</v>
      </c>
      <c r="AH281" s="3">
        <v>1942060.12</v>
      </c>
      <c r="AI281" s="34">
        <v>0</v>
      </c>
      <c r="AJ281" s="34">
        <v>4.01</v>
      </c>
      <c r="AK281" s="3">
        <v>9999662.5500000007</v>
      </c>
      <c r="AL281" s="3">
        <v>79185.56</v>
      </c>
      <c r="AM281" s="3">
        <v>10078848.110000001</v>
      </c>
      <c r="AN281" s="34">
        <v>0.79</v>
      </c>
      <c r="AO281" s="34">
        <v>10.61</v>
      </c>
      <c r="AP281" s="3">
        <v>296195327.79000002</v>
      </c>
      <c r="AQ281" s="3">
        <v>10638.53</v>
      </c>
      <c r="AR281" s="3">
        <v>296205966.31999999</v>
      </c>
      <c r="AS281" s="34">
        <v>0</v>
      </c>
      <c r="AT281" s="34">
        <v>10.14</v>
      </c>
      <c r="AU281" s="3">
        <v>0</v>
      </c>
      <c r="AV281" s="3">
        <v>0</v>
      </c>
      <c r="AW281" s="3">
        <v>0</v>
      </c>
      <c r="AX281" s="34">
        <v>0</v>
      </c>
      <c r="AY281" s="34">
        <v>0</v>
      </c>
      <c r="AZ281" s="3">
        <v>16480076.99</v>
      </c>
      <c r="BA281" s="3">
        <v>0</v>
      </c>
      <c r="BB281" s="3">
        <v>16480076.99</v>
      </c>
      <c r="BC281" s="34">
        <v>0</v>
      </c>
      <c r="BD281" s="34">
        <v>8.5500000000000007</v>
      </c>
      <c r="BE281" s="3">
        <v>68676414.719999999</v>
      </c>
      <c r="BF281" s="3">
        <v>163487.60999999999</v>
      </c>
      <c r="BG281" s="3">
        <v>68839902.329999998</v>
      </c>
      <c r="BH281" s="34">
        <v>0.24</v>
      </c>
      <c r="BI281" s="34">
        <v>9.5</v>
      </c>
    </row>
    <row r="282" spans="1:61" ht="20.100000000000001" customHeight="1" x14ac:dyDescent="0.5">
      <c r="A282" s="3" t="s">
        <v>22</v>
      </c>
      <c r="B282" s="3">
        <v>823705188.39999986</v>
      </c>
      <c r="C282" s="3">
        <v>287825814.63</v>
      </c>
      <c r="D282" s="3">
        <v>1111531003.03</v>
      </c>
      <c r="E282" s="34">
        <v>25.89</v>
      </c>
      <c r="F282" s="34">
        <v>8.9700000000000006</v>
      </c>
      <c r="G282" s="3">
        <v>327374.67</v>
      </c>
      <c r="H282" s="3">
        <v>0</v>
      </c>
      <c r="I282" s="3">
        <v>327374.67</v>
      </c>
      <c r="J282" s="34">
        <v>0</v>
      </c>
      <c r="K282" s="34">
        <v>0.17</v>
      </c>
      <c r="L282" s="3">
        <v>77536420.760000005</v>
      </c>
      <c r="M282" s="3">
        <v>1765563.21</v>
      </c>
      <c r="N282" s="3">
        <v>79301983.969999999</v>
      </c>
      <c r="O282" s="34">
        <v>2.23</v>
      </c>
      <c r="P282" s="34">
        <v>3.58</v>
      </c>
      <c r="Q282" s="3">
        <v>808328.02</v>
      </c>
      <c r="R282" s="3">
        <v>248859481.56</v>
      </c>
      <c r="S282" s="3">
        <v>249667809.58000001</v>
      </c>
      <c r="T282" s="34">
        <v>99.68</v>
      </c>
      <c r="U282" s="34">
        <v>7.68</v>
      </c>
      <c r="V282" s="3">
        <v>1643478.99</v>
      </c>
      <c r="W282" s="3">
        <v>0</v>
      </c>
      <c r="X282" s="3">
        <v>1643478.99</v>
      </c>
      <c r="Y282" s="34">
        <v>0</v>
      </c>
      <c r="Z282" s="34">
        <v>1.22</v>
      </c>
      <c r="AA282" s="3">
        <v>251296236.56999999</v>
      </c>
      <c r="AB282" s="3">
        <v>35928590.439999998</v>
      </c>
      <c r="AC282" s="3">
        <v>287224827.00999999</v>
      </c>
      <c r="AD282" s="34">
        <v>12.51</v>
      </c>
      <c r="AE282" s="34">
        <v>11.1</v>
      </c>
      <c r="AF282" s="3">
        <v>8380924.0599999996</v>
      </c>
      <c r="AG282" s="3">
        <v>0</v>
      </c>
      <c r="AH282" s="3">
        <v>8380924.0599999996</v>
      </c>
      <c r="AI282" s="34">
        <v>0</v>
      </c>
      <c r="AJ282" s="34">
        <v>17.32</v>
      </c>
      <c r="AK282" s="3">
        <v>12310562.300000001</v>
      </c>
      <c r="AL282" s="3">
        <v>0</v>
      </c>
      <c r="AM282" s="3">
        <v>12310562.300000001</v>
      </c>
      <c r="AN282" s="34">
        <v>0</v>
      </c>
      <c r="AO282" s="34">
        <v>12.96</v>
      </c>
      <c r="AP282" s="3">
        <v>326674078.42000002</v>
      </c>
      <c r="AQ282" s="3">
        <v>100244.1</v>
      </c>
      <c r="AR282" s="3">
        <v>326774322.52000004</v>
      </c>
      <c r="AS282" s="34">
        <v>0.03</v>
      </c>
      <c r="AT282" s="34">
        <v>11.19</v>
      </c>
      <c r="AU282" s="3">
        <v>0</v>
      </c>
      <c r="AV282" s="3">
        <v>0</v>
      </c>
      <c r="AW282" s="3">
        <v>0</v>
      </c>
      <c r="AX282" s="34">
        <v>0</v>
      </c>
      <c r="AY282" s="34">
        <v>0</v>
      </c>
      <c r="AZ282" s="3">
        <v>10620116.75</v>
      </c>
      <c r="BA282" s="3">
        <v>230382.01</v>
      </c>
      <c r="BB282" s="3">
        <v>10850498.76</v>
      </c>
      <c r="BC282" s="34">
        <v>2.12</v>
      </c>
      <c r="BD282" s="34">
        <v>5.63</v>
      </c>
      <c r="BE282" s="3">
        <v>134107667.86</v>
      </c>
      <c r="BF282" s="3">
        <v>941553.31</v>
      </c>
      <c r="BG282" s="3">
        <v>135049221.16999999</v>
      </c>
      <c r="BH282" s="34">
        <v>0.7</v>
      </c>
      <c r="BI282" s="34">
        <v>18.63</v>
      </c>
    </row>
    <row r="283" spans="1:61" ht="20.100000000000001" customHeight="1" x14ac:dyDescent="0.5">
      <c r="A283" s="3" t="s">
        <v>23</v>
      </c>
      <c r="B283" s="3">
        <v>281596419.48000002</v>
      </c>
      <c r="C283" s="3">
        <v>422940189.75000006</v>
      </c>
      <c r="D283" s="3">
        <v>704536609.23000014</v>
      </c>
      <c r="E283" s="34">
        <v>60.03</v>
      </c>
      <c r="F283" s="34">
        <v>5.69</v>
      </c>
      <c r="G283" s="3">
        <v>143654.68</v>
      </c>
      <c r="H283" s="3">
        <v>0</v>
      </c>
      <c r="I283" s="3">
        <v>143654.68</v>
      </c>
      <c r="J283" s="34">
        <v>0</v>
      </c>
      <c r="K283" s="34">
        <v>0.08</v>
      </c>
      <c r="L283" s="3">
        <v>30063149.280000001</v>
      </c>
      <c r="M283" s="3">
        <v>408042535.17000002</v>
      </c>
      <c r="N283" s="3">
        <v>438105684.45000005</v>
      </c>
      <c r="O283" s="34">
        <v>93.14</v>
      </c>
      <c r="P283" s="34">
        <v>19.760000000000002</v>
      </c>
      <c r="Q283" s="3">
        <v>0</v>
      </c>
      <c r="R283" s="3">
        <v>0</v>
      </c>
      <c r="S283" s="3">
        <v>0</v>
      </c>
      <c r="T283" s="34">
        <v>0</v>
      </c>
      <c r="U283" s="34">
        <v>0</v>
      </c>
      <c r="V283" s="3">
        <v>47607640.969999999</v>
      </c>
      <c r="W283" s="3">
        <v>14575022.859999999</v>
      </c>
      <c r="X283" s="3">
        <v>62182663.829999998</v>
      </c>
      <c r="Y283" s="34">
        <v>23.44</v>
      </c>
      <c r="Z283" s="34">
        <v>46.13</v>
      </c>
      <c r="AA283" s="3">
        <v>100217074.84</v>
      </c>
      <c r="AB283" s="3">
        <v>277401.87</v>
      </c>
      <c r="AC283" s="3">
        <v>100494476.71000001</v>
      </c>
      <c r="AD283" s="34">
        <v>0.28000000000000003</v>
      </c>
      <c r="AE283" s="34">
        <v>3.89</v>
      </c>
      <c r="AF283" s="3">
        <v>4381084.4400000004</v>
      </c>
      <c r="AG283" s="3">
        <v>0</v>
      </c>
      <c r="AH283" s="3">
        <v>4381084.4400000004</v>
      </c>
      <c r="AI283" s="34">
        <v>0</v>
      </c>
      <c r="AJ283" s="34">
        <v>9.0500000000000007</v>
      </c>
      <c r="AK283" s="3">
        <v>1933013.4</v>
      </c>
      <c r="AL283" s="3">
        <v>19626.54</v>
      </c>
      <c r="AM283" s="3">
        <v>1952639.94</v>
      </c>
      <c r="AN283" s="34">
        <v>1.01</v>
      </c>
      <c r="AO283" s="34">
        <v>2.0499999999999998</v>
      </c>
      <c r="AP283" s="3">
        <v>65999787.030000001</v>
      </c>
      <c r="AQ283" s="3">
        <v>1.27</v>
      </c>
      <c r="AR283" s="3">
        <v>65999788.300000004</v>
      </c>
      <c r="AS283" s="34">
        <v>0</v>
      </c>
      <c r="AT283" s="34">
        <v>2.2599999999999998</v>
      </c>
      <c r="AU283" s="3">
        <v>0</v>
      </c>
      <c r="AV283" s="3">
        <v>0</v>
      </c>
      <c r="AW283" s="3">
        <v>0</v>
      </c>
      <c r="AX283" s="34">
        <v>0</v>
      </c>
      <c r="AY283" s="34">
        <v>0</v>
      </c>
      <c r="AZ283" s="3">
        <v>7399905.7599999998</v>
      </c>
      <c r="BA283" s="3">
        <v>0</v>
      </c>
      <c r="BB283" s="3">
        <v>7399905.7599999998</v>
      </c>
      <c r="BC283" s="34">
        <v>0</v>
      </c>
      <c r="BD283" s="34">
        <v>3.84</v>
      </c>
      <c r="BE283" s="3">
        <v>23851109.079999998</v>
      </c>
      <c r="BF283" s="3">
        <v>25602.04</v>
      </c>
      <c r="BG283" s="3">
        <v>23876711.119999997</v>
      </c>
      <c r="BH283" s="34">
        <v>0.11</v>
      </c>
      <c r="BI283" s="34">
        <v>3.29</v>
      </c>
    </row>
    <row r="284" spans="1:61" ht="20.100000000000001" customHeight="1" x14ac:dyDescent="0.5">
      <c r="A284" s="3" t="s">
        <v>24</v>
      </c>
      <c r="B284" s="3">
        <v>643322719.09000003</v>
      </c>
      <c r="C284" s="3">
        <v>41005742.789999999</v>
      </c>
      <c r="D284" s="3">
        <v>684328461.88000011</v>
      </c>
      <c r="E284" s="34">
        <v>5.99</v>
      </c>
      <c r="F284" s="34">
        <v>5.52</v>
      </c>
      <c r="G284" s="3">
        <v>1921364.85</v>
      </c>
      <c r="H284" s="3">
        <v>0</v>
      </c>
      <c r="I284" s="3">
        <v>1921364.85</v>
      </c>
      <c r="J284" s="34">
        <v>0</v>
      </c>
      <c r="K284" s="34">
        <v>1.01</v>
      </c>
      <c r="L284" s="3">
        <v>30975601.329999998</v>
      </c>
      <c r="M284" s="3">
        <v>323044.18</v>
      </c>
      <c r="N284" s="3">
        <v>31298645.509999998</v>
      </c>
      <c r="O284" s="34">
        <v>1.03</v>
      </c>
      <c r="P284" s="34">
        <v>1.41</v>
      </c>
      <c r="Q284" s="3">
        <v>2401416.4700000002</v>
      </c>
      <c r="R284" s="3">
        <v>22010364.77</v>
      </c>
      <c r="S284" s="3">
        <v>24411781.239999998</v>
      </c>
      <c r="T284" s="34">
        <v>90.16</v>
      </c>
      <c r="U284" s="34">
        <v>0.75</v>
      </c>
      <c r="V284" s="3">
        <v>6384111.0999999996</v>
      </c>
      <c r="W284" s="3">
        <v>0</v>
      </c>
      <c r="X284" s="3">
        <v>6384111.0999999996</v>
      </c>
      <c r="Y284" s="34">
        <v>0</v>
      </c>
      <c r="Z284" s="34">
        <v>4.74</v>
      </c>
      <c r="AA284" s="3">
        <v>290788420.13</v>
      </c>
      <c r="AB284" s="3">
        <v>13576320.66</v>
      </c>
      <c r="AC284" s="3">
        <v>304364740.79000002</v>
      </c>
      <c r="AD284" s="34">
        <v>4.46</v>
      </c>
      <c r="AE284" s="34">
        <v>11.77</v>
      </c>
      <c r="AF284" s="3">
        <v>8312509.6500000004</v>
      </c>
      <c r="AG284" s="3">
        <v>0</v>
      </c>
      <c r="AH284" s="3">
        <v>8312509.6500000004</v>
      </c>
      <c r="AI284" s="34">
        <v>0</v>
      </c>
      <c r="AJ284" s="34">
        <v>17.18</v>
      </c>
      <c r="AK284" s="3">
        <v>18642930.129999999</v>
      </c>
      <c r="AL284" s="3">
        <v>0</v>
      </c>
      <c r="AM284" s="3">
        <v>18642930.129999999</v>
      </c>
      <c r="AN284" s="34">
        <v>0</v>
      </c>
      <c r="AO284" s="34">
        <v>19.62</v>
      </c>
      <c r="AP284" s="3">
        <v>183273393.96000001</v>
      </c>
      <c r="AQ284" s="3">
        <v>1536918.49</v>
      </c>
      <c r="AR284" s="3">
        <v>184810312.45000002</v>
      </c>
      <c r="AS284" s="34">
        <v>0.83</v>
      </c>
      <c r="AT284" s="34">
        <v>6.33</v>
      </c>
      <c r="AU284" s="3">
        <v>0</v>
      </c>
      <c r="AV284" s="3">
        <v>0</v>
      </c>
      <c r="AW284" s="3">
        <v>0</v>
      </c>
      <c r="AX284" s="34">
        <v>0</v>
      </c>
      <c r="AY284" s="34">
        <v>0</v>
      </c>
      <c r="AZ284" s="3">
        <v>20350683.739999998</v>
      </c>
      <c r="BA284" s="3">
        <v>46517.86</v>
      </c>
      <c r="BB284" s="3">
        <v>20397201.599999998</v>
      </c>
      <c r="BC284" s="34">
        <v>0.23</v>
      </c>
      <c r="BD284" s="34">
        <v>10.58</v>
      </c>
      <c r="BE284" s="3">
        <v>80272287.730000004</v>
      </c>
      <c r="BF284" s="3">
        <v>3512576.83</v>
      </c>
      <c r="BG284" s="3">
        <v>83784864.560000002</v>
      </c>
      <c r="BH284" s="34">
        <v>4.1900000000000004</v>
      </c>
      <c r="BI284" s="34">
        <v>11.56</v>
      </c>
    </row>
    <row r="285" spans="1:61" ht="20.100000000000001" customHeight="1" x14ac:dyDescent="0.5">
      <c r="A285" s="3" t="s">
        <v>25</v>
      </c>
      <c r="B285" s="3">
        <v>38109716.340000004</v>
      </c>
      <c r="C285" s="3">
        <v>345064874</v>
      </c>
      <c r="D285" s="3">
        <v>383174590.34000003</v>
      </c>
      <c r="E285" s="34">
        <v>90.05</v>
      </c>
      <c r="F285" s="34">
        <v>3.09</v>
      </c>
      <c r="G285" s="3">
        <v>21122038.18</v>
      </c>
      <c r="H285" s="3">
        <v>0</v>
      </c>
      <c r="I285" s="3">
        <v>21122038.18</v>
      </c>
      <c r="J285" s="34">
        <v>0</v>
      </c>
      <c r="K285" s="34">
        <v>11.08</v>
      </c>
      <c r="L285" s="3">
        <v>16987678.16</v>
      </c>
      <c r="M285" s="3">
        <v>233717.84</v>
      </c>
      <c r="N285" s="3">
        <v>17221396</v>
      </c>
      <c r="O285" s="34">
        <v>1.36</v>
      </c>
      <c r="P285" s="34">
        <v>0.78</v>
      </c>
      <c r="Q285" s="3">
        <v>0</v>
      </c>
      <c r="R285" s="3">
        <v>344831156.16000003</v>
      </c>
      <c r="S285" s="3">
        <v>344831156.16000003</v>
      </c>
      <c r="T285" s="34">
        <v>100</v>
      </c>
      <c r="U285" s="34">
        <v>10.61</v>
      </c>
      <c r="V285" s="3">
        <v>0</v>
      </c>
      <c r="W285" s="3">
        <v>0</v>
      </c>
      <c r="X285" s="3">
        <v>0</v>
      </c>
      <c r="Y285" s="34">
        <v>0</v>
      </c>
      <c r="Z285" s="34">
        <v>0</v>
      </c>
      <c r="AA285" s="3">
        <v>0</v>
      </c>
      <c r="AB285" s="3">
        <v>0</v>
      </c>
      <c r="AC285" s="3">
        <v>0</v>
      </c>
      <c r="AD285" s="34">
        <v>0</v>
      </c>
      <c r="AE285" s="34">
        <v>0</v>
      </c>
      <c r="AF285" s="3">
        <v>0</v>
      </c>
      <c r="AG285" s="3">
        <v>0</v>
      </c>
      <c r="AH285" s="3">
        <v>0</v>
      </c>
      <c r="AI285" s="34">
        <v>0</v>
      </c>
      <c r="AJ285" s="34">
        <v>0</v>
      </c>
      <c r="AK285" s="3">
        <v>0</v>
      </c>
      <c r="AL285" s="3">
        <v>0</v>
      </c>
      <c r="AM285" s="3">
        <v>0</v>
      </c>
      <c r="AN285" s="34">
        <v>0</v>
      </c>
      <c r="AO285" s="34">
        <v>0</v>
      </c>
      <c r="AP285" s="3">
        <v>0</v>
      </c>
      <c r="AQ285" s="3">
        <v>0</v>
      </c>
      <c r="AR285" s="3">
        <v>0</v>
      </c>
      <c r="AS285" s="34">
        <v>0</v>
      </c>
      <c r="AT285" s="34">
        <v>0</v>
      </c>
      <c r="AU285" s="3">
        <v>0</v>
      </c>
      <c r="AV285" s="3">
        <v>0</v>
      </c>
      <c r="AW285" s="3">
        <v>0</v>
      </c>
      <c r="AX285" s="34">
        <v>0</v>
      </c>
      <c r="AY285" s="34">
        <v>0</v>
      </c>
      <c r="AZ285" s="3">
        <v>0</v>
      </c>
      <c r="BA285" s="3">
        <v>0</v>
      </c>
      <c r="BB285" s="3">
        <v>0</v>
      </c>
      <c r="BC285" s="34">
        <v>0</v>
      </c>
      <c r="BD285" s="34">
        <v>0</v>
      </c>
      <c r="BE285" s="3">
        <v>0</v>
      </c>
      <c r="BF285" s="3">
        <v>0</v>
      </c>
      <c r="BG285" s="3">
        <v>0</v>
      </c>
      <c r="BH285" s="34">
        <v>0</v>
      </c>
      <c r="BI285" s="34">
        <v>0</v>
      </c>
    </row>
    <row r="286" spans="1:61" ht="20.100000000000001" customHeight="1" x14ac:dyDescent="0.5">
      <c r="A286" s="3" t="s">
        <v>26</v>
      </c>
      <c r="B286" s="3">
        <v>42222311.289999999</v>
      </c>
      <c r="C286" s="3">
        <v>316232386.98000002</v>
      </c>
      <c r="D286" s="3">
        <v>358454698.27000004</v>
      </c>
      <c r="E286" s="34">
        <v>88.22</v>
      </c>
      <c r="F286" s="34">
        <v>2.89</v>
      </c>
      <c r="G286" s="3">
        <v>1872903.19</v>
      </c>
      <c r="H286" s="3">
        <v>123325573.58</v>
      </c>
      <c r="I286" s="3">
        <v>125198476.77</v>
      </c>
      <c r="J286" s="34">
        <v>98.5</v>
      </c>
      <c r="K286" s="34">
        <v>65.7</v>
      </c>
      <c r="L286" s="3">
        <v>2848972.78</v>
      </c>
      <c r="M286" s="3">
        <v>192733456.86000001</v>
      </c>
      <c r="N286" s="3">
        <v>195582429.64000002</v>
      </c>
      <c r="O286" s="34">
        <v>98.54</v>
      </c>
      <c r="P286" s="34">
        <v>8.82</v>
      </c>
      <c r="Q286" s="3">
        <v>0</v>
      </c>
      <c r="R286" s="3">
        <v>76289.58</v>
      </c>
      <c r="S286" s="3">
        <v>76289.58</v>
      </c>
      <c r="T286" s="34">
        <v>100</v>
      </c>
      <c r="U286" s="34">
        <v>0</v>
      </c>
      <c r="V286" s="3">
        <v>13727.09</v>
      </c>
      <c r="W286" s="3">
        <v>70960.800000000003</v>
      </c>
      <c r="X286" s="3">
        <v>84687.89</v>
      </c>
      <c r="Y286" s="34">
        <v>83.79</v>
      </c>
      <c r="Z286" s="34">
        <v>0.06</v>
      </c>
      <c r="AA286" s="3">
        <v>14655609.27</v>
      </c>
      <c r="AB286" s="3">
        <v>2151.9699999999998</v>
      </c>
      <c r="AC286" s="3">
        <v>14657761.24</v>
      </c>
      <c r="AD286" s="34">
        <v>0.01</v>
      </c>
      <c r="AE286" s="34">
        <v>0.56999999999999995</v>
      </c>
      <c r="AF286" s="3">
        <v>2240668.38</v>
      </c>
      <c r="AG286" s="3">
        <v>0</v>
      </c>
      <c r="AH286" s="3">
        <v>2240668.38</v>
      </c>
      <c r="AI286" s="34">
        <v>0</v>
      </c>
      <c r="AJ286" s="34">
        <v>4.63</v>
      </c>
      <c r="AK286" s="3">
        <v>123946.95</v>
      </c>
      <c r="AL286" s="3">
        <v>0</v>
      </c>
      <c r="AM286" s="3">
        <v>123946.95</v>
      </c>
      <c r="AN286" s="34">
        <v>0</v>
      </c>
      <c r="AO286" s="34">
        <v>0.13</v>
      </c>
      <c r="AP286" s="3">
        <v>13784834.119999999</v>
      </c>
      <c r="AQ286" s="3">
        <v>23954.19</v>
      </c>
      <c r="AR286" s="3">
        <v>13808788.309999999</v>
      </c>
      <c r="AS286" s="34">
        <v>0.17</v>
      </c>
      <c r="AT286" s="34">
        <v>0.47</v>
      </c>
      <c r="AU286" s="3">
        <v>0</v>
      </c>
      <c r="AV286" s="3">
        <v>0</v>
      </c>
      <c r="AW286" s="3">
        <v>0</v>
      </c>
      <c r="AX286" s="34">
        <v>0</v>
      </c>
      <c r="AY286" s="34">
        <v>0</v>
      </c>
      <c r="AZ286" s="3">
        <v>4690240.8</v>
      </c>
      <c r="BA286" s="3">
        <v>0</v>
      </c>
      <c r="BB286" s="3">
        <v>4690240.8</v>
      </c>
      <c r="BC286" s="34">
        <v>0</v>
      </c>
      <c r="BD286" s="34">
        <v>2.4300000000000002</v>
      </c>
      <c r="BE286" s="3">
        <v>1991408.71</v>
      </c>
      <c r="BF286" s="3">
        <v>0</v>
      </c>
      <c r="BG286" s="3">
        <v>1991408.71</v>
      </c>
      <c r="BH286" s="34">
        <v>0</v>
      </c>
      <c r="BI286" s="34">
        <v>0.27</v>
      </c>
    </row>
    <row r="287" spans="1:61" ht="20.100000000000001" customHeight="1" x14ac:dyDescent="0.5">
      <c r="A287" s="3" t="s">
        <v>27</v>
      </c>
      <c r="B287" s="3">
        <v>181910854.70999998</v>
      </c>
      <c r="C287" s="3">
        <v>87869.25</v>
      </c>
      <c r="D287" s="3">
        <v>181998723.96000004</v>
      </c>
      <c r="E287" s="34">
        <v>0.05</v>
      </c>
      <c r="F287" s="34">
        <v>1.47</v>
      </c>
      <c r="G287" s="3">
        <v>148416.24</v>
      </c>
      <c r="H287" s="3">
        <v>0</v>
      </c>
      <c r="I287" s="3">
        <v>148416.24</v>
      </c>
      <c r="J287" s="34">
        <v>0</v>
      </c>
      <c r="K287" s="34">
        <v>0.08</v>
      </c>
      <c r="L287" s="3">
        <v>371803.75</v>
      </c>
      <c r="M287" s="3">
        <v>0</v>
      </c>
      <c r="N287" s="3">
        <v>371803.75</v>
      </c>
      <c r="O287" s="34">
        <v>0</v>
      </c>
      <c r="P287" s="34">
        <v>0.02</v>
      </c>
      <c r="Q287" s="3">
        <v>0</v>
      </c>
      <c r="R287" s="3">
        <v>0</v>
      </c>
      <c r="S287" s="3">
        <v>0</v>
      </c>
      <c r="T287" s="34">
        <v>0</v>
      </c>
      <c r="U287" s="34">
        <v>0</v>
      </c>
      <c r="V287" s="3">
        <v>142013.49</v>
      </c>
      <c r="W287" s="3">
        <v>0</v>
      </c>
      <c r="X287" s="3">
        <v>142013.49</v>
      </c>
      <c r="Y287" s="34">
        <v>0</v>
      </c>
      <c r="Z287" s="34">
        <v>0.11</v>
      </c>
      <c r="AA287" s="3">
        <v>487404.55</v>
      </c>
      <c r="AB287" s="3">
        <v>0</v>
      </c>
      <c r="AC287" s="3">
        <v>487404.55</v>
      </c>
      <c r="AD287" s="34">
        <v>0</v>
      </c>
      <c r="AE287" s="34">
        <v>0.02</v>
      </c>
      <c r="AF287" s="3">
        <v>275301.71999999997</v>
      </c>
      <c r="AG287" s="3">
        <v>0</v>
      </c>
      <c r="AH287" s="3">
        <v>275301.71999999997</v>
      </c>
      <c r="AI287" s="34">
        <v>0</v>
      </c>
      <c r="AJ287" s="34">
        <v>0.56999999999999995</v>
      </c>
      <c r="AK287" s="3">
        <v>6327808.1500000004</v>
      </c>
      <c r="AL287" s="3">
        <v>0</v>
      </c>
      <c r="AM287" s="3">
        <v>6327808.1500000004</v>
      </c>
      <c r="AN287" s="34">
        <v>0</v>
      </c>
      <c r="AO287" s="34">
        <v>6.66</v>
      </c>
      <c r="AP287" s="3">
        <v>173429054.59999999</v>
      </c>
      <c r="AQ287" s="3">
        <v>87869.25</v>
      </c>
      <c r="AR287" s="3">
        <v>173516923.84999999</v>
      </c>
      <c r="AS287" s="34">
        <v>0.05</v>
      </c>
      <c r="AT287" s="34">
        <v>5.94</v>
      </c>
      <c r="AU287" s="3">
        <v>0</v>
      </c>
      <c r="AV287" s="3">
        <v>0</v>
      </c>
      <c r="AW287" s="3">
        <v>0</v>
      </c>
      <c r="AX287" s="34">
        <v>0</v>
      </c>
      <c r="AY287" s="34">
        <v>0</v>
      </c>
      <c r="AZ287" s="3">
        <v>530727.57999999996</v>
      </c>
      <c r="BA287" s="3">
        <v>0</v>
      </c>
      <c r="BB287" s="3">
        <v>530727.57999999996</v>
      </c>
      <c r="BC287" s="34">
        <v>0</v>
      </c>
      <c r="BD287" s="34">
        <v>0.28000000000000003</v>
      </c>
      <c r="BE287" s="3">
        <v>198324.63</v>
      </c>
      <c r="BF287" s="3">
        <v>0</v>
      </c>
      <c r="BG287" s="3">
        <v>198324.63</v>
      </c>
      <c r="BH287" s="34">
        <v>0</v>
      </c>
      <c r="BI287" s="34">
        <v>0.03</v>
      </c>
    </row>
    <row r="288" spans="1:61" ht="20.100000000000001" customHeight="1" x14ac:dyDescent="0.5">
      <c r="A288" s="3" t="s">
        <v>28</v>
      </c>
      <c r="B288" s="3">
        <v>160744305.01999998</v>
      </c>
      <c r="C288" s="3">
        <v>1055789.1199999999</v>
      </c>
      <c r="D288" s="3">
        <v>161800094.13999999</v>
      </c>
      <c r="E288" s="34">
        <v>0.65</v>
      </c>
      <c r="F288" s="34">
        <v>1.31</v>
      </c>
      <c r="G288" s="3">
        <v>0</v>
      </c>
      <c r="H288" s="3">
        <v>0</v>
      </c>
      <c r="I288" s="3">
        <v>0</v>
      </c>
      <c r="J288" s="34">
        <v>0</v>
      </c>
      <c r="K288" s="34">
        <v>0</v>
      </c>
      <c r="L288" s="3">
        <v>1713795.32</v>
      </c>
      <c r="M288" s="3">
        <v>0</v>
      </c>
      <c r="N288" s="3">
        <v>1713795.32</v>
      </c>
      <c r="O288" s="34">
        <v>0</v>
      </c>
      <c r="P288" s="34">
        <v>0.08</v>
      </c>
      <c r="Q288" s="3">
        <v>0</v>
      </c>
      <c r="R288" s="3">
        <v>59998.1</v>
      </c>
      <c r="S288" s="3">
        <v>59998.1</v>
      </c>
      <c r="T288" s="34">
        <v>100</v>
      </c>
      <c r="U288" s="34">
        <v>0</v>
      </c>
      <c r="V288" s="3">
        <v>9198.5300000000007</v>
      </c>
      <c r="W288" s="3">
        <v>0</v>
      </c>
      <c r="X288" s="3">
        <v>9198.5300000000007</v>
      </c>
      <c r="Y288" s="34">
        <v>0</v>
      </c>
      <c r="Z288" s="34">
        <v>0.01</v>
      </c>
      <c r="AA288" s="3">
        <v>25633295.559999999</v>
      </c>
      <c r="AB288" s="3">
        <v>899815.73</v>
      </c>
      <c r="AC288" s="3">
        <v>26533111.289999999</v>
      </c>
      <c r="AD288" s="34">
        <v>3.39</v>
      </c>
      <c r="AE288" s="34">
        <v>1.03</v>
      </c>
      <c r="AF288" s="3">
        <v>432649.09</v>
      </c>
      <c r="AG288" s="3">
        <v>0</v>
      </c>
      <c r="AH288" s="3">
        <v>432649.09</v>
      </c>
      <c r="AI288" s="34">
        <v>0</v>
      </c>
      <c r="AJ288" s="34">
        <v>0.89</v>
      </c>
      <c r="AK288" s="3">
        <v>121735.14</v>
      </c>
      <c r="AL288" s="3">
        <v>0</v>
      </c>
      <c r="AM288" s="3">
        <v>121735.14</v>
      </c>
      <c r="AN288" s="34">
        <v>0</v>
      </c>
      <c r="AO288" s="34">
        <v>0.13</v>
      </c>
      <c r="AP288" s="3">
        <v>106226806.94</v>
      </c>
      <c r="AQ288" s="3">
        <v>77721.42</v>
      </c>
      <c r="AR288" s="3">
        <v>106304528.36</v>
      </c>
      <c r="AS288" s="34">
        <v>7.0000000000000007E-2</v>
      </c>
      <c r="AT288" s="34">
        <v>3.64</v>
      </c>
      <c r="AU288" s="3">
        <v>0</v>
      </c>
      <c r="AV288" s="3">
        <v>0</v>
      </c>
      <c r="AW288" s="3">
        <v>0</v>
      </c>
      <c r="AX288" s="34">
        <v>0</v>
      </c>
      <c r="AY288" s="34">
        <v>0</v>
      </c>
      <c r="AZ288" s="3">
        <v>2633775.19</v>
      </c>
      <c r="BA288" s="3">
        <v>0</v>
      </c>
      <c r="BB288" s="3">
        <v>2633775.19</v>
      </c>
      <c r="BC288" s="34">
        <v>0</v>
      </c>
      <c r="BD288" s="34">
        <v>1.37</v>
      </c>
      <c r="BE288" s="3">
        <v>23973049.25</v>
      </c>
      <c r="BF288" s="3">
        <v>18253.87</v>
      </c>
      <c r="BG288" s="3">
        <v>23991303.120000001</v>
      </c>
      <c r="BH288" s="34">
        <v>0.08</v>
      </c>
      <c r="BI288" s="34">
        <v>3.31</v>
      </c>
    </row>
    <row r="289" spans="1:61" ht="20.100000000000001" customHeight="1" x14ac:dyDescent="0.5">
      <c r="A289" s="3" t="s">
        <v>877</v>
      </c>
      <c r="B289" s="3">
        <v>19021867</v>
      </c>
      <c r="C289" s="3">
        <v>95757937.769999996</v>
      </c>
      <c r="D289" s="3">
        <v>114779804.77</v>
      </c>
      <c r="E289" s="34">
        <v>83.43</v>
      </c>
      <c r="F289" s="34">
        <v>0.93</v>
      </c>
      <c r="G289" s="3">
        <v>0</v>
      </c>
      <c r="H289" s="3">
        <v>0</v>
      </c>
      <c r="I289" s="3">
        <v>0</v>
      </c>
      <c r="J289" s="34">
        <v>0</v>
      </c>
      <c r="K289" s="34">
        <v>0</v>
      </c>
      <c r="L289" s="3">
        <v>654765.42000000004</v>
      </c>
      <c r="M289" s="3">
        <v>95757937.769999996</v>
      </c>
      <c r="N289" s="3">
        <v>96412703.189999998</v>
      </c>
      <c r="O289" s="34">
        <v>99.32</v>
      </c>
      <c r="P289" s="34">
        <v>4.3499999999999996</v>
      </c>
      <c r="Q289" s="3">
        <v>32353.78</v>
      </c>
      <c r="R289" s="3">
        <v>0</v>
      </c>
      <c r="S289" s="3">
        <v>32353.78</v>
      </c>
      <c r="T289" s="34">
        <v>0</v>
      </c>
      <c r="U289" s="34">
        <v>0</v>
      </c>
      <c r="V289" s="3">
        <v>0</v>
      </c>
      <c r="W289" s="3">
        <v>0</v>
      </c>
      <c r="X289" s="3">
        <v>0</v>
      </c>
      <c r="Y289" s="34">
        <v>0</v>
      </c>
      <c r="Z289" s="34">
        <v>0</v>
      </c>
      <c r="AA289" s="3">
        <v>1124448.3899999999</v>
      </c>
      <c r="AB289" s="3">
        <v>0</v>
      </c>
      <c r="AC289" s="3">
        <v>1124448.3899999999</v>
      </c>
      <c r="AD289" s="34">
        <v>0</v>
      </c>
      <c r="AE289" s="34">
        <v>0.04</v>
      </c>
      <c r="AF289" s="3">
        <v>0</v>
      </c>
      <c r="AG289" s="3">
        <v>0</v>
      </c>
      <c r="AH289" s="3">
        <v>0</v>
      </c>
      <c r="AI289" s="34">
        <v>0</v>
      </c>
      <c r="AJ289" s="34">
        <v>0</v>
      </c>
      <c r="AK289" s="3">
        <v>77478.429999999993</v>
      </c>
      <c r="AL289" s="3">
        <v>0</v>
      </c>
      <c r="AM289" s="3">
        <v>77478.429999999993</v>
      </c>
      <c r="AN289" s="34">
        <v>0</v>
      </c>
      <c r="AO289" s="34">
        <v>0.08</v>
      </c>
      <c r="AP289" s="3">
        <v>2569471.65</v>
      </c>
      <c r="AQ289" s="3">
        <v>0</v>
      </c>
      <c r="AR289" s="3">
        <v>2569471.65</v>
      </c>
      <c r="AS289" s="34">
        <v>0</v>
      </c>
      <c r="AT289" s="34">
        <v>0.09</v>
      </c>
      <c r="AU289" s="3">
        <v>0</v>
      </c>
      <c r="AV289" s="3">
        <v>0</v>
      </c>
      <c r="AW289" s="3">
        <v>0</v>
      </c>
      <c r="AX289" s="34">
        <v>0</v>
      </c>
      <c r="AY289" s="34">
        <v>0</v>
      </c>
      <c r="AZ289" s="3">
        <v>14112420.560000001</v>
      </c>
      <c r="BA289" s="3">
        <v>0</v>
      </c>
      <c r="BB289" s="3">
        <v>14112420.560000001</v>
      </c>
      <c r="BC289" s="34">
        <v>0</v>
      </c>
      <c r="BD289" s="34">
        <v>7.32</v>
      </c>
      <c r="BE289" s="3">
        <v>450928.77</v>
      </c>
      <c r="BF289" s="3">
        <v>0</v>
      </c>
      <c r="BG289" s="3">
        <v>450928.77</v>
      </c>
      <c r="BH289" s="34">
        <v>0</v>
      </c>
      <c r="BI289" s="34">
        <v>0.06</v>
      </c>
    </row>
    <row r="290" spans="1:61" ht="20.100000000000001" customHeight="1" x14ac:dyDescent="0.5">
      <c r="A290" s="3" t="s">
        <v>30</v>
      </c>
      <c r="B290" s="3">
        <v>108662203.16</v>
      </c>
      <c r="C290" s="3">
        <v>0</v>
      </c>
      <c r="D290" s="3">
        <v>108662203.16</v>
      </c>
      <c r="E290" s="34">
        <v>0</v>
      </c>
      <c r="F290" s="34">
        <v>0.88</v>
      </c>
      <c r="G290" s="3">
        <v>0</v>
      </c>
      <c r="H290" s="3">
        <v>0</v>
      </c>
      <c r="I290" s="3">
        <v>0</v>
      </c>
      <c r="J290" s="34">
        <v>0</v>
      </c>
      <c r="K290" s="34">
        <v>0</v>
      </c>
      <c r="L290" s="3">
        <v>12582.76</v>
      </c>
      <c r="M290" s="3">
        <v>0</v>
      </c>
      <c r="N290" s="3">
        <v>12582.76</v>
      </c>
      <c r="O290" s="34">
        <v>0</v>
      </c>
      <c r="P290" s="34">
        <v>0</v>
      </c>
      <c r="Q290" s="3">
        <v>0</v>
      </c>
      <c r="R290" s="3">
        <v>0</v>
      </c>
      <c r="S290" s="3">
        <v>0</v>
      </c>
      <c r="T290" s="34">
        <v>0</v>
      </c>
      <c r="U290" s="34">
        <v>0</v>
      </c>
      <c r="V290" s="3">
        <v>0</v>
      </c>
      <c r="W290" s="3">
        <v>0</v>
      </c>
      <c r="X290" s="3">
        <v>0</v>
      </c>
      <c r="Y290" s="34">
        <v>0</v>
      </c>
      <c r="Z290" s="34">
        <v>0</v>
      </c>
      <c r="AA290" s="3">
        <v>387135.24</v>
      </c>
      <c r="AB290" s="3">
        <v>0</v>
      </c>
      <c r="AC290" s="3">
        <v>387135.24</v>
      </c>
      <c r="AD290" s="34">
        <v>0</v>
      </c>
      <c r="AE290" s="34">
        <v>0.01</v>
      </c>
      <c r="AF290" s="3">
        <v>3375</v>
      </c>
      <c r="AG290" s="3">
        <v>0</v>
      </c>
      <c r="AH290" s="3">
        <v>3375</v>
      </c>
      <c r="AI290" s="34">
        <v>0</v>
      </c>
      <c r="AJ290" s="34">
        <v>0.01</v>
      </c>
      <c r="AK290" s="3">
        <v>678449.24</v>
      </c>
      <c r="AL290" s="3">
        <v>0</v>
      </c>
      <c r="AM290" s="3">
        <v>678449.24</v>
      </c>
      <c r="AN290" s="34">
        <v>0</v>
      </c>
      <c r="AO290" s="34">
        <v>0.71</v>
      </c>
      <c r="AP290" s="3">
        <v>103709859.37</v>
      </c>
      <c r="AQ290" s="3">
        <v>0</v>
      </c>
      <c r="AR290" s="3">
        <v>103709859.37</v>
      </c>
      <c r="AS290" s="34">
        <v>0</v>
      </c>
      <c r="AT290" s="34">
        <v>3.55</v>
      </c>
      <c r="AU290" s="3">
        <v>0</v>
      </c>
      <c r="AV290" s="3">
        <v>0</v>
      </c>
      <c r="AW290" s="3">
        <v>0</v>
      </c>
      <c r="AX290" s="34">
        <v>0</v>
      </c>
      <c r="AY290" s="34">
        <v>0</v>
      </c>
      <c r="AZ290" s="3">
        <v>2317477.31</v>
      </c>
      <c r="BA290" s="3">
        <v>0</v>
      </c>
      <c r="BB290" s="3">
        <v>2317477.31</v>
      </c>
      <c r="BC290" s="34">
        <v>0</v>
      </c>
      <c r="BD290" s="34">
        <v>1.2</v>
      </c>
      <c r="BE290" s="3">
        <v>1553324.24</v>
      </c>
      <c r="BF290" s="3">
        <v>0</v>
      </c>
      <c r="BG290" s="3">
        <v>1553324.24</v>
      </c>
      <c r="BH290" s="34">
        <v>0</v>
      </c>
      <c r="BI290" s="34">
        <v>0.21</v>
      </c>
    </row>
    <row r="291" spans="1:61" ht="20.100000000000001" customHeight="1" x14ac:dyDescent="0.5">
      <c r="A291" s="3" t="s">
        <v>29</v>
      </c>
      <c r="B291" s="3">
        <v>101857077.80000001</v>
      </c>
      <c r="C291" s="3">
        <v>98762.81</v>
      </c>
      <c r="D291" s="3">
        <v>101955840.61</v>
      </c>
      <c r="E291" s="34">
        <v>0.1</v>
      </c>
      <c r="F291" s="34">
        <v>0.82</v>
      </c>
      <c r="G291" s="3">
        <v>0</v>
      </c>
      <c r="H291" s="3">
        <v>0</v>
      </c>
      <c r="I291" s="3">
        <v>0</v>
      </c>
      <c r="J291" s="34">
        <v>0</v>
      </c>
      <c r="K291" s="34">
        <v>0</v>
      </c>
      <c r="L291" s="3">
        <v>33359926.210000001</v>
      </c>
      <c r="M291" s="3">
        <v>64842.16</v>
      </c>
      <c r="N291" s="3">
        <v>33424768.370000001</v>
      </c>
      <c r="O291" s="34">
        <v>0.19</v>
      </c>
      <c r="P291" s="34">
        <v>1.51</v>
      </c>
      <c r="Q291" s="3">
        <v>0</v>
      </c>
      <c r="R291" s="3">
        <v>0</v>
      </c>
      <c r="S291" s="3">
        <v>0</v>
      </c>
      <c r="T291" s="34">
        <v>0</v>
      </c>
      <c r="U291" s="34">
        <v>0</v>
      </c>
      <c r="V291" s="3">
        <v>0</v>
      </c>
      <c r="W291" s="3">
        <v>0</v>
      </c>
      <c r="X291" s="3">
        <v>0</v>
      </c>
      <c r="Y291" s="34">
        <v>0</v>
      </c>
      <c r="Z291" s="34">
        <v>0</v>
      </c>
      <c r="AA291" s="3">
        <v>9604721.1699999999</v>
      </c>
      <c r="AB291" s="3">
        <v>0</v>
      </c>
      <c r="AC291" s="3">
        <v>9604721.1699999999</v>
      </c>
      <c r="AD291" s="34">
        <v>0</v>
      </c>
      <c r="AE291" s="34">
        <v>0.37</v>
      </c>
      <c r="AF291" s="3">
        <v>0</v>
      </c>
      <c r="AG291" s="3">
        <v>0</v>
      </c>
      <c r="AH291" s="3">
        <v>0</v>
      </c>
      <c r="AI291" s="34">
        <v>0</v>
      </c>
      <c r="AJ291" s="34">
        <v>0</v>
      </c>
      <c r="AK291" s="3">
        <v>82372.11</v>
      </c>
      <c r="AL291" s="3">
        <v>0</v>
      </c>
      <c r="AM291" s="3">
        <v>82372.11</v>
      </c>
      <c r="AN291" s="34">
        <v>0</v>
      </c>
      <c r="AO291" s="34">
        <v>0.09</v>
      </c>
      <c r="AP291" s="3">
        <v>55529132.630000003</v>
      </c>
      <c r="AQ291" s="3">
        <v>33920.65</v>
      </c>
      <c r="AR291" s="3">
        <v>55563053.280000001</v>
      </c>
      <c r="AS291" s="34">
        <v>0.06</v>
      </c>
      <c r="AT291" s="34">
        <v>1.9</v>
      </c>
      <c r="AU291" s="3">
        <v>0</v>
      </c>
      <c r="AV291" s="3">
        <v>0</v>
      </c>
      <c r="AW291" s="3">
        <v>0</v>
      </c>
      <c r="AX291" s="34">
        <v>0</v>
      </c>
      <c r="AY291" s="34">
        <v>0</v>
      </c>
      <c r="AZ291" s="3">
        <v>2039905.21</v>
      </c>
      <c r="BA291" s="3">
        <v>0</v>
      </c>
      <c r="BB291" s="3">
        <v>2039905.21</v>
      </c>
      <c r="BC291" s="34">
        <v>0</v>
      </c>
      <c r="BD291" s="34">
        <v>1.06</v>
      </c>
      <c r="BE291" s="3">
        <v>1241020.47</v>
      </c>
      <c r="BF291" s="3">
        <v>0</v>
      </c>
      <c r="BG291" s="3">
        <v>1241020.47</v>
      </c>
      <c r="BH291" s="34">
        <v>0</v>
      </c>
      <c r="BI291" s="34">
        <v>0.17</v>
      </c>
    </row>
    <row r="292" spans="1:61" ht="20.100000000000001" customHeight="1" x14ac:dyDescent="0.5">
      <c r="A292" s="3" t="s">
        <v>878</v>
      </c>
      <c r="B292" s="3">
        <v>95663793.159999982</v>
      </c>
      <c r="C292" s="3">
        <v>4346107.1100000003</v>
      </c>
      <c r="D292" s="3">
        <v>100009900.27</v>
      </c>
      <c r="E292" s="34">
        <v>4.3499999999999996</v>
      </c>
      <c r="F292" s="34">
        <v>0.81</v>
      </c>
      <c r="G292" s="3">
        <v>362484.87</v>
      </c>
      <c r="H292" s="3">
        <v>4346107.1100000003</v>
      </c>
      <c r="I292" s="3">
        <v>4708591.9800000004</v>
      </c>
      <c r="J292" s="34">
        <v>92.3</v>
      </c>
      <c r="K292" s="34">
        <v>2.4700000000000002</v>
      </c>
      <c r="L292" s="3">
        <v>0</v>
      </c>
      <c r="M292" s="3">
        <v>0</v>
      </c>
      <c r="N292" s="3">
        <v>0</v>
      </c>
      <c r="O292" s="34">
        <v>0</v>
      </c>
      <c r="P292" s="34">
        <v>0</v>
      </c>
      <c r="Q292" s="3">
        <v>0</v>
      </c>
      <c r="R292" s="3">
        <v>0</v>
      </c>
      <c r="S292" s="3">
        <v>0</v>
      </c>
      <c r="T292" s="34">
        <v>0</v>
      </c>
      <c r="U292" s="34">
        <v>0</v>
      </c>
      <c r="V292" s="3">
        <v>245133.23</v>
      </c>
      <c r="W292" s="3">
        <v>0</v>
      </c>
      <c r="X292" s="3">
        <v>245133.23</v>
      </c>
      <c r="Y292" s="34">
        <v>0</v>
      </c>
      <c r="Z292" s="34">
        <v>0.18</v>
      </c>
      <c r="AA292" s="3">
        <v>5990210.4100000001</v>
      </c>
      <c r="AB292" s="3">
        <v>0</v>
      </c>
      <c r="AC292" s="3">
        <v>5990210.4100000001</v>
      </c>
      <c r="AD292" s="34">
        <v>0</v>
      </c>
      <c r="AE292" s="34">
        <v>0.23</v>
      </c>
      <c r="AF292" s="3">
        <v>20512.57</v>
      </c>
      <c r="AG292" s="3">
        <v>0</v>
      </c>
      <c r="AH292" s="3">
        <v>20512.57</v>
      </c>
      <c r="AI292" s="34">
        <v>0</v>
      </c>
      <c r="AJ292" s="34">
        <v>0.04</v>
      </c>
      <c r="AK292" s="3">
        <v>0</v>
      </c>
      <c r="AL292" s="3">
        <v>0</v>
      </c>
      <c r="AM292" s="3">
        <v>0</v>
      </c>
      <c r="AN292" s="34">
        <v>0</v>
      </c>
      <c r="AO292" s="34">
        <v>0</v>
      </c>
      <c r="AP292" s="3">
        <v>46012239.200000003</v>
      </c>
      <c r="AQ292" s="3">
        <v>0</v>
      </c>
      <c r="AR292" s="3">
        <v>46012239.200000003</v>
      </c>
      <c r="AS292" s="34">
        <v>0</v>
      </c>
      <c r="AT292" s="34">
        <v>1.58</v>
      </c>
      <c r="AU292" s="3">
        <v>0</v>
      </c>
      <c r="AV292" s="3">
        <v>0</v>
      </c>
      <c r="AW292" s="3">
        <v>0</v>
      </c>
      <c r="AX292" s="34">
        <v>0</v>
      </c>
      <c r="AY292" s="34">
        <v>0</v>
      </c>
      <c r="AZ292" s="3">
        <v>37606899.439999998</v>
      </c>
      <c r="BA292" s="3">
        <v>0</v>
      </c>
      <c r="BB292" s="3">
        <v>37606899.439999998</v>
      </c>
      <c r="BC292" s="34">
        <v>0</v>
      </c>
      <c r="BD292" s="34">
        <v>19.5</v>
      </c>
      <c r="BE292" s="3">
        <v>5426313.4400000004</v>
      </c>
      <c r="BF292" s="3">
        <v>0</v>
      </c>
      <c r="BG292" s="3">
        <v>5426313.4400000004</v>
      </c>
      <c r="BH292" s="34">
        <v>0</v>
      </c>
      <c r="BI292" s="34">
        <v>0.75</v>
      </c>
    </row>
    <row r="293" spans="1:61" ht="20.100000000000001" customHeight="1" x14ac:dyDescent="0.5">
      <c r="A293" s="3" t="s">
        <v>31</v>
      </c>
      <c r="B293" s="3">
        <v>96871341.809999987</v>
      </c>
      <c r="C293" s="3">
        <v>0</v>
      </c>
      <c r="D293" s="3">
        <v>96871341.809999987</v>
      </c>
      <c r="E293" s="34">
        <v>0</v>
      </c>
      <c r="F293" s="34">
        <v>0.78</v>
      </c>
      <c r="G293" s="3">
        <v>1530.3</v>
      </c>
      <c r="H293" s="3">
        <v>0</v>
      </c>
      <c r="I293" s="3">
        <v>1530.3</v>
      </c>
      <c r="J293" s="34">
        <v>0</v>
      </c>
      <c r="K293" s="34">
        <v>0</v>
      </c>
      <c r="L293" s="3">
        <v>39843.629999999997</v>
      </c>
      <c r="M293" s="3">
        <v>0</v>
      </c>
      <c r="N293" s="3">
        <v>39843.629999999997</v>
      </c>
      <c r="O293" s="34">
        <v>0</v>
      </c>
      <c r="P293" s="34">
        <v>0</v>
      </c>
      <c r="Q293" s="3">
        <v>0</v>
      </c>
      <c r="R293" s="3">
        <v>0</v>
      </c>
      <c r="S293" s="3">
        <v>0</v>
      </c>
      <c r="T293" s="34">
        <v>0</v>
      </c>
      <c r="U293" s="34">
        <v>0</v>
      </c>
      <c r="V293" s="3">
        <v>0</v>
      </c>
      <c r="W293" s="3">
        <v>0</v>
      </c>
      <c r="X293" s="3">
        <v>0</v>
      </c>
      <c r="Y293" s="34">
        <v>0</v>
      </c>
      <c r="Z293" s="34">
        <v>0</v>
      </c>
      <c r="AA293" s="3">
        <v>666260.30000000005</v>
      </c>
      <c r="AB293" s="3">
        <v>0</v>
      </c>
      <c r="AC293" s="3">
        <v>666260.30000000005</v>
      </c>
      <c r="AD293" s="34">
        <v>0</v>
      </c>
      <c r="AE293" s="34">
        <v>0.03</v>
      </c>
      <c r="AF293" s="3">
        <v>0</v>
      </c>
      <c r="AG293" s="3">
        <v>0</v>
      </c>
      <c r="AH293" s="3">
        <v>0</v>
      </c>
      <c r="AI293" s="34">
        <v>0</v>
      </c>
      <c r="AJ293" s="34">
        <v>0</v>
      </c>
      <c r="AK293" s="3">
        <v>0</v>
      </c>
      <c r="AL293" s="3">
        <v>0</v>
      </c>
      <c r="AM293" s="3">
        <v>0</v>
      </c>
      <c r="AN293" s="34">
        <v>0</v>
      </c>
      <c r="AO293" s="34">
        <v>0</v>
      </c>
      <c r="AP293" s="3">
        <v>96124024.569999993</v>
      </c>
      <c r="AQ293" s="3">
        <v>0</v>
      </c>
      <c r="AR293" s="3">
        <v>96124024.569999993</v>
      </c>
      <c r="AS293" s="34">
        <v>0</v>
      </c>
      <c r="AT293" s="34">
        <v>3.29</v>
      </c>
      <c r="AU293" s="3">
        <v>0</v>
      </c>
      <c r="AV293" s="3">
        <v>0</v>
      </c>
      <c r="AW293" s="3">
        <v>0</v>
      </c>
      <c r="AX293" s="34">
        <v>0</v>
      </c>
      <c r="AY293" s="34">
        <v>0</v>
      </c>
      <c r="AZ293" s="3">
        <v>11400</v>
      </c>
      <c r="BA293" s="3">
        <v>0</v>
      </c>
      <c r="BB293" s="3">
        <v>11400</v>
      </c>
      <c r="BC293" s="34">
        <v>0</v>
      </c>
      <c r="BD293" s="34">
        <v>0.01</v>
      </c>
      <c r="BE293" s="3">
        <v>28283.01</v>
      </c>
      <c r="BF293" s="3">
        <v>0</v>
      </c>
      <c r="BG293" s="3">
        <v>28283.01</v>
      </c>
      <c r="BH293" s="34">
        <v>0</v>
      </c>
      <c r="BI293" s="34">
        <v>0</v>
      </c>
    </row>
    <row r="294" spans="1:61" ht="20.100000000000001" customHeight="1" x14ac:dyDescent="0.5">
      <c r="A294" s="3" t="s">
        <v>32</v>
      </c>
      <c r="B294" s="3">
        <v>79044667.730000004</v>
      </c>
      <c r="C294" s="3">
        <v>760413.71</v>
      </c>
      <c r="D294" s="3">
        <v>79805081.439999998</v>
      </c>
      <c r="E294" s="34">
        <v>0.95</v>
      </c>
      <c r="F294" s="34">
        <v>0.64</v>
      </c>
      <c r="G294" s="3">
        <v>0</v>
      </c>
      <c r="H294" s="3">
        <v>0</v>
      </c>
      <c r="I294" s="3">
        <v>0</v>
      </c>
      <c r="J294" s="34">
        <v>0</v>
      </c>
      <c r="K294" s="34">
        <v>0</v>
      </c>
      <c r="L294" s="3">
        <v>886881.98</v>
      </c>
      <c r="M294" s="3">
        <v>0</v>
      </c>
      <c r="N294" s="3">
        <v>886881.98</v>
      </c>
      <c r="O294" s="34">
        <v>0</v>
      </c>
      <c r="P294" s="34">
        <v>0.04</v>
      </c>
      <c r="Q294" s="3">
        <v>0</v>
      </c>
      <c r="R294" s="3">
        <v>404474.94</v>
      </c>
      <c r="S294" s="3">
        <v>404474.94</v>
      </c>
      <c r="T294" s="34">
        <v>100</v>
      </c>
      <c r="U294" s="34">
        <v>0.01</v>
      </c>
      <c r="V294" s="3">
        <v>246193.72</v>
      </c>
      <c r="W294" s="3">
        <v>0</v>
      </c>
      <c r="X294" s="3">
        <v>246193.72</v>
      </c>
      <c r="Y294" s="34">
        <v>0</v>
      </c>
      <c r="Z294" s="34">
        <v>0.18</v>
      </c>
      <c r="AA294" s="3">
        <v>11780022.439999999</v>
      </c>
      <c r="AB294" s="3">
        <v>293831.52</v>
      </c>
      <c r="AC294" s="3">
        <v>12073853.959999999</v>
      </c>
      <c r="AD294" s="34">
        <v>2.4300000000000002</v>
      </c>
      <c r="AE294" s="34">
        <v>0.47</v>
      </c>
      <c r="AF294" s="3">
        <v>2408304.84</v>
      </c>
      <c r="AG294" s="3">
        <v>0</v>
      </c>
      <c r="AH294" s="3">
        <v>2408304.84</v>
      </c>
      <c r="AI294" s="34">
        <v>0</v>
      </c>
      <c r="AJ294" s="34">
        <v>4.9800000000000004</v>
      </c>
      <c r="AK294" s="3">
        <v>461556.21</v>
      </c>
      <c r="AL294" s="3">
        <v>0</v>
      </c>
      <c r="AM294" s="3">
        <v>461556.21</v>
      </c>
      <c r="AN294" s="34">
        <v>0</v>
      </c>
      <c r="AO294" s="34">
        <v>0.49</v>
      </c>
      <c r="AP294" s="3">
        <v>43247991.450000003</v>
      </c>
      <c r="AQ294" s="3">
        <v>0</v>
      </c>
      <c r="AR294" s="3">
        <v>43247991.450000003</v>
      </c>
      <c r="AS294" s="34">
        <v>0</v>
      </c>
      <c r="AT294" s="34">
        <v>1.48</v>
      </c>
      <c r="AU294" s="3">
        <v>0</v>
      </c>
      <c r="AV294" s="3">
        <v>0</v>
      </c>
      <c r="AW294" s="3">
        <v>0</v>
      </c>
      <c r="AX294" s="34">
        <v>0</v>
      </c>
      <c r="AY294" s="34">
        <v>0</v>
      </c>
      <c r="AZ294" s="3">
        <v>7794334.8600000003</v>
      </c>
      <c r="BA294" s="3">
        <v>0</v>
      </c>
      <c r="BB294" s="3">
        <v>7794334.8600000003</v>
      </c>
      <c r="BC294" s="34">
        <v>0</v>
      </c>
      <c r="BD294" s="34">
        <v>4.04</v>
      </c>
      <c r="BE294" s="3">
        <v>12219382.23</v>
      </c>
      <c r="BF294" s="3">
        <v>62107.25</v>
      </c>
      <c r="BG294" s="3">
        <v>12281489.48</v>
      </c>
      <c r="BH294" s="34">
        <v>0.51</v>
      </c>
      <c r="BI294" s="34">
        <v>1.69</v>
      </c>
    </row>
    <row r="295" spans="1:61" ht="20.100000000000001" customHeight="1" x14ac:dyDescent="0.5">
      <c r="A295" s="3" t="s">
        <v>33</v>
      </c>
      <c r="B295" s="3">
        <v>69209511.960000008</v>
      </c>
      <c r="C295" s="3">
        <v>0</v>
      </c>
      <c r="D295" s="3">
        <v>69209511.960000008</v>
      </c>
      <c r="E295" s="34">
        <v>0</v>
      </c>
      <c r="F295" s="34">
        <v>0.56000000000000005</v>
      </c>
      <c r="G295" s="3">
        <v>0</v>
      </c>
      <c r="H295" s="3">
        <v>0</v>
      </c>
      <c r="I295" s="3">
        <v>0</v>
      </c>
      <c r="J295" s="34">
        <v>0</v>
      </c>
      <c r="K295" s="34">
        <v>0</v>
      </c>
      <c r="L295" s="3">
        <v>0</v>
      </c>
      <c r="M295" s="3">
        <v>0</v>
      </c>
      <c r="N295" s="3">
        <v>0</v>
      </c>
      <c r="O295" s="34">
        <v>0</v>
      </c>
      <c r="P295" s="34">
        <v>0</v>
      </c>
      <c r="Q295" s="3">
        <v>0</v>
      </c>
      <c r="R295" s="3">
        <v>0</v>
      </c>
      <c r="S295" s="3">
        <v>0</v>
      </c>
      <c r="T295" s="34">
        <v>0</v>
      </c>
      <c r="U295" s="34">
        <v>0</v>
      </c>
      <c r="V295" s="3">
        <v>0</v>
      </c>
      <c r="W295" s="3">
        <v>0</v>
      </c>
      <c r="X295" s="3">
        <v>0</v>
      </c>
      <c r="Y295" s="34">
        <v>0</v>
      </c>
      <c r="Z295" s="34">
        <v>0</v>
      </c>
      <c r="AA295" s="3">
        <v>3000</v>
      </c>
      <c r="AB295" s="3">
        <v>0</v>
      </c>
      <c r="AC295" s="3">
        <v>3000</v>
      </c>
      <c r="AD295" s="34">
        <v>0</v>
      </c>
      <c r="AE295" s="34">
        <v>0</v>
      </c>
      <c r="AF295" s="3">
        <v>0</v>
      </c>
      <c r="AG295" s="3">
        <v>0</v>
      </c>
      <c r="AH295" s="3">
        <v>0</v>
      </c>
      <c r="AI295" s="34">
        <v>0</v>
      </c>
      <c r="AJ295" s="34">
        <v>0</v>
      </c>
      <c r="AK295" s="3">
        <v>12557.76</v>
      </c>
      <c r="AL295" s="3">
        <v>0</v>
      </c>
      <c r="AM295" s="3">
        <v>12557.76</v>
      </c>
      <c r="AN295" s="34">
        <v>0</v>
      </c>
      <c r="AO295" s="34">
        <v>0.01</v>
      </c>
      <c r="AP295" s="3">
        <v>69193954.200000003</v>
      </c>
      <c r="AQ295" s="3">
        <v>0</v>
      </c>
      <c r="AR295" s="3">
        <v>69193954.200000003</v>
      </c>
      <c r="AS295" s="34">
        <v>0</v>
      </c>
      <c r="AT295" s="34">
        <v>2.37</v>
      </c>
      <c r="AU295" s="3">
        <v>0</v>
      </c>
      <c r="AV295" s="3">
        <v>0</v>
      </c>
      <c r="AW295" s="3">
        <v>0</v>
      </c>
      <c r="AX295" s="34">
        <v>0</v>
      </c>
      <c r="AY295" s="34">
        <v>0</v>
      </c>
      <c r="AZ295" s="3">
        <v>0</v>
      </c>
      <c r="BA295" s="3">
        <v>0</v>
      </c>
      <c r="BB295" s="3">
        <v>0</v>
      </c>
      <c r="BC295" s="34">
        <v>0</v>
      </c>
      <c r="BD295" s="34">
        <v>0</v>
      </c>
      <c r="BE295" s="3">
        <v>0</v>
      </c>
      <c r="BF295" s="3">
        <v>0</v>
      </c>
      <c r="BG295" s="3">
        <v>0</v>
      </c>
      <c r="BH295" s="34">
        <v>0</v>
      </c>
      <c r="BI295" s="34">
        <v>0</v>
      </c>
    </row>
    <row r="296" spans="1:61" ht="20.100000000000001" customHeight="1" x14ac:dyDescent="0.5">
      <c r="A296" s="3" t="s">
        <v>34</v>
      </c>
      <c r="B296" s="3">
        <v>0</v>
      </c>
      <c r="C296" s="3">
        <v>67655931.209999993</v>
      </c>
      <c r="D296" s="3">
        <v>67655931.209999993</v>
      </c>
      <c r="E296" s="34">
        <v>100</v>
      </c>
      <c r="F296" s="34">
        <v>0.55000000000000004</v>
      </c>
      <c r="G296" s="3">
        <v>0</v>
      </c>
      <c r="H296" s="3">
        <v>0</v>
      </c>
      <c r="I296" s="3">
        <v>0</v>
      </c>
      <c r="J296" s="34">
        <v>0</v>
      </c>
      <c r="K296" s="34">
        <v>0</v>
      </c>
      <c r="L296" s="3">
        <v>0</v>
      </c>
      <c r="M296" s="3">
        <v>0</v>
      </c>
      <c r="N296" s="3">
        <v>0</v>
      </c>
      <c r="O296" s="34">
        <v>0</v>
      </c>
      <c r="P296" s="34">
        <v>0</v>
      </c>
      <c r="Q296" s="3">
        <v>0</v>
      </c>
      <c r="R296" s="3">
        <v>67655931.209999993</v>
      </c>
      <c r="S296" s="3">
        <v>67655931.209999993</v>
      </c>
      <c r="T296" s="34">
        <v>100</v>
      </c>
      <c r="U296" s="34">
        <v>2.08</v>
      </c>
      <c r="V296" s="3">
        <v>0</v>
      </c>
      <c r="W296" s="3">
        <v>0</v>
      </c>
      <c r="X296" s="3">
        <v>0</v>
      </c>
      <c r="Y296" s="34">
        <v>0</v>
      </c>
      <c r="Z296" s="34">
        <v>0</v>
      </c>
      <c r="AA296" s="3">
        <v>0</v>
      </c>
      <c r="AB296" s="3">
        <v>0</v>
      </c>
      <c r="AC296" s="3">
        <v>0</v>
      </c>
      <c r="AD296" s="34">
        <v>0</v>
      </c>
      <c r="AE296" s="34">
        <v>0</v>
      </c>
      <c r="AF296" s="3">
        <v>0</v>
      </c>
      <c r="AG296" s="3">
        <v>0</v>
      </c>
      <c r="AH296" s="3">
        <v>0</v>
      </c>
      <c r="AI296" s="34">
        <v>0</v>
      </c>
      <c r="AJ296" s="34">
        <v>0</v>
      </c>
      <c r="AK296" s="3">
        <v>0</v>
      </c>
      <c r="AL296" s="3">
        <v>0</v>
      </c>
      <c r="AM296" s="3">
        <v>0</v>
      </c>
      <c r="AN296" s="34">
        <v>0</v>
      </c>
      <c r="AO296" s="34">
        <v>0</v>
      </c>
      <c r="AP296" s="3">
        <v>0</v>
      </c>
      <c r="AQ296" s="3">
        <v>0</v>
      </c>
      <c r="AR296" s="3">
        <v>0</v>
      </c>
      <c r="AS296" s="34">
        <v>0</v>
      </c>
      <c r="AT296" s="34">
        <v>0</v>
      </c>
      <c r="AU296" s="3">
        <v>0</v>
      </c>
      <c r="AV296" s="3">
        <v>0</v>
      </c>
      <c r="AW296" s="3">
        <v>0</v>
      </c>
      <c r="AX296" s="34">
        <v>0</v>
      </c>
      <c r="AY296" s="34">
        <v>0</v>
      </c>
      <c r="AZ296" s="3">
        <v>0</v>
      </c>
      <c r="BA296" s="3">
        <v>0</v>
      </c>
      <c r="BB296" s="3">
        <v>0</v>
      </c>
      <c r="BC296" s="34">
        <v>0</v>
      </c>
      <c r="BD296" s="34">
        <v>0</v>
      </c>
      <c r="BE296" s="3">
        <v>0</v>
      </c>
      <c r="BF296" s="3">
        <v>0</v>
      </c>
      <c r="BG296" s="3">
        <v>0</v>
      </c>
      <c r="BH296" s="34">
        <v>0</v>
      </c>
      <c r="BI296" s="34">
        <v>0</v>
      </c>
    </row>
    <row r="297" spans="1:61" ht="20.100000000000001" customHeight="1" x14ac:dyDescent="0.5">
      <c r="A297" s="3" t="s">
        <v>35</v>
      </c>
      <c r="B297" s="3">
        <v>1007408.4</v>
      </c>
      <c r="C297" s="3">
        <v>60408618.090000004</v>
      </c>
      <c r="D297" s="3">
        <v>61416026.490000002</v>
      </c>
      <c r="E297" s="34">
        <v>98.36</v>
      </c>
      <c r="F297" s="34">
        <v>0.5</v>
      </c>
      <c r="G297" s="3">
        <v>0</v>
      </c>
      <c r="H297" s="3">
        <v>0</v>
      </c>
      <c r="I297" s="3">
        <v>0</v>
      </c>
      <c r="J297" s="34">
        <v>0</v>
      </c>
      <c r="K297" s="34">
        <v>0</v>
      </c>
      <c r="L297" s="3">
        <v>1007408.4</v>
      </c>
      <c r="M297" s="3">
        <v>0</v>
      </c>
      <c r="N297" s="3">
        <v>1007408.4</v>
      </c>
      <c r="O297" s="34">
        <v>0</v>
      </c>
      <c r="P297" s="34">
        <v>0.05</v>
      </c>
      <c r="Q297" s="3">
        <v>0</v>
      </c>
      <c r="R297" s="3">
        <v>60408618.090000004</v>
      </c>
      <c r="S297" s="3">
        <v>60408618.090000004</v>
      </c>
      <c r="T297" s="34">
        <v>100</v>
      </c>
      <c r="U297" s="34">
        <v>1.86</v>
      </c>
      <c r="V297" s="3">
        <v>0</v>
      </c>
      <c r="W297" s="3">
        <v>0</v>
      </c>
      <c r="X297" s="3">
        <v>0</v>
      </c>
      <c r="Y297" s="34">
        <v>0</v>
      </c>
      <c r="Z297" s="34">
        <v>0</v>
      </c>
      <c r="AA297" s="3">
        <v>0</v>
      </c>
      <c r="AB297" s="3">
        <v>0</v>
      </c>
      <c r="AC297" s="3">
        <v>0</v>
      </c>
      <c r="AD297" s="34">
        <v>0</v>
      </c>
      <c r="AE297" s="34">
        <v>0</v>
      </c>
      <c r="AF297" s="3">
        <v>0</v>
      </c>
      <c r="AG297" s="3">
        <v>0</v>
      </c>
      <c r="AH297" s="3">
        <v>0</v>
      </c>
      <c r="AI297" s="34">
        <v>0</v>
      </c>
      <c r="AJ297" s="34">
        <v>0</v>
      </c>
      <c r="AK297" s="3">
        <v>0</v>
      </c>
      <c r="AL297" s="3">
        <v>0</v>
      </c>
      <c r="AM297" s="3">
        <v>0</v>
      </c>
      <c r="AN297" s="34">
        <v>0</v>
      </c>
      <c r="AO297" s="34">
        <v>0</v>
      </c>
      <c r="AP297" s="3">
        <v>0</v>
      </c>
      <c r="AQ297" s="3">
        <v>0</v>
      </c>
      <c r="AR297" s="3">
        <v>0</v>
      </c>
      <c r="AS297" s="34">
        <v>0</v>
      </c>
      <c r="AT297" s="34">
        <v>0</v>
      </c>
      <c r="AU297" s="3">
        <v>0</v>
      </c>
      <c r="AV297" s="3">
        <v>0</v>
      </c>
      <c r="AW297" s="3">
        <v>0</v>
      </c>
      <c r="AX297" s="34">
        <v>0</v>
      </c>
      <c r="AY297" s="34">
        <v>0</v>
      </c>
      <c r="AZ297" s="3">
        <v>0</v>
      </c>
      <c r="BA297" s="3">
        <v>0</v>
      </c>
      <c r="BB297" s="3">
        <v>0</v>
      </c>
      <c r="BC297" s="34">
        <v>0</v>
      </c>
      <c r="BD297" s="34">
        <v>0</v>
      </c>
      <c r="BE297" s="3">
        <v>0</v>
      </c>
      <c r="BF297" s="3">
        <v>0</v>
      </c>
      <c r="BG297" s="3">
        <v>0</v>
      </c>
      <c r="BH297" s="34">
        <v>0</v>
      </c>
      <c r="BI297" s="34">
        <v>0</v>
      </c>
    </row>
    <row r="298" spans="1:61" ht="20.100000000000001" customHeight="1" x14ac:dyDescent="0.5">
      <c r="A298" s="3" t="s">
        <v>38</v>
      </c>
      <c r="B298" s="3">
        <v>54677170.68</v>
      </c>
      <c r="C298" s="3">
        <v>0</v>
      </c>
      <c r="D298" s="3">
        <v>54677170.679999992</v>
      </c>
      <c r="E298" s="34">
        <v>0</v>
      </c>
      <c r="F298" s="34">
        <v>0.44</v>
      </c>
      <c r="G298" s="3">
        <v>6913.79</v>
      </c>
      <c r="H298" s="3">
        <v>0</v>
      </c>
      <c r="I298" s="3">
        <v>6913.79</v>
      </c>
      <c r="J298" s="34">
        <v>0</v>
      </c>
      <c r="K298" s="34">
        <v>0</v>
      </c>
      <c r="L298" s="3">
        <v>2721813.69</v>
      </c>
      <c r="M298" s="3">
        <v>0</v>
      </c>
      <c r="N298" s="3">
        <v>2721813.69</v>
      </c>
      <c r="O298" s="34">
        <v>0</v>
      </c>
      <c r="P298" s="34">
        <v>0.12</v>
      </c>
      <c r="Q298" s="3">
        <v>0</v>
      </c>
      <c r="R298" s="3">
        <v>0</v>
      </c>
      <c r="S298" s="3">
        <v>0</v>
      </c>
      <c r="T298" s="34">
        <v>0</v>
      </c>
      <c r="U298" s="34">
        <v>0</v>
      </c>
      <c r="V298" s="3">
        <v>0</v>
      </c>
      <c r="W298" s="3">
        <v>0</v>
      </c>
      <c r="X298" s="3">
        <v>0</v>
      </c>
      <c r="Y298" s="34">
        <v>0</v>
      </c>
      <c r="Z298" s="34">
        <v>0</v>
      </c>
      <c r="AA298" s="3">
        <v>5870518.8600000003</v>
      </c>
      <c r="AB298" s="3">
        <v>0</v>
      </c>
      <c r="AC298" s="3">
        <v>5870518.8600000003</v>
      </c>
      <c r="AD298" s="34">
        <v>0</v>
      </c>
      <c r="AE298" s="34">
        <v>0.23</v>
      </c>
      <c r="AF298" s="3">
        <v>93103.2</v>
      </c>
      <c r="AG298" s="3">
        <v>0</v>
      </c>
      <c r="AH298" s="3">
        <v>93103.2</v>
      </c>
      <c r="AI298" s="34">
        <v>0</v>
      </c>
      <c r="AJ298" s="34">
        <v>0.19</v>
      </c>
      <c r="AK298" s="3">
        <v>138208.69</v>
      </c>
      <c r="AL298" s="3">
        <v>0</v>
      </c>
      <c r="AM298" s="3">
        <v>138208.69</v>
      </c>
      <c r="AN298" s="34">
        <v>0</v>
      </c>
      <c r="AO298" s="34">
        <v>0.15</v>
      </c>
      <c r="AP298" s="3">
        <v>36393097.219999999</v>
      </c>
      <c r="AQ298" s="3">
        <v>0</v>
      </c>
      <c r="AR298" s="3">
        <v>36393097.219999999</v>
      </c>
      <c r="AS298" s="34">
        <v>0</v>
      </c>
      <c r="AT298" s="34">
        <v>1.25</v>
      </c>
      <c r="AU298" s="3">
        <v>0</v>
      </c>
      <c r="AV298" s="3">
        <v>0</v>
      </c>
      <c r="AW298" s="3">
        <v>0</v>
      </c>
      <c r="AX298" s="34">
        <v>0</v>
      </c>
      <c r="AY298" s="34">
        <v>0</v>
      </c>
      <c r="AZ298" s="3">
        <v>1409676.66</v>
      </c>
      <c r="BA298" s="3">
        <v>0</v>
      </c>
      <c r="BB298" s="3">
        <v>1409676.66</v>
      </c>
      <c r="BC298" s="34">
        <v>0</v>
      </c>
      <c r="BD298" s="34">
        <v>0.73</v>
      </c>
      <c r="BE298" s="3">
        <v>8043838.5700000003</v>
      </c>
      <c r="BF298" s="3">
        <v>0</v>
      </c>
      <c r="BG298" s="3">
        <v>8043838.5700000003</v>
      </c>
      <c r="BH298" s="34">
        <v>0</v>
      </c>
      <c r="BI298" s="34">
        <v>1.1100000000000001</v>
      </c>
    </row>
    <row r="299" spans="1:61" ht="20.100000000000001" customHeight="1" x14ac:dyDescent="0.5">
      <c r="A299" s="3" t="s">
        <v>36</v>
      </c>
      <c r="B299" s="3">
        <v>52934408.960000001</v>
      </c>
      <c r="C299" s="3">
        <v>0</v>
      </c>
      <c r="D299" s="3">
        <v>52934408.960000001</v>
      </c>
      <c r="E299" s="34">
        <v>0</v>
      </c>
      <c r="F299" s="34">
        <v>0.43</v>
      </c>
      <c r="G299" s="3">
        <v>0</v>
      </c>
      <c r="H299" s="3">
        <v>0</v>
      </c>
      <c r="I299" s="3">
        <v>0</v>
      </c>
      <c r="J299" s="34">
        <v>0</v>
      </c>
      <c r="K299" s="34">
        <v>0</v>
      </c>
      <c r="L299" s="3">
        <v>52934408.960000001</v>
      </c>
      <c r="M299" s="3">
        <v>0</v>
      </c>
      <c r="N299" s="3">
        <v>52934408.960000001</v>
      </c>
      <c r="O299" s="34">
        <v>0</v>
      </c>
      <c r="P299" s="34">
        <v>2.39</v>
      </c>
      <c r="Q299" s="3">
        <v>0</v>
      </c>
      <c r="R299" s="3">
        <v>0</v>
      </c>
      <c r="S299" s="3">
        <v>0</v>
      </c>
      <c r="T299" s="34">
        <v>0</v>
      </c>
      <c r="U299" s="34">
        <v>0</v>
      </c>
      <c r="V299" s="3">
        <v>0</v>
      </c>
      <c r="W299" s="3">
        <v>0</v>
      </c>
      <c r="X299" s="3">
        <v>0</v>
      </c>
      <c r="Y299" s="34">
        <v>0</v>
      </c>
      <c r="Z299" s="34">
        <v>0</v>
      </c>
      <c r="AA299" s="3">
        <v>0</v>
      </c>
      <c r="AB299" s="3">
        <v>0</v>
      </c>
      <c r="AC299" s="3">
        <v>0</v>
      </c>
      <c r="AD299" s="34">
        <v>0</v>
      </c>
      <c r="AE299" s="34">
        <v>0</v>
      </c>
      <c r="AF299" s="3">
        <v>0</v>
      </c>
      <c r="AG299" s="3">
        <v>0</v>
      </c>
      <c r="AH299" s="3">
        <v>0</v>
      </c>
      <c r="AI299" s="34">
        <v>0</v>
      </c>
      <c r="AJ299" s="34">
        <v>0</v>
      </c>
      <c r="AK299" s="3">
        <v>0</v>
      </c>
      <c r="AL299" s="3">
        <v>0</v>
      </c>
      <c r="AM299" s="3">
        <v>0</v>
      </c>
      <c r="AN299" s="34">
        <v>0</v>
      </c>
      <c r="AO299" s="34">
        <v>0</v>
      </c>
      <c r="AP299" s="3">
        <v>0</v>
      </c>
      <c r="AQ299" s="3">
        <v>0</v>
      </c>
      <c r="AR299" s="3">
        <v>0</v>
      </c>
      <c r="AS299" s="34">
        <v>0</v>
      </c>
      <c r="AT299" s="34">
        <v>0</v>
      </c>
      <c r="AU299" s="3">
        <v>0</v>
      </c>
      <c r="AV299" s="3">
        <v>0</v>
      </c>
      <c r="AW299" s="3">
        <v>0</v>
      </c>
      <c r="AX299" s="34">
        <v>0</v>
      </c>
      <c r="AY299" s="34">
        <v>0</v>
      </c>
      <c r="AZ299" s="3">
        <v>0</v>
      </c>
      <c r="BA299" s="3">
        <v>0</v>
      </c>
      <c r="BB299" s="3">
        <v>0</v>
      </c>
      <c r="BC299" s="34">
        <v>0</v>
      </c>
      <c r="BD299" s="34">
        <v>0</v>
      </c>
      <c r="BE299" s="3">
        <v>0</v>
      </c>
      <c r="BF299" s="3">
        <v>0</v>
      </c>
      <c r="BG299" s="3">
        <v>0</v>
      </c>
      <c r="BH299" s="34">
        <v>0</v>
      </c>
      <c r="BI299" s="34">
        <v>0</v>
      </c>
    </row>
    <row r="300" spans="1:61" ht="20.100000000000001" customHeight="1" x14ac:dyDescent="0.5">
      <c r="A300" s="3" t="s">
        <v>39</v>
      </c>
      <c r="B300" s="3">
        <v>44786343.859999999</v>
      </c>
      <c r="C300" s="3">
        <v>0</v>
      </c>
      <c r="D300" s="3">
        <v>44786343.859999999</v>
      </c>
      <c r="E300" s="34">
        <v>0</v>
      </c>
      <c r="F300" s="34">
        <v>0.36</v>
      </c>
      <c r="G300" s="3">
        <v>4821.55</v>
      </c>
      <c r="H300" s="3">
        <v>0</v>
      </c>
      <c r="I300" s="3">
        <v>4821.55</v>
      </c>
      <c r="J300" s="34">
        <v>0</v>
      </c>
      <c r="K300" s="34">
        <v>0</v>
      </c>
      <c r="L300" s="3">
        <v>0</v>
      </c>
      <c r="M300" s="3">
        <v>0</v>
      </c>
      <c r="N300" s="3">
        <v>0</v>
      </c>
      <c r="O300" s="34">
        <v>0</v>
      </c>
      <c r="P300" s="34">
        <v>0</v>
      </c>
      <c r="Q300" s="3">
        <v>0</v>
      </c>
      <c r="R300" s="3">
        <v>0</v>
      </c>
      <c r="S300" s="3">
        <v>0</v>
      </c>
      <c r="T300" s="34">
        <v>0</v>
      </c>
      <c r="U300" s="34">
        <v>0</v>
      </c>
      <c r="V300" s="3">
        <v>0</v>
      </c>
      <c r="W300" s="3">
        <v>0</v>
      </c>
      <c r="X300" s="3">
        <v>0</v>
      </c>
      <c r="Y300" s="34">
        <v>0</v>
      </c>
      <c r="Z300" s="34">
        <v>0</v>
      </c>
      <c r="AA300" s="3">
        <v>5041995.7</v>
      </c>
      <c r="AB300" s="3">
        <v>0</v>
      </c>
      <c r="AC300" s="3">
        <v>5041995.7</v>
      </c>
      <c r="AD300" s="34">
        <v>0</v>
      </c>
      <c r="AE300" s="34">
        <v>0.19</v>
      </c>
      <c r="AF300" s="3">
        <v>341390.28</v>
      </c>
      <c r="AG300" s="3">
        <v>0</v>
      </c>
      <c r="AH300" s="3">
        <v>341390.28</v>
      </c>
      <c r="AI300" s="34">
        <v>0</v>
      </c>
      <c r="AJ300" s="34">
        <v>0.71</v>
      </c>
      <c r="AK300" s="3">
        <v>100945.16</v>
      </c>
      <c r="AL300" s="3">
        <v>0</v>
      </c>
      <c r="AM300" s="3">
        <v>100945.16</v>
      </c>
      <c r="AN300" s="34">
        <v>0</v>
      </c>
      <c r="AO300" s="34">
        <v>0.11</v>
      </c>
      <c r="AP300" s="3">
        <v>18764746.190000001</v>
      </c>
      <c r="AQ300" s="3">
        <v>0</v>
      </c>
      <c r="AR300" s="3">
        <v>18764746.190000001</v>
      </c>
      <c r="AS300" s="34">
        <v>0</v>
      </c>
      <c r="AT300" s="34">
        <v>0.64</v>
      </c>
      <c r="AU300" s="3">
        <v>0</v>
      </c>
      <c r="AV300" s="3">
        <v>0</v>
      </c>
      <c r="AW300" s="3">
        <v>0</v>
      </c>
      <c r="AX300" s="34">
        <v>0</v>
      </c>
      <c r="AY300" s="34">
        <v>0</v>
      </c>
      <c r="AZ300" s="3">
        <v>18832437.82</v>
      </c>
      <c r="BA300" s="3">
        <v>0</v>
      </c>
      <c r="BB300" s="3">
        <v>18832437.82</v>
      </c>
      <c r="BC300" s="34">
        <v>0</v>
      </c>
      <c r="BD300" s="34">
        <v>9.77</v>
      </c>
      <c r="BE300" s="3">
        <v>1700007.16</v>
      </c>
      <c r="BF300" s="3">
        <v>0</v>
      </c>
      <c r="BG300" s="3">
        <v>1700007.16</v>
      </c>
      <c r="BH300" s="34">
        <v>0</v>
      </c>
      <c r="BI300" s="34">
        <v>0.23</v>
      </c>
    </row>
    <row r="301" spans="1:61" ht="20.100000000000001" customHeight="1" x14ac:dyDescent="0.5">
      <c r="A301" s="3" t="s">
        <v>40</v>
      </c>
      <c r="B301" s="3">
        <v>35256373.649999999</v>
      </c>
      <c r="C301" s="3">
        <v>599203.83000000007</v>
      </c>
      <c r="D301" s="3">
        <v>35855577.480000004</v>
      </c>
      <c r="E301" s="34">
        <v>1.67</v>
      </c>
      <c r="F301" s="34">
        <v>0.28999999999999998</v>
      </c>
      <c r="G301" s="3">
        <v>0</v>
      </c>
      <c r="H301" s="3">
        <v>0</v>
      </c>
      <c r="I301" s="3">
        <v>0</v>
      </c>
      <c r="J301" s="34">
        <v>0</v>
      </c>
      <c r="K301" s="34">
        <v>0</v>
      </c>
      <c r="L301" s="3">
        <v>28058136.850000001</v>
      </c>
      <c r="M301" s="3">
        <v>0</v>
      </c>
      <c r="N301" s="3">
        <v>28058136.850000001</v>
      </c>
      <c r="O301" s="34">
        <v>0</v>
      </c>
      <c r="P301" s="34">
        <v>1.27</v>
      </c>
      <c r="Q301" s="3">
        <v>0</v>
      </c>
      <c r="R301" s="3">
        <v>274775.14</v>
      </c>
      <c r="S301" s="3">
        <v>274775.14</v>
      </c>
      <c r="T301" s="34">
        <v>100</v>
      </c>
      <c r="U301" s="34">
        <v>0.01</v>
      </c>
      <c r="V301" s="3">
        <v>0</v>
      </c>
      <c r="W301" s="3">
        <v>0</v>
      </c>
      <c r="X301" s="3">
        <v>0</v>
      </c>
      <c r="Y301" s="34">
        <v>0</v>
      </c>
      <c r="Z301" s="34">
        <v>0</v>
      </c>
      <c r="AA301" s="3">
        <v>6956760.2199999997</v>
      </c>
      <c r="AB301" s="3">
        <v>324428.69</v>
      </c>
      <c r="AC301" s="3">
        <v>7281188.9100000001</v>
      </c>
      <c r="AD301" s="34">
        <v>4.46</v>
      </c>
      <c r="AE301" s="34">
        <v>0.28000000000000003</v>
      </c>
      <c r="AF301" s="3">
        <v>0</v>
      </c>
      <c r="AG301" s="3">
        <v>0</v>
      </c>
      <c r="AH301" s="3">
        <v>0</v>
      </c>
      <c r="AI301" s="34">
        <v>0</v>
      </c>
      <c r="AJ301" s="34">
        <v>0</v>
      </c>
      <c r="AK301" s="3">
        <v>2280.66</v>
      </c>
      <c r="AL301" s="3">
        <v>0</v>
      </c>
      <c r="AM301" s="3">
        <v>2280.66</v>
      </c>
      <c r="AN301" s="34">
        <v>0</v>
      </c>
      <c r="AO301" s="34">
        <v>0</v>
      </c>
      <c r="AP301" s="3">
        <v>0</v>
      </c>
      <c r="AQ301" s="3">
        <v>0</v>
      </c>
      <c r="AR301" s="3">
        <v>0</v>
      </c>
      <c r="AS301" s="34">
        <v>0</v>
      </c>
      <c r="AT301" s="34">
        <v>0</v>
      </c>
      <c r="AU301" s="3">
        <v>0</v>
      </c>
      <c r="AV301" s="3">
        <v>0</v>
      </c>
      <c r="AW301" s="3">
        <v>0</v>
      </c>
      <c r="AX301" s="34">
        <v>0</v>
      </c>
      <c r="AY301" s="34">
        <v>0</v>
      </c>
      <c r="AZ301" s="3">
        <v>0</v>
      </c>
      <c r="BA301" s="3">
        <v>0</v>
      </c>
      <c r="BB301" s="3">
        <v>0</v>
      </c>
      <c r="BC301" s="34">
        <v>0</v>
      </c>
      <c r="BD301" s="34">
        <v>0</v>
      </c>
      <c r="BE301" s="3">
        <v>239195.92</v>
      </c>
      <c r="BF301" s="3">
        <v>0</v>
      </c>
      <c r="BG301" s="3">
        <v>239195.92</v>
      </c>
      <c r="BH301" s="34">
        <v>0</v>
      </c>
      <c r="BI301" s="34">
        <v>0.03</v>
      </c>
    </row>
    <row r="302" spans="1:61" ht="20.100000000000001" customHeight="1" x14ac:dyDescent="0.5">
      <c r="A302" s="3" t="s">
        <v>37</v>
      </c>
      <c r="B302" s="3">
        <v>1840700.56</v>
      </c>
      <c r="C302" s="3">
        <v>30206891.43</v>
      </c>
      <c r="D302" s="3">
        <v>32047591.990000002</v>
      </c>
      <c r="E302" s="34">
        <v>94.26</v>
      </c>
      <c r="F302" s="34">
        <v>0.26</v>
      </c>
      <c r="G302" s="3">
        <v>0</v>
      </c>
      <c r="H302" s="3">
        <v>0</v>
      </c>
      <c r="I302" s="3">
        <v>0</v>
      </c>
      <c r="J302" s="34">
        <v>0</v>
      </c>
      <c r="K302" s="34">
        <v>0</v>
      </c>
      <c r="L302" s="3">
        <v>1557331.26</v>
      </c>
      <c r="M302" s="3">
        <v>0</v>
      </c>
      <c r="N302" s="3">
        <v>1557331.26</v>
      </c>
      <c r="O302" s="34">
        <v>0</v>
      </c>
      <c r="P302" s="34">
        <v>7.0000000000000007E-2</v>
      </c>
      <c r="Q302" s="3">
        <v>0</v>
      </c>
      <c r="R302" s="3">
        <v>0</v>
      </c>
      <c r="S302" s="3">
        <v>0</v>
      </c>
      <c r="T302" s="34">
        <v>0</v>
      </c>
      <c r="U302" s="34">
        <v>0</v>
      </c>
      <c r="V302" s="3">
        <v>0</v>
      </c>
      <c r="W302" s="3">
        <v>0</v>
      </c>
      <c r="X302" s="3">
        <v>0</v>
      </c>
      <c r="Y302" s="34">
        <v>0</v>
      </c>
      <c r="Z302" s="34">
        <v>0</v>
      </c>
      <c r="AA302" s="3">
        <v>0</v>
      </c>
      <c r="AB302" s="3">
        <v>0</v>
      </c>
      <c r="AC302" s="3">
        <v>0</v>
      </c>
      <c r="AD302" s="34">
        <v>0</v>
      </c>
      <c r="AE302" s="34">
        <v>0</v>
      </c>
      <c r="AF302" s="3">
        <v>0</v>
      </c>
      <c r="AG302" s="3">
        <v>0</v>
      </c>
      <c r="AH302" s="3">
        <v>0</v>
      </c>
      <c r="AI302" s="34">
        <v>0</v>
      </c>
      <c r="AJ302" s="34">
        <v>0</v>
      </c>
      <c r="AK302" s="3">
        <v>0</v>
      </c>
      <c r="AL302" s="3">
        <v>0</v>
      </c>
      <c r="AM302" s="3">
        <v>0</v>
      </c>
      <c r="AN302" s="34">
        <v>0</v>
      </c>
      <c r="AO302" s="34">
        <v>0</v>
      </c>
      <c r="AP302" s="3">
        <v>0</v>
      </c>
      <c r="AQ302" s="3">
        <v>0</v>
      </c>
      <c r="AR302" s="3">
        <v>0</v>
      </c>
      <c r="AS302" s="34">
        <v>0</v>
      </c>
      <c r="AT302" s="34">
        <v>0</v>
      </c>
      <c r="AU302" s="3">
        <v>0</v>
      </c>
      <c r="AV302" s="3">
        <v>30206891.43</v>
      </c>
      <c r="AW302" s="3">
        <v>30206891.43</v>
      </c>
      <c r="AX302" s="34">
        <v>100</v>
      </c>
      <c r="AY302" s="34">
        <v>100</v>
      </c>
      <c r="AZ302" s="3">
        <v>0</v>
      </c>
      <c r="BA302" s="3">
        <v>0</v>
      </c>
      <c r="BB302" s="3">
        <v>0</v>
      </c>
      <c r="BC302" s="34">
        <v>0</v>
      </c>
      <c r="BD302" s="34">
        <v>0</v>
      </c>
      <c r="BE302" s="3">
        <v>283369.3</v>
      </c>
      <c r="BF302" s="3">
        <v>0</v>
      </c>
      <c r="BG302" s="3">
        <v>283369.3</v>
      </c>
      <c r="BH302" s="34">
        <v>0</v>
      </c>
      <c r="BI302" s="34">
        <v>0.04</v>
      </c>
    </row>
    <row r="303" spans="1:61" ht="20.100000000000001" customHeight="1" x14ac:dyDescent="0.5">
      <c r="A303" s="3" t="s">
        <v>42</v>
      </c>
      <c r="B303" s="3">
        <v>23174057.719999999</v>
      </c>
      <c r="C303" s="3">
        <v>40641</v>
      </c>
      <c r="D303" s="3">
        <v>23214698.719999999</v>
      </c>
      <c r="E303" s="34">
        <v>0.18</v>
      </c>
      <c r="F303" s="34">
        <v>0.19</v>
      </c>
      <c r="G303" s="3">
        <v>111881.89</v>
      </c>
      <c r="H303" s="3">
        <v>0</v>
      </c>
      <c r="I303" s="3">
        <v>111881.89</v>
      </c>
      <c r="J303" s="34">
        <v>0</v>
      </c>
      <c r="K303" s="34">
        <v>0.06</v>
      </c>
      <c r="L303" s="3">
        <v>5413705.04</v>
      </c>
      <c r="M303" s="3">
        <v>0</v>
      </c>
      <c r="N303" s="3">
        <v>5413705.04</v>
      </c>
      <c r="O303" s="34">
        <v>0</v>
      </c>
      <c r="P303" s="34">
        <v>0.24</v>
      </c>
      <c r="Q303" s="3">
        <v>0</v>
      </c>
      <c r="R303" s="3">
        <v>40641</v>
      </c>
      <c r="S303" s="3">
        <v>40641</v>
      </c>
      <c r="T303" s="34">
        <v>100</v>
      </c>
      <c r="U303" s="34">
        <v>0</v>
      </c>
      <c r="V303" s="3">
        <v>19063.61</v>
      </c>
      <c r="W303" s="3">
        <v>0</v>
      </c>
      <c r="X303" s="3">
        <v>19063.61</v>
      </c>
      <c r="Y303" s="34">
        <v>0</v>
      </c>
      <c r="Z303" s="34">
        <v>0.01</v>
      </c>
      <c r="AA303" s="3">
        <v>0</v>
      </c>
      <c r="AB303" s="3">
        <v>0</v>
      </c>
      <c r="AC303" s="3">
        <v>0</v>
      </c>
      <c r="AD303" s="34">
        <v>0</v>
      </c>
      <c r="AE303" s="34">
        <v>0</v>
      </c>
      <c r="AF303" s="3">
        <v>0</v>
      </c>
      <c r="AG303" s="3">
        <v>0</v>
      </c>
      <c r="AH303" s="3">
        <v>0</v>
      </c>
      <c r="AI303" s="34">
        <v>0</v>
      </c>
      <c r="AJ303" s="34">
        <v>0</v>
      </c>
      <c r="AK303" s="3">
        <v>0</v>
      </c>
      <c r="AL303" s="3">
        <v>0</v>
      </c>
      <c r="AM303" s="3">
        <v>0</v>
      </c>
      <c r="AN303" s="34">
        <v>0</v>
      </c>
      <c r="AO303" s="34">
        <v>0</v>
      </c>
      <c r="AP303" s="3">
        <v>13319715.82</v>
      </c>
      <c r="AQ303" s="3">
        <v>0</v>
      </c>
      <c r="AR303" s="3">
        <v>13319715.82</v>
      </c>
      <c r="AS303" s="34">
        <v>0</v>
      </c>
      <c r="AT303" s="34">
        <v>0.46</v>
      </c>
      <c r="AU303" s="3">
        <v>0</v>
      </c>
      <c r="AV303" s="3">
        <v>0</v>
      </c>
      <c r="AW303" s="3">
        <v>0</v>
      </c>
      <c r="AX303" s="34">
        <v>0</v>
      </c>
      <c r="AY303" s="34">
        <v>0</v>
      </c>
      <c r="AZ303" s="3">
        <v>0</v>
      </c>
      <c r="BA303" s="3">
        <v>0</v>
      </c>
      <c r="BB303" s="3">
        <v>0</v>
      </c>
      <c r="BC303" s="34">
        <v>0</v>
      </c>
      <c r="BD303" s="34">
        <v>0</v>
      </c>
      <c r="BE303" s="3">
        <v>4309691.3600000003</v>
      </c>
      <c r="BF303" s="3">
        <v>0</v>
      </c>
      <c r="BG303" s="3">
        <v>4309691.3600000003</v>
      </c>
      <c r="BH303" s="34">
        <v>0</v>
      </c>
      <c r="BI303" s="34">
        <v>0.59</v>
      </c>
    </row>
    <row r="304" spans="1:61" ht="20.100000000000001" customHeight="1" x14ac:dyDescent="0.5">
      <c r="A304" s="3" t="s">
        <v>41</v>
      </c>
      <c r="B304" s="3">
        <v>15780223.290000001</v>
      </c>
      <c r="C304" s="3">
        <v>5296562.68</v>
      </c>
      <c r="D304" s="3">
        <v>21076785.969999995</v>
      </c>
      <c r="E304" s="34">
        <v>25.13</v>
      </c>
      <c r="F304" s="34">
        <v>0.17</v>
      </c>
      <c r="G304" s="3">
        <v>0</v>
      </c>
      <c r="H304" s="3">
        <v>0</v>
      </c>
      <c r="I304" s="3">
        <v>0</v>
      </c>
      <c r="J304" s="34">
        <v>0</v>
      </c>
      <c r="K304" s="34">
        <v>0</v>
      </c>
      <c r="L304" s="3">
        <v>778810.59</v>
      </c>
      <c r="M304" s="3">
        <v>5296562.68</v>
      </c>
      <c r="N304" s="3">
        <v>6075373.2699999996</v>
      </c>
      <c r="O304" s="34">
        <v>87.18</v>
      </c>
      <c r="P304" s="34">
        <v>0.27</v>
      </c>
      <c r="Q304" s="3">
        <v>0</v>
      </c>
      <c r="R304" s="3">
        <v>0</v>
      </c>
      <c r="S304" s="3">
        <v>0</v>
      </c>
      <c r="T304" s="34">
        <v>0</v>
      </c>
      <c r="U304" s="34">
        <v>0</v>
      </c>
      <c r="V304" s="3">
        <v>0</v>
      </c>
      <c r="W304" s="3">
        <v>0</v>
      </c>
      <c r="X304" s="3">
        <v>0</v>
      </c>
      <c r="Y304" s="34">
        <v>0</v>
      </c>
      <c r="Z304" s="34">
        <v>0</v>
      </c>
      <c r="AA304" s="3">
        <v>351691</v>
      </c>
      <c r="AB304" s="3">
        <v>0</v>
      </c>
      <c r="AC304" s="3">
        <v>351691</v>
      </c>
      <c r="AD304" s="34">
        <v>0</v>
      </c>
      <c r="AE304" s="34">
        <v>0.01</v>
      </c>
      <c r="AF304" s="3">
        <v>0</v>
      </c>
      <c r="AG304" s="3">
        <v>0</v>
      </c>
      <c r="AH304" s="3">
        <v>0</v>
      </c>
      <c r="AI304" s="34">
        <v>0</v>
      </c>
      <c r="AJ304" s="34">
        <v>0</v>
      </c>
      <c r="AK304" s="3">
        <v>38446.6</v>
      </c>
      <c r="AL304" s="3">
        <v>0</v>
      </c>
      <c r="AM304" s="3">
        <v>38446.6</v>
      </c>
      <c r="AN304" s="34">
        <v>0</v>
      </c>
      <c r="AO304" s="34">
        <v>0.04</v>
      </c>
      <c r="AP304" s="3">
        <v>4147617.79</v>
      </c>
      <c r="AQ304" s="3">
        <v>0</v>
      </c>
      <c r="AR304" s="3">
        <v>4147617.79</v>
      </c>
      <c r="AS304" s="34">
        <v>0</v>
      </c>
      <c r="AT304" s="34">
        <v>0.14000000000000001</v>
      </c>
      <c r="AU304" s="3">
        <v>0</v>
      </c>
      <c r="AV304" s="3">
        <v>0</v>
      </c>
      <c r="AW304" s="3">
        <v>0</v>
      </c>
      <c r="AX304" s="34">
        <v>0</v>
      </c>
      <c r="AY304" s="34">
        <v>0</v>
      </c>
      <c r="AZ304" s="3">
        <v>10369164.68</v>
      </c>
      <c r="BA304" s="3">
        <v>0</v>
      </c>
      <c r="BB304" s="3">
        <v>10369164.68</v>
      </c>
      <c r="BC304" s="34">
        <v>0</v>
      </c>
      <c r="BD304" s="34">
        <v>5.38</v>
      </c>
      <c r="BE304" s="3">
        <v>94492.63</v>
      </c>
      <c r="BF304" s="3">
        <v>0</v>
      </c>
      <c r="BG304" s="3">
        <v>94492.63</v>
      </c>
      <c r="BH304" s="34">
        <v>0</v>
      </c>
      <c r="BI304" s="34">
        <v>0.01</v>
      </c>
    </row>
    <row r="305" spans="1:61" ht="20.100000000000001" customHeight="1" x14ac:dyDescent="0.5">
      <c r="A305" s="3" t="s">
        <v>43</v>
      </c>
      <c r="B305" s="3">
        <v>11909794.209999999</v>
      </c>
      <c r="C305" s="3">
        <v>6950481.7199999997</v>
      </c>
      <c r="D305" s="3">
        <v>18860275.93</v>
      </c>
      <c r="E305" s="34">
        <v>36.85</v>
      </c>
      <c r="F305" s="34">
        <v>0.15</v>
      </c>
      <c r="G305" s="3">
        <v>66699.929999999993</v>
      </c>
      <c r="H305" s="3">
        <v>3249.72</v>
      </c>
      <c r="I305" s="3">
        <v>69949.649999999994</v>
      </c>
      <c r="J305" s="34">
        <v>4.6500000000000004</v>
      </c>
      <c r="K305" s="34">
        <v>0.04</v>
      </c>
      <c r="L305" s="3">
        <v>1066131.6499999999</v>
      </c>
      <c r="M305" s="3">
        <v>0</v>
      </c>
      <c r="N305" s="3">
        <v>1066131.6499999999</v>
      </c>
      <c r="O305" s="34">
        <v>0</v>
      </c>
      <c r="P305" s="34">
        <v>0.05</v>
      </c>
      <c r="Q305" s="3">
        <v>0</v>
      </c>
      <c r="R305" s="3">
        <v>6947232</v>
      </c>
      <c r="S305" s="3">
        <v>6947232</v>
      </c>
      <c r="T305" s="34">
        <v>100</v>
      </c>
      <c r="U305" s="34">
        <v>0.21</v>
      </c>
      <c r="V305" s="3">
        <v>0</v>
      </c>
      <c r="W305" s="3">
        <v>0</v>
      </c>
      <c r="X305" s="3">
        <v>0</v>
      </c>
      <c r="Y305" s="34">
        <v>0</v>
      </c>
      <c r="Z305" s="34">
        <v>0</v>
      </c>
      <c r="AA305" s="3">
        <v>87914.44</v>
      </c>
      <c r="AB305" s="3">
        <v>0</v>
      </c>
      <c r="AC305" s="3">
        <v>87914.44</v>
      </c>
      <c r="AD305" s="34">
        <v>0</v>
      </c>
      <c r="AE305" s="34">
        <v>0</v>
      </c>
      <c r="AF305" s="3">
        <v>0</v>
      </c>
      <c r="AG305" s="3">
        <v>0</v>
      </c>
      <c r="AH305" s="3">
        <v>0</v>
      </c>
      <c r="AI305" s="34">
        <v>0</v>
      </c>
      <c r="AJ305" s="34">
        <v>0</v>
      </c>
      <c r="AK305" s="3">
        <v>0</v>
      </c>
      <c r="AL305" s="3">
        <v>0</v>
      </c>
      <c r="AM305" s="3">
        <v>0</v>
      </c>
      <c r="AN305" s="34">
        <v>0</v>
      </c>
      <c r="AO305" s="34">
        <v>0</v>
      </c>
      <c r="AP305" s="3">
        <v>8259229.1200000001</v>
      </c>
      <c r="AQ305" s="3">
        <v>0</v>
      </c>
      <c r="AR305" s="3">
        <v>8259229.1200000001</v>
      </c>
      <c r="AS305" s="34">
        <v>0</v>
      </c>
      <c r="AT305" s="34">
        <v>0.28000000000000003</v>
      </c>
      <c r="AU305" s="3">
        <v>0</v>
      </c>
      <c r="AV305" s="3">
        <v>0</v>
      </c>
      <c r="AW305" s="3">
        <v>0</v>
      </c>
      <c r="AX305" s="34">
        <v>0</v>
      </c>
      <c r="AY305" s="34">
        <v>0</v>
      </c>
      <c r="AZ305" s="3">
        <v>2407836.31</v>
      </c>
      <c r="BA305" s="3">
        <v>0</v>
      </c>
      <c r="BB305" s="3">
        <v>2407836.31</v>
      </c>
      <c r="BC305" s="34">
        <v>0</v>
      </c>
      <c r="BD305" s="34">
        <v>1.25</v>
      </c>
      <c r="BE305" s="3">
        <v>21982.76</v>
      </c>
      <c r="BF305" s="3">
        <v>0</v>
      </c>
      <c r="BG305" s="3">
        <v>21982.76</v>
      </c>
      <c r="BH305" s="34">
        <v>0</v>
      </c>
      <c r="BI305" s="34">
        <v>0</v>
      </c>
    </row>
    <row r="306" spans="1:61" ht="20.100000000000001" customHeight="1" x14ac:dyDescent="0.5">
      <c r="A306" s="3" t="s">
        <v>46</v>
      </c>
      <c r="B306" s="3">
        <v>10275884.920000002</v>
      </c>
      <c r="C306" s="3">
        <v>0</v>
      </c>
      <c r="D306" s="3">
        <v>10275884.92</v>
      </c>
      <c r="E306" s="34">
        <v>0</v>
      </c>
      <c r="F306" s="34">
        <v>0.08</v>
      </c>
      <c r="G306" s="3">
        <v>34010.339999999997</v>
      </c>
      <c r="H306" s="3">
        <v>0</v>
      </c>
      <c r="I306" s="3">
        <v>34010.339999999997</v>
      </c>
      <c r="J306" s="34">
        <v>0</v>
      </c>
      <c r="K306" s="34">
        <v>0.02</v>
      </c>
      <c r="L306" s="3">
        <v>4267.2</v>
      </c>
      <c r="M306" s="3">
        <v>0</v>
      </c>
      <c r="N306" s="3">
        <v>4267.2</v>
      </c>
      <c r="O306" s="34">
        <v>0</v>
      </c>
      <c r="P306" s="34">
        <v>0</v>
      </c>
      <c r="Q306" s="3">
        <v>0</v>
      </c>
      <c r="R306" s="3">
        <v>0</v>
      </c>
      <c r="S306" s="3">
        <v>0</v>
      </c>
      <c r="T306" s="34">
        <v>0</v>
      </c>
      <c r="U306" s="34">
        <v>0</v>
      </c>
      <c r="V306" s="3">
        <v>14870.69</v>
      </c>
      <c r="W306" s="3">
        <v>0</v>
      </c>
      <c r="X306" s="3">
        <v>14870.69</v>
      </c>
      <c r="Y306" s="34">
        <v>0</v>
      </c>
      <c r="Z306" s="34">
        <v>0.01</v>
      </c>
      <c r="AA306" s="3">
        <v>3153541.31</v>
      </c>
      <c r="AB306" s="3">
        <v>0</v>
      </c>
      <c r="AC306" s="3">
        <v>3153541.31</v>
      </c>
      <c r="AD306" s="34">
        <v>0</v>
      </c>
      <c r="AE306" s="34">
        <v>0.12</v>
      </c>
      <c r="AF306" s="3">
        <v>0</v>
      </c>
      <c r="AG306" s="3">
        <v>0</v>
      </c>
      <c r="AH306" s="3">
        <v>0</v>
      </c>
      <c r="AI306" s="34">
        <v>0</v>
      </c>
      <c r="AJ306" s="34">
        <v>0</v>
      </c>
      <c r="AK306" s="3">
        <v>364479.87</v>
      </c>
      <c r="AL306" s="3">
        <v>0</v>
      </c>
      <c r="AM306" s="3">
        <v>364479.87</v>
      </c>
      <c r="AN306" s="34">
        <v>0</v>
      </c>
      <c r="AO306" s="34">
        <v>0.38</v>
      </c>
      <c r="AP306" s="3">
        <v>4115353.21</v>
      </c>
      <c r="AQ306" s="3">
        <v>0</v>
      </c>
      <c r="AR306" s="3">
        <v>4115353.21</v>
      </c>
      <c r="AS306" s="34">
        <v>0</v>
      </c>
      <c r="AT306" s="34">
        <v>0.14000000000000001</v>
      </c>
      <c r="AU306" s="3">
        <v>0</v>
      </c>
      <c r="AV306" s="3">
        <v>0</v>
      </c>
      <c r="AW306" s="3">
        <v>0</v>
      </c>
      <c r="AX306" s="34">
        <v>0</v>
      </c>
      <c r="AY306" s="34">
        <v>0</v>
      </c>
      <c r="AZ306" s="3">
        <v>1585856.25</v>
      </c>
      <c r="BA306" s="3">
        <v>0</v>
      </c>
      <c r="BB306" s="3">
        <v>1585856.25</v>
      </c>
      <c r="BC306" s="34">
        <v>0</v>
      </c>
      <c r="BD306" s="34">
        <v>0.82</v>
      </c>
      <c r="BE306" s="3">
        <v>1003506.05</v>
      </c>
      <c r="BF306" s="3">
        <v>0</v>
      </c>
      <c r="BG306" s="3">
        <v>1003506.05</v>
      </c>
      <c r="BH306" s="34">
        <v>0</v>
      </c>
      <c r="BI306" s="34">
        <v>0.14000000000000001</v>
      </c>
    </row>
    <row r="307" spans="1:61" ht="20.100000000000001" customHeight="1" x14ac:dyDescent="0.5">
      <c r="A307" s="3" t="s">
        <v>44</v>
      </c>
      <c r="B307" s="3">
        <v>7136175.9199999999</v>
      </c>
      <c r="C307" s="3">
        <v>0</v>
      </c>
      <c r="D307" s="3">
        <v>7136175.9199999999</v>
      </c>
      <c r="E307" s="34">
        <v>0</v>
      </c>
      <c r="F307" s="34">
        <v>0.06</v>
      </c>
      <c r="G307" s="3">
        <v>0</v>
      </c>
      <c r="H307" s="3">
        <v>0</v>
      </c>
      <c r="I307" s="3">
        <v>0</v>
      </c>
      <c r="J307" s="34">
        <v>0</v>
      </c>
      <c r="K307" s="34">
        <v>0</v>
      </c>
      <c r="L307" s="3">
        <v>0</v>
      </c>
      <c r="M307" s="3">
        <v>0</v>
      </c>
      <c r="N307" s="3">
        <v>0</v>
      </c>
      <c r="O307" s="34">
        <v>0</v>
      </c>
      <c r="P307" s="34">
        <v>0</v>
      </c>
      <c r="Q307" s="3">
        <v>0</v>
      </c>
      <c r="R307" s="3">
        <v>0</v>
      </c>
      <c r="S307" s="3">
        <v>0</v>
      </c>
      <c r="T307" s="34">
        <v>0</v>
      </c>
      <c r="U307" s="34">
        <v>0</v>
      </c>
      <c r="V307" s="3">
        <v>0</v>
      </c>
      <c r="W307" s="3">
        <v>0</v>
      </c>
      <c r="X307" s="3">
        <v>0</v>
      </c>
      <c r="Y307" s="34">
        <v>0</v>
      </c>
      <c r="Z307" s="34">
        <v>0</v>
      </c>
      <c r="AA307" s="3">
        <v>0</v>
      </c>
      <c r="AB307" s="3">
        <v>0</v>
      </c>
      <c r="AC307" s="3">
        <v>0</v>
      </c>
      <c r="AD307" s="34">
        <v>0</v>
      </c>
      <c r="AE307" s="34">
        <v>0</v>
      </c>
      <c r="AF307" s="3">
        <v>0</v>
      </c>
      <c r="AG307" s="3">
        <v>0</v>
      </c>
      <c r="AH307" s="3">
        <v>0</v>
      </c>
      <c r="AI307" s="34">
        <v>0</v>
      </c>
      <c r="AJ307" s="34">
        <v>0</v>
      </c>
      <c r="AK307" s="3">
        <v>0</v>
      </c>
      <c r="AL307" s="3">
        <v>0</v>
      </c>
      <c r="AM307" s="3">
        <v>0</v>
      </c>
      <c r="AN307" s="34">
        <v>0</v>
      </c>
      <c r="AO307" s="34">
        <v>0</v>
      </c>
      <c r="AP307" s="3">
        <v>4359950.76</v>
      </c>
      <c r="AQ307" s="3">
        <v>0</v>
      </c>
      <c r="AR307" s="3">
        <v>4359950.76</v>
      </c>
      <c r="AS307" s="34">
        <v>0</v>
      </c>
      <c r="AT307" s="34">
        <v>0.15</v>
      </c>
      <c r="AU307" s="3">
        <v>0</v>
      </c>
      <c r="AV307" s="3">
        <v>0</v>
      </c>
      <c r="AW307" s="3">
        <v>0</v>
      </c>
      <c r="AX307" s="34">
        <v>0</v>
      </c>
      <c r="AY307" s="34">
        <v>0</v>
      </c>
      <c r="AZ307" s="3">
        <v>2157207.56</v>
      </c>
      <c r="BA307" s="3">
        <v>0</v>
      </c>
      <c r="BB307" s="3">
        <v>2157207.56</v>
      </c>
      <c r="BC307" s="34">
        <v>0</v>
      </c>
      <c r="BD307" s="34">
        <v>1.1200000000000001</v>
      </c>
      <c r="BE307" s="3">
        <v>619017.6</v>
      </c>
      <c r="BF307" s="3">
        <v>0</v>
      </c>
      <c r="BG307" s="3">
        <v>619017.6</v>
      </c>
      <c r="BH307" s="34">
        <v>0</v>
      </c>
      <c r="BI307" s="34">
        <v>0.09</v>
      </c>
    </row>
    <row r="308" spans="1:61" ht="20.100000000000001" customHeight="1" x14ac:dyDescent="0.5">
      <c r="A308" s="3" t="s">
        <v>45</v>
      </c>
      <c r="B308" s="3">
        <v>6086634.2000000002</v>
      </c>
      <c r="C308" s="3">
        <v>0</v>
      </c>
      <c r="D308" s="3">
        <v>6086634.2000000002</v>
      </c>
      <c r="E308" s="34">
        <v>0</v>
      </c>
      <c r="F308" s="34">
        <v>0.05</v>
      </c>
      <c r="G308" s="3">
        <v>0</v>
      </c>
      <c r="H308" s="3">
        <v>0</v>
      </c>
      <c r="I308" s="3">
        <v>0</v>
      </c>
      <c r="J308" s="34">
        <v>0</v>
      </c>
      <c r="K308" s="34">
        <v>0</v>
      </c>
      <c r="L308" s="3">
        <v>0</v>
      </c>
      <c r="M308" s="3">
        <v>0</v>
      </c>
      <c r="N308" s="3">
        <v>0</v>
      </c>
      <c r="O308" s="34">
        <v>0</v>
      </c>
      <c r="P308" s="34">
        <v>0</v>
      </c>
      <c r="Q308" s="3">
        <v>0</v>
      </c>
      <c r="R308" s="3">
        <v>0</v>
      </c>
      <c r="S308" s="3">
        <v>0</v>
      </c>
      <c r="T308" s="34">
        <v>0</v>
      </c>
      <c r="U308" s="34">
        <v>0</v>
      </c>
      <c r="V308" s="3">
        <v>0</v>
      </c>
      <c r="W308" s="3">
        <v>0</v>
      </c>
      <c r="X308" s="3">
        <v>0</v>
      </c>
      <c r="Y308" s="34">
        <v>0</v>
      </c>
      <c r="Z308" s="34">
        <v>0</v>
      </c>
      <c r="AA308" s="3">
        <v>0</v>
      </c>
      <c r="AB308" s="3">
        <v>0</v>
      </c>
      <c r="AC308" s="3">
        <v>0</v>
      </c>
      <c r="AD308" s="34">
        <v>0</v>
      </c>
      <c r="AE308" s="34">
        <v>0</v>
      </c>
      <c r="AF308" s="3">
        <v>0</v>
      </c>
      <c r="AG308" s="3">
        <v>0</v>
      </c>
      <c r="AH308" s="3">
        <v>0</v>
      </c>
      <c r="AI308" s="34">
        <v>0</v>
      </c>
      <c r="AJ308" s="34">
        <v>0</v>
      </c>
      <c r="AK308" s="3">
        <v>0</v>
      </c>
      <c r="AL308" s="3">
        <v>0</v>
      </c>
      <c r="AM308" s="3">
        <v>0</v>
      </c>
      <c r="AN308" s="34">
        <v>0</v>
      </c>
      <c r="AO308" s="34">
        <v>0</v>
      </c>
      <c r="AP308" s="3">
        <v>6086634.2000000002</v>
      </c>
      <c r="AQ308" s="3">
        <v>0</v>
      </c>
      <c r="AR308" s="3">
        <v>6086634.2000000002</v>
      </c>
      <c r="AS308" s="34">
        <v>0</v>
      </c>
      <c r="AT308" s="34">
        <v>0.21</v>
      </c>
      <c r="AU308" s="3">
        <v>0</v>
      </c>
      <c r="AV308" s="3">
        <v>0</v>
      </c>
      <c r="AW308" s="3">
        <v>0</v>
      </c>
      <c r="AX308" s="34">
        <v>0</v>
      </c>
      <c r="AY308" s="34">
        <v>0</v>
      </c>
      <c r="AZ308" s="3">
        <v>0</v>
      </c>
      <c r="BA308" s="3">
        <v>0</v>
      </c>
      <c r="BB308" s="3">
        <v>0</v>
      </c>
      <c r="BC308" s="34">
        <v>0</v>
      </c>
      <c r="BD308" s="34">
        <v>0</v>
      </c>
      <c r="BE308" s="3">
        <v>0</v>
      </c>
      <c r="BF308" s="3">
        <v>0</v>
      </c>
      <c r="BG308" s="3">
        <v>0</v>
      </c>
      <c r="BH308" s="34">
        <v>0</v>
      </c>
      <c r="BI308" s="34">
        <v>0</v>
      </c>
    </row>
    <row r="309" spans="1:61" ht="20.100000000000001" customHeight="1" x14ac:dyDescent="0.5">
      <c r="A309" s="3" t="s">
        <v>47</v>
      </c>
      <c r="B309" s="3">
        <v>23393.89</v>
      </c>
      <c r="C309" s="3">
        <v>4082311.09</v>
      </c>
      <c r="D309" s="3">
        <v>4105704.98</v>
      </c>
      <c r="E309" s="34">
        <v>99.43</v>
      </c>
      <c r="F309" s="34">
        <v>0.03</v>
      </c>
      <c r="G309" s="3">
        <v>0</v>
      </c>
      <c r="H309" s="3">
        <v>0</v>
      </c>
      <c r="I309" s="3">
        <v>0</v>
      </c>
      <c r="J309" s="34">
        <v>0</v>
      </c>
      <c r="K309" s="34">
        <v>0</v>
      </c>
      <c r="L309" s="3">
        <v>0</v>
      </c>
      <c r="M309" s="3">
        <v>0</v>
      </c>
      <c r="N309" s="3">
        <v>0</v>
      </c>
      <c r="O309" s="34">
        <v>0</v>
      </c>
      <c r="P309" s="34">
        <v>0</v>
      </c>
      <c r="Q309" s="3">
        <v>0</v>
      </c>
      <c r="R309" s="3">
        <v>4082311.09</v>
      </c>
      <c r="S309" s="3">
        <v>4082311.09</v>
      </c>
      <c r="T309" s="34">
        <v>100</v>
      </c>
      <c r="U309" s="34">
        <v>0.13</v>
      </c>
      <c r="V309" s="3">
        <v>23393.89</v>
      </c>
      <c r="W309" s="3">
        <v>0</v>
      </c>
      <c r="X309" s="3">
        <v>23393.89</v>
      </c>
      <c r="Y309" s="34">
        <v>0</v>
      </c>
      <c r="Z309" s="34">
        <v>0.02</v>
      </c>
      <c r="AA309" s="3">
        <v>0</v>
      </c>
      <c r="AB309" s="3">
        <v>0</v>
      </c>
      <c r="AC309" s="3">
        <v>0</v>
      </c>
      <c r="AD309" s="34">
        <v>0</v>
      </c>
      <c r="AE309" s="34">
        <v>0</v>
      </c>
      <c r="AF309" s="3">
        <v>0</v>
      </c>
      <c r="AG309" s="3">
        <v>0</v>
      </c>
      <c r="AH309" s="3">
        <v>0</v>
      </c>
      <c r="AI309" s="34">
        <v>0</v>
      </c>
      <c r="AJ309" s="34">
        <v>0</v>
      </c>
      <c r="AK309" s="3">
        <v>0</v>
      </c>
      <c r="AL309" s="3">
        <v>0</v>
      </c>
      <c r="AM309" s="3">
        <v>0</v>
      </c>
      <c r="AN309" s="34">
        <v>0</v>
      </c>
      <c r="AO309" s="34">
        <v>0</v>
      </c>
      <c r="AP309" s="3">
        <v>0</v>
      </c>
      <c r="AQ309" s="3">
        <v>0</v>
      </c>
      <c r="AR309" s="3">
        <v>0</v>
      </c>
      <c r="AS309" s="34">
        <v>0</v>
      </c>
      <c r="AT309" s="34">
        <v>0</v>
      </c>
      <c r="AU309" s="3">
        <v>0</v>
      </c>
      <c r="AV309" s="3">
        <v>0</v>
      </c>
      <c r="AW309" s="3">
        <v>0</v>
      </c>
      <c r="AX309" s="34">
        <v>0</v>
      </c>
      <c r="AY309" s="34">
        <v>0</v>
      </c>
      <c r="AZ309" s="3">
        <v>0</v>
      </c>
      <c r="BA309" s="3">
        <v>0</v>
      </c>
      <c r="BB309" s="3">
        <v>0</v>
      </c>
      <c r="BC309" s="34">
        <v>0</v>
      </c>
      <c r="BD309" s="34">
        <v>0</v>
      </c>
      <c r="BE309" s="3">
        <v>0</v>
      </c>
      <c r="BF309" s="3">
        <v>0</v>
      </c>
      <c r="BG309" s="3">
        <v>0</v>
      </c>
      <c r="BH309" s="34">
        <v>0</v>
      </c>
      <c r="BI309" s="34">
        <v>0</v>
      </c>
    </row>
    <row r="310" spans="1:61" ht="20.100000000000001" customHeight="1" x14ac:dyDescent="0.5">
      <c r="A310" s="3" t="s">
        <v>48</v>
      </c>
      <c r="B310" s="3">
        <v>141951.69</v>
      </c>
      <c r="C310" s="3">
        <v>0</v>
      </c>
      <c r="D310" s="3">
        <v>141951.69</v>
      </c>
      <c r="E310" s="34">
        <v>0</v>
      </c>
      <c r="F310" s="34">
        <v>0</v>
      </c>
      <c r="G310" s="3">
        <v>0</v>
      </c>
      <c r="H310" s="3">
        <v>0</v>
      </c>
      <c r="I310" s="3">
        <v>0</v>
      </c>
      <c r="J310" s="34">
        <v>0</v>
      </c>
      <c r="K310" s="34">
        <v>0</v>
      </c>
      <c r="L310" s="3">
        <v>76443.63</v>
      </c>
      <c r="M310" s="3">
        <v>0</v>
      </c>
      <c r="N310" s="3">
        <v>76443.63</v>
      </c>
      <c r="O310" s="34">
        <v>0</v>
      </c>
      <c r="P310" s="34">
        <v>0</v>
      </c>
      <c r="Q310" s="3">
        <v>0</v>
      </c>
      <c r="R310" s="3">
        <v>0</v>
      </c>
      <c r="S310" s="3">
        <v>0</v>
      </c>
      <c r="T310" s="34">
        <v>0</v>
      </c>
      <c r="U310" s="34">
        <v>0</v>
      </c>
      <c r="V310" s="3">
        <v>0</v>
      </c>
      <c r="W310" s="3">
        <v>0</v>
      </c>
      <c r="X310" s="3">
        <v>0</v>
      </c>
      <c r="Y310" s="34">
        <v>0</v>
      </c>
      <c r="Z310" s="34">
        <v>0</v>
      </c>
      <c r="AA310" s="3">
        <v>0</v>
      </c>
      <c r="AB310" s="3">
        <v>0</v>
      </c>
      <c r="AC310" s="3">
        <v>0</v>
      </c>
      <c r="AD310" s="34">
        <v>0</v>
      </c>
      <c r="AE310" s="34">
        <v>0</v>
      </c>
      <c r="AF310" s="3">
        <v>0</v>
      </c>
      <c r="AG310" s="3">
        <v>0</v>
      </c>
      <c r="AH310" s="3">
        <v>0</v>
      </c>
      <c r="AI310" s="34">
        <v>0</v>
      </c>
      <c r="AJ310" s="34">
        <v>0</v>
      </c>
      <c r="AK310" s="3">
        <v>0</v>
      </c>
      <c r="AL310" s="3">
        <v>0</v>
      </c>
      <c r="AM310" s="3">
        <v>0</v>
      </c>
      <c r="AN310" s="34">
        <v>0</v>
      </c>
      <c r="AO310" s="34">
        <v>0</v>
      </c>
      <c r="AP310" s="3">
        <v>0</v>
      </c>
      <c r="AQ310" s="3">
        <v>0</v>
      </c>
      <c r="AR310" s="3">
        <v>0</v>
      </c>
      <c r="AS310" s="34">
        <v>0</v>
      </c>
      <c r="AT310" s="34">
        <v>0</v>
      </c>
      <c r="AU310" s="3">
        <v>0</v>
      </c>
      <c r="AV310" s="3">
        <v>0</v>
      </c>
      <c r="AW310" s="3">
        <v>0</v>
      </c>
      <c r="AX310" s="34">
        <v>0</v>
      </c>
      <c r="AY310" s="34">
        <v>0</v>
      </c>
      <c r="AZ310" s="3">
        <v>0</v>
      </c>
      <c r="BA310" s="3">
        <v>0</v>
      </c>
      <c r="BB310" s="3">
        <v>0</v>
      </c>
      <c r="BC310" s="34">
        <v>0</v>
      </c>
      <c r="BD310" s="34">
        <v>0</v>
      </c>
      <c r="BE310" s="3">
        <v>65508.06</v>
      </c>
      <c r="BF310" s="3">
        <v>0</v>
      </c>
      <c r="BG310" s="3">
        <v>65508.06</v>
      </c>
      <c r="BH310" s="34">
        <v>0</v>
      </c>
      <c r="BI310" s="34">
        <v>0.01</v>
      </c>
    </row>
    <row r="311" spans="1:61" ht="20.100000000000001" customHeight="1" x14ac:dyDescent="0.5">
      <c r="A311" s="71" t="s">
        <v>3</v>
      </c>
      <c r="B311" s="71">
        <v>7519429190.9499998</v>
      </c>
      <c r="C311" s="71">
        <v>4873015841.8000002</v>
      </c>
      <c r="D311" s="71">
        <v>12392445032.75</v>
      </c>
      <c r="E311" s="88">
        <v>39.32</v>
      </c>
      <c r="F311" s="88">
        <v>100</v>
      </c>
      <c r="G311" s="71">
        <v>62685494.609999999</v>
      </c>
      <c r="H311" s="71">
        <v>127887205.17999999</v>
      </c>
      <c r="I311" s="71">
        <v>190572699.78999999</v>
      </c>
      <c r="J311" s="88">
        <v>67.11</v>
      </c>
      <c r="K311" s="88">
        <v>100</v>
      </c>
      <c r="L311" s="71">
        <v>928786787.98999989</v>
      </c>
      <c r="M311" s="71">
        <v>1288153144.4000001</v>
      </c>
      <c r="N311" s="71">
        <v>2216939932.3899999</v>
      </c>
      <c r="O311" s="88">
        <v>58.11</v>
      </c>
      <c r="P311" s="88">
        <v>100</v>
      </c>
      <c r="Q311" s="71">
        <v>3243565.74</v>
      </c>
      <c r="R311" s="71">
        <v>3248000628.6799998</v>
      </c>
      <c r="S311" s="71">
        <v>3251244194.4199996</v>
      </c>
      <c r="T311" s="88">
        <v>99.9</v>
      </c>
      <c r="U311" s="88">
        <v>100</v>
      </c>
      <c r="V311" s="71">
        <v>119254085.95</v>
      </c>
      <c r="W311" s="71">
        <v>15544257.649999999</v>
      </c>
      <c r="X311" s="71">
        <v>134798343.59999999</v>
      </c>
      <c r="Y311" s="88">
        <v>11.53</v>
      </c>
      <c r="Z311" s="88">
        <v>100</v>
      </c>
      <c r="AA311" s="71">
        <v>2501759152.5799999</v>
      </c>
      <c r="AB311" s="71">
        <v>84924745.819999993</v>
      </c>
      <c r="AC311" s="71">
        <v>2586683898.3999996</v>
      </c>
      <c r="AD311" s="88">
        <v>3.28</v>
      </c>
      <c r="AE311" s="88">
        <v>100</v>
      </c>
      <c r="AF311" s="71">
        <v>48388195.719999999</v>
      </c>
      <c r="AG311" s="71">
        <v>0</v>
      </c>
      <c r="AH311" s="71">
        <v>48388195.719999999</v>
      </c>
      <c r="AI311" s="88">
        <v>0</v>
      </c>
      <c r="AJ311" s="88">
        <v>100</v>
      </c>
      <c r="AK311" s="71">
        <v>92801801.119999975</v>
      </c>
      <c r="AL311" s="71">
        <v>2222941.29</v>
      </c>
      <c r="AM311" s="71">
        <v>95024742.409999982</v>
      </c>
      <c r="AN311" s="88">
        <v>2.34</v>
      </c>
      <c r="AO311" s="88">
        <v>100</v>
      </c>
      <c r="AP311" s="71">
        <v>2914870085.8000002</v>
      </c>
      <c r="AQ311" s="71">
        <v>6038602.5499999998</v>
      </c>
      <c r="AR311" s="71">
        <v>2920908688.3500004</v>
      </c>
      <c r="AS311" s="88">
        <v>0.21</v>
      </c>
      <c r="AT311" s="88">
        <v>100</v>
      </c>
      <c r="AU311" s="71">
        <v>0</v>
      </c>
      <c r="AV311" s="71">
        <v>30206891.43</v>
      </c>
      <c r="AW311" s="71">
        <v>30206891.43</v>
      </c>
      <c r="AX311" s="88">
        <v>100</v>
      </c>
      <c r="AY311" s="88">
        <v>100</v>
      </c>
      <c r="AZ311" s="71">
        <v>192520976.33000004</v>
      </c>
      <c r="BA311" s="71">
        <v>307564.23</v>
      </c>
      <c r="BB311" s="71">
        <v>192828540.56000003</v>
      </c>
      <c r="BC311" s="88">
        <v>0.16</v>
      </c>
      <c r="BD311" s="88">
        <v>100</v>
      </c>
      <c r="BE311" s="71">
        <v>655119045.11000013</v>
      </c>
      <c r="BF311" s="71">
        <v>69729860.570000008</v>
      </c>
      <c r="BG311" s="71">
        <v>724848905.68000019</v>
      </c>
      <c r="BH311" s="88">
        <v>9.6199999999999992</v>
      </c>
      <c r="BI311" s="88">
        <v>100</v>
      </c>
    </row>
    <row r="314" spans="1:61" s="29" customFormat="1" ht="20.100000000000001" customHeight="1" x14ac:dyDescent="0.5">
      <c r="A314" s="37"/>
    </row>
    <row r="315" spans="1:61" ht="20.100000000000001" customHeight="1" x14ac:dyDescent="0.5">
      <c r="A315" s="31"/>
      <c r="C315" s="82" t="s">
        <v>90</v>
      </c>
    </row>
    <row r="316" spans="1:61" ht="20.100000000000001" customHeight="1" x14ac:dyDescent="0.5">
      <c r="A316" s="31"/>
      <c r="C316" s="82" t="s">
        <v>91</v>
      </c>
    </row>
    <row r="317" spans="1:61" ht="20.100000000000001" customHeight="1" x14ac:dyDescent="0.5">
      <c r="A317" s="31"/>
      <c r="B317" s="31"/>
      <c r="C317" s="82" t="s">
        <v>261</v>
      </c>
      <c r="D317" s="31"/>
      <c r="E317" s="31"/>
      <c r="F317" s="31"/>
      <c r="G317" s="31"/>
      <c r="H317" s="31"/>
      <c r="I317" s="31"/>
      <c r="J317" s="31"/>
      <c r="K317" s="31"/>
      <c r="L317" s="31"/>
      <c r="M317" s="31"/>
      <c r="N317" s="31"/>
      <c r="O317" s="31"/>
    </row>
    <row r="318" spans="1:61" ht="20.100000000000001" customHeight="1" x14ac:dyDescent="0.5">
      <c r="A318" s="31"/>
      <c r="B318" s="31"/>
      <c r="C318" s="82" t="s">
        <v>92</v>
      </c>
      <c r="D318" s="31"/>
      <c r="E318" s="31"/>
      <c r="F318" s="31"/>
      <c r="G318" s="31"/>
      <c r="H318" s="31"/>
      <c r="I318" s="31"/>
      <c r="J318" s="31"/>
      <c r="K318" s="31"/>
      <c r="L318" s="31"/>
      <c r="M318" s="31"/>
      <c r="N318" s="31"/>
      <c r="O318" s="31"/>
    </row>
    <row r="319" spans="1:61" ht="20.100000000000001" customHeight="1" thickBot="1" x14ac:dyDescent="0.55000000000000004"/>
    <row r="320" spans="1:61" ht="30" customHeight="1" thickBot="1" x14ac:dyDescent="0.55000000000000004">
      <c r="A320" s="138" t="s">
        <v>164</v>
      </c>
      <c r="B320" s="140" t="s">
        <v>607</v>
      </c>
      <c r="C320" s="141"/>
      <c r="D320" s="141"/>
      <c r="E320" s="141"/>
      <c r="F320" s="142"/>
      <c r="G320" s="140" t="s">
        <v>4</v>
      </c>
      <c r="H320" s="141"/>
      <c r="I320" s="141"/>
      <c r="J320" s="141"/>
      <c r="K320" s="141"/>
      <c r="L320" s="140" t="s">
        <v>5</v>
      </c>
      <c r="M320" s="141"/>
      <c r="N320" s="141"/>
      <c r="O320" s="141"/>
      <c r="P320" s="142"/>
      <c r="Q320" s="140" t="s">
        <v>6</v>
      </c>
      <c r="R320" s="141"/>
      <c r="S320" s="141"/>
      <c r="T320" s="141"/>
      <c r="U320" s="142"/>
      <c r="V320" s="140" t="s">
        <v>325</v>
      </c>
      <c r="W320" s="141"/>
      <c r="X320" s="141"/>
      <c r="Y320" s="141"/>
      <c r="Z320" s="142"/>
      <c r="AA320" s="140" t="s">
        <v>326</v>
      </c>
      <c r="AB320" s="141"/>
      <c r="AC320" s="141"/>
      <c r="AD320" s="141"/>
      <c r="AE320" s="142"/>
      <c r="AF320" s="140" t="s">
        <v>9</v>
      </c>
      <c r="AG320" s="141"/>
      <c r="AH320" s="141"/>
      <c r="AI320" s="141"/>
      <c r="AJ320" s="142"/>
      <c r="AK320" s="140" t="s">
        <v>327</v>
      </c>
      <c r="AL320" s="141"/>
      <c r="AM320" s="141"/>
      <c r="AN320" s="141"/>
      <c r="AO320" s="142"/>
      <c r="AP320" s="140" t="s">
        <v>87</v>
      </c>
      <c r="AQ320" s="141"/>
      <c r="AR320" s="141"/>
      <c r="AS320" s="141"/>
      <c r="AT320" s="142"/>
      <c r="AU320" s="140" t="s">
        <v>12</v>
      </c>
      <c r="AV320" s="141"/>
      <c r="AW320" s="141"/>
      <c r="AX320" s="141"/>
      <c r="AY320" s="142"/>
      <c r="AZ320" s="140" t="s">
        <v>13</v>
      </c>
      <c r="BA320" s="141"/>
      <c r="BB320" s="141"/>
      <c r="BC320" s="141"/>
      <c r="BD320" s="142"/>
      <c r="BE320" s="140" t="s">
        <v>14</v>
      </c>
      <c r="BF320" s="141"/>
      <c r="BG320" s="141"/>
      <c r="BH320" s="141"/>
      <c r="BI320" s="142"/>
    </row>
    <row r="321" spans="1:61" ht="30" customHeight="1" thickBot="1" x14ac:dyDescent="0.55000000000000004">
      <c r="A321" s="139"/>
      <c r="B321" s="55" t="s">
        <v>165</v>
      </c>
      <c r="C321" s="55" t="s">
        <v>322</v>
      </c>
      <c r="D321" s="55" t="s">
        <v>74</v>
      </c>
      <c r="E321" s="55" t="s">
        <v>323</v>
      </c>
      <c r="F321" s="55" t="s">
        <v>324</v>
      </c>
      <c r="G321" s="55" t="s">
        <v>165</v>
      </c>
      <c r="H321" s="55" t="s">
        <v>322</v>
      </c>
      <c r="I321" s="55" t="s">
        <v>74</v>
      </c>
      <c r="J321" s="55" t="s">
        <v>323</v>
      </c>
      <c r="K321" s="56" t="s">
        <v>324</v>
      </c>
      <c r="L321" s="55" t="s">
        <v>165</v>
      </c>
      <c r="M321" s="55" t="s">
        <v>322</v>
      </c>
      <c r="N321" s="55" t="s">
        <v>74</v>
      </c>
      <c r="O321" s="55" t="s">
        <v>323</v>
      </c>
      <c r="P321" s="55" t="s">
        <v>324</v>
      </c>
      <c r="Q321" s="55" t="s">
        <v>165</v>
      </c>
      <c r="R321" s="55" t="s">
        <v>322</v>
      </c>
      <c r="S321" s="55" t="s">
        <v>74</v>
      </c>
      <c r="T321" s="55" t="s">
        <v>323</v>
      </c>
      <c r="U321" s="55" t="s">
        <v>324</v>
      </c>
      <c r="V321" s="55" t="s">
        <v>165</v>
      </c>
      <c r="W321" s="55" t="s">
        <v>322</v>
      </c>
      <c r="X321" s="55" t="s">
        <v>74</v>
      </c>
      <c r="Y321" s="55" t="s">
        <v>323</v>
      </c>
      <c r="Z321" s="55" t="s">
        <v>324</v>
      </c>
      <c r="AA321" s="55" t="s">
        <v>165</v>
      </c>
      <c r="AB321" s="55" t="s">
        <v>322</v>
      </c>
      <c r="AC321" s="55" t="s">
        <v>74</v>
      </c>
      <c r="AD321" s="55" t="s">
        <v>323</v>
      </c>
      <c r="AE321" s="55" t="s">
        <v>324</v>
      </c>
      <c r="AF321" s="55" t="s">
        <v>165</v>
      </c>
      <c r="AG321" s="55" t="s">
        <v>322</v>
      </c>
      <c r="AH321" s="55" t="s">
        <v>74</v>
      </c>
      <c r="AI321" s="55" t="s">
        <v>323</v>
      </c>
      <c r="AJ321" s="55" t="s">
        <v>324</v>
      </c>
      <c r="AK321" s="55" t="s">
        <v>165</v>
      </c>
      <c r="AL321" s="55" t="s">
        <v>322</v>
      </c>
      <c r="AM321" s="55" t="s">
        <v>74</v>
      </c>
      <c r="AN321" s="55" t="s">
        <v>323</v>
      </c>
      <c r="AO321" s="55" t="s">
        <v>324</v>
      </c>
      <c r="AP321" s="55" t="s">
        <v>165</v>
      </c>
      <c r="AQ321" s="55" t="s">
        <v>322</v>
      </c>
      <c r="AR321" s="55" t="s">
        <v>74</v>
      </c>
      <c r="AS321" s="55" t="s">
        <v>323</v>
      </c>
      <c r="AT321" s="55" t="s">
        <v>324</v>
      </c>
      <c r="AU321" s="55" t="s">
        <v>165</v>
      </c>
      <c r="AV321" s="55" t="s">
        <v>322</v>
      </c>
      <c r="AW321" s="55" t="s">
        <v>74</v>
      </c>
      <c r="AX321" s="55" t="s">
        <v>323</v>
      </c>
      <c r="AY321" s="55" t="s">
        <v>324</v>
      </c>
      <c r="AZ321" s="55" t="s">
        <v>165</v>
      </c>
      <c r="BA321" s="55" t="s">
        <v>322</v>
      </c>
      <c r="BB321" s="55" t="s">
        <v>74</v>
      </c>
      <c r="BC321" s="55" t="s">
        <v>323</v>
      </c>
      <c r="BD321" s="55" t="s">
        <v>324</v>
      </c>
      <c r="BE321" s="55" t="s">
        <v>165</v>
      </c>
      <c r="BF321" s="55" t="s">
        <v>322</v>
      </c>
      <c r="BG321" s="55" t="s">
        <v>74</v>
      </c>
      <c r="BH321" s="55" t="s">
        <v>323</v>
      </c>
      <c r="BI321" s="55" t="s">
        <v>324</v>
      </c>
    </row>
    <row r="322" spans="1:61" ht="20.100000000000001" customHeight="1" x14ac:dyDescent="0.5">
      <c r="A322" s="3" t="s">
        <v>19</v>
      </c>
      <c r="B322" s="3">
        <v>2066161883.6800001</v>
      </c>
      <c r="C322" s="3">
        <v>219466374.80000001</v>
      </c>
      <c r="D322" s="3">
        <v>2285628258.48</v>
      </c>
      <c r="E322" s="34">
        <v>9.6</v>
      </c>
      <c r="F322" s="34">
        <v>18.62</v>
      </c>
      <c r="G322" s="3">
        <v>16536896.57</v>
      </c>
      <c r="H322" s="3">
        <v>0</v>
      </c>
      <c r="I322" s="3">
        <v>16536896.57</v>
      </c>
      <c r="J322" s="34">
        <v>0</v>
      </c>
      <c r="K322" s="34">
        <v>14.88</v>
      </c>
      <c r="L322" s="3">
        <v>267079319.34</v>
      </c>
      <c r="M322" s="3">
        <v>116292329.59</v>
      </c>
      <c r="N322" s="3">
        <v>383371648.93000001</v>
      </c>
      <c r="O322" s="34">
        <v>30.33</v>
      </c>
      <c r="P322" s="34">
        <v>19</v>
      </c>
      <c r="Q322" s="3">
        <v>0</v>
      </c>
      <c r="R322" s="3">
        <v>67969312.340000004</v>
      </c>
      <c r="S322" s="3">
        <v>67969312.340000004</v>
      </c>
      <c r="T322" s="34">
        <v>100</v>
      </c>
      <c r="U322" s="34">
        <v>2.06</v>
      </c>
      <c r="V322" s="3">
        <v>6687396.96</v>
      </c>
      <c r="W322" s="3">
        <v>0</v>
      </c>
      <c r="X322" s="3">
        <v>6687396.96</v>
      </c>
      <c r="Y322" s="34">
        <v>0</v>
      </c>
      <c r="Z322" s="34">
        <v>4.59</v>
      </c>
      <c r="AA322" s="3">
        <v>976056266.98000002</v>
      </c>
      <c r="AB322" s="3">
        <v>18051904.48</v>
      </c>
      <c r="AC322" s="3">
        <v>994108171.46000004</v>
      </c>
      <c r="AD322" s="34">
        <v>1.82</v>
      </c>
      <c r="AE322" s="34">
        <v>33.68</v>
      </c>
      <c r="AF322" s="3">
        <v>30370192.48</v>
      </c>
      <c r="AG322" s="3">
        <v>0</v>
      </c>
      <c r="AH322" s="3">
        <v>30370192.48</v>
      </c>
      <c r="AI322" s="34">
        <v>0</v>
      </c>
      <c r="AJ322" s="34">
        <v>48.35</v>
      </c>
      <c r="AK322" s="3">
        <v>16298417.689999999</v>
      </c>
      <c r="AL322" s="3">
        <v>2662.93</v>
      </c>
      <c r="AM322" s="3">
        <v>16301080.619999999</v>
      </c>
      <c r="AN322" s="34">
        <v>0.02</v>
      </c>
      <c r="AO322" s="34">
        <v>13.1</v>
      </c>
      <c r="AP322" s="3">
        <v>569797247.98000002</v>
      </c>
      <c r="AQ322" s="3">
        <v>1540615.77</v>
      </c>
      <c r="AR322" s="3">
        <v>571337863.75</v>
      </c>
      <c r="AS322" s="34">
        <v>0.27</v>
      </c>
      <c r="AT322" s="34">
        <v>21.72</v>
      </c>
      <c r="AU322" s="3">
        <v>0</v>
      </c>
      <c r="AV322" s="3">
        <v>0</v>
      </c>
      <c r="AW322" s="3">
        <v>0</v>
      </c>
      <c r="AX322" s="34">
        <v>0</v>
      </c>
      <c r="AY322" s="34">
        <v>0</v>
      </c>
      <c r="AZ322" s="3">
        <v>38299203.82</v>
      </c>
      <c r="BA322" s="3">
        <v>3000</v>
      </c>
      <c r="BB322" s="3">
        <v>38302203.82</v>
      </c>
      <c r="BC322" s="34">
        <v>0.01</v>
      </c>
      <c r="BD322" s="34">
        <v>15.06</v>
      </c>
      <c r="BE322" s="3">
        <v>145036941.86000001</v>
      </c>
      <c r="BF322" s="3">
        <v>15606549.689999999</v>
      </c>
      <c r="BG322" s="3">
        <v>160643491.55000001</v>
      </c>
      <c r="BH322" s="34">
        <v>9.7200000000000006</v>
      </c>
      <c r="BI322" s="34">
        <v>24.78</v>
      </c>
    </row>
    <row r="323" spans="1:61" ht="20.100000000000001" customHeight="1" x14ac:dyDescent="0.5">
      <c r="A323" s="3" t="s">
        <v>18</v>
      </c>
      <c r="B323" s="3">
        <v>1339865675.46</v>
      </c>
      <c r="C323" s="3">
        <v>923894572.96000004</v>
      </c>
      <c r="D323" s="3">
        <v>2263760248.4200001</v>
      </c>
      <c r="E323" s="34">
        <v>40.81</v>
      </c>
      <c r="F323" s="34">
        <v>18.440000000000001</v>
      </c>
      <c r="G323" s="3">
        <v>8178840.1299999999</v>
      </c>
      <c r="H323" s="3">
        <v>265.27999999999997</v>
      </c>
      <c r="I323" s="3">
        <v>8179105.4100000001</v>
      </c>
      <c r="J323" s="34">
        <v>0</v>
      </c>
      <c r="K323" s="34">
        <v>7.36</v>
      </c>
      <c r="L323" s="3">
        <v>133845350.04000001</v>
      </c>
      <c r="M323" s="3">
        <v>318447588.82999998</v>
      </c>
      <c r="N323" s="3">
        <v>452292938.87</v>
      </c>
      <c r="O323" s="34">
        <v>70.41</v>
      </c>
      <c r="P323" s="34">
        <v>22.42</v>
      </c>
      <c r="Q323" s="3">
        <v>0</v>
      </c>
      <c r="R323" s="3">
        <v>564935999.94000006</v>
      </c>
      <c r="S323" s="3">
        <v>564935999.94000006</v>
      </c>
      <c r="T323" s="34">
        <v>100</v>
      </c>
      <c r="U323" s="34">
        <v>17.079999999999998</v>
      </c>
      <c r="V323" s="3">
        <v>30079845.829999998</v>
      </c>
      <c r="W323" s="3">
        <v>0</v>
      </c>
      <c r="X323" s="3">
        <v>30079845.829999998</v>
      </c>
      <c r="Y323" s="34">
        <v>0</v>
      </c>
      <c r="Z323" s="34">
        <v>20.66</v>
      </c>
      <c r="AA323" s="3">
        <v>645830824.04999995</v>
      </c>
      <c r="AB323" s="3">
        <v>19453076.699999999</v>
      </c>
      <c r="AC323" s="3">
        <v>665283900.75</v>
      </c>
      <c r="AD323" s="34">
        <v>2.92</v>
      </c>
      <c r="AE323" s="34">
        <v>22.54</v>
      </c>
      <c r="AF323" s="3">
        <v>5547294.54</v>
      </c>
      <c r="AG323" s="3">
        <v>0</v>
      </c>
      <c r="AH323" s="3">
        <v>5547294.54</v>
      </c>
      <c r="AI323" s="34">
        <v>0</v>
      </c>
      <c r="AJ323" s="34">
        <v>8.83</v>
      </c>
      <c r="AK323" s="3">
        <v>48825526.170000002</v>
      </c>
      <c r="AL323" s="3">
        <v>9607974.6300000008</v>
      </c>
      <c r="AM323" s="3">
        <v>58433500.800000004</v>
      </c>
      <c r="AN323" s="34">
        <v>16.440000000000001</v>
      </c>
      <c r="AO323" s="34">
        <v>46.95</v>
      </c>
      <c r="AP323" s="3">
        <v>306414465.23000002</v>
      </c>
      <c r="AQ323" s="3">
        <v>203385.44</v>
      </c>
      <c r="AR323" s="3">
        <v>306617850.67000002</v>
      </c>
      <c r="AS323" s="34">
        <v>7.0000000000000007E-2</v>
      </c>
      <c r="AT323" s="34">
        <v>11.66</v>
      </c>
      <c r="AU323" s="3">
        <v>0</v>
      </c>
      <c r="AV323" s="3">
        <v>0</v>
      </c>
      <c r="AW323" s="3">
        <v>0</v>
      </c>
      <c r="AX323" s="34">
        <v>0</v>
      </c>
      <c r="AY323" s="34">
        <v>0</v>
      </c>
      <c r="AZ323" s="3">
        <v>13911813.07</v>
      </c>
      <c r="BA323" s="3">
        <v>681560.67</v>
      </c>
      <c r="BB323" s="3">
        <v>14593373.74</v>
      </c>
      <c r="BC323" s="34">
        <v>4.67</v>
      </c>
      <c r="BD323" s="34">
        <v>5.74</v>
      </c>
      <c r="BE323" s="3">
        <v>147231716.40000001</v>
      </c>
      <c r="BF323" s="3">
        <v>10564721.470000001</v>
      </c>
      <c r="BG323" s="3">
        <v>157796437.87</v>
      </c>
      <c r="BH323" s="34">
        <v>6.7</v>
      </c>
      <c r="BI323" s="34">
        <v>24.35</v>
      </c>
    </row>
    <row r="324" spans="1:61" ht="20.100000000000001" customHeight="1" x14ac:dyDescent="0.5">
      <c r="A324" s="3" t="s">
        <v>20</v>
      </c>
      <c r="B324" s="3">
        <v>315352616.59000003</v>
      </c>
      <c r="C324" s="3">
        <v>1711673552.2600002</v>
      </c>
      <c r="D324" s="3">
        <v>2027026168.8499999</v>
      </c>
      <c r="E324" s="34">
        <v>84.44</v>
      </c>
      <c r="F324" s="34">
        <v>16.510000000000002</v>
      </c>
      <c r="G324" s="3">
        <v>4995696.54</v>
      </c>
      <c r="H324" s="3">
        <v>262195.65000000002</v>
      </c>
      <c r="I324" s="3">
        <v>5257892.1900000004</v>
      </c>
      <c r="J324" s="34">
        <v>4.99</v>
      </c>
      <c r="K324" s="34">
        <v>4.7300000000000004</v>
      </c>
      <c r="L324" s="3">
        <v>35695050.82</v>
      </c>
      <c r="M324" s="3">
        <v>1338707.3700000001</v>
      </c>
      <c r="N324" s="3">
        <v>37033758.189999998</v>
      </c>
      <c r="O324" s="34">
        <v>3.61</v>
      </c>
      <c r="P324" s="34">
        <v>1.84</v>
      </c>
      <c r="Q324" s="3">
        <v>0</v>
      </c>
      <c r="R324" s="3">
        <v>1706287112.25</v>
      </c>
      <c r="S324" s="3">
        <v>1706287112.25</v>
      </c>
      <c r="T324" s="34">
        <v>100</v>
      </c>
      <c r="U324" s="34">
        <v>51.6</v>
      </c>
      <c r="V324" s="3">
        <v>4487370.79</v>
      </c>
      <c r="W324" s="3">
        <v>0.13</v>
      </c>
      <c r="X324" s="3">
        <v>4487370.92</v>
      </c>
      <c r="Y324" s="34">
        <v>0</v>
      </c>
      <c r="Z324" s="34">
        <v>3.08</v>
      </c>
      <c r="AA324" s="3">
        <v>95482950.340000004</v>
      </c>
      <c r="AB324" s="3">
        <v>2196760.54</v>
      </c>
      <c r="AC324" s="3">
        <v>97679710.88000001</v>
      </c>
      <c r="AD324" s="34">
        <v>2.25</v>
      </c>
      <c r="AE324" s="34">
        <v>3.31</v>
      </c>
      <c r="AF324" s="3">
        <v>49704.05</v>
      </c>
      <c r="AG324" s="3">
        <v>0</v>
      </c>
      <c r="AH324" s="3">
        <v>49704.05</v>
      </c>
      <c r="AI324" s="34">
        <v>0</v>
      </c>
      <c r="AJ324" s="34">
        <v>0.08</v>
      </c>
      <c r="AK324" s="3">
        <v>896533.61</v>
      </c>
      <c r="AL324" s="3">
        <v>0</v>
      </c>
      <c r="AM324" s="3">
        <v>896533.61</v>
      </c>
      <c r="AN324" s="34">
        <v>0</v>
      </c>
      <c r="AO324" s="34">
        <v>0.72</v>
      </c>
      <c r="AP324" s="3">
        <v>157522821.80000001</v>
      </c>
      <c r="AQ324" s="3">
        <v>1520712.29</v>
      </c>
      <c r="AR324" s="3">
        <v>159043534.09</v>
      </c>
      <c r="AS324" s="34">
        <v>0.96</v>
      </c>
      <c r="AT324" s="34">
        <v>6.05</v>
      </c>
      <c r="AU324" s="3">
        <v>0</v>
      </c>
      <c r="AV324" s="3">
        <v>0</v>
      </c>
      <c r="AW324" s="3">
        <v>0</v>
      </c>
      <c r="AX324" s="34">
        <v>0</v>
      </c>
      <c r="AY324" s="34">
        <v>0</v>
      </c>
      <c r="AZ324" s="3">
        <v>3540827.47</v>
      </c>
      <c r="BA324" s="3">
        <v>66950</v>
      </c>
      <c r="BB324" s="3">
        <v>3607777.47</v>
      </c>
      <c r="BC324" s="34">
        <v>1.86</v>
      </c>
      <c r="BD324" s="34">
        <v>1.42</v>
      </c>
      <c r="BE324" s="3">
        <v>12681661.17</v>
      </c>
      <c r="BF324" s="3">
        <v>1114.03</v>
      </c>
      <c r="BG324" s="3">
        <v>12682775.199999999</v>
      </c>
      <c r="BH324" s="34">
        <v>0.01</v>
      </c>
      <c r="BI324" s="34">
        <v>1.96</v>
      </c>
    </row>
    <row r="325" spans="1:61" ht="20.100000000000001" customHeight="1" x14ac:dyDescent="0.5">
      <c r="A325" s="3" t="s">
        <v>22</v>
      </c>
      <c r="B325" s="3">
        <v>798142281.67999983</v>
      </c>
      <c r="C325" s="3">
        <v>479129265.99000001</v>
      </c>
      <c r="D325" s="3">
        <v>1277271547.6699998</v>
      </c>
      <c r="E325" s="34">
        <v>37.51</v>
      </c>
      <c r="F325" s="34">
        <v>10.41</v>
      </c>
      <c r="G325" s="3">
        <v>135362.76</v>
      </c>
      <c r="H325" s="3">
        <v>0</v>
      </c>
      <c r="I325" s="3">
        <v>135362.76</v>
      </c>
      <c r="J325" s="34">
        <v>0</v>
      </c>
      <c r="K325" s="34">
        <v>0.12</v>
      </c>
      <c r="L325" s="3">
        <v>20985019.789999999</v>
      </c>
      <c r="M325" s="3">
        <v>1151721.83</v>
      </c>
      <c r="N325" s="3">
        <v>22136741.619999997</v>
      </c>
      <c r="O325" s="34">
        <v>5.2</v>
      </c>
      <c r="P325" s="34">
        <v>1.1000000000000001</v>
      </c>
      <c r="Q325" s="3">
        <v>1098991.52</v>
      </c>
      <c r="R325" s="3">
        <v>392854221.75999999</v>
      </c>
      <c r="S325" s="3">
        <v>393953213.27999997</v>
      </c>
      <c r="T325" s="34">
        <v>99.72</v>
      </c>
      <c r="U325" s="34">
        <v>11.91</v>
      </c>
      <c r="V325" s="3">
        <v>966973.99</v>
      </c>
      <c r="W325" s="3">
        <v>0</v>
      </c>
      <c r="X325" s="3">
        <v>966973.99</v>
      </c>
      <c r="Y325" s="34">
        <v>0</v>
      </c>
      <c r="Z325" s="34">
        <v>0.66</v>
      </c>
      <c r="AA325" s="3">
        <v>323737149.50999999</v>
      </c>
      <c r="AB325" s="3">
        <v>83034927.400000006</v>
      </c>
      <c r="AC325" s="3">
        <v>406772076.90999997</v>
      </c>
      <c r="AD325" s="34">
        <v>20.41</v>
      </c>
      <c r="AE325" s="34">
        <v>13.78</v>
      </c>
      <c r="AF325" s="3">
        <v>10786510.810000001</v>
      </c>
      <c r="AG325" s="3">
        <v>0</v>
      </c>
      <c r="AH325" s="3">
        <v>10786510.810000001</v>
      </c>
      <c r="AI325" s="34">
        <v>0</v>
      </c>
      <c r="AJ325" s="34">
        <v>17.170000000000002</v>
      </c>
      <c r="AK325" s="3">
        <v>8854971.5899999999</v>
      </c>
      <c r="AL325" s="3">
        <v>52965.8</v>
      </c>
      <c r="AM325" s="3">
        <v>8907937.3900000006</v>
      </c>
      <c r="AN325" s="34">
        <v>0.59</v>
      </c>
      <c r="AO325" s="34">
        <v>7.16</v>
      </c>
      <c r="AP325" s="3">
        <v>316666471.98000002</v>
      </c>
      <c r="AQ325" s="3">
        <v>383465.85</v>
      </c>
      <c r="AR325" s="3">
        <v>317049937.83000004</v>
      </c>
      <c r="AS325" s="34">
        <v>0.12</v>
      </c>
      <c r="AT325" s="34">
        <v>12.05</v>
      </c>
      <c r="AU325" s="3">
        <v>0</v>
      </c>
      <c r="AV325" s="3">
        <v>0</v>
      </c>
      <c r="AW325" s="3">
        <v>0</v>
      </c>
      <c r="AX325" s="34">
        <v>0</v>
      </c>
      <c r="AY325" s="34">
        <v>0</v>
      </c>
      <c r="AZ325" s="3">
        <v>8607403.8100000005</v>
      </c>
      <c r="BA325" s="3">
        <v>279716.46999999997</v>
      </c>
      <c r="BB325" s="3">
        <v>8887120.2800000012</v>
      </c>
      <c r="BC325" s="34">
        <v>3.15</v>
      </c>
      <c r="BD325" s="34">
        <v>3.5</v>
      </c>
      <c r="BE325" s="3">
        <v>106303425.92</v>
      </c>
      <c r="BF325" s="3">
        <v>1372246.88</v>
      </c>
      <c r="BG325" s="3">
        <v>107675672.8</v>
      </c>
      <c r="BH325" s="34">
        <v>1.27</v>
      </c>
      <c r="BI325" s="34">
        <v>16.61</v>
      </c>
    </row>
    <row r="326" spans="1:61" ht="20.100000000000001" customHeight="1" x14ac:dyDescent="0.5">
      <c r="A326" s="3" t="s">
        <v>21</v>
      </c>
      <c r="B326" s="3">
        <v>823833703</v>
      </c>
      <c r="C326" s="3">
        <v>234849372.30000001</v>
      </c>
      <c r="D326" s="3">
        <v>1058683075.3</v>
      </c>
      <c r="E326" s="34">
        <v>22.18</v>
      </c>
      <c r="F326" s="34">
        <v>8.6199999999999992</v>
      </c>
      <c r="G326" s="3">
        <v>5859968.1500000004</v>
      </c>
      <c r="H326" s="3">
        <v>0</v>
      </c>
      <c r="I326" s="3">
        <v>5859968.1500000004</v>
      </c>
      <c r="J326" s="34">
        <v>0</v>
      </c>
      <c r="K326" s="34">
        <v>5.27</v>
      </c>
      <c r="L326" s="3">
        <v>136512047.19</v>
      </c>
      <c r="M326" s="3">
        <v>151582842.71000001</v>
      </c>
      <c r="N326" s="3">
        <v>288094889.89999998</v>
      </c>
      <c r="O326" s="34">
        <v>52.62</v>
      </c>
      <c r="P326" s="34">
        <v>14.28</v>
      </c>
      <c r="Q326" s="3">
        <v>0</v>
      </c>
      <c r="R326" s="3">
        <v>36491297.840000004</v>
      </c>
      <c r="S326" s="3">
        <v>36491297.840000004</v>
      </c>
      <c r="T326" s="34">
        <v>100</v>
      </c>
      <c r="U326" s="34">
        <v>1.1000000000000001</v>
      </c>
      <c r="V326" s="3">
        <v>25604831.530000001</v>
      </c>
      <c r="W326" s="3">
        <v>429594.12</v>
      </c>
      <c r="X326" s="3">
        <v>26034425.650000002</v>
      </c>
      <c r="Y326" s="34">
        <v>1.65</v>
      </c>
      <c r="Z326" s="34">
        <v>17.88</v>
      </c>
      <c r="AA326" s="3">
        <v>294089578.01999998</v>
      </c>
      <c r="AB326" s="3">
        <v>44873245.289999999</v>
      </c>
      <c r="AC326" s="3">
        <v>338962823.31</v>
      </c>
      <c r="AD326" s="34">
        <v>13.24</v>
      </c>
      <c r="AE326" s="34">
        <v>11.48</v>
      </c>
      <c r="AF326" s="3">
        <v>1188433.46</v>
      </c>
      <c r="AG326" s="3">
        <v>0</v>
      </c>
      <c r="AH326" s="3">
        <v>1188433.46</v>
      </c>
      <c r="AI326" s="34">
        <v>0</v>
      </c>
      <c r="AJ326" s="34">
        <v>1.89</v>
      </c>
      <c r="AK326" s="3">
        <v>5725517.6799999997</v>
      </c>
      <c r="AL326" s="3">
        <v>0</v>
      </c>
      <c r="AM326" s="3">
        <v>5725517.6799999997</v>
      </c>
      <c r="AN326" s="34">
        <v>0</v>
      </c>
      <c r="AO326" s="34">
        <v>4.5999999999999996</v>
      </c>
      <c r="AP326" s="3">
        <v>262577023.83000001</v>
      </c>
      <c r="AQ326" s="3">
        <v>21926.400000000001</v>
      </c>
      <c r="AR326" s="3">
        <v>262598950.23000002</v>
      </c>
      <c r="AS326" s="34">
        <v>0.01</v>
      </c>
      <c r="AT326" s="34">
        <v>9.98</v>
      </c>
      <c r="AU326" s="3">
        <v>0</v>
      </c>
      <c r="AV326" s="3">
        <v>0</v>
      </c>
      <c r="AW326" s="3">
        <v>0</v>
      </c>
      <c r="AX326" s="34">
        <v>0</v>
      </c>
      <c r="AY326" s="34">
        <v>0</v>
      </c>
      <c r="AZ326" s="3">
        <v>28892640.010000002</v>
      </c>
      <c r="BA326" s="3">
        <v>241105.5</v>
      </c>
      <c r="BB326" s="3">
        <v>29133745.510000002</v>
      </c>
      <c r="BC326" s="34">
        <v>0.83</v>
      </c>
      <c r="BD326" s="34">
        <v>11.46</v>
      </c>
      <c r="BE326" s="3">
        <v>63383663.130000003</v>
      </c>
      <c r="BF326" s="3">
        <v>1209360.44</v>
      </c>
      <c r="BG326" s="3">
        <v>64593023.57</v>
      </c>
      <c r="BH326" s="34">
        <v>1.87</v>
      </c>
      <c r="BI326" s="34">
        <v>9.9700000000000006</v>
      </c>
    </row>
    <row r="327" spans="1:61" ht="20.100000000000001" customHeight="1" x14ac:dyDescent="0.5">
      <c r="A327" s="3" t="s">
        <v>23</v>
      </c>
      <c r="B327" s="3">
        <v>293302961.15999997</v>
      </c>
      <c r="C327" s="3">
        <v>471732663</v>
      </c>
      <c r="D327" s="3">
        <v>765035624.15999997</v>
      </c>
      <c r="E327" s="34">
        <v>61.66</v>
      </c>
      <c r="F327" s="34">
        <v>6.23</v>
      </c>
      <c r="G327" s="3">
        <v>205834.44</v>
      </c>
      <c r="H327" s="3">
        <v>0</v>
      </c>
      <c r="I327" s="3">
        <v>205834.44</v>
      </c>
      <c r="J327" s="34">
        <v>0</v>
      </c>
      <c r="K327" s="34">
        <v>0.19</v>
      </c>
      <c r="L327" s="3">
        <v>38451724.909999996</v>
      </c>
      <c r="M327" s="3">
        <v>457090772.77999997</v>
      </c>
      <c r="N327" s="3">
        <v>495542497.68999994</v>
      </c>
      <c r="O327" s="34">
        <v>92.24</v>
      </c>
      <c r="P327" s="34">
        <v>24.56</v>
      </c>
      <c r="Q327" s="3">
        <v>0</v>
      </c>
      <c r="R327" s="3">
        <v>0</v>
      </c>
      <c r="S327" s="3">
        <v>0</v>
      </c>
      <c r="T327" s="34">
        <v>0</v>
      </c>
      <c r="U327" s="34">
        <v>0</v>
      </c>
      <c r="V327" s="3">
        <v>57474345.350000001</v>
      </c>
      <c r="W327" s="3">
        <v>14556254.310000001</v>
      </c>
      <c r="X327" s="3">
        <v>72030599.659999996</v>
      </c>
      <c r="Y327" s="34">
        <v>20.21</v>
      </c>
      <c r="Z327" s="34">
        <v>49.48</v>
      </c>
      <c r="AA327" s="3">
        <v>95976402.950000003</v>
      </c>
      <c r="AB327" s="3">
        <v>0</v>
      </c>
      <c r="AC327" s="3">
        <v>95976402.950000003</v>
      </c>
      <c r="AD327" s="34">
        <v>0</v>
      </c>
      <c r="AE327" s="34">
        <v>3.25</v>
      </c>
      <c r="AF327" s="3">
        <v>1340861.99</v>
      </c>
      <c r="AG327" s="3">
        <v>0</v>
      </c>
      <c r="AH327" s="3">
        <v>1340861.99</v>
      </c>
      <c r="AI327" s="34">
        <v>0</v>
      </c>
      <c r="AJ327" s="34">
        <v>2.13</v>
      </c>
      <c r="AK327" s="3">
        <v>1151743.8799999999</v>
      </c>
      <c r="AL327" s="3">
        <v>85635.91</v>
      </c>
      <c r="AM327" s="3">
        <v>1237379.7899999998</v>
      </c>
      <c r="AN327" s="34">
        <v>6.92</v>
      </c>
      <c r="AO327" s="34">
        <v>0.99</v>
      </c>
      <c r="AP327" s="3">
        <v>66556499.100000001</v>
      </c>
      <c r="AQ327" s="3">
        <v>0</v>
      </c>
      <c r="AR327" s="3">
        <v>66556499.100000001</v>
      </c>
      <c r="AS327" s="34">
        <v>0</v>
      </c>
      <c r="AT327" s="34">
        <v>2.5299999999999998</v>
      </c>
      <c r="AU327" s="3">
        <v>0</v>
      </c>
      <c r="AV327" s="3">
        <v>0</v>
      </c>
      <c r="AW327" s="3">
        <v>0</v>
      </c>
      <c r="AX327" s="34">
        <v>0</v>
      </c>
      <c r="AY327" s="34">
        <v>0</v>
      </c>
      <c r="AZ327" s="3">
        <v>6002268.21</v>
      </c>
      <c r="BA327" s="3">
        <v>0</v>
      </c>
      <c r="BB327" s="3">
        <v>6002268.21</v>
      </c>
      <c r="BC327" s="34">
        <v>0</v>
      </c>
      <c r="BD327" s="34">
        <v>2.36</v>
      </c>
      <c r="BE327" s="3">
        <v>26143280.329999998</v>
      </c>
      <c r="BF327" s="3">
        <v>0</v>
      </c>
      <c r="BG327" s="3">
        <v>26143280.329999998</v>
      </c>
      <c r="BH327" s="34">
        <v>0</v>
      </c>
      <c r="BI327" s="34">
        <v>4.03</v>
      </c>
    </row>
    <row r="328" spans="1:61" ht="20.100000000000001" customHeight="1" x14ac:dyDescent="0.5">
      <c r="A328" s="3" t="s">
        <v>24</v>
      </c>
      <c r="B328" s="3">
        <v>608526445.52999997</v>
      </c>
      <c r="C328" s="3">
        <v>76250766.25</v>
      </c>
      <c r="D328" s="3">
        <v>684777211.77999997</v>
      </c>
      <c r="E328" s="34">
        <v>11.14</v>
      </c>
      <c r="F328" s="34">
        <v>5.58</v>
      </c>
      <c r="G328" s="3">
        <v>1447548.01</v>
      </c>
      <c r="H328" s="3">
        <v>0</v>
      </c>
      <c r="I328" s="3">
        <v>1447548.01</v>
      </c>
      <c r="J328" s="34">
        <v>0</v>
      </c>
      <c r="K328" s="34">
        <v>1.3</v>
      </c>
      <c r="L328" s="3">
        <v>32132385.039999999</v>
      </c>
      <c r="M328" s="3">
        <v>649359.59</v>
      </c>
      <c r="N328" s="3">
        <v>32781744.629999999</v>
      </c>
      <c r="O328" s="34">
        <v>1.98</v>
      </c>
      <c r="P328" s="34">
        <v>1.62</v>
      </c>
      <c r="Q328" s="3">
        <v>2142115.35</v>
      </c>
      <c r="R328" s="3">
        <v>18913148.670000002</v>
      </c>
      <c r="S328" s="3">
        <v>21055264.020000003</v>
      </c>
      <c r="T328" s="34">
        <v>89.83</v>
      </c>
      <c r="U328" s="34">
        <v>0.64</v>
      </c>
      <c r="V328" s="3">
        <v>4328810.34</v>
      </c>
      <c r="W328" s="3">
        <v>0</v>
      </c>
      <c r="X328" s="3">
        <v>4328810.34</v>
      </c>
      <c r="Y328" s="34">
        <v>0</v>
      </c>
      <c r="Z328" s="34">
        <v>2.97</v>
      </c>
      <c r="AA328" s="3">
        <v>235245023.69</v>
      </c>
      <c r="AB328" s="3">
        <v>52382629.159999996</v>
      </c>
      <c r="AC328" s="3">
        <v>287627652.85000002</v>
      </c>
      <c r="AD328" s="34">
        <v>18.21</v>
      </c>
      <c r="AE328" s="34">
        <v>9.75</v>
      </c>
      <c r="AF328" s="3">
        <v>8449761.2899999991</v>
      </c>
      <c r="AG328" s="3">
        <v>0</v>
      </c>
      <c r="AH328" s="3">
        <v>8449761.2899999991</v>
      </c>
      <c r="AI328" s="34">
        <v>0</v>
      </c>
      <c r="AJ328" s="34">
        <v>13.45</v>
      </c>
      <c r="AK328" s="3">
        <v>24471158.350000001</v>
      </c>
      <c r="AL328" s="3">
        <v>0.01</v>
      </c>
      <c r="AM328" s="3">
        <v>24471158.360000003</v>
      </c>
      <c r="AN328" s="34">
        <v>0</v>
      </c>
      <c r="AO328" s="34">
        <v>19.66</v>
      </c>
      <c r="AP328" s="3">
        <v>171741175.13999999</v>
      </c>
      <c r="AQ328" s="3">
        <v>865212.62</v>
      </c>
      <c r="AR328" s="3">
        <v>172606387.75999999</v>
      </c>
      <c r="AS328" s="34">
        <v>0.5</v>
      </c>
      <c r="AT328" s="34">
        <v>6.56</v>
      </c>
      <c r="AU328" s="3">
        <v>0</v>
      </c>
      <c r="AV328" s="3">
        <v>0</v>
      </c>
      <c r="AW328" s="3">
        <v>0</v>
      </c>
      <c r="AX328" s="34">
        <v>0</v>
      </c>
      <c r="AY328" s="34">
        <v>0</v>
      </c>
      <c r="AZ328" s="3">
        <v>60713753.299999997</v>
      </c>
      <c r="BA328" s="3">
        <v>31604.93</v>
      </c>
      <c r="BB328" s="3">
        <v>60745358.229999997</v>
      </c>
      <c r="BC328" s="34">
        <v>0.05</v>
      </c>
      <c r="BD328" s="34">
        <v>23.89</v>
      </c>
      <c r="BE328" s="3">
        <v>67854715.019999996</v>
      </c>
      <c r="BF328" s="3">
        <v>3408811.27</v>
      </c>
      <c r="BG328" s="3">
        <v>71263526.289999992</v>
      </c>
      <c r="BH328" s="34">
        <v>4.78</v>
      </c>
      <c r="BI328" s="34">
        <v>10.99</v>
      </c>
    </row>
    <row r="329" spans="1:61" ht="20.100000000000001" customHeight="1" x14ac:dyDescent="0.5">
      <c r="A329" s="3" t="s">
        <v>25</v>
      </c>
      <c r="B329" s="3">
        <v>32753108.460000001</v>
      </c>
      <c r="C329" s="3">
        <v>377280501.88</v>
      </c>
      <c r="D329" s="3">
        <v>410033610.34000003</v>
      </c>
      <c r="E329" s="34">
        <v>92.01</v>
      </c>
      <c r="F329" s="34">
        <v>3.34</v>
      </c>
      <c r="G329" s="3">
        <v>23460826.48</v>
      </c>
      <c r="H329" s="3">
        <v>0</v>
      </c>
      <c r="I329" s="3">
        <v>23460826.48</v>
      </c>
      <c r="J329" s="34">
        <v>0</v>
      </c>
      <c r="K329" s="34">
        <v>21.12</v>
      </c>
      <c r="L329" s="3">
        <v>9292281.9800000004</v>
      </c>
      <c r="M329" s="3">
        <v>237952.18</v>
      </c>
      <c r="N329" s="3">
        <v>9530234.1600000001</v>
      </c>
      <c r="O329" s="34">
        <v>2.5</v>
      </c>
      <c r="P329" s="34">
        <v>0.47</v>
      </c>
      <c r="Q329" s="3">
        <v>0</v>
      </c>
      <c r="R329" s="3">
        <v>377042549.69999999</v>
      </c>
      <c r="S329" s="3">
        <v>377042549.69999999</v>
      </c>
      <c r="T329" s="34">
        <v>100</v>
      </c>
      <c r="U329" s="34">
        <v>11.4</v>
      </c>
      <c r="V329" s="3">
        <v>0</v>
      </c>
      <c r="W329" s="3">
        <v>0</v>
      </c>
      <c r="X329" s="3">
        <v>0</v>
      </c>
      <c r="Y329" s="34">
        <v>0</v>
      </c>
      <c r="Z329" s="34">
        <v>0</v>
      </c>
      <c r="AA329" s="3">
        <v>0</v>
      </c>
      <c r="AB329" s="3">
        <v>0</v>
      </c>
      <c r="AC329" s="3">
        <v>0</v>
      </c>
      <c r="AD329" s="34">
        <v>0</v>
      </c>
      <c r="AE329" s="34">
        <v>0</v>
      </c>
      <c r="AF329" s="3">
        <v>0</v>
      </c>
      <c r="AG329" s="3">
        <v>0</v>
      </c>
      <c r="AH329" s="3">
        <v>0</v>
      </c>
      <c r="AI329" s="34">
        <v>0</v>
      </c>
      <c r="AJ329" s="34">
        <v>0</v>
      </c>
      <c r="AK329" s="3">
        <v>0</v>
      </c>
      <c r="AL329" s="3">
        <v>0</v>
      </c>
      <c r="AM329" s="3">
        <v>0</v>
      </c>
      <c r="AN329" s="34">
        <v>0</v>
      </c>
      <c r="AO329" s="34">
        <v>0</v>
      </c>
      <c r="AP329" s="3">
        <v>0</v>
      </c>
      <c r="AQ329" s="3">
        <v>0</v>
      </c>
      <c r="AR329" s="3">
        <v>0</v>
      </c>
      <c r="AS329" s="34">
        <v>0</v>
      </c>
      <c r="AT329" s="34">
        <v>0</v>
      </c>
      <c r="AU329" s="3">
        <v>0</v>
      </c>
      <c r="AV329" s="3">
        <v>0</v>
      </c>
      <c r="AW329" s="3">
        <v>0</v>
      </c>
      <c r="AX329" s="34">
        <v>0</v>
      </c>
      <c r="AY329" s="34">
        <v>0</v>
      </c>
      <c r="AZ329" s="3">
        <v>0</v>
      </c>
      <c r="BA329" s="3">
        <v>0</v>
      </c>
      <c r="BB329" s="3">
        <v>0</v>
      </c>
      <c r="BC329" s="34">
        <v>0</v>
      </c>
      <c r="BD329" s="34">
        <v>0</v>
      </c>
      <c r="BE329" s="3">
        <v>0</v>
      </c>
      <c r="BF329" s="3">
        <v>0</v>
      </c>
      <c r="BG329" s="3">
        <v>0</v>
      </c>
      <c r="BH329" s="34">
        <v>0</v>
      </c>
      <c r="BI329" s="34">
        <v>0</v>
      </c>
    </row>
    <row r="330" spans="1:61" ht="20.100000000000001" customHeight="1" x14ac:dyDescent="0.5">
      <c r="A330" s="3" t="s">
        <v>26</v>
      </c>
      <c r="B330" s="3">
        <v>44831352.689999998</v>
      </c>
      <c r="C330" s="3">
        <v>162326517.81</v>
      </c>
      <c r="D330" s="3">
        <v>207157870.50000003</v>
      </c>
      <c r="E330" s="34">
        <v>78.36</v>
      </c>
      <c r="F330" s="34">
        <v>1.69</v>
      </c>
      <c r="G330" s="3">
        <v>1426975.2</v>
      </c>
      <c r="H330" s="3">
        <v>48077045.170000002</v>
      </c>
      <c r="I330" s="3">
        <v>49504020.370000005</v>
      </c>
      <c r="J330" s="34">
        <v>97.12</v>
      </c>
      <c r="K330" s="34">
        <v>44.56</v>
      </c>
      <c r="L330" s="3">
        <v>3502519.01</v>
      </c>
      <c r="M330" s="3">
        <v>113984137.88</v>
      </c>
      <c r="N330" s="3">
        <v>117486656.89</v>
      </c>
      <c r="O330" s="34">
        <v>97.02</v>
      </c>
      <c r="P330" s="34">
        <v>5.82</v>
      </c>
      <c r="Q330" s="3">
        <v>0</v>
      </c>
      <c r="R330" s="3">
        <v>77247.58</v>
      </c>
      <c r="S330" s="3">
        <v>77247.58</v>
      </c>
      <c r="T330" s="34">
        <v>100</v>
      </c>
      <c r="U330" s="34">
        <v>0</v>
      </c>
      <c r="V330" s="3">
        <v>6750</v>
      </c>
      <c r="W330" s="3">
        <v>70833.600000000006</v>
      </c>
      <c r="X330" s="3">
        <v>77583.600000000006</v>
      </c>
      <c r="Y330" s="34">
        <v>91.3</v>
      </c>
      <c r="Z330" s="34">
        <v>0.05</v>
      </c>
      <c r="AA330" s="3">
        <v>8558930.4199999999</v>
      </c>
      <c r="AB330" s="3">
        <v>103868.13</v>
      </c>
      <c r="AC330" s="3">
        <v>8662798.5500000007</v>
      </c>
      <c r="AD330" s="34">
        <v>1.2</v>
      </c>
      <c r="AE330" s="34">
        <v>0.28999999999999998</v>
      </c>
      <c r="AF330" s="3">
        <v>2090564.77</v>
      </c>
      <c r="AG330" s="3">
        <v>0</v>
      </c>
      <c r="AH330" s="3">
        <v>2090564.77</v>
      </c>
      <c r="AI330" s="34">
        <v>0</v>
      </c>
      <c r="AJ330" s="34">
        <v>3.33</v>
      </c>
      <c r="AK330" s="3">
        <v>55912.01</v>
      </c>
      <c r="AL330" s="3">
        <v>0</v>
      </c>
      <c r="AM330" s="3">
        <v>55912.01</v>
      </c>
      <c r="AN330" s="34">
        <v>0</v>
      </c>
      <c r="AO330" s="34">
        <v>0.04</v>
      </c>
      <c r="AP330" s="3">
        <v>15271181.310000001</v>
      </c>
      <c r="AQ330" s="3">
        <v>13385.45</v>
      </c>
      <c r="AR330" s="3">
        <v>15284566.76</v>
      </c>
      <c r="AS330" s="34">
        <v>0.09</v>
      </c>
      <c r="AT330" s="34">
        <v>0.57999999999999996</v>
      </c>
      <c r="AU330" s="3">
        <v>0</v>
      </c>
      <c r="AV330" s="3">
        <v>0</v>
      </c>
      <c r="AW330" s="3">
        <v>0</v>
      </c>
      <c r="AX330" s="34">
        <v>0</v>
      </c>
      <c r="AY330" s="34">
        <v>0</v>
      </c>
      <c r="AZ330" s="3">
        <v>9874525.9700000007</v>
      </c>
      <c r="BA330" s="3">
        <v>0</v>
      </c>
      <c r="BB330" s="3">
        <v>9874525.9700000007</v>
      </c>
      <c r="BC330" s="34">
        <v>0</v>
      </c>
      <c r="BD330" s="34">
        <v>3.88</v>
      </c>
      <c r="BE330" s="3">
        <v>4043994</v>
      </c>
      <c r="BF330" s="3">
        <v>0</v>
      </c>
      <c r="BG330" s="3">
        <v>4043994</v>
      </c>
      <c r="BH330" s="34">
        <v>0</v>
      </c>
      <c r="BI330" s="34">
        <v>0.62</v>
      </c>
    </row>
    <row r="331" spans="1:61" ht="20.100000000000001" customHeight="1" x14ac:dyDescent="0.5">
      <c r="A331" s="3" t="s">
        <v>27</v>
      </c>
      <c r="B331" s="3">
        <v>170871693.13999999</v>
      </c>
      <c r="C331" s="3">
        <v>15997.4</v>
      </c>
      <c r="D331" s="3">
        <v>170887690.53999999</v>
      </c>
      <c r="E331" s="34">
        <v>0.01</v>
      </c>
      <c r="F331" s="34">
        <v>1.39</v>
      </c>
      <c r="G331" s="3">
        <v>85175.41</v>
      </c>
      <c r="H331" s="3">
        <v>0</v>
      </c>
      <c r="I331" s="3">
        <v>85175.41</v>
      </c>
      <c r="J331" s="34">
        <v>0</v>
      </c>
      <c r="K331" s="34">
        <v>0.08</v>
      </c>
      <c r="L331" s="3">
        <v>365245.78</v>
      </c>
      <c r="M331" s="3">
        <v>0</v>
      </c>
      <c r="N331" s="3">
        <v>365245.78</v>
      </c>
      <c r="O331" s="34">
        <v>0</v>
      </c>
      <c r="P331" s="34">
        <v>0.02</v>
      </c>
      <c r="Q331" s="3">
        <v>0</v>
      </c>
      <c r="R331" s="3">
        <v>0</v>
      </c>
      <c r="S331" s="3">
        <v>0</v>
      </c>
      <c r="T331" s="34">
        <v>0</v>
      </c>
      <c r="U331" s="34">
        <v>0</v>
      </c>
      <c r="V331" s="3">
        <v>79629.850000000006</v>
      </c>
      <c r="W331" s="3">
        <v>0</v>
      </c>
      <c r="X331" s="3">
        <v>79629.850000000006</v>
      </c>
      <c r="Y331" s="34">
        <v>0</v>
      </c>
      <c r="Z331" s="34">
        <v>0.05</v>
      </c>
      <c r="AA331" s="3">
        <v>103546.22</v>
      </c>
      <c r="AB331" s="3">
        <v>0</v>
      </c>
      <c r="AC331" s="3">
        <v>103546.22</v>
      </c>
      <c r="AD331" s="34">
        <v>0</v>
      </c>
      <c r="AE331" s="34">
        <v>0</v>
      </c>
      <c r="AF331" s="3">
        <v>160964.66</v>
      </c>
      <c r="AG331" s="3">
        <v>0</v>
      </c>
      <c r="AH331" s="3">
        <v>160964.66</v>
      </c>
      <c r="AI331" s="34">
        <v>0</v>
      </c>
      <c r="AJ331" s="34">
        <v>0.26</v>
      </c>
      <c r="AK331" s="3">
        <v>6733017.6600000001</v>
      </c>
      <c r="AL331" s="3">
        <v>0</v>
      </c>
      <c r="AM331" s="3">
        <v>6733017.6600000001</v>
      </c>
      <c r="AN331" s="34">
        <v>0</v>
      </c>
      <c r="AO331" s="34">
        <v>5.41</v>
      </c>
      <c r="AP331" s="3">
        <v>161762113.69999999</v>
      </c>
      <c r="AQ331" s="3">
        <v>15997.4</v>
      </c>
      <c r="AR331" s="3">
        <v>161778111.09999999</v>
      </c>
      <c r="AS331" s="34">
        <v>0.01</v>
      </c>
      <c r="AT331" s="34">
        <v>6.15</v>
      </c>
      <c r="AU331" s="3">
        <v>0</v>
      </c>
      <c r="AV331" s="3">
        <v>0</v>
      </c>
      <c r="AW331" s="3">
        <v>0</v>
      </c>
      <c r="AX331" s="34">
        <v>0</v>
      </c>
      <c r="AY331" s="34">
        <v>0</v>
      </c>
      <c r="AZ331" s="3">
        <v>930162.95</v>
      </c>
      <c r="BA331" s="3">
        <v>0</v>
      </c>
      <c r="BB331" s="3">
        <v>930162.95</v>
      </c>
      <c r="BC331" s="34">
        <v>0</v>
      </c>
      <c r="BD331" s="34">
        <v>0.37</v>
      </c>
      <c r="BE331" s="3">
        <v>651836.91</v>
      </c>
      <c r="BF331" s="3">
        <v>0</v>
      </c>
      <c r="BG331" s="3">
        <v>651836.91</v>
      </c>
      <c r="BH331" s="34">
        <v>0</v>
      </c>
      <c r="BI331" s="34">
        <v>0.1</v>
      </c>
    </row>
    <row r="332" spans="1:61" ht="20.100000000000001" customHeight="1" x14ac:dyDescent="0.5">
      <c r="A332" s="3" t="s">
        <v>28</v>
      </c>
      <c r="B332" s="3">
        <v>133200469.92</v>
      </c>
      <c r="C332" s="3">
        <v>2397354.5</v>
      </c>
      <c r="D332" s="3">
        <v>135597824.42000002</v>
      </c>
      <c r="E332" s="34">
        <v>1.77</v>
      </c>
      <c r="F332" s="34">
        <v>1.1000000000000001</v>
      </c>
      <c r="G332" s="3">
        <v>0</v>
      </c>
      <c r="H332" s="3">
        <v>0</v>
      </c>
      <c r="I332" s="3">
        <v>0</v>
      </c>
      <c r="J332" s="34">
        <v>0</v>
      </c>
      <c r="K332" s="34">
        <v>0</v>
      </c>
      <c r="L332" s="3">
        <v>2688840.09</v>
      </c>
      <c r="M332" s="3">
        <v>0</v>
      </c>
      <c r="N332" s="3">
        <v>2688840.09</v>
      </c>
      <c r="O332" s="34">
        <v>0</v>
      </c>
      <c r="P332" s="34">
        <v>0.13</v>
      </c>
      <c r="Q332" s="3">
        <v>0</v>
      </c>
      <c r="R332" s="3">
        <v>22293.9</v>
      </c>
      <c r="S332" s="3">
        <v>22293.9</v>
      </c>
      <c r="T332" s="34">
        <v>100</v>
      </c>
      <c r="U332" s="34">
        <v>0</v>
      </c>
      <c r="V332" s="3">
        <v>13408.19</v>
      </c>
      <c r="W332" s="3">
        <v>0</v>
      </c>
      <c r="X332" s="3">
        <v>13408.19</v>
      </c>
      <c r="Y332" s="34">
        <v>0</v>
      </c>
      <c r="Z332" s="34">
        <v>0.01</v>
      </c>
      <c r="AA332" s="3">
        <v>17516777.649999999</v>
      </c>
      <c r="AB332" s="3">
        <v>2344012.2200000002</v>
      </c>
      <c r="AC332" s="3">
        <v>19860789.869999997</v>
      </c>
      <c r="AD332" s="34">
        <v>11.8</v>
      </c>
      <c r="AE332" s="34">
        <v>0.67</v>
      </c>
      <c r="AF332" s="3">
        <v>256275.22</v>
      </c>
      <c r="AG332" s="3">
        <v>0</v>
      </c>
      <c r="AH332" s="3">
        <v>256275.22</v>
      </c>
      <c r="AI332" s="34">
        <v>0</v>
      </c>
      <c r="AJ332" s="34">
        <v>0.41</v>
      </c>
      <c r="AK332" s="3">
        <v>66447.87</v>
      </c>
      <c r="AL332" s="3">
        <v>0</v>
      </c>
      <c r="AM332" s="3">
        <v>66447.87</v>
      </c>
      <c r="AN332" s="34">
        <v>0</v>
      </c>
      <c r="AO332" s="34">
        <v>0.05</v>
      </c>
      <c r="AP332" s="3">
        <v>103336165.98</v>
      </c>
      <c r="AQ332" s="3">
        <v>30518.06</v>
      </c>
      <c r="AR332" s="3">
        <v>103366684.04000001</v>
      </c>
      <c r="AS332" s="34">
        <v>0.03</v>
      </c>
      <c r="AT332" s="34">
        <v>3.93</v>
      </c>
      <c r="AU332" s="3">
        <v>0</v>
      </c>
      <c r="AV332" s="3">
        <v>0</v>
      </c>
      <c r="AW332" s="3">
        <v>0</v>
      </c>
      <c r="AX332" s="34">
        <v>0</v>
      </c>
      <c r="AY332" s="34">
        <v>0</v>
      </c>
      <c r="AZ332" s="3">
        <v>3008656.92</v>
      </c>
      <c r="BA332" s="3">
        <v>530.32000000000005</v>
      </c>
      <c r="BB332" s="3">
        <v>3009187.2399999998</v>
      </c>
      <c r="BC332" s="34">
        <v>0.02</v>
      </c>
      <c r="BD332" s="34">
        <v>1.18</v>
      </c>
      <c r="BE332" s="3">
        <v>6313898</v>
      </c>
      <c r="BF332" s="3">
        <v>0</v>
      </c>
      <c r="BG332" s="3">
        <v>6313898</v>
      </c>
      <c r="BH332" s="34">
        <v>0</v>
      </c>
      <c r="BI332" s="34">
        <v>0.97</v>
      </c>
    </row>
    <row r="333" spans="1:61" ht="20.100000000000001" customHeight="1" x14ac:dyDescent="0.5">
      <c r="A333" s="3" t="s">
        <v>30</v>
      </c>
      <c r="B333" s="3">
        <v>105392833.92999999</v>
      </c>
      <c r="C333" s="3">
        <v>2000</v>
      </c>
      <c r="D333" s="3">
        <v>105394833.92999999</v>
      </c>
      <c r="E333" s="34">
        <v>0</v>
      </c>
      <c r="F333" s="34">
        <v>0.86</v>
      </c>
      <c r="G333" s="3">
        <v>0</v>
      </c>
      <c r="H333" s="3">
        <v>0</v>
      </c>
      <c r="I333" s="3">
        <v>0</v>
      </c>
      <c r="J333" s="34">
        <v>0</v>
      </c>
      <c r="K333" s="34">
        <v>0</v>
      </c>
      <c r="L333" s="3">
        <v>12582.76</v>
      </c>
      <c r="M333" s="3">
        <v>0</v>
      </c>
      <c r="N333" s="3">
        <v>12582.76</v>
      </c>
      <c r="O333" s="34">
        <v>0</v>
      </c>
      <c r="P333" s="34">
        <v>0</v>
      </c>
      <c r="Q333" s="3">
        <v>0</v>
      </c>
      <c r="R333" s="3">
        <v>0</v>
      </c>
      <c r="S333" s="3">
        <v>0</v>
      </c>
      <c r="T333" s="34">
        <v>0</v>
      </c>
      <c r="U333" s="34">
        <v>0</v>
      </c>
      <c r="V333" s="3">
        <v>0</v>
      </c>
      <c r="W333" s="3">
        <v>0</v>
      </c>
      <c r="X333" s="3">
        <v>0</v>
      </c>
      <c r="Y333" s="34">
        <v>0</v>
      </c>
      <c r="Z333" s="34">
        <v>0</v>
      </c>
      <c r="AA333" s="3">
        <v>325534.25</v>
      </c>
      <c r="AB333" s="3">
        <v>0</v>
      </c>
      <c r="AC333" s="3">
        <v>325534.25</v>
      </c>
      <c r="AD333" s="34">
        <v>0</v>
      </c>
      <c r="AE333" s="34">
        <v>0.01</v>
      </c>
      <c r="AF333" s="3">
        <v>3375</v>
      </c>
      <c r="AG333" s="3">
        <v>0</v>
      </c>
      <c r="AH333" s="3">
        <v>3375</v>
      </c>
      <c r="AI333" s="34">
        <v>0</v>
      </c>
      <c r="AJ333" s="34">
        <v>0.01</v>
      </c>
      <c r="AK333" s="3">
        <v>722560.91</v>
      </c>
      <c r="AL333" s="3">
        <v>0</v>
      </c>
      <c r="AM333" s="3">
        <v>722560.91</v>
      </c>
      <c r="AN333" s="34">
        <v>0</v>
      </c>
      <c r="AO333" s="34">
        <v>0.57999999999999996</v>
      </c>
      <c r="AP333" s="3">
        <v>101257423.55</v>
      </c>
      <c r="AQ333" s="3">
        <v>2000</v>
      </c>
      <c r="AR333" s="3">
        <v>101259423.55</v>
      </c>
      <c r="AS333" s="34">
        <v>0</v>
      </c>
      <c r="AT333" s="34">
        <v>3.85</v>
      </c>
      <c r="AU333" s="3">
        <v>0</v>
      </c>
      <c r="AV333" s="3">
        <v>0</v>
      </c>
      <c r="AW333" s="3">
        <v>0</v>
      </c>
      <c r="AX333" s="34">
        <v>0</v>
      </c>
      <c r="AY333" s="34">
        <v>0</v>
      </c>
      <c r="AZ333" s="3">
        <v>3094132.07</v>
      </c>
      <c r="BA333" s="3">
        <v>0</v>
      </c>
      <c r="BB333" s="3">
        <v>3094132.07</v>
      </c>
      <c r="BC333" s="34">
        <v>0</v>
      </c>
      <c r="BD333" s="34">
        <v>1.22</v>
      </c>
      <c r="BE333" s="3">
        <v>-22774.61</v>
      </c>
      <c r="BF333" s="3">
        <v>0</v>
      </c>
      <c r="BG333" s="3">
        <v>-22774.61</v>
      </c>
      <c r="BH333" s="34">
        <v>0</v>
      </c>
      <c r="BI333" s="34">
        <v>0</v>
      </c>
    </row>
    <row r="334" spans="1:61" ht="20.100000000000001" customHeight="1" x14ac:dyDescent="0.5">
      <c r="A334" s="3" t="s">
        <v>29</v>
      </c>
      <c r="B334" s="3">
        <v>95913691.309999987</v>
      </c>
      <c r="C334" s="3">
        <v>131181.03</v>
      </c>
      <c r="D334" s="3">
        <v>96044872.340000004</v>
      </c>
      <c r="E334" s="34">
        <v>0.14000000000000001</v>
      </c>
      <c r="F334" s="34">
        <v>0.78</v>
      </c>
      <c r="G334" s="3">
        <v>0</v>
      </c>
      <c r="H334" s="3">
        <v>0</v>
      </c>
      <c r="I334" s="3">
        <v>0</v>
      </c>
      <c r="J334" s="34">
        <v>0</v>
      </c>
      <c r="K334" s="34">
        <v>0</v>
      </c>
      <c r="L334" s="3">
        <v>31974891.010000002</v>
      </c>
      <c r="M334" s="3">
        <v>131169.62</v>
      </c>
      <c r="N334" s="3">
        <v>32106060.630000003</v>
      </c>
      <c r="O334" s="34">
        <v>0.41</v>
      </c>
      <c r="P334" s="34">
        <v>1.59</v>
      </c>
      <c r="Q334" s="3">
        <v>0</v>
      </c>
      <c r="R334" s="3">
        <v>0</v>
      </c>
      <c r="S334" s="3">
        <v>0</v>
      </c>
      <c r="T334" s="34">
        <v>0</v>
      </c>
      <c r="U334" s="34">
        <v>0</v>
      </c>
      <c r="V334" s="3">
        <v>0</v>
      </c>
      <c r="W334" s="3">
        <v>0</v>
      </c>
      <c r="X334" s="3">
        <v>0</v>
      </c>
      <c r="Y334" s="34">
        <v>0</v>
      </c>
      <c r="Z334" s="34">
        <v>0</v>
      </c>
      <c r="AA334" s="3">
        <v>11065906.689999999</v>
      </c>
      <c r="AB334" s="3">
        <v>0.6</v>
      </c>
      <c r="AC334" s="3">
        <v>11065907.289999999</v>
      </c>
      <c r="AD334" s="34">
        <v>0</v>
      </c>
      <c r="AE334" s="34">
        <v>0.37</v>
      </c>
      <c r="AF334" s="3">
        <v>0</v>
      </c>
      <c r="AG334" s="3">
        <v>0</v>
      </c>
      <c r="AH334" s="3">
        <v>0</v>
      </c>
      <c r="AI334" s="34">
        <v>0</v>
      </c>
      <c r="AJ334" s="34">
        <v>0</v>
      </c>
      <c r="AK334" s="3">
        <v>79071.83</v>
      </c>
      <c r="AL334" s="3">
        <v>0</v>
      </c>
      <c r="AM334" s="3">
        <v>79071.83</v>
      </c>
      <c r="AN334" s="34">
        <v>0</v>
      </c>
      <c r="AO334" s="34">
        <v>0.06</v>
      </c>
      <c r="AP334" s="3">
        <v>49942042.079999998</v>
      </c>
      <c r="AQ334" s="3">
        <v>10.81</v>
      </c>
      <c r="AR334" s="3">
        <v>49942052.890000001</v>
      </c>
      <c r="AS334" s="34">
        <v>0</v>
      </c>
      <c r="AT334" s="34">
        <v>1.9</v>
      </c>
      <c r="AU334" s="3">
        <v>0</v>
      </c>
      <c r="AV334" s="3">
        <v>0</v>
      </c>
      <c r="AW334" s="3">
        <v>0</v>
      </c>
      <c r="AX334" s="34">
        <v>0</v>
      </c>
      <c r="AY334" s="34">
        <v>0</v>
      </c>
      <c r="AZ334" s="3">
        <v>1584371.59</v>
      </c>
      <c r="BA334" s="3">
        <v>0</v>
      </c>
      <c r="BB334" s="3">
        <v>1584371.59</v>
      </c>
      <c r="BC334" s="34">
        <v>0</v>
      </c>
      <c r="BD334" s="34">
        <v>0.62</v>
      </c>
      <c r="BE334" s="3">
        <v>1267408.1100000001</v>
      </c>
      <c r="BF334" s="3">
        <v>0</v>
      </c>
      <c r="BG334" s="3">
        <v>1267408.1100000001</v>
      </c>
      <c r="BH334" s="34">
        <v>0</v>
      </c>
      <c r="BI334" s="34">
        <v>0.2</v>
      </c>
    </row>
    <row r="335" spans="1:61" ht="20.100000000000001" customHeight="1" x14ac:dyDescent="0.5">
      <c r="A335" s="3" t="s">
        <v>31</v>
      </c>
      <c r="B335" s="3">
        <v>91521650.439999998</v>
      </c>
      <c r="C335" s="3">
        <v>0</v>
      </c>
      <c r="D335" s="3">
        <v>91521650.439999998</v>
      </c>
      <c r="E335" s="34">
        <v>0</v>
      </c>
      <c r="F335" s="34">
        <v>0.75</v>
      </c>
      <c r="G335" s="3">
        <v>1530.3</v>
      </c>
      <c r="H335" s="3">
        <v>0</v>
      </c>
      <c r="I335" s="3">
        <v>1530.3</v>
      </c>
      <c r="J335" s="34">
        <v>0</v>
      </c>
      <c r="K335" s="34">
        <v>0</v>
      </c>
      <c r="L335" s="3">
        <v>3083.57</v>
      </c>
      <c r="M335" s="3">
        <v>0</v>
      </c>
      <c r="N335" s="3">
        <v>3083.57</v>
      </c>
      <c r="O335" s="34">
        <v>0</v>
      </c>
      <c r="P335" s="34">
        <v>0</v>
      </c>
      <c r="Q335" s="3">
        <v>0</v>
      </c>
      <c r="R335" s="3">
        <v>0</v>
      </c>
      <c r="S335" s="3">
        <v>0</v>
      </c>
      <c r="T335" s="34">
        <v>0</v>
      </c>
      <c r="U335" s="34">
        <v>0</v>
      </c>
      <c r="V335" s="3">
        <v>0</v>
      </c>
      <c r="W335" s="3">
        <v>0</v>
      </c>
      <c r="X335" s="3">
        <v>0</v>
      </c>
      <c r="Y335" s="34">
        <v>0</v>
      </c>
      <c r="Z335" s="34">
        <v>0</v>
      </c>
      <c r="AA335" s="3">
        <v>177163.47</v>
      </c>
      <c r="AB335" s="3">
        <v>0</v>
      </c>
      <c r="AC335" s="3">
        <v>177163.47</v>
      </c>
      <c r="AD335" s="34">
        <v>0</v>
      </c>
      <c r="AE335" s="34">
        <v>0.01</v>
      </c>
      <c r="AF335" s="3">
        <v>0</v>
      </c>
      <c r="AG335" s="3">
        <v>0</v>
      </c>
      <c r="AH335" s="3">
        <v>0</v>
      </c>
      <c r="AI335" s="34">
        <v>0</v>
      </c>
      <c r="AJ335" s="34">
        <v>0</v>
      </c>
      <c r="AK335" s="3">
        <v>7514.66</v>
      </c>
      <c r="AL335" s="3">
        <v>0</v>
      </c>
      <c r="AM335" s="3">
        <v>7514.66</v>
      </c>
      <c r="AN335" s="34">
        <v>0</v>
      </c>
      <c r="AO335" s="34">
        <v>0.01</v>
      </c>
      <c r="AP335" s="3">
        <v>91324000.680000007</v>
      </c>
      <c r="AQ335" s="3">
        <v>0</v>
      </c>
      <c r="AR335" s="3">
        <v>91324000.680000007</v>
      </c>
      <c r="AS335" s="34">
        <v>0</v>
      </c>
      <c r="AT335" s="34">
        <v>3.47</v>
      </c>
      <c r="AU335" s="3">
        <v>0</v>
      </c>
      <c r="AV335" s="3">
        <v>0</v>
      </c>
      <c r="AW335" s="3">
        <v>0</v>
      </c>
      <c r="AX335" s="34">
        <v>0</v>
      </c>
      <c r="AY335" s="34">
        <v>0</v>
      </c>
      <c r="AZ335" s="3">
        <v>3150</v>
      </c>
      <c r="BA335" s="3">
        <v>0</v>
      </c>
      <c r="BB335" s="3">
        <v>3150</v>
      </c>
      <c r="BC335" s="34">
        <v>0</v>
      </c>
      <c r="BD335" s="34">
        <v>0</v>
      </c>
      <c r="BE335" s="3">
        <v>5207.76</v>
      </c>
      <c r="BF335" s="3">
        <v>0</v>
      </c>
      <c r="BG335" s="3">
        <v>5207.76</v>
      </c>
      <c r="BH335" s="34">
        <v>0</v>
      </c>
      <c r="BI335" s="34">
        <v>0</v>
      </c>
    </row>
    <row r="336" spans="1:61" ht="20.100000000000001" customHeight="1" x14ac:dyDescent="0.5">
      <c r="A336" s="3" t="s">
        <v>878</v>
      </c>
      <c r="B336" s="3">
        <v>81618402.719999999</v>
      </c>
      <c r="C336" s="3">
        <v>0</v>
      </c>
      <c r="D336" s="3">
        <v>81618402.719999999</v>
      </c>
      <c r="E336" s="34">
        <v>0</v>
      </c>
      <c r="F336" s="34">
        <v>0.66</v>
      </c>
      <c r="G336" s="3">
        <v>216751.44</v>
      </c>
      <c r="H336" s="3">
        <v>0</v>
      </c>
      <c r="I336" s="3">
        <v>216751.44</v>
      </c>
      <c r="J336" s="34">
        <v>0</v>
      </c>
      <c r="K336" s="34">
        <v>0.2</v>
      </c>
      <c r="L336" s="3">
        <v>0</v>
      </c>
      <c r="M336" s="3">
        <v>0</v>
      </c>
      <c r="N336" s="3">
        <v>0</v>
      </c>
      <c r="O336" s="34">
        <v>0</v>
      </c>
      <c r="P336" s="34">
        <v>0</v>
      </c>
      <c r="Q336" s="3">
        <v>0</v>
      </c>
      <c r="R336" s="3">
        <v>0</v>
      </c>
      <c r="S336" s="3">
        <v>0</v>
      </c>
      <c r="T336" s="34">
        <v>0</v>
      </c>
      <c r="U336" s="34">
        <v>0</v>
      </c>
      <c r="V336" s="3">
        <v>284458</v>
      </c>
      <c r="W336" s="3">
        <v>0</v>
      </c>
      <c r="X336" s="3">
        <v>284458</v>
      </c>
      <c r="Y336" s="34">
        <v>0</v>
      </c>
      <c r="Z336" s="34">
        <v>0.2</v>
      </c>
      <c r="AA336" s="3">
        <v>492665.66</v>
      </c>
      <c r="AB336" s="3">
        <v>0</v>
      </c>
      <c r="AC336" s="3">
        <v>492665.66</v>
      </c>
      <c r="AD336" s="34">
        <v>0</v>
      </c>
      <c r="AE336" s="34">
        <v>0.02</v>
      </c>
      <c r="AF336" s="3">
        <v>24209.5</v>
      </c>
      <c r="AG336" s="3">
        <v>0</v>
      </c>
      <c r="AH336" s="3">
        <v>24209.5</v>
      </c>
      <c r="AI336" s="34">
        <v>0</v>
      </c>
      <c r="AJ336" s="34">
        <v>0.04</v>
      </c>
      <c r="AK336" s="3">
        <v>0</v>
      </c>
      <c r="AL336" s="3">
        <v>0</v>
      </c>
      <c r="AM336" s="3">
        <v>0</v>
      </c>
      <c r="AN336" s="34">
        <v>0</v>
      </c>
      <c r="AO336" s="34">
        <v>0</v>
      </c>
      <c r="AP336" s="3">
        <v>42374280.960000001</v>
      </c>
      <c r="AQ336" s="3">
        <v>0</v>
      </c>
      <c r="AR336" s="3">
        <v>42374280.960000001</v>
      </c>
      <c r="AS336" s="34">
        <v>0</v>
      </c>
      <c r="AT336" s="34">
        <v>1.61</v>
      </c>
      <c r="AU336" s="3">
        <v>0</v>
      </c>
      <c r="AV336" s="3">
        <v>0</v>
      </c>
      <c r="AW336" s="3">
        <v>0</v>
      </c>
      <c r="AX336" s="34">
        <v>0</v>
      </c>
      <c r="AY336" s="34">
        <v>0</v>
      </c>
      <c r="AZ336" s="3">
        <v>32794440.32</v>
      </c>
      <c r="BA336" s="3">
        <v>0</v>
      </c>
      <c r="BB336" s="3">
        <v>32794440.32</v>
      </c>
      <c r="BC336" s="34">
        <v>0</v>
      </c>
      <c r="BD336" s="34">
        <v>12.9</v>
      </c>
      <c r="BE336" s="3">
        <v>5431596.8399999999</v>
      </c>
      <c r="BF336" s="3">
        <v>0</v>
      </c>
      <c r="BG336" s="3">
        <v>5431596.8399999999</v>
      </c>
      <c r="BH336" s="34">
        <v>0</v>
      </c>
      <c r="BI336" s="34">
        <v>0.84</v>
      </c>
    </row>
    <row r="337" spans="1:61" ht="20.100000000000001" customHeight="1" x14ac:dyDescent="0.5">
      <c r="A337" s="3" t="s">
        <v>35</v>
      </c>
      <c r="B337" s="3">
        <v>1080110.03</v>
      </c>
      <c r="C337" s="3">
        <v>69532557.719999999</v>
      </c>
      <c r="D337" s="3">
        <v>70612667.75</v>
      </c>
      <c r="E337" s="34">
        <v>98.47</v>
      </c>
      <c r="F337" s="34">
        <v>0.57999999999999996</v>
      </c>
      <c r="G337" s="3">
        <v>0</v>
      </c>
      <c r="H337" s="3">
        <v>0</v>
      </c>
      <c r="I337" s="3">
        <v>0</v>
      </c>
      <c r="J337" s="34">
        <v>0</v>
      </c>
      <c r="K337" s="34">
        <v>0</v>
      </c>
      <c r="L337" s="3">
        <v>1080110.03</v>
      </c>
      <c r="M337" s="3">
        <v>0</v>
      </c>
      <c r="N337" s="3">
        <v>1080110.03</v>
      </c>
      <c r="O337" s="34">
        <v>0</v>
      </c>
      <c r="P337" s="34">
        <v>0.05</v>
      </c>
      <c r="Q337" s="3">
        <v>0</v>
      </c>
      <c r="R337" s="3">
        <v>69532557.719999999</v>
      </c>
      <c r="S337" s="3">
        <v>69532557.719999999</v>
      </c>
      <c r="T337" s="34">
        <v>100</v>
      </c>
      <c r="U337" s="34">
        <v>2.1</v>
      </c>
      <c r="V337" s="3">
        <v>0</v>
      </c>
      <c r="W337" s="3">
        <v>0</v>
      </c>
      <c r="X337" s="3">
        <v>0</v>
      </c>
      <c r="Y337" s="34">
        <v>0</v>
      </c>
      <c r="Z337" s="34">
        <v>0</v>
      </c>
      <c r="AA337" s="3">
        <v>0</v>
      </c>
      <c r="AB337" s="3">
        <v>0</v>
      </c>
      <c r="AC337" s="3">
        <v>0</v>
      </c>
      <c r="AD337" s="34">
        <v>0</v>
      </c>
      <c r="AE337" s="34">
        <v>0</v>
      </c>
      <c r="AF337" s="3">
        <v>0</v>
      </c>
      <c r="AG337" s="3">
        <v>0</v>
      </c>
      <c r="AH337" s="3">
        <v>0</v>
      </c>
      <c r="AI337" s="34">
        <v>0</v>
      </c>
      <c r="AJ337" s="34">
        <v>0</v>
      </c>
      <c r="AK337" s="3">
        <v>0</v>
      </c>
      <c r="AL337" s="3">
        <v>0</v>
      </c>
      <c r="AM337" s="3">
        <v>0</v>
      </c>
      <c r="AN337" s="34">
        <v>0</v>
      </c>
      <c r="AO337" s="34">
        <v>0</v>
      </c>
      <c r="AP337" s="3">
        <v>0</v>
      </c>
      <c r="AQ337" s="3">
        <v>0</v>
      </c>
      <c r="AR337" s="3">
        <v>0</v>
      </c>
      <c r="AS337" s="34">
        <v>0</v>
      </c>
      <c r="AT337" s="34">
        <v>0</v>
      </c>
      <c r="AU337" s="3">
        <v>0</v>
      </c>
      <c r="AV337" s="3">
        <v>0</v>
      </c>
      <c r="AW337" s="3">
        <v>0</v>
      </c>
      <c r="AX337" s="34">
        <v>0</v>
      </c>
      <c r="AY337" s="34">
        <v>0</v>
      </c>
      <c r="AZ337" s="3">
        <v>0</v>
      </c>
      <c r="BA337" s="3">
        <v>0</v>
      </c>
      <c r="BB337" s="3">
        <v>0</v>
      </c>
      <c r="BC337" s="34">
        <v>0</v>
      </c>
      <c r="BD337" s="34">
        <v>0</v>
      </c>
      <c r="BE337" s="3">
        <v>0</v>
      </c>
      <c r="BF337" s="3">
        <v>0</v>
      </c>
      <c r="BG337" s="3">
        <v>0</v>
      </c>
      <c r="BH337" s="34">
        <v>0</v>
      </c>
      <c r="BI337" s="34">
        <v>0</v>
      </c>
    </row>
    <row r="338" spans="1:61" ht="20.100000000000001" customHeight="1" x14ac:dyDescent="0.5">
      <c r="A338" s="3" t="s">
        <v>32</v>
      </c>
      <c r="B338" s="3">
        <v>69305490.479999989</v>
      </c>
      <c r="C338" s="3">
        <v>683859.39</v>
      </c>
      <c r="D338" s="3">
        <v>69989349.86999999</v>
      </c>
      <c r="E338" s="34">
        <v>0.98</v>
      </c>
      <c r="F338" s="34">
        <v>0.56999999999999995</v>
      </c>
      <c r="G338" s="3">
        <v>33109.29</v>
      </c>
      <c r="H338" s="3">
        <v>0</v>
      </c>
      <c r="I338" s="3">
        <v>33109.29</v>
      </c>
      <c r="J338" s="34">
        <v>0</v>
      </c>
      <c r="K338" s="34">
        <v>0.03</v>
      </c>
      <c r="L338" s="3">
        <v>823291.08</v>
      </c>
      <c r="M338" s="3">
        <v>0</v>
      </c>
      <c r="N338" s="3">
        <v>823291.08</v>
      </c>
      <c r="O338" s="34">
        <v>0</v>
      </c>
      <c r="P338" s="34">
        <v>0.04</v>
      </c>
      <c r="Q338" s="3">
        <v>0</v>
      </c>
      <c r="R338" s="3">
        <v>604537.09</v>
      </c>
      <c r="S338" s="3">
        <v>604537.09</v>
      </c>
      <c r="T338" s="34">
        <v>100</v>
      </c>
      <c r="U338" s="34">
        <v>0.02</v>
      </c>
      <c r="V338" s="3">
        <v>432770.56</v>
      </c>
      <c r="W338" s="3">
        <v>0</v>
      </c>
      <c r="X338" s="3">
        <v>432770.56</v>
      </c>
      <c r="Y338" s="34">
        <v>0</v>
      </c>
      <c r="Z338" s="34">
        <v>0.3</v>
      </c>
      <c r="AA338" s="3">
        <v>8083755.2000000002</v>
      </c>
      <c r="AB338" s="3">
        <v>0</v>
      </c>
      <c r="AC338" s="3">
        <v>8083755.2000000002</v>
      </c>
      <c r="AD338" s="34">
        <v>0</v>
      </c>
      <c r="AE338" s="34">
        <v>0.27</v>
      </c>
      <c r="AF338" s="3">
        <v>1882153.94</v>
      </c>
      <c r="AG338" s="3">
        <v>0</v>
      </c>
      <c r="AH338" s="3">
        <v>1882153.94</v>
      </c>
      <c r="AI338" s="34">
        <v>0</v>
      </c>
      <c r="AJ338" s="34">
        <v>3</v>
      </c>
      <c r="AK338" s="3">
        <v>453252.6</v>
      </c>
      <c r="AL338" s="3">
        <v>0</v>
      </c>
      <c r="AM338" s="3">
        <v>453252.6</v>
      </c>
      <c r="AN338" s="34">
        <v>0</v>
      </c>
      <c r="AO338" s="34">
        <v>0.36</v>
      </c>
      <c r="AP338" s="3">
        <v>43584030.479999997</v>
      </c>
      <c r="AQ338" s="3">
        <v>45109.62</v>
      </c>
      <c r="AR338" s="3">
        <v>43629140.099999994</v>
      </c>
      <c r="AS338" s="34">
        <v>0.1</v>
      </c>
      <c r="AT338" s="34">
        <v>1.66</v>
      </c>
      <c r="AU338" s="3">
        <v>0</v>
      </c>
      <c r="AV338" s="3">
        <v>0</v>
      </c>
      <c r="AW338" s="3">
        <v>0</v>
      </c>
      <c r="AX338" s="34">
        <v>0</v>
      </c>
      <c r="AY338" s="34">
        <v>0</v>
      </c>
      <c r="AZ338" s="3">
        <v>6363756.7300000004</v>
      </c>
      <c r="BA338" s="3">
        <v>0</v>
      </c>
      <c r="BB338" s="3">
        <v>6363756.7300000004</v>
      </c>
      <c r="BC338" s="34">
        <v>0</v>
      </c>
      <c r="BD338" s="34">
        <v>2.5</v>
      </c>
      <c r="BE338" s="3">
        <v>7649370.5999999996</v>
      </c>
      <c r="BF338" s="3">
        <v>34212.68</v>
      </c>
      <c r="BG338" s="3">
        <v>7683583.2799999993</v>
      </c>
      <c r="BH338" s="34">
        <v>0.45</v>
      </c>
      <c r="BI338" s="34">
        <v>1.19</v>
      </c>
    </row>
    <row r="339" spans="1:61" ht="20.100000000000001" customHeight="1" x14ac:dyDescent="0.5">
      <c r="A339" s="3" t="s">
        <v>34</v>
      </c>
      <c r="B339" s="3">
        <v>0</v>
      </c>
      <c r="C339" s="3">
        <v>64815566.799999997</v>
      </c>
      <c r="D339" s="3">
        <v>64815566.799999997</v>
      </c>
      <c r="E339" s="34">
        <v>100</v>
      </c>
      <c r="F339" s="34">
        <v>0.53</v>
      </c>
      <c r="G339" s="3">
        <v>0</v>
      </c>
      <c r="H339" s="3">
        <v>0</v>
      </c>
      <c r="I339" s="3">
        <v>0</v>
      </c>
      <c r="J339" s="34">
        <v>0</v>
      </c>
      <c r="K339" s="34">
        <v>0</v>
      </c>
      <c r="L339" s="3">
        <v>0</v>
      </c>
      <c r="M339" s="3">
        <v>0</v>
      </c>
      <c r="N339" s="3">
        <v>0</v>
      </c>
      <c r="O339" s="34">
        <v>0</v>
      </c>
      <c r="P339" s="34">
        <v>0</v>
      </c>
      <c r="Q339" s="3">
        <v>0</v>
      </c>
      <c r="R339" s="3">
        <v>64815566.799999997</v>
      </c>
      <c r="S339" s="3">
        <v>64815566.799999997</v>
      </c>
      <c r="T339" s="34">
        <v>100</v>
      </c>
      <c r="U339" s="34">
        <v>1.96</v>
      </c>
      <c r="V339" s="3">
        <v>0</v>
      </c>
      <c r="W339" s="3">
        <v>0</v>
      </c>
      <c r="X339" s="3">
        <v>0</v>
      </c>
      <c r="Y339" s="34">
        <v>0</v>
      </c>
      <c r="Z339" s="34">
        <v>0</v>
      </c>
      <c r="AA339" s="3">
        <v>0</v>
      </c>
      <c r="AB339" s="3">
        <v>0</v>
      </c>
      <c r="AC339" s="3">
        <v>0</v>
      </c>
      <c r="AD339" s="34">
        <v>0</v>
      </c>
      <c r="AE339" s="34">
        <v>0</v>
      </c>
      <c r="AF339" s="3">
        <v>0</v>
      </c>
      <c r="AG339" s="3">
        <v>0</v>
      </c>
      <c r="AH339" s="3">
        <v>0</v>
      </c>
      <c r="AI339" s="34">
        <v>0</v>
      </c>
      <c r="AJ339" s="34">
        <v>0</v>
      </c>
      <c r="AK339" s="3">
        <v>0</v>
      </c>
      <c r="AL339" s="3">
        <v>0</v>
      </c>
      <c r="AM339" s="3">
        <v>0</v>
      </c>
      <c r="AN339" s="34">
        <v>0</v>
      </c>
      <c r="AO339" s="34">
        <v>0</v>
      </c>
      <c r="AP339" s="3">
        <v>0</v>
      </c>
      <c r="AQ339" s="3">
        <v>0</v>
      </c>
      <c r="AR339" s="3">
        <v>0</v>
      </c>
      <c r="AS339" s="34">
        <v>0</v>
      </c>
      <c r="AT339" s="34">
        <v>0</v>
      </c>
      <c r="AU339" s="3">
        <v>0</v>
      </c>
      <c r="AV339" s="3">
        <v>0</v>
      </c>
      <c r="AW339" s="3">
        <v>0</v>
      </c>
      <c r="AX339" s="34">
        <v>0</v>
      </c>
      <c r="AY339" s="34">
        <v>0</v>
      </c>
      <c r="AZ339" s="3">
        <v>0</v>
      </c>
      <c r="BA339" s="3">
        <v>0</v>
      </c>
      <c r="BB339" s="3">
        <v>0</v>
      </c>
      <c r="BC339" s="34">
        <v>0</v>
      </c>
      <c r="BD339" s="34">
        <v>0</v>
      </c>
      <c r="BE339" s="3">
        <v>0</v>
      </c>
      <c r="BF339" s="3">
        <v>0</v>
      </c>
      <c r="BG339" s="3">
        <v>0</v>
      </c>
      <c r="BH339" s="34">
        <v>0</v>
      </c>
      <c r="BI339" s="34">
        <v>0</v>
      </c>
    </row>
    <row r="340" spans="1:61" ht="20.100000000000001" customHeight="1" x14ac:dyDescent="0.5">
      <c r="A340" s="3" t="s">
        <v>33</v>
      </c>
      <c r="B340" s="3">
        <v>64328160.149999999</v>
      </c>
      <c r="C340" s="3">
        <v>0</v>
      </c>
      <c r="D340" s="3">
        <v>64328160.149999999</v>
      </c>
      <c r="E340" s="34">
        <v>0</v>
      </c>
      <c r="F340" s="34">
        <v>0.52</v>
      </c>
      <c r="G340" s="3">
        <v>0</v>
      </c>
      <c r="H340" s="3">
        <v>0</v>
      </c>
      <c r="I340" s="3">
        <v>0</v>
      </c>
      <c r="J340" s="34">
        <v>0</v>
      </c>
      <c r="K340" s="34">
        <v>0</v>
      </c>
      <c r="L340" s="3">
        <v>0</v>
      </c>
      <c r="M340" s="3">
        <v>0</v>
      </c>
      <c r="N340" s="3">
        <v>0</v>
      </c>
      <c r="O340" s="34">
        <v>0</v>
      </c>
      <c r="P340" s="34">
        <v>0</v>
      </c>
      <c r="Q340" s="3">
        <v>0</v>
      </c>
      <c r="R340" s="3">
        <v>0</v>
      </c>
      <c r="S340" s="3">
        <v>0</v>
      </c>
      <c r="T340" s="34">
        <v>0</v>
      </c>
      <c r="U340" s="34">
        <v>0</v>
      </c>
      <c r="V340" s="3">
        <v>0</v>
      </c>
      <c r="W340" s="3">
        <v>0</v>
      </c>
      <c r="X340" s="3">
        <v>0</v>
      </c>
      <c r="Y340" s="34">
        <v>0</v>
      </c>
      <c r="Z340" s="34">
        <v>0</v>
      </c>
      <c r="AA340" s="3">
        <v>0</v>
      </c>
      <c r="AB340" s="3">
        <v>0</v>
      </c>
      <c r="AC340" s="3">
        <v>0</v>
      </c>
      <c r="AD340" s="34">
        <v>0</v>
      </c>
      <c r="AE340" s="34">
        <v>0</v>
      </c>
      <c r="AF340" s="3">
        <v>0</v>
      </c>
      <c r="AG340" s="3">
        <v>0</v>
      </c>
      <c r="AH340" s="3">
        <v>0</v>
      </c>
      <c r="AI340" s="34">
        <v>0</v>
      </c>
      <c r="AJ340" s="34">
        <v>0</v>
      </c>
      <c r="AK340" s="3">
        <v>46373.279999999999</v>
      </c>
      <c r="AL340" s="3">
        <v>0</v>
      </c>
      <c r="AM340" s="3">
        <v>46373.279999999999</v>
      </c>
      <c r="AN340" s="34">
        <v>0</v>
      </c>
      <c r="AO340" s="34">
        <v>0.04</v>
      </c>
      <c r="AP340" s="3">
        <v>64281786.869999997</v>
      </c>
      <c r="AQ340" s="3">
        <v>0</v>
      </c>
      <c r="AR340" s="3">
        <v>64281786.869999997</v>
      </c>
      <c r="AS340" s="34">
        <v>0</v>
      </c>
      <c r="AT340" s="34">
        <v>2.44</v>
      </c>
      <c r="AU340" s="3">
        <v>0</v>
      </c>
      <c r="AV340" s="3">
        <v>0</v>
      </c>
      <c r="AW340" s="3">
        <v>0</v>
      </c>
      <c r="AX340" s="34">
        <v>0</v>
      </c>
      <c r="AY340" s="34">
        <v>0</v>
      </c>
      <c r="AZ340" s="3">
        <v>0</v>
      </c>
      <c r="BA340" s="3">
        <v>0</v>
      </c>
      <c r="BB340" s="3">
        <v>0</v>
      </c>
      <c r="BC340" s="34">
        <v>0</v>
      </c>
      <c r="BD340" s="34">
        <v>0</v>
      </c>
      <c r="BE340" s="3">
        <v>0</v>
      </c>
      <c r="BF340" s="3">
        <v>0</v>
      </c>
      <c r="BG340" s="3">
        <v>0</v>
      </c>
      <c r="BH340" s="34">
        <v>0</v>
      </c>
      <c r="BI340" s="34">
        <v>0</v>
      </c>
    </row>
    <row r="341" spans="1:61" ht="20.100000000000001" customHeight="1" x14ac:dyDescent="0.5">
      <c r="A341" s="3" t="s">
        <v>877</v>
      </c>
      <c r="B341" s="3">
        <v>22243423.379999999</v>
      </c>
      <c r="C341" s="3">
        <v>40737032.149999999</v>
      </c>
      <c r="D341" s="3">
        <v>62980455.530000001</v>
      </c>
      <c r="E341" s="34">
        <v>64.680000000000007</v>
      </c>
      <c r="F341" s="34">
        <v>0.51</v>
      </c>
      <c r="G341" s="3">
        <v>0</v>
      </c>
      <c r="H341" s="3">
        <v>0</v>
      </c>
      <c r="I341" s="3">
        <v>0</v>
      </c>
      <c r="J341" s="34">
        <v>0</v>
      </c>
      <c r="K341" s="34">
        <v>0</v>
      </c>
      <c r="L341" s="3">
        <v>661455.04</v>
      </c>
      <c r="M341" s="3">
        <v>40728632.149999999</v>
      </c>
      <c r="N341" s="3">
        <v>41390087.189999998</v>
      </c>
      <c r="O341" s="34">
        <v>98.4</v>
      </c>
      <c r="P341" s="34">
        <v>2.0499999999999998</v>
      </c>
      <c r="Q341" s="3">
        <v>153094.64000000001</v>
      </c>
      <c r="R341" s="3">
        <v>8400</v>
      </c>
      <c r="S341" s="3">
        <v>161494.64000000001</v>
      </c>
      <c r="T341" s="34">
        <v>5.2</v>
      </c>
      <c r="U341" s="34">
        <v>0</v>
      </c>
      <c r="V341" s="3">
        <v>15336.75</v>
      </c>
      <c r="W341" s="3">
        <v>0</v>
      </c>
      <c r="X341" s="3">
        <v>15336.75</v>
      </c>
      <c r="Y341" s="34">
        <v>0</v>
      </c>
      <c r="Z341" s="34">
        <v>0.01</v>
      </c>
      <c r="AA341" s="3">
        <v>389141.16</v>
      </c>
      <c r="AB341" s="3">
        <v>0</v>
      </c>
      <c r="AC341" s="3">
        <v>389141.16</v>
      </c>
      <c r="AD341" s="34">
        <v>0</v>
      </c>
      <c r="AE341" s="34">
        <v>0.01</v>
      </c>
      <c r="AF341" s="3">
        <v>0</v>
      </c>
      <c r="AG341" s="3">
        <v>0</v>
      </c>
      <c r="AH341" s="3">
        <v>0</v>
      </c>
      <c r="AI341" s="34">
        <v>0</v>
      </c>
      <c r="AJ341" s="34">
        <v>0</v>
      </c>
      <c r="AK341" s="3">
        <v>82811.34</v>
      </c>
      <c r="AL341" s="3">
        <v>0</v>
      </c>
      <c r="AM341" s="3">
        <v>82811.34</v>
      </c>
      <c r="AN341" s="34">
        <v>0</v>
      </c>
      <c r="AO341" s="34">
        <v>7.0000000000000007E-2</v>
      </c>
      <c r="AP341" s="3">
        <v>2528379.08</v>
      </c>
      <c r="AQ341" s="3">
        <v>0</v>
      </c>
      <c r="AR341" s="3">
        <v>2528379.08</v>
      </c>
      <c r="AS341" s="34">
        <v>0</v>
      </c>
      <c r="AT341" s="34">
        <v>0.1</v>
      </c>
      <c r="AU341" s="3">
        <v>0</v>
      </c>
      <c r="AV341" s="3">
        <v>0</v>
      </c>
      <c r="AW341" s="3">
        <v>0</v>
      </c>
      <c r="AX341" s="34">
        <v>0</v>
      </c>
      <c r="AY341" s="34">
        <v>0</v>
      </c>
      <c r="AZ341" s="3">
        <v>16949792.239999998</v>
      </c>
      <c r="BA341" s="3">
        <v>0</v>
      </c>
      <c r="BB341" s="3">
        <v>16949792.239999998</v>
      </c>
      <c r="BC341" s="34">
        <v>0</v>
      </c>
      <c r="BD341" s="34">
        <v>6.67</v>
      </c>
      <c r="BE341" s="3">
        <v>1463413.13</v>
      </c>
      <c r="BF341" s="3">
        <v>0</v>
      </c>
      <c r="BG341" s="3">
        <v>1463413.13</v>
      </c>
      <c r="BH341" s="34">
        <v>0</v>
      </c>
      <c r="BI341" s="34">
        <v>0.23</v>
      </c>
    </row>
    <row r="342" spans="1:61" ht="20.100000000000001" customHeight="1" x14ac:dyDescent="0.5">
      <c r="A342" s="3" t="s">
        <v>38</v>
      </c>
      <c r="B342" s="3">
        <v>57117494.490000002</v>
      </c>
      <c r="C342" s="3">
        <v>0</v>
      </c>
      <c r="D342" s="3">
        <v>57117494.490000002</v>
      </c>
      <c r="E342" s="34">
        <v>0</v>
      </c>
      <c r="F342" s="34">
        <v>0.47</v>
      </c>
      <c r="G342" s="3">
        <v>7862.06</v>
      </c>
      <c r="H342" s="3">
        <v>0</v>
      </c>
      <c r="I342" s="3">
        <v>7862.06</v>
      </c>
      <c r="J342" s="34">
        <v>0</v>
      </c>
      <c r="K342" s="34">
        <v>0.01</v>
      </c>
      <c r="L342" s="3">
        <v>2278698.77</v>
      </c>
      <c r="M342" s="3">
        <v>0</v>
      </c>
      <c r="N342" s="3">
        <v>2278698.77</v>
      </c>
      <c r="O342" s="34">
        <v>0</v>
      </c>
      <c r="P342" s="34">
        <v>0.11</v>
      </c>
      <c r="Q342" s="3">
        <v>0</v>
      </c>
      <c r="R342" s="3">
        <v>0</v>
      </c>
      <c r="S342" s="3">
        <v>0</v>
      </c>
      <c r="T342" s="34">
        <v>0</v>
      </c>
      <c r="U342" s="34">
        <v>0</v>
      </c>
      <c r="V342" s="3">
        <v>0</v>
      </c>
      <c r="W342" s="3">
        <v>0</v>
      </c>
      <c r="X342" s="3">
        <v>0</v>
      </c>
      <c r="Y342" s="34">
        <v>0</v>
      </c>
      <c r="Z342" s="34">
        <v>0</v>
      </c>
      <c r="AA342" s="3">
        <v>3899143.68</v>
      </c>
      <c r="AB342" s="3">
        <v>0</v>
      </c>
      <c r="AC342" s="3">
        <v>3899143.68</v>
      </c>
      <c r="AD342" s="34">
        <v>0</v>
      </c>
      <c r="AE342" s="34">
        <v>0.13</v>
      </c>
      <c r="AF342" s="3">
        <v>92954.4</v>
      </c>
      <c r="AG342" s="3">
        <v>0</v>
      </c>
      <c r="AH342" s="3">
        <v>92954.4</v>
      </c>
      <c r="AI342" s="34">
        <v>0</v>
      </c>
      <c r="AJ342" s="34">
        <v>0.15</v>
      </c>
      <c r="AK342" s="3">
        <v>11712.87</v>
      </c>
      <c r="AL342" s="3">
        <v>0</v>
      </c>
      <c r="AM342" s="3">
        <v>11712.87</v>
      </c>
      <c r="AN342" s="34">
        <v>0</v>
      </c>
      <c r="AO342" s="34">
        <v>0.01</v>
      </c>
      <c r="AP342" s="3">
        <v>38619331.719999999</v>
      </c>
      <c r="AQ342" s="3">
        <v>0</v>
      </c>
      <c r="AR342" s="3">
        <v>38619331.719999999</v>
      </c>
      <c r="AS342" s="34">
        <v>0</v>
      </c>
      <c r="AT342" s="34">
        <v>1.47</v>
      </c>
      <c r="AU342" s="3">
        <v>0</v>
      </c>
      <c r="AV342" s="3">
        <v>0</v>
      </c>
      <c r="AW342" s="3">
        <v>0</v>
      </c>
      <c r="AX342" s="34">
        <v>0</v>
      </c>
      <c r="AY342" s="34">
        <v>0</v>
      </c>
      <c r="AZ342" s="3">
        <v>456780.18</v>
      </c>
      <c r="BA342" s="3">
        <v>0</v>
      </c>
      <c r="BB342" s="3">
        <v>456780.18</v>
      </c>
      <c r="BC342" s="34">
        <v>0</v>
      </c>
      <c r="BD342" s="34">
        <v>0.18</v>
      </c>
      <c r="BE342" s="3">
        <v>11751010.810000001</v>
      </c>
      <c r="BF342" s="3">
        <v>0</v>
      </c>
      <c r="BG342" s="3">
        <v>11751010.810000001</v>
      </c>
      <c r="BH342" s="34">
        <v>0</v>
      </c>
      <c r="BI342" s="34">
        <v>1.81</v>
      </c>
    </row>
    <row r="343" spans="1:61" ht="20.100000000000001" customHeight="1" x14ac:dyDescent="0.5">
      <c r="A343" s="3" t="s">
        <v>36</v>
      </c>
      <c r="B343" s="3">
        <v>54728457.619999997</v>
      </c>
      <c r="C343" s="3">
        <v>0</v>
      </c>
      <c r="D343" s="3">
        <v>54728457.619999997</v>
      </c>
      <c r="E343" s="34">
        <v>0</v>
      </c>
      <c r="F343" s="34">
        <v>0.45</v>
      </c>
      <c r="G343" s="3">
        <v>0</v>
      </c>
      <c r="H343" s="3">
        <v>0</v>
      </c>
      <c r="I343" s="3">
        <v>0</v>
      </c>
      <c r="J343" s="34">
        <v>0</v>
      </c>
      <c r="K343" s="34">
        <v>0</v>
      </c>
      <c r="L343" s="3">
        <v>54709583.229999997</v>
      </c>
      <c r="M343" s="3">
        <v>0</v>
      </c>
      <c r="N343" s="3">
        <v>54709583.229999997</v>
      </c>
      <c r="O343" s="34">
        <v>0</v>
      </c>
      <c r="P343" s="34">
        <v>2.71</v>
      </c>
      <c r="Q343" s="3">
        <v>0</v>
      </c>
      <c r="R343" s="3">
        <v>0</v>
      </c>
      <c r="S343" s="3">
        <v>0</v>
      </c>
      <c r="T343" s="34">
        <v>0</v>
      </c>
      <c r="U343" s="34">
        <v>0</v>
      </c>
      <c r="V343" s="3">
        <v>0</v>
      </c>
      <c r="W343" s="3">
        <v>0</v>
      </c>
      <c r="X343" s="3">
        <v>0</v>
      </c>
      <c r="Y343" s="34">
        <v>0</v>
      </c>
      <c r="Z343" s="34">
        <v>0</v>
      </c>
      <c r="AA343" s="3">
        <v>0</v>
      </c>
      <c r="AB343" s="3">
        <v>0</v>
      </c>
      <c r="AC343" s="3">
        <v>0</v>
      </c>
      <c r="AD343" s="34">
        <v>0</v>
      </c>
      <c r="AE343" s="34">
        <v>0</v>
      </c>
      <c r="AF343" s="3">
        <v>0</v>
      </c>
      <c r="AG343" s="3">
        <v>0</v>
      </c>
      <c r="AH343" s="3">
        <v>0</v>
      </c>
      <c r="AI343" s="34">
        <v>0</v>
      </c>
      <c r="AJ343" s="34">
        <v>0</v>
      </c>
      <c r="AK343" s="3">
        <v>0</v>
      </c>
      <c r="AL343" s="3">
        <v>0</v>
      </c>
      <c r="AM343" s="3">
        <v>0</v>
      </c>
      <c r="AN343" s="34">
        <v>0</v>
      </c>
      <c r="AO343" s="34">
        <v>0</v>
      </c>
      <c r="AP343" s="3">
        <v>0</v>
      </c>
      <c r="AQ343" s="3">
        <v>0</v>
      </c>
      <c r="AR343" s="3">
        <v>0</v>
      </c>
      <c r="AS343" s="34">
        <v>0</v>
      </c>
      <c r="AT343" s="34">
        <v>0</v>
      </c>
      <c r="AU343" s="3">
        <v>0</v>
      </c>
      <c r="AV343" s="3">
        <v>0</v>
      </c>
      <c r="AW343" s="3">
        <v>0</v>
      </c>
      <c r="AX343" s="34">
        <v>0</v>
      </c>
      <c r="AY343" s="34">
        <v>0</v>
      </c>
      <c r="AZ343" s="3">
        <v>18874.39</v>
      </c>
      <c r="BA343" s="3">
        <v>0</v>
      </c>
      <c r="BB343" s="3">
        <v>18874.39</v>
      </c>
      <c r="BC343" s="34">
        <v>0</v>
      </c>
      <c r="BD343" s="34">
        <v>0.01</v>
      </c>
      <c r="BE343" s="3">
        <v>0</v>
      </c>
      <c r="BF343" s="3">
        <v>0</v>
      </c>
      <c r="BG343" s="3">
        <v>0</v>
      </c>
      <c r="BH343" s="34">
        <v>0</v>
      </c>
      <c r="BI343" s="34">
        <v>0</v>
      </c>
    </row>
    <row r="344" spans="1:61" ht="20.100000000000001" customHeight="1" x14ac:dyDescent="0.5">
      <c r="A344" s="3" t="s">
        <v>40</v>
      </c>
      <c r="B344" s="3">
        <v>33831821.479999997</v>
      </c>
      <c r="C344" s="3">
        <v>687160.47</v>
      </c>
      <c r="D344" s="3">
        <v>34518981.950000003</v>
      </c>
      <c r="E344" s="34">
        <v>1.99</v>
      </c>
      <c r="F344" s="34">
        <v>0.28000000000000003</v>
      </c>
      <c r="G344" s="3">
        <v>0</v>
      </c>
      <c r="H344" s="3">
        <v>0</v>
      </c>
      <c r="I344" s="3">
        <v>0</v>
      </c>
      <c r="J344" s="34">
        <v>0</v>
      </c>
      <c r="K344" s="34">
        <v>0</v>
      </c>
      <c r="L344" s="3">
        <v>27680399.879999999</v>
      </c>
      <c r="M344" s="3">
        <v>0</v>
      </c>
      <c r="N344" s="3">
        <v>27680399.879999999</v>
      </c>
      <c r="O344" s="34">
        <v>0</v>
      </c>
      <c r="P344" s="34">
        <v>1.37</v>
      </c>
      <c r="Q344" s="3">
        <v>0</v>
      </c>
      <c r="R344" s="3">
        <v>328258.78000000003</v>
      </c>
      <c r="S344" s="3">
        <v>328258.78000000003</v>
      </c>
      <c r="T344" s="34">
        <v>100</v>
      </c>
      <c r="U344" s="34">
        <v>0.01</v>
      </c>
      <c r="V344" s="3">
        <v>0</v>
      </c>
      <c r="W344" s="3">
        <v>0</v>
      </c>
      <c r="X344" s="3">
        <v>0</v>
      </c>
      <c r="Y344" s="34">
        <v>0</v>
      </c>
      <c r="Z344" s="34">
        <v>0</v>
      </c>
      <c r="AA344" s="3">
        <v>5994809.5300000003</v>
      </c>
      <c r="AB344" s="3">
        <v>358901.69</v>
      </c>
      <c r="AC344" s="3">
        <v>6353711.2200000007</v>
      </c>
      <c r="AD344" s="34">
        <v>5.65</v>
      </c>
      <c r="AE344" s="34">
        <v>0.22</v>
      </c>
      <c r="AF344" s="3">
        <v>0</v>
      </c>
      <c r="AG344" s="3">
        <v>0</v>
      </c>
      <c r="AH344" s="3">
        <v>0</v>
      </c>
      <c r="AI344" s="34">
        <v>0</v>
      </c>
      <c r="AJ344" s="34">
        <v>0</v>
      </c>
      <c r="AK344" s="3">
        <v>0</v>
      </c>
      <c r="AL344" s="3">
        <v>0</v>
      </c>
      <c r="AM344" s="3">
        <v>0</v>
      </c>
      <c r="AN344" s="34">
        <v>0</v>
      </c>
      <c r="AO344" s="34">
        <v>0</v>
      </c>
      <c r="AP344" s="3">
        <v>0</v>
      </c>
      <c r="AQ344" s="3">
        <v>0</v>
      </c>
      <c r="AR344" s="3">
        <v>0</v>
      </c>
      <c r="AS344" s="34">
        <v>0</v>
      </c>
      <c r="AT344" s="34">
        <v>0</v>
      </c>
      <c r="AU344" s="3">
        <v>0</v>
      </c>
      <c r="AV344" s="3">
        <v>0</v>
      </c>
      <c r="AW344" s="3">
        <v>0</v>
      </c>
      <c r="AX344" s="34">
        <v>0</v>
      </c>
      <c r="AY344" s="34">
        <v>0</v>
      </c>
      <c r="AZ344" s="3">
        <v>0</v>
      </c>
      <c r="BA344" s="3">
        <v>0</v>
      </c>
      <c r="BB344" s="3">
        <v>0</v>
      </c>
      <c r="BC344" s="34">
        <v>0</v>
      </c>
      <c r="BD344" s="34">
        <v>0</v>
      </c>
      <c r="BE344" s="3">
        <v>156612.07</v>
      </c>
      <c r="BF344" s="3">
        <v>0</v>
      </c>
      <c r="BG344" s="3">
        <v>156612.07</v>
      </c>
      <c r="BH344" s="34">
        <v>0</v>
      </c>
      <c r="BI344" s="34">
        <v>0.02</v>
      </c>
    </row>
    <row r="345" spans="1:61" ht="20.100000000000001" customHeight="1" x14ac:dyDescent="0.5">
      <c r="A345" s="3" t="s">
        <v>39</v>
      </c>
      <c r="B345" s="3">
        <v>29661471.509999998</v>
      </c>
      <c r="C345" s="3">
        <v>0</v>
      </c>
      <c r="D345" s="3">
        <v>29661471.509999998</v>
      </c>
      <c r="E345" s="34">
        <v>0</v>
      </c>
      <c r="F345" s="34">
        <v>0.24</v>
      </c>
      <c r="G345" s="3">
        <v>0</v>
      </c>
      <c r="H345" s="3">
        <v>0</v>
      </c>
      <c r="I345" s="3">
        <v>0</v>
      </c>
      <c r="J345" s="34">
        <v>0</v>
      </c>
      <c r="K345" s="34">
        <v>0</v>
      </c>
      <c r="L345" s="3">
        <v>1422.41</v>
      </c>
      <c r="M345" s="3">
        <v>0</v>
      </c>
      <c r="N345" s="3">
        <v>1422.41</v>
      </c>
      <c r="O345" s="34">
        <v>0</v>
      </c>
      <c r="P345" s="34">
        <v>0</v>
      </c>
      <c r="Q345" s="3">
        <v>0</v>
      </c>
      <c r="R345" s="3">
        <v>0</v>
      </c>
      <c r="S345" s="3">
        <v>0</v>
      </c>
      <c r="T345" s="34">
        <v>0</v>
      </c>
      <c r="U345" s="34">
        <v>0</v>
      </c>
      <c r="V345" s="3">
        <v>26392.080000000002</v>
      </c>
      <c r="W345" s="3">
        <v>0</v>
      </c>
      <c r="X345" s="3">
        <v>26392.080000000002</v>
      </c>
      <c r="Y345" s="34">
        <v>0</v>
      </c>
      <c r="Z345" s="34">
        <v>0.02</v>
      </c>
      <c r="AA345" s="3">
        <v>2257450.36</v>
      </c>
      <c r="AB345" s="3">
        <v>0</v>
      </c>
      <c r="AC345" s="3">
        <v>2257450.36</v>
      </c>
      <c r="AD345" s="34">
        <v>0</v>
      </c>
      <c r="AE345" s="34">
        <v>0.08</v>
      </c>
      <c r="AF345" s="3">
        <v>576044.23</v>
      </c>
      <c r="AG345" s="3">
        <v>0</v>
      </c>
      <c r="AH345" s="3">
        <v>576044.23</v>
      </c>
      <c r="AI345" s="34">
        <v>0</v>
      </c>
      <c r="AJ345" s="34">
        <v>0.92</v>
      </c>
      <c r="AK345" s="3">
        <v>36990.449999999997</v>
      </c>
      <c r="AL345" s="3">
        <v>0</v>
      </c>
      <c r="AM345" s="3">
        <v>36990.449999999997</v>
      </c>
      <c r="AN345" s="34">
        <v>0</v>
      </c>
      <c r="AO345" s="34">
        <v>0.03</v>
      </c>
      <c r="AP345" s="3">
        <v>18861615.710000001</v>
      </c>
      <c r="AQ345" s="3">
        <v>0</v>
      </c>
      <c r="AR345" s="3">
        <v>18861615.710000001</v>
      </c>
      <c r="AS345" s="34">
        <v>0</v>
      </c>
      <c r="AT345" s="34">
        <v>0.72</v>
      </c>
      <c r="AU345" s="3">
        <v>0</v>
      </c>
      <c r="AV345" s="3">
        <v>0</v>
      </c>
      <c r="AW345" s="3">
        <v>0</v>
      </c>
      <c r="AX345" s="34">
        <v>0</v>
      </c>
      <c r="AY345" s="34">
        <v>0</v>
      </c>
      <c r="AZ345" s="3">
        <v>6149654.8700000001</v>
      </c>
      <c r="BA345" s="3">
        <v>0</v>
      </c>
      <c r="BB345" s="3">
        <v>6149654.8700000001</v>
      </c>
      <c r="BC345" s="34">
        <v>0</v>
      </c>
      <c r="BD345" s="34">
        <v>2.42</v>
      </c>
      <c r="BE345" s="3">
        <v>1751901.4</v>
      </c>
      <c r="BF345" s="3">
        <v>0</v>
      </c>
      <c r="BG345" s="3">
        <v>1751901.4</v>
      </c>
      <c r="BH345" s="34">
        <v>0</v>
      </c>
      <c r="BI345" s="34">
        <v>0.27</v>
      </c>
    </row>
    <row r="346" spans="1:61" ht="20.100000000000001" customHeight="1" x14ac:dyDescent="0.5">
      <c r="A346" s="3" t="s">
        <v>42</v>
      </c>
      <c r="B346" s="3">
        <v>24657773.020000003</v>
      </c>
      <c r="C346" s="3">
        <v>39620</v>
      </c>
      <c r="D346" s="3">
        <v>24697393.019999996</v>
      </c>
      <c r="E346" s="34">
        <v>0.16</v>
      </c>
      <c r="F346" s="34">
        <v>0.2</v>
      </c>
      <c r="G346" s="3">
        <v>100920.72</v>
      </c>
      <c r="H346" s="3">
        <v>0</v>
      </c>
      <c r="I346" s="3">
        <v>100920.72</v>
      </c>
      <c r="J346" s="34">
        <v>0</v>
      </c>
      <c r="K346" s="34">
        <v>0.09</v>
      </c>
      <c r="L346" s="3">
        <v>6083545.4900000002</v>
      </c>
      <c r="M346" s="3">
        <v>0</v>
      </c>
      <c r="N346" s="3">
        <v>6083545.4900000002</v>
      </c>
      <c r="O346" s="34">
        <v>0</v>
      </c>
      <c r="P346" s="34">
        <v>0.3</v>
      </c>
      <c r="Q346" s="3">
        <v>0</v>
      </c>
      <c r="R346" s="3">
        <v>39620</v>
      </c>
      <c r="S346" s="3">
        <v>39620</v>
      </c>
      <c r="T346" s="34">
        <v>100</v>
      </c>
      <c r="U346" s="34">
        <v>0</v>
      </c>
      <c r="V346" s="3">
        <v>8948.1</v>
      </c>
      <c r="W346" s="3">
        <v>0</v>
      </c>
      <c r="X346" s="3">
        <v>8948.1</v>
      </c>
      <c r="Y346" s="34">
        <v>0</v>
      </c>
      <c r="Z346" s="34">
        <v>0.01</v>
      </c>
      <c r="AA346" s="3">
        <v>0</v>
      </c>
      <c r="AB346" s="3">
        <v>0</v>
      </c>
      <c r="AC346" s="3">
        <v>0</v>
      </c>
      <c r="AD346" s="34">
        <v>0</v>
      </c>
      <c r="AE346" s="34">
        <v>0</v>
      </c>
      <c r="AF346" s="3">
        <v>0</v>
      </c>
      <c r="AG346" s="3">
        <v>0</v>
      </c>
      <c r="AH346" s="3">
        <v>0</v>
      </c>
      <c r="AI346" s="34">
        <v>0</v>
      </c>
      <c r="AJ346" s="34">
        <v>0</v>
      </c>
      <c r="AK346" s="3">
        <v>0</v>
      </c>
      <c r="AL346" s="3">
        <v>0</v>
      </c>
      <c r="AM346" s="3">
        <v>0</v>
      </c>
      <c r="AN346" s="34">
        <v>0</v>
      </c>
      <c r="AO346" s="34">
        <v>0</v>
      </c>
      <c r="AP346" s="3">
        <v>14344009.560000001</v>
      </c>
      <c r="AQ346" s="3">
        <v>0</v>
      </c>
      <c r="AR346" s="3">
        <v>14344009.560000001</v>
      </c>
      <c r="AS346" s="34">
        <v>0</v>
      </c>
      <c r="AT346" s="34">
        <v>0.55000000000000004</v>
      </c>
      <c r="AU346" s="3">
        <v>0</v>
      </c>
      <c r="AV346" s="3">
        <v>0</v>
      </c>
      <c r="AW346" s="3">
        <v>0</v>
      </c>
      <c r="AX346" s="34">
        <v>0</v>
      </c>
      <c r="AY346" s="34">
        <v>0</v>
      </c>
      <c r="AZ346" s="3">
        <v>0</v>
      </c>
      <c r="BA346" s="3">
        <v>0</v>
      </c>
      <c r="BB346" s="3">
        <v>0</v>
      </c>
      <c r="BC346" s="34">
        <v>0</v>
      </c>
      <c r="BD346" s="34">
        <v>0</v>
      </c>
      <c r="BE346" s="3">
        <v>4120349.15</v>
      </c>
      <c r="BF346" s="3">
        <v>0</v>
      </c>
      <c r="BG346" s="3">
        <v>4120349.15</v>
      </c>
      <c r="BH346" s="34">
        <v>0</v>
      </c>
      <c r="BI346" s="34">
        <v>0.64</v>
      </c>
    </row>
    <row r="347" spans="1:61" ht="20.100000000000001" customHeight="1" x14ac:dyDescent="0.5">
      <c r="A347" s="3" t="s">
        <v>37</v>
      </c>
      <c r="B347" s="3">
        <v>2234574.36</v>
      </c>
      <c r="C347" s="3">
        <v>21967772.289999999</v>
      </c>
      <c r="D347" s="3">
        <v>24202346.649999999</v>
      </c>
      <c r="E347" s="34">
        <v>90.77</v>
      </c>
      <c r="F347" s="34">
        <v>0.2</v>
      </c>
      <c r="G347" s="3">
        <v>0</v>
      </c>
      <c r="H347" s="3">
        <v>0</v>
      </c>
      <c r="I347" s="3">
        <v>0</v>
      </c>
      <c r="J347" s="34">
        <v>0</v>
      </c>
      <c r="K347" s="34">
        <v>0</v>
      </c>
      <c r="L347" s="3">
        <v>2175026.0699999998</v>
      </c>
      <c r="M347" s="3">
        <v>0</v>
      </c>
      <c r="N347" s="3">
        <v>2175026.0699999998</v>
      </c>
      <c r="O347" s="34">
        <v>0</v>
      </c>
      <c r="P347" s="34">
        <v>0.11</v>
      </c>
      <c r="Q347" s="3">
        <v>0</v>
      </c>
      <c r="R347" s="3">
        <v>0</v>
      </c>
      <c r="S347" s="3">
        <v>0</v>
      </c>
      <c r="T347" s="34">
        <v>0</v>
      </c>
      <c r="U347" s="34">
        <v>0</v>
      </c>
      <c r="V347" s="3">
        <v>0</v>
      </c>
      <c r="W347" s="3">
        <v>0</v>
      </c>
      <c r="X347" s="3">
        <v>0</v>
      </c>
      <c r="Y347" s="34">
        <v>0</v>
      </c>
      <c r="Z347" s="34">
        <v>0</v>
      </c>
      <c r="AA347" s="3">
        <v>0</v>
      </c>
      <c r="AB347" s="3">
        <v>0</v>
      </c>
      <c r="AC347" s="3">
        <v>0</v>
      </c>
      <c r="AD347" s="34">
        <v>0</v>
      </c>
      <c r="AE347" s="34">
        <v>0</v>
      </c>
      <c r="AF347" s="3">
        <v>0</v>
      </c>
      <c r="AG347" s="3">
        <v>0</v>
      </c>
      <c r="AH347" s="3">
        <v>0</v>
      </c>
      <c r="AI347" s="34">
        <v>0</v>
      </c>
      <c r="AJ347" s="34">
        <v>0</v>
      </c>
      <c r="AK347" s="3">
        <v>0</v>
      </c>
      <c r="AL347" s="3">
        <v>0</v>
      </c>
      <c r="AM347" s="3">
        <v>0</v>
      </c>
      <c r="AN347" s="34">
        <v>0</v>
      </c>
      <c r="AO347" s="34">
        <v>0</v>
      </c>
      <c r="AP347" s="3">
        <v>0</v>
      </c>
      <c r="AQ347" s="3">
        <v>0</v>
      </c>
      <c r="AR347" s="3">
        <v>0</v>
      </c>
      <c r="AS347" s="34">
        <v>0</v>
      </c>
      <c r="AT347" s="34">
        <v>0</v>
      </c>
      <c r="AU347" s="3">
        <v>0</v>
      </c>
      <c r="AV347" s="3">
        <v>21967772.289999999</v>
      </c>
      <c r="AW347" s="3">
        <v>21967772.289999999</v>
      </c>
      <c r="AX347" s="34">
        <v>100</v>
      </c>
      <c r="AY347" s="34">
        <v>100</v>
      </c>
      <c r="AZ347" s="3">
        <v>0</v>
      </c>
      <c r="BA347" s="3">
        <v>0</v>
      </c>
      <c r="BB347" s="3">
        <v>0</v>
      </c>
      <c r="BC347" s="34">
        <v>0</v>
      </c>
      <c r="BD347" s="34">
        <v>0</v>
      </c>
      <c r="BE347" s="3">
        <v>59548.29</v>
      </c>
      <c r="BF347" s="3">
        <v>0</v>
      </c>
      <c r="BG347" s="3">
        <v>59548.29</v>
      </c>
      <c r="BH347" s="34">
        <v>0</v>
      </c>
      <c r="BI347" s="34">
        <v>0.01</v>
      </c>
    </row>
    <row r="348" spans="1:61" ht="20.100000000000001" customHeight="1" x14ac:dyDescent="0.5">
      <c r="A348" s="3" t="s">
        <v>41</v>
      </c>
      <c r="B348" s="3">
        <v>14198324.27</v>
      </c>
      <c r="C348" s="3">
        <v>5759117.0700000003</v>
      </c>
      <c r="D348" s="3">
        <v>19957441.34</v>
      </c>
      <c r="E348" s="34">
        <v>28.86</v>
      </c>
      <c r="F348" s="34">
        <v>0.16</v>
      </c>
      <c r="G348" s="3">
        <v>0</v>
      </c>
      <c r="H348" s="3">
        <v>0</v>
      </c>
      <c r="I348" s="3">
        <v>0</v>
      </c>
      <c r="J348" s="34">
        <v>0</v>
      </c>
      <c r="K348" s="34">
        <v>0</v>
      </c>
      <c r="L348" s="3">
        <v>1568677.96</v>
      </c>
      <c r="M348" s="3">
        <v>5541629.6299999999</v>
      </c>
      <c r="N348" s="3">
        <v>7110307.5899999999</v>
      </c>
      <c r="O348" s="34">
        <v>77.94</v>
      </c>
      <c r="P348" s="34">
        <v>0.35</v>
      </c>
      <c r="Q348" s="3">
        <v>0</v>
      </c>
      <c r="R348" s="3">
        <v>0</v>
      </c>
      <c r="S348" s="3">
        <v>0</v>
      </c>
      <c r="T348" s="34">
        <v>0</v>
      </c>
      <c r="U348" s="34">
        <v>0</v>
      </c>
      <c r="V348" s="3">
        <v>0</v>
      </c>
      <c r="W348" s="3">
        <v>0</v>
      </c>
      <c r="X348" s="3">
        <v>0</v>
      </c>
      <c r="Y348" s="34">
        <v>0</v>
      </c>
      <c r="Z348" s="34">
        <v>0</v>
      </c>
      <c r="AA348" s="3">
        <v>83413.09</v>
      </c>
      <c r="AB348" s="3">
        <v>0</v>
      </c>
      <c r="AC348" s="3">
        <v>83413.09</v>
      </c>
      <c r="AD348" s="34">
        <v>0</v>
      </c>
      <c r="AE348" s="34">
        <v>0</v>
      </c>
      <c r="AF348" s="3">
        <v>0</v>
      </c>
      <c r="AG348" s="3">
        <v>0</v>
      </c>
      <c r="AH348" s="3">
        <v>0</v>
      </c>
      <c r="AI348" s="34">
        <v>0</v>
      </c>
      <c r="AJ348" s="34">
        <v>0</v>
      </c>
      <c r="AK348" s="3">
        <v>43103.45</v>
      </c>
      <c r="AL348" s="3">
        <v>0</v>
      </c>
      <c r="AM348" s="3">
        <v>43103.45</v>
      </c>
      <c r="AN348" s="34">
        <v>0</v>
      </c>
      <c r="AO348" s="34">
        <v>0.03</v>
      </c>
      <c r="AP348" s="3">
        <v>4737347.7699999996</v>
      </c>
      <c r="AQ348" s="3">
        <v>0</v>
      </c>
      <c r="AR348" s="3">
        <v>4737347.7699999996</v>
      </c>
      <c r="AS348" s="34">
        <v>0</v>
      </c>
      <c r="AT348" s="34">
        <v>0.18</v>
      </c>
      <c r="AU348" s="3">
        <v>0</v>
      </c>
      <c r="AV348" s="3">
        <v>0</v>
      </c>
      <c r="AW348" s="3">
        <v>0</v>
      </c>
      <c r="AX348" s="34">
        <v>0</v>
      </c>
      <c r="AY348" s="34">
        <v>0</v>
      </c>
      <c r="AZ348" s="3">
        <v>7450696.5199999996</v>
      </c>
      <c r="BA348" s="3">
        <v>0</v>
      </c>
      <c r="BB348" s="3">
        <v>7450696.5199999996</v>
      </c>
      <c r="BC348" s="34">
        <v>0</v>
      </c>
      <c r="BD348" s="34">
        <v>2.93</v>
      </c>
      <c r="BE348" s="3">
        <v>315085.48</v>
      </c>
      <c r="BF348" s="3">
        <v>217487.44</v>
      </c>
      <c r="BG348" s="3">
        <v>532572.91999999993</v>
      </c>
      <c r="BH348" s="34">
        <v>40.840000000000003</v>
      </c>
      <c r="BI348" s="34">
        <v>0.08</v>
      </c>
    </row>
    <row r="349" spans="1:61" ht="20.100000000000001" customHeight="1" x14ac:dyDescent="0.5">
      <c r="A349" s="3" t="s">
        <v>43</v>
      </c>
      <c r="B349" s="3">
        <v>9280245.1000000015</v>
      </c>
      <c r="C349" s="3">
        <v>0</v>
      </c>
      <c r="D349" s="3">
        <v>9280245.1000000015</v>
      </c>
      <c r="E349" s="34">
        <v>0</v>
      </c>
      <c r="F349" s="34">
        <v>0.08</v>
      </c>
      <c r="G349" s="3">
        <v>65193.9</v>
      </c>
      <c r="H349" s="3">
        <v>0</v>
      </c>
      <c r="I349" s="3">
        <v>65193.9</v>
      </c>
      <c r="J349" s="34">
        <v>0</v>
      </c>
      <c r="K349" s="34">
        <v>0.06</v>
      </c>
      <c r="L349" s="3">
        <v>249055.72</v>
      </c>
      <c r="M349" s="3">
        <v>0</v>
      </c>
      <c r="N349" s="3">
        <v>249055.72</v>
      </c>
      <c r="O349" s="34">
        <v>0</v>
      </c>
      <c r="P349" s="34">
        <v>0.01</v>
      </c>
      <c r="Q349" s="3">
        <v>0</v>
      </c>
      <c r="R349" s="3">
        <v>0</v>
      </c>
      <c r="S349" s="3">
        <v>0</v>
      </c>
      <c r="T349" s="34">
        <v>0</v>
      </c>
      <c r="U349" s="34">
        <v>0</v>
      </c>
      <c r="V349" s="3">
        <v>0</v>
      </c>
      <c r="W349" s="3">
        <v>0</v>
      </c>
      <c r="X349" s="3">
        <v>0</v>
      </c>
      <c r="Y349" s="34">
        <v>0</v>
      </c>
      <c r="Z349" s="34">
        <v>0</v>
      </c>
      <c r="AA349" s="3">
        <v>84564.76</v>
      </c>
      <c r="AB349" s="3">
        <v>0</v>
      </c>
      <c r="AC349" s="3">
        <v>84564.76</v>
      </c>
      <c r="AD349" s="34">
        <v>0</v>
      </c>
      <c r="AE349" s="34">
        <v>0</v>
      </c>
      <c r="AF349" s="3">
        <v>0</v>
      </c>
      <c r="AG349" s="3">
        <v>0</v>
      </c>
      <c r="AH349" s="3">
        <v>0</v>
      </c>
      <c r="AI349" s="34">
        <v>0</v>
      </c>
      <c r="AJ349" s="34">
        <v>0</v>
      </c>
      <c r="AK349" s="3">
        <v>0</v>
      </c>
      <c r="AL349" s="3">
        <v>0</v>
      </c>
      <c r="AM349" s="3">
        <v>0</v>
      </c>
      <c r="AN349" s="34">
        <v>0</v>
      </c>
      <c r="AO349" s="34">
        <v>0</v>
      </c>
      <c r="AP349" s="3">
        <v>7955441.29</v>
      </c>
      <c r="AQ349" s="3">
        <v>0</v>
      </c>
      <c r="AR349" s="3">
        <v>7955441.29</v>
      </c>
      <c r="AS349" s="34">
        <v>0</v>
      </c>
      <c r="AT349" s="34">
        <v>0.3</v>
      </c>
      <c r="AU349" s="3">
        <v>0</v>
      </c>
      <c r="AV349" s="3">
        <v>0</v>
      </c>
      <c r="AW349" s="3">
        <v>0</v>
      </c>
      <c r="AX349" s="34">
        <v>0</v>
      </c>
      <c r="AY349" s="34">
        <v>0</v>
      </c>
      <c r="AZ349" s="3">
        <v>925989.43</v>
      </c>
      <c r="BA349" s="3">
        <v>0</v>
      </c>
      <c r="BB349" s="3">
        <v>925989.43</v>
      </c>
      <c r="BC349" s="34">
        <v>0</v>
      </c>
      <c r="BD349" s="34">
        <v>0.36</v>
      </c>
      <c r="BE349" s="3">
        <v>0</v>
      </c>
      <c r="BF349" s="3">
        <v>0</v>
      </c>
      <c r="BG349" s="3">
        <v>0</v>
      </c>
      <c r="BH349" s="34">
        <v>0</v>
      </c>
      <c r="BI349" s="34">
        <v>0</v>
      </c>
    </row>
    <row r="350" spans="1:61" ht="20.100000000000001" customHeight="1" x14ac:dyDescent="0.5">
      <c r="A350" s="3" t="s">
        <v>44</v>
      </c>
      <c r="B350" s="3">
        <v>9181990.0500000007</v>
      </c>
      <c r="C350" s="3">
        <v>0</v>
      </c>
      <c r="D350" s="3">
        <v>9181990.0499999989</v>
      </c>
      <c r="E350" s="34">
        <v>0</v>
      </c>
      <c r="F350" s="34">
        <v>7.0000000000000007E-2</v>
      </c>
      <c r="G350" s="3">
        <v>0</v>
      </c>
      <c r="H350" s="3">
        <v>0</v>
      </c>
      <c r="I350" s="3">
        <v>0</v>
      </c>
      <c r="J350" s="34">
        <v>0</v>
      </c>
      <c r="K350" s="34">
        <v>0</v>
      </c>
      <c r="L350" s="3">
        <v>0</v>
      </c>
      <c r="M350" s="3">
        <v>0</v>
      </c>
      <c r="N350" s="3">
        <v>0</v>
      </c>
      <c r="O350" s="34">
        <v>0</v>
      </c>
      <c r="P350" s="34">
        <v>0</v>
      </c>
      <c r="Q350" s="3">
        <v>0</v>
      </c>
      <c r="R350" s="3">
        <v>0</v>
      </c>
      <c r="S350" s="3">
        <v>0</v>
      </c>
      <c r="T350" s="34">
        <v>0</v>
      </c>
      <c r="U350" s="34">
        <v>0</v>
      </c>
      <c r="V350" s="3">
        <v>0</v>
      </c>
      <c r="W350" s="3">
        <v>0</v>
      </c>
      <c r="X350" s="3">
        <v>0</v>
      </c>
      <c r="Y350" s="34">
        <v>0</v>
      </c>
      <c r="Z350" s="34">
        <v>0</v>
      </c>
      <c r="AA350" s="3">
        <v>4354.1400000000003</v>
      </c>
      <c r="AB350" s="3">
        <v>0</v>
      </c>
      <c r="AC350" s="3">
        <v>4354.1400000000003</v>
      </c>
      <c r="AD350" s="34">
        <v>0</v>
      </c>
      <c r="AE350" s="34">
        <v>0</v>
      </c>
      <c r="AF350" s="3">
        <v>0</v>
      </c>
      <c r="AG350" s="3">
        <v>0</v>
      </c>
      <c r="AH350" s="3">
        <v>0</v>
      </c>
      <c r="AI350" s="34">
        <v>0</v>
      </c>
      <c r="AJ350" s="34">
        <v>0</v>
      </c>
      <c r="AK350" s="3">
        <v>0</v>
      </c>
      <c r="AL350" s="3">
        <v>0</v>
      </c>
      <c r="AM350" s="3">
        <v>0</v>
      </c>
      <c r="AN350" s="34">
        <v>0</v>
      </c>
      <c r="AO350" s="34">
        <v>0</v>
      </c>
      <c r="AP350" s="3">
        <v>4624170.54</v>
      </c>
      <c r="AQ350" s="3">
        <v>0</v>
      </c>
      <c r="AR350" s="3">
        <v>4624170.54</v>
      </c>
      <c r="AS350" s="34">
        <v>0</v>
      </c>
      <c r="AT350" s="34">
        <v>0.18</v>
      </c>
      <c r="AU350" s="3">
        <v>0</v>
      </c>
      <c r="AV350" s="3">
        <v>0</v>
      </c>
      <c r="AW350" s="3">
        <v>0</v>
      </c>
      <c r="AX350" s="34">
        <v>0</v>
      </c>
      <c r="AY350" s="34">
        <v>0</v>
      </c>
      <c r="AZ350" s="3">
        <v>3264805.64</v>
      </c>
      <c r="BA350" s="3">
        <v>0</v>
      </c>
      <c r="BB350" s="3">
        <v>3264805.64</v>
      </c>
      <c r="BC350" s="34">
        <v>0</v>
      </c>
      <c r="BD350" s="34">
        <v>1.28</v>
      </c>
      <c r="BE350" s="3">
        <v>1288659.73</v>
      </c>
      <c r="BF350" s="3">
        <v>0</v>
      </c>
      <c r="BG350" s="3">
        <v>1288659.73</v>
      </c>
      <c r="BH350" s="34">
        <v>0</v>
      </c>
      <c r="BI350" s="34">
        <v>0.2</v>
      </c>
    </row>
    <row r="351" spans="1:61" ht="20.100000000000001" customHeight="1" x14ac:dyDescent="0.5">
      <c r="A351" s="3" t="s">
        <v>46</v>
      </c>
      <c r="B351" s="3">
        <v>8787827.7000000011</v>
      </c>
      <c r="C351" s="3">
        <v>0</v>
      </c>
      <c r="D351" s="3">
        <v>8787827.6999999993</v>
      </c>
      <c r="E351" s="34">
        <v>0</v>
      </c>
      <c r="F351" s="34">
        <v>7.0000000000000007E-2</v>
      </c>
      <c r="G351" s="3">
        <v>3152.59</v>
      </c>
      <c r="H351" s="3">
        <v>0</v>
      </c>
      <c r="I351" s="3">
        <v>3152.59</v>
      </c>
      <c r="J351" s="34">
        <v>0</v>
      </c>
      <c r="K351" s="34">
        <v>0</v>
      </c>
      <c r="L351" s="3">
        <v>4923.3999999999996</v>
      </c>
      <c r="M351" s="3">
        <v>0</v>
      </c>
      <c r="N351" s="3">
        <v>4923.3999999999996</v>
      </c>
      <c r="O351" s="34">
        <v>0</v>
      </c>
      <c r="P351" s="34">
        <v>0</v>
      </c>
      <c r="Q351" s="3">
        <v>0</v>
      </c>
      <c r="R351" s="3">
        <v>0</v>
      </c>
      <c r="S351" s="3">
        <v>0</v>
      </c>
      <c r="T351" s="34">
        <v>0</v>
      </c>
      <c r="U351" s="34">
        <v>0</v>
      </c>
      <c r="V351" s="3">
        <v>14401.71</v>
      </c>
      <c r="W351" s="3">
        <v>0</v>
      </c>
      <c r="X351" s="3">
        <v>14401.71</v>
      </c>
      <c r="Y351" s="34">
        <v>0</v>
      </c>
      <c r="Z351" s="34">
        <v>0.01</v>
      </c>
      <c r="AA351" s="3">
        <v>3268902.15</v>
      </c>
      <c r="AB351" s="3">
        <v>0</v>
      </c>
      <c r="AC351" s="3">
        <v>3268902.15</v>
      </c>
      <c r="AD351" s="34">
        <v>0</v>
      </c>
      <c r="AE351" s="34">
        <v>0.11</v>
      </c>
      <c r="AF351" s="3">
        <v>0</v>
      </c>
      <c r="AG351" s="3">
        <v>0</v>
      </c>
      <c r="AH351" s="3">
        <v>0</v>
      </c>
      <c r="AI351" s="34">
        <v>0</v>
      </c>
      <c r="AJ351" s="34">
        <v>0</v>
      </c>
      <c r="AK351" s="3">
        <v>103290.53</v>
      </c>
      <c r="AL351" s="3">
        <v>0</v>
      </c>
      <c r="AM351" s="3">
        <v>103290.53</v>
      </c>
      <c r="AN351" s="34">
        <v>0</v>
      </c>
      <c r="AO351" s="34">
        <v>0.08</v>
      </c>
      <c r="AP351" s="3">
        <v>4415780.87</v>
      </c>
      <c r="AQ351" s="3">
        <v>0</v>
      </c>
      <c r="AR351" s="3">
        <v>4415780.87</v>
      </c>
      <c r="AS351" s="34">
        <v>0</v>
      </c>
      <c r="AT351" s="34">
        <v>0.17</v>
      </c>
      <c r="AU351" s="3">
        <v>0</v>
      </c>
      <c r="AV351" s="3">
        <v>0</v>
      </c>
      <c r="AW351" s="3">
        <v>0</v>
      </c>
      <c r="AX351" s="34">
        <v>0</v>
      </c>
      <c r="AY351" s="34">
        <v>0</v>
      </c>
      <c r="AZ351" s="3">
        <v>120397.86</v>
      </c>
      <c r="BA351" s="3">
        <v>0</v>
      </c>
      <c r="BB351" s="3">
        <v>120397.86</v>
      </c>
      <c r="BC351" s="34">
        <v>0</v>
      </c>
      <c r="BD351" s="34">
        <v>0.05</v>
      </c>
      <c r="BE351" s="3">
        <v>856978.59</v>
      </c>
      <c r="BF351" s="3">
        <v>0</v>
      </c>
      <c r="BG351" s="3">
        <v>856978.59</v>
      </c>
      <c r="BH351" s="34">
        <v>0</v>
      </c>
      <c r="BI351" s="34">
        <v>0.13</v>
      </c>
    </row>
    <row r="352" spans="1:61" ht="20.100000000000001" customHeight="1" x14ac:dyDescent="0.5">
      <c r="A352" s="3" t="s">
        <v>45</v>
      </c>
      <c r="B352" s="3">
        <v>5252901.97</v>
      </c>
      <c r="C352" s="3">
        <v>0</v>
      </c>
      <c r="D352" s="3">
        <v>5252901.97</v>
      </c>
      <c r="E352" s="34">
        <v>0</v>
      </c>
      <c r="F352" s="34">
        <v>0.04</v>
      </c>
      <c r="G352" s="3">
        <v>0</v>
      </c>
      <c r="H352" s="3">
        <v>0</v>
      </c>
      <c r="I352" s="3">
        <v>0</v>
      </c>
      <c r="J352" s="34">
        <v>0</v>
      </c>
      <c r="K352" s="34">
        <v>0</v>
      </c>
      <c r="L352" s="3">
        <v>0</v>
      </c>
      <c r="M352" s="3">
        <v>0</v>
      </c>
      <c r="N352" s="3">
        <v>0</v>
      </c>
      <c r="O352" s="34">
        <v>0</v>
      </c>
      <c r="P352" s="34">
        <v>0</v>
      </c>
      <c r="Q352" s="3">
        <v>0</v>
      </c>
      <c r="R352" s="3">
        <v>0</v>
      </c>
      <c r="S352" s="3">
        <v>0</v>
      </c>
      <c r="T352" s="34">
        <v>0</v>
      </c>
      <c r="U352" s="34">
        <v>0</v>
      </c>
      <c r="V352" s="3">
        <v>0</v>
      </c>
      <c r="W352" s="3">
        <v>0</v>
      </c>
      <c r="X352" s="3">
        <v>0</v>
      </c>
      <c r="Y352" s="34">
        <v>0</v>
      </c>
      <c r="Z352" s="34">
        <v>0</v>
      </c>
      <c r="AA352" s="3">
        <v>0</v>
      </c>
      <c r="AB352" s="3">
        <v>0</v>
      </c>
      <c r="AC352" s="3">
        <v>0</v>
      </c>
      <c r="AD352" s="34">
        <v>0</v>
      </c>
      <c r="AE352" s="34">
        <v>0</v>
      </c>
      <c r="AF352" s="3">
        <v>0</v>
      </c>
      <c r="AG352" s="3">
        <v>0</v>
      </c>
      <c r="AH352" s="3">
        <v>0</v>
      </c>
      <c r="AI352" s="34">
        <v>0</v>
      </c>
      <c r="AJ352" s="34">
        <v>0</v>
      </c>
      <c r="AK352" s="3">
        <v>0</v>
      </c>
      <c r="AL352" s="3">
        <v>0</v>
      </c>
      <c r="AM352" s="3">
        <v>0</v>
      </c>
      <c r="AN352" s="34">
        <v>0</v>
      </c>
      <c r="AO352" s="34">
        <v>0</v>
      </c>
      <c r="AP352" s="3">
        <v>5252901.97</v>
      </c>
      <c r="AQ352" s="3">
        <v>0</v>
      </c>
      <c r="AR352" s="3">
        <v>5252901.97</v>
      </c>
      <c r="AS352" s="34">
        <v>0</v>
      </c>
      <c r="AT352" s="34">
        <v>0.2</v>
      </c>
      <c r="AU352" s="3">
        <v>0</v>
      </c>
      <c r="AV352" s="3">
        <v>0</v>
      </c>
      <c r="AW352" s="3">
        <v>0</v>
      </c>
      <c r="AX352" s="34">
        <v>0</v>
      </c>
      <c r="AY352" s="34">
        <v>0</v>
      </c>
      <c r="AZ352" s="3">
        <v>0</v>
      </c>
      <c r="BA352" s="3">
        <v>0</v>
      </c>
      <c r="BB352" s="3">
        <v>0</v>
      </c>
      <c r="BC352" s="34">
        <v>0</v>
      </c>
      <c r="BD352" s="34">
        <v>0</v>
      </c>
      <c r="BE352" s="3">
        <v>0</v>
      </c>
      <c r="BF352" s="3">
        <v>0</v>
      </c>
      <c r="BG352" s="3">
        <v>0</v>
      </c>
      <c r="BH352" s="34">
        <v>0</v>
      </c>
      <c r="BI352" s="34">
        <v>0</v>
      </c>
    </row>
    <row r="353" spans="1:61" ht="20.100000000000001" customHeight="1" x14ac:dyDescent="0.5">
      <c r="A353" s="3" t="s">
        <v>47</v>
      </c>
      <c r="B353" s="3">
        <v>21506.639999999999</v>
      </c>
      <c r="C353" s="3">
        <v>3687869.42</v>
      </c>
      <c r="D353" s="3">
        <v>3709376.06</v>
      </c>
      <c r="E353" s="34">
        <v>99.42</v>
      </c>
      <c r="F353" s="34">
        <v>0.03</v>
      </c>
      <c r="G353" s="3">
        <v>0</v>
      </c>
      <c r="H353" s="3">
        <v>0</v>
      </c>
      <c r="I353" s="3">
        <v>0</v>
      </c>
      <c r="J353" s="34">
        <v>0</v>
      </c>
      <c r="K353" s="34">
        <v>0</v>
      </c>
      <c r="L353" s="3">
        <v>0</v>
      </c>
      <c r="M353" s="3">
        <v>0</v>
      </c>
      <c r="N353" s="3">
        <v>0</v>
      </c>
      <c r="O353" s="34">
        <v>0</v>
      </c>
      <c r="P353" s="34">
        <v>0</v>
      </c>
      <c r="Q353" s="3">
        <v>0</v>
      </c>
      <c r="R353" s="3">
        <v>3687869.42</v>
      </c>
      <c r="S353" s="3">
        <v>3687869.42</v>
      </c>
      <c r="T353" s="34">
        <v>100</v>
      </c>
      <c r="U353" s="34">
        <v>0.11</v>
      </c>
      <c r="V353" s="3">
        <v>21506.639999999999</v>
      </c>
      <c r="W353" s="3">
        <v>0</v>
      </c>
      <c r="X353" s="3">
        <v>21506.639999999999</v>
      </c>
      <c r="Y353" s="34">
        <v>0</v>
      </c>
      <c r="Z353" s="34">
        <v>0.01</v>
      </c>
      <c r="AA353" s="3">
        <v>0</v>
      </c>
      <c r="AB353" s="3">
        <v>0</v>
      </c>
      <c r="AC353" s="3">
        <v>0</v>
      </c>
      <c r="AD353" s="34">
        <v>0</v>
      </c>
      <c r="AE353" s="34">
        <v>0</v>
      </c>
      <c r="AF353" s="3">
        <v>0</v>
      </c>
      <c r="AG353" s="3">
        <v>0</v>
      </c>
      <c r="AH353" s="3">
        <v>0</v>
      </c>
      <c r="AI353" s="34">
        <v>0</v>
      </c>
      <c r="AJ353" s="34">
        <v>0</v>
      </c>
      <c r="AK353" s="3">
        <v>0</v>
      </c>
      <c r="AL353" s="3">
        <v>0</v>
      </c>
      <c r="AM353" s="3">
        <v>0</v>
      </c>
      <c r="AN353" s="34">
        <v>0</v>
      </c>
      <c r="AO353" s="34">
        <v>0</v>
      </c>
      <c r="AP353" s="3">
        <v>0</v>
      </c>
      <c r="AQ353" s="3">
        <v>0</v>
      </c>
      <c r="AR353" s="3">
        <v>0</v>
      </c>
      <c r="AS353" s="34">
        <v>0</v>
      </c>
      <c r="AT353" s="34">
        <v>0</v>
      </c>
      <c r="AU353" s="3">
        <v>0</v>
      </c>
      <c r="AV353" s="3">
        <v>0</v>
      </c>
      <c r="AW353" s="3">
        <v>0</v>
      </c>
      <c r="AX353" s="34">
        <v>0</v>
      </c>
      <c r="AY353" s="34">
        <v>0</v>
      </c>
      <c r="AZ353" s="3">
        <v>0</v>
      </c>
      <c r="BA353" s="3">
        <v>0</v>
      </c>
      <c r="BB353" s="3">
        <v>0</v>
      </c>
      <c r="BC353" s="34">
        <v>0</v>
      </c>
      <c r="BD353" s="34">
        <v>0</v>
      </c>
      <c r="BE353" s="3">
        <v>0</v>
      </c>
      <c r="BF353" s="3">
        <v>0</v>
      </c>
      <c r="BG353" s="3">
        <v>0</v>
      </c>
      <c r="BH353" s="34">
        <v>0</v>
      </c>
      <c r="BI353" s="34">
        <v>0</v>
      </c>
    </row>
    <row r="354" spans="1:61" ht="20.100000000000001" customHeight="1" x14ac:dyDescent="0.5">
      <c r="A354" s="3" t="s">
        <v>48</v>
      </c>
      <c r="B354" s="3">
        <v>734818.07</v>
      </c>
      <c r="C354" s="3">
        <v>0</v>
      </c>
      <c r="D354" s="3">
        <v>734818.07000000007</v>
      </c>
      <c r="E354" s="34">
        <v>0</v>
      </c>
      <c r="F354" s="34">
        <v>0.01</v>
      </c>
      <c r="G354" s="3">
        <v>0</v>
      </c>
      <c r="H354" s="3">
        <v>0</v>
      </c>
      <c r="I354" s="3">
        <v>0</v>
      </c>
      <c r="J354" s="34">
        <v>0</v>
      </c>
      <c r="K354" s="34">
        <v>0</v>
      </c>
      <c r="L354" s="3">
        <v>658323.31000000006</v>
      </c>
      <c r="M354" s="3">
        <v>0</v>
      </c>
      <c r="N354" s="3">
        <v>658323.31000000006</v>
      </c>
      <c r="O354" s="34">
        <v>0</v>
      </c>
      <c r="P354" s="34">
        <v>0.03</v>
      </c>
      <c r="Q354" s="3">
        <v>0</v>
      </c>
      <c r="R354" s="3">
        <v>0</v>
      </c>
      <c r="S354" s="3">
        <v>0</v>
      </c>
      <c r="T354" s="34">
        <v>0</v>
      </c>
      <c r="U354" s="34">
        <v>0</v>
      </c>
      <c r="V354" s="3">
        <v>0</v>
      </c>
      <c r="W354" s="3">
        <v>0</v>
      </c>
      <c r="X354" s="3">
        <v>0</v>
      </c>
      <c r="Y354" s="34">
        <v>0</v>
      </c>
      <c r="Z354" s="34">
        <v>0</v>
      </c>
      <c r="AA354" s="3">
        <v>4323.75</v>
      </c>
      <c r="AB354" s="3">
        <v>0</v>
      </c>
      <c r="AC354" s="3">
        <v>4323.75</v>
      </c>
      <c r="AD354" s="34">
        <v>0</v>
      </c>
      <c r="AE354" s="34">
        <v>0</v>
      </c>
      <c r="AF354" s="3">
        <v>0</v>
      </c>
      <c r="AG354" s="3">
        <v>0</v>
      </c>
      <c r="AH354" s="3">
        <v>0</v>
      </c>
      <c r="AI354" s="34">
        <v>0</v>
      </c>
      <c r="AJ354" s="34">
        <v>0</v>
      </c>
      <c r="AK354" s="3">
        <v>50561.25</v>
      </c>
      <c r="AL354" s="3">
        <v>0</v>
      </c>
      <c r="AM354" s="3">
        <v>50561.25</v>
      </c>
      <c r="AN354" s="34">
        <v>0</v>
      </c>
      <c r="AO354" s="34">
        <v>0.04</v>
      </c>
      <c r="AP354" s="3">
        <v>9789.3799999999992</v>
      </c>
      <c r="AQ354" s="3">
        <v>0</v>
      </c>
      <c r="AR354" s="3">
        <v>9789.3799999999992</v>
      </c>
      <c r="AS354" s="34">
        <v>0</v>
      </c>
      <c r="AT354" s="34">
        <v>0</v>
      </c>
      <c r="AU354" s="3">
        <v>0</v>
      </c>
      <c r="AV354" s="3">
        <v>0</v>
      </c>
      <c r="AW354" s="3">
        <v>0</v>
      </c>
      <c r="AX354" s="34">
        <v>0</v>
      </c>
      <c r="AY354" s="34">
        <v>0</v>
      </c>
      <c r="AZ354" s="3">
        <v>4256.1899999999996</v>
      </c>
      <c r="BA354" s="3">
        <v>0</v>
      </c>
      <c r="BB354" s="3">
        <v>4256.1899999999996</v>
      </c>
      <c r="BC354" s="34">
        <v>0</v>
      </c>
      <c r="BD354" s="34">
        <v>0</v>
      </c>
      <c r="BE354" s="3">
        <v>7564.19</v>
      </c>
      <c r="BF354" s="3">
        <v>0</v>
      </c>
      <c r="BG354" s="3">
        <v>7564.19</v>
      </c>
      <c r="BH354" s="34">
        <v>0</v>
      </c>
      <c r="BI354" s="34">
        <v>0</v>
      </c>
    </row>
    <row r="355" spans="1:61" ht="20.100000000000001" customHeight="1" x14ac:dyDescent="0.5">
      <c r="A355" s="71" t="s">
        <v>3</v>
      </c>
      <c r="B355" s="71">
        <v>7407935160.0300007</v>
      </c>
      <c r="C355" s="71">
        <v>4867060675.4900007</v>
      </c>
      <c r="D355" s="71">
        <v>12274995835.519999</v>
      </c>
      <c r="E355" s="88">
        <v>39.65</v>
      </c>
      <c r="F355" s="88">
        <v>100</v>
      </c>
      <c r="G355" s="71">
        <v>62761643.989999995</v>
      </c>
      <c r="H355" s="71">
        <v>48339506.100000001</v>
      </c>
      <c r="I355" s="71">
        <v>111101150.09</v>
      </c>
      <c r="J355" s="88">
        <v>43.51</v>
      </c>
      <c r="K355" s="88">
        <v>100</v>
      </c>
      <c r="L355" s="71">
        <v>810514853.71999979</v>
      </c>
      <c r="M355" s="71">
        <v>1207176844.1599998</v>
      </c>
      <c r="N355" s="71">
        <v>2017691697.8799999</v>
      </c>
      <c r="O355" s="88">
        <v>59.83</v>
      </c>
      <c r="P355" s="88">
        <v>100</v>
      </c>
      <c r="Q355" s="71">
        <v>3394201.5100000002</v>
      </c>
      <c r="R355" s="71">
        <v>3303609993.7900009</v>
      </c>
      <c r="S355" s="71">
        <v>3307004195.3000002</v>
      </c>
      <c r="T355" s="88">
        <v>99.9</v>
      </c>
      <c r="U355" s="88">
        <v>100</v>
      </c>
      <c r="V355" s="71">
        <v>130533176.66999999</v>
      </c>
      <c r="W355" s="71">
        <v>15056682.16</v>
      </c>
      <c r="X355" s="71">
        <v>145589858.82999998</v>
      </c>
      <c r="Y355" s="88">
        <v>10.34</v>
      </c>
      <c r="Z355" s="88">
        <v>100</v>
      </c>
      <c r="AA355" s="71">
        <v>2728728577.7200003</v>
      </c>
      <c r="AB355" s="71">
        <v>222799326.20999998</v>
      </c>
      <c r="AC355" s="71">
        <v>2951527903.9299994</v>
      </c>
      <c r="AD355" s="88">
        <v>7.55</v>
      </c>
      <c r="AE355" s="88">
        <v>100</v>
      </c>
      <c r="AF355" s="71">
        <v>62819300.339999996</v>
      </c>
      <c r="AG355" s="71">
        <v>0</v>
      </c>
      <c r="AH355" s="71">
        <v>62819300.339999996</v>
      </c>
      <c r="AI355" s="88">
        <v>0</v>
      </c>
      <c r="AJ355" s="88">
        <v>100</v>
      </c>
      <c r="AK355" s="71">
        <v>114716489.68000002</v>
      </c>
      <c r="AL355" s="71">
        <v>9749239.2800000012</v>
      </c>
      <c r="AM355" s="71">
        <v>124465728.96000001</v>
      </c>
      <c r="AN355" s="88">
        <v>7.83</v>
      </c>
      <c r="AO355" s="88">
        <v>100</v>
      </c>
      <c r="AP355" s="71">
        <v>2625757498.5600004</v>
      </c>
      <c r="AQ355" s="71">
        <v>4642339.71</v>
      </c>
      <c r="AR355" s="71">
        <v>2630399838.27</v>
      </c>
      <c r="AS355" s="88">
        <v>0.18</v>
      </c>
      <c r="AT355" s="88">
        <v>100</v>
      </c>
      <c r="AU355" s="71">
        <v>0</v>
      </c>
      <c r="AV355" s="71">
        <v>21967772.289999999</v>
      </c>
      <c r="AW355" s="71">
        <v>21967772.289999999</v>
      </c>
      <c r="AX355" s="88">
        <v>100</v>
      </c>
      <c r="AY355" s="88">
        <v>100</v>
      </c>
      <c r="AZ355" s="71">
        <v>252962353.56</v>
      </c>
      <c r="BA355" s="71">
        <v>1304467.8900000001</v>
      </c>
      <c r="BB355" s="71">
        <v>254266821.44999999</v>
      </c>
      <c r="BC355" s="88">
        <v>0.51</v>
      </c>
      <c r="BD355" s="88">
        <v>100</v>
      </c>
      <c r="BE355" s="71">
        <v>615747064.28000009</v>
      </c>
      <c r="BF355" s="71">
        <v>32414503.899999999</v>
      </c>
      <c r="BG355" s="71">
        <v>648161568.18000007</v>
      </c>
      <c r="BH355" s="88">
        <v>5</v>
      </c>
      <c r="BI355" s="88">
        <v>100</v>
      </c>
    </row>
    <row r="358" spans="1:61" s="29" customFormat="1" ht="20.100000000000001" customHeight="1" x14ac:dyDescent="0.5">
      <c r="A358" s="37"/>
    </row>
    <row r="359" spans="1:61" ht="20.100000000000001" customHeight="1" x14ac:dyDescent="0.5">
      <c r="A359" s="31"/>
      <c r="C359" s="82" t="s">
        <v>90</v>
      </c>
    </row>
    <row r="360" spans="1:61" ht="20.100000000000001" customHeight="1" x14ac:dyDescent="0.5">
      <c r="A360" s="31"/>
      <c r="C360" s="82" t="s">
        <v>91</v>
      </c>
    </row>
    <row r="361" spans="1:61" ht="20.100000000000001" customHeight="1" x14ac:dyDescent="0.5">
      <c r="A361" s="31"/>
      <c r="B361" s="31"/>
      <c r="C361" s="82" t="s">
        <v>251</v>
      </c>
      <c r="D361" s="31"/>
      <c r="E361" s="31"/>
      <c r="F361" s="31"/>
      <c r="G361" s="31"/>
      <c r="H361" s="31"/>
      <c r="I361" s="31"/>
      <c r="J361" s="31"/>
      <c r="K361" s="31"/>
      <c r="L361" s="31"/>
      <c r="M361" s="31"/>
      <c r="N361" s="31"/>
      <c r="O361" s="31"/>
    </row>
    <row r="362" spans="1:61" ht="20.100000000000001" customHeight="1" x14ac:dyDescent="0.5">
      <c r="A362" s="31"/>
      <c r="B362" s="31"/>
      <c r="C362" s="82" t="s">
        <v>92</v>
      </c>
      <c r="D362" s="31"/>
      <c r="E362" s="31"/>
      <c r="F362" s="31"/>
      <c r="G362" s="31"/>
      <c r="H362" s="31"/>
      <c r="I362" s="31"/>
      <c r="J362" s="31"/>
      <c r="K362" s="31"/>
      <c r="L362" s="31"/>
      <c r="M362" s="31"/>
      <c r="N362" s="31"/>
      <c r="O362" s="31"/>
    </row>
    <row r="363" spans="1:61" ht="20.100000000000001" customHeight="1" thickBot="1" x14ac:dyDescent="0.55000000000000004"/>
    <row r="364" spans="1:61" ht="30" customHeight="1" thickBot="1" x14ac:dyDescent="0.55000000000000004">
      <c r="A364" s="138" t="s">
        <v>164</v>
      </c>
      <c r="B364" s="140" t="s">
        <v>607</v>
      </c>
      <c r="C364" s="141"/>
      <c r="D364" s="141"/>
      <c r="E364" s="141"/>
      <c r="F364" s="142"/>
      <c r="G364" s="140" t="s">
        <v>4</v>
      </c>
      <c r="H364" s="141"/>
      <c r="I364" s="141"/>
      <c r="J364" s="141"/>
      <c r="K364" s="141"/>
      <c r="L364" s="140" t="s">
        <v>5</v>
      </c>
      <c r="M364" s="141"/>
      <c r="N364" s="141"/>
      <c r="O364" s="141"/>
      <c r="P364" s="142"/>
      <c r="Q364" s="140" t="s">
        <v>6</v>
      </c>
      <c r="R364" s="141"/>
      <c r="S364" s="141"/>
      <c r="T364" s="141"/>
      <c r="U364" s="142"/>
      <c r="V364" s="140" t="s">
        <v>325</v>
      </c>
      <c r="W364" s="141"/>
      <c r="X364" s="141"/>
      <c r="Y364" s="141"/>
      <c r="Z364" s="142"/>
      <c r="AA364" s="140" t="s">
        <v>326</v>
      </c>
      <c r="AB364" s="141"/>
      <c r="AC364" s="141"/>
      <c r="AD364" s="141"/>
      <c r="AE364" s="142"/>
      <c r="AF364" s="140" t="s">
        <v>9</v>
      </c>
      <c r="AG364" s="141"/>
      <c r="AH364" s="141"/>
      <c r="AI364" s="141"/>
      <c r="AJ364" s="142"/>
      <c r="AK364" s="140" t="s">
        <v>327</v>
      </c>
      <c r="AL364" s="141"/>
      <c r="AM364" s="141"/>
      <c r="AN364" s="141"/>
      <c r="AO364" s="142"/>
      <c r="AP364" s="140" t="s">
        <v>87</v>
      </c>
      <c r="AQ364" s="141"/>
      <c r="AR364" s="141"/>
      <c r="AS364" s="141"/>
      <c r="AT364" s="142"/>
      <c r="AU364" s="140" t="s">
        <v>12</v>
      </c>
      <c r="AV364" s="141"/>
      <c r="AW364" s="141"/>
      <c r="AX364" s="141"/>
      <c r="AY364" s="142"/>
      <c r="AZ364" s="140" t="s">
        <v>13</v>
      </c>
      <c r="BA364" s="141"/>
      <c r="BB364" s="141"/>
      <c r="BC364" s="141"/>
      <c r="BD364" s="142"/>
      <c r="BE364" s="140" t="s">
        <v>14</v>
      </c>
      <c r="BF364" s="141"/>
      <c r="BG364" s="141"/>
      <c r="BH364" s="141"/>
      <c r="BI364" s="142"/>
    </row>
    <row r="365" spans="1:61" ht="30" customHeight="1" thickBot="1" x14ac:dyDescent="0.55000000000000004">
      <c r="A365" s="139"/>
      <c r="B365" s="55" t="s">
        <v>165</v>
      </c>
      <c r="C365" s="55" t="s">
        <v>322</v>
      </c>
      <c r="D365" s="55" t="s">
        <v>74</v>
      </c>
      <c r="E365" s="55" t="s">
        <v>323</v>
      </c>
      <c r="F365" s="55" t="s">
        <v>324</v>
      </c>
      <c r="G365" s="55" t="s">
        <v>165</v>
      </c>
      <c r="H365" s="55" t="s">
        <v>322</v>
      </c>
      <c r="I365" s="55" t="s">
        <v>74</v>
      </c>
      <c r="J365" s="55" t="s">
        <v>323</v>
      </c>
      <c r="K365" s="56" t="s">
        <v>324</v>
      </c>
      <c r="L365" s="55" t="s">
        <v>165</v>
      </c>
      <c r="M365" s="55" t="s">
        <v>322</v>
      </c>
      <c r="N365" s="55" t="s">
        <v>74</v>
      </c>
      <c r="O365" s="55" t="s">
        <v>323</v>
      </c>
      <c r="P365" s="55" t="s">
        <v>324</v>
      </c>
      <c r="Q365" s="55" t="s">
        <v>165</v>
      </c>
      <c r="R365" s="55" t="s">
        <v>322</v>
      </c>
      <c r="S365" s="55" t="s">
        <v>74</v>
      </c>
      <c r="T365" s="55" t="s">
        <v>323</v>
      </c>
      <c r="U365" s="55" t="s">
        <v>324</v>
      </c>
      <c r="V365" s="55" t="s">
        <v>165</v>
      </c>
      <c r="W365" s="55" t="s">
        <v>322</v>
      </c>
      <c r="X365" s="55" t="s">
        <v>74</v>
      </c>
      <c r="Y365" s="55" t="s">
        <v>323</v>
      </c>
      <c r="Z365" s="55" t="s">
        <v>324</v>
      </c>
      <c r="AA365" s="55" t="s">
        <v>165</v>
      </c>
      <c r="AB365" s="55" t="s">
        <v>322</v>
      </c>
      <c r="AC365" s="55" t="s">
        <v>74</v>
      </c>
      <c r="AD365" s="55" t="s">
        <v>323</v>
      </c>
      <c r="AE365" s="55" t="s">
        <v>324</v>
      </c>
      <c r="AF365" s="55" t="s">
        <v>165</v>
      </c>
      <c r="AG365" s="55" t="s">
        <v>322</v>
      </c>
      <c r="AH365" s="55" t="s">
        <v>74</v>
      </c>
      <c r="AI365" s="55" t="s">
        <v>323</v>
      </c>
      <c r="AJ365" s="55" t="s">
        <v>324</v>
      </c>
      <c r="AK365" s="55" t="s">
        <v>165</v>
      </c>
      <c r="AL365" s="55" t="s">
        <v>322</v>
      </c>
      <c r="AM365" s="55" t="s">
        <v>74</v>
      </c>
      <c r="AN365" s="55" t="s">
        <v>323</v>
      </c>
      <c r="AO365" s="55" t="s">
        <v>324</v>
      </c>
      <c r="AP365" s="55" t="s">
        <v>165</v>
      </c>
      <c r="AQ365" s="55" t="s">
        <v>322</v>
      </c>
      <c r="AR365" s="55" t="s">
        <v>74</v>
      </c>
      <c r="AS365" s="55" t="s">
        <v>323</v>
      </c>
      <c r="AT365" s="55" t="s">
        <v>324</v>
      </c>
      <c r="AU365" s="55" t="s">
        <v>165</v>
      </c>
      <c r="AV365" s="55" t="s">
        <v>322</v>
      </c>
      <c r="AW365" s="55" t="s">
        <v>74</v>
      </c>
      <c r="AX365" s="55" t="s">
        <v>323</v>
      </c>
      <c r="AY365" s="55" t="s">
        <v>324</v>
      </c>
      <c r="AZ365" s="55" t="s">
        <v>165</v>
      </c>
      <c r="BA365" s="55" t="s">
        <v>322</v>
      </c>
      <c r="BB365" s="55" t="s">
        <v>74</v>
      </c>
      <c r="BC365" s="55" t="s">
        <v>323</v>
      </c>
      <c r="BD365" s="55" t="s">
        <v>324</v>
      </c>
      <c r="BE365" s="55" t="s">
        <v>165</v>
      </c>
      <c r="BF365" s="55" t="s">
        <v>322</v>
      </c>
      <c r="BG365" s="55" t="s">
        <v>74</v>
      </c>
      <c r="BH365" s="55" t="s">
        <v>323</v>
      </c>
      <c r="BI365" s="55" t="s">
        <v>324</v>
      </c>
    </row>
    <row r="366" spans="1:61" ht="20.100000000000001" customHeight="1" x14ac:dyDescent="0.5">
      <c r="A366" s="3" t="s">
        <v>18</v>
      </c>
      <c r="B366" s="3">
        <v>1622837375</v>
      </c>
      <c r="C366" s="3">
        <v>922861825.85000002</v>
      </c>
      <c r="D366" s="3">
        <v>2545699200.8499994</v>
      </c>
      <c r="E366" s="34">
        <v>36.25</v>
      </c>
      <c r="F366" s="34">
        <v>20.29</v>
      </c>
      <c r="G366" s="3">
        <v>6129542.5199999996</v>
      </c>
      <c r="H366" s="3">
        <v>129485.97</v>
      </c>
      <c r="I366" s="3">
        <v>6259028.4899999993</v>
      </c>
      <c r="J366" s="34">
        <v>2.0699999999999998</v>
      </c>
      <c r="K366" s="34">
        <v>4.29</v>
      </c>
      <c r="L366" s="3">
        <v>120121865.38</v>
      </c>
      <c r="M366" s="3">
        <v>281448926.25999999</v>
      </c>
      <c r="N366" s="3">
        <v>401570791.63999999</v>
      </c>
      <c r="O366" s="34">
        <v>70.09</v>
      </c>
      <c r="P366" s="34">
        <v>20.69</v>
      </c>
      <c r="Q366" s="3">
        <v>0</v>
      </c>
      <c r="R366" s="3">
        <v>571050997.36000001</v>
      </c>
      <c r="S366" s="3">
        <v>571050997.36000001</v>
      </c>
      <c r="T366" s="34">
        <v>100</v>
      </c>
      <c r="U366" s="34">
        <v>18.28</v>
      </c>
      <c r="V366" s="3">
        <v>18497693.719999999</v>
      </c>
      <c r="W366" s="3">
        <v>0</v>
      </c>
      <c r="X366" s="3">
        <v>18497693.719999999</v>
      </c>
      <c r="Y366" s="34">
        <v>0</v>
      </c>
      <c r="Z366" s="34">
        <v>12.43</v>
      </c>
      <c r="AA366" s="3">
        <v>902364790.72000003</v>
      </c>
      <c r="AB366" s="3">
        <v>43723577.009999998</v>
      </c>
      <c r="AC366" s="3">
        <v>946088367.73000002</v>
      </c>
      <c r="AD366" s="34">
        <v>4.62</v>
      </c>
      <c r="AE366" s="34">
        <v>29.06</v>
      </c>
      <c r="AF366" s="3">
        <v>5679582.4800000004</v>
      </c>
      <c r="AG366" s="3">
        <v>0</v>
      </c>
      <c r="AH366" s="3">
        <v>5679582.4800000004</v>
      </c>
      <c r="AI366" s="34">
        <v>0</v>
      </c>
      <c r="AJ366" s="34">
        <v>6.27</v>
      </c>
      <c r="AK366" s="3">
        <v>65814968.020000003</v>
      </c>
      <c r="AL366" s="3">
        <v>14925832.119999999</v>
      </c>
      <c r="AM366" s="3">
        <v>80740800.140000001</v>
      </c>
      <c r="AN366" s="34">
        <v>18.489999999999998</v>
      </c>
      <c r="AO366" s="34">
        <v>43.92</v>
      </c>
      <c r="AP366" s="3">
        <v>288237490.35000002</v>
      </c>
      <c r="AQ366" s="3">
        <v>1509326.98</v>
      </c>
      <c r="AR366" s="3">
        <v>289746817.33000004</v>
      </c>
      <c r="AS366" s="34">
        <v>0.52</v>
      </c>
      <c r="AT366" s="34">
        <v>10.95</v>
      </c>
      <c r="AU366" s="3">
        <v>0</v>
      </c>
      <c r="AV366" s="3">
        <v>0</v>
      </c>
      <c r="AW366" s="3">
        <v>0</v>
      </c>
      <c r="AX366" s="34">
        <v>0</v>
      </c>
      <c r="AY366" s="34">
        <v>0</v>
      </c>
      <c r="AZ366" s="3">
        <v>14745279.48</v>
      </c>
      <c r="BA366" s="3">
        <v>477537.85</v>
      </c>
      <c r="BB366" s="3">
        <v>15222817.33</v>
      </c>
      <c r="BC366" s="34">
        <v>3.14</v>
      </c>
      <c r="BD366" s="34">
        <v>6.46</v>
      </c>
      <c r="BE366" s="3">
        <v>201246162.33000001</v>
      </c>
      <c r="BF366" s="3">
        <v>9596142.3000000007</v>
      </c>
      <c r="BG366" s="3">
        <v>210842304.63000003</v>
      </c>
      <c r="BH366" s="34">
        <v>4.55</v>
      </c>
      <c r="BI366" s="34">
        <v>29.7</v>
      </c>
    </row>
    <row r="367" spans="1:61" ht="20.100000000000001" customHeight="1" x14ac:dyDescent="0.5">
      <c r="A367" s="3" t="s">
        <v>19</v>
      </c>
      <c r="B367" s="3">
        <v>1645749446.7499998</v>
      </c>
      <c r="C367" s="3">
        <v>414885629.37</v>
      </c>
      <c r="D367" s="3">
        <v>2060635076.1199999</v>
      </c>
      <c r="E367" s="34">
        <v>20.13</v>
      </c>
      <c r="F367" s="34">
        <v>16.43</v>
      </c>
      <c r="G367" s="3">
        <v>16924525.059999999</v>
      </c>
      <c r="H367" s="3">
        <v>0</v>
      </c>
      <c r="I367" s="3">
        <v>16924525.059999999</v>
      </c>
      <c r="J367" s="34">
        <v>0</v>
      </c>
      <c r="K367" s="34">
        <v>11.6</v>
      </c>
      <c r="L367" s="3">
        <v>275503203.75999999</v>
      </c>
      <c r="M367" s="3">
        <v>114388599.13</v>
      </c>
      <c r="N367" s="3">
        <v>389891802.88999999</v>
      </c>
      <c r="O367" s="34">
        <v>29.34</v>
      </c>
      <c r="P367" s="34">
        <v>20.079999999999998</v>
      </c>
      <c r="Q367" s="3">
        <v>0</v>
      </c>
      <c r="R367" s="3">
        <v>195368193.49000001</v>
      </c>
      <c r="S367" s="3">
        <v>195368193.49000001</v>
      </c>
      <c r="T367" s="34">
        <v>100</v>
      </c>
      <c r="U367" s="34">
        <v>6.25</v>
      </c>
      <c r="V367" s="3">
        <v>3176548.27</v>
      </c>
      <c r="W367" s="3">
        <v>0</v>
      </c>
      <c r="X367" s="3">
        <v>3176548.27</v>
      </c>
      <c r="Y367" s="34">
        <v>0</v>
      </c>
      <c r="Z367" s="34">
        <v>2.13</v>
      </c>
      <c r="AA367" s="3">
        <v>621086362.62</v>
      </c>
      <c r="AB367" s="3">
        <v>45519513.490000002</v>
      </c>
      <c r="AC367" s="3">
        <v>666605876.11000001</v>
      </c>
      <c r="AD367" s="34">
        <v>6.83</v>
      </c>
      <c r="AE367" s="34">
        <v>20.48</v>
      </c>
      <c r="AF367" s="3">
        <v>35383872.280000001</v>
      </c>
      <c r="AG367" s="3">
        <v>0</v>
      </c>
      <c r="AH367" s="3">
        <v>35383872.280000001</v>
      </c>
      <c r="AI367" s="34">
        <v>0</v>
      </c>
      <c r="AJ367" s="34">
        <v>39.049999999999997</v>
      </c>
      <c r="AK367" s="3">
        <v>14987973.699999999</v>
      </c>
      <c r="AL367" s="3">
        <v>-534008.29</v>
      </c>
      <c r="AM367" s="3">
        <v>14453965.41</v>
      </c>
      <c r="AN367" s="34">
        <v>-3.69</v>
      </c>
      <c r="AO367" s="34">
        <v>7.86</v>
      </c>
      <c r="AP367" s="3">
        <v>563295891.03999996</v>
      </c>
      <c r="AQ367" s="3">
        <v>299605.09000000003</v>
      </c>
      <c r="AR367" s="3">
        <v>563595496.13</v>
      </c>
      <c r="AS367" s="34">
        <v>0.05</v>
      </c>
      <c r="AT367" s="34">
        <v>21.31</v>
      </c>
      <c r="AU367" s="3">
        <v>0</v>
      </c>
      <c r="AV367" s="3">
        <v>0</v>
      </c>
      <c r="AW367" s="3">
        <v>0</v>
      </c>
      <c r="AX367" s="34">
        <v>0</v>
      </c>
      <c r="AY367" s="34">
        <v>0</v>
      </c>
      <c r="AZ367" s="3">
        <v>25773108.809999999</v>
      </c>
      <c r="BA367" s="3">
        <v>10040250</v>
      </c>
      <c r="BB367" s="3">
        <v>35813358.810000002</v>
      </c>
      <c r="BC367" s="34">
        <v>28.03</v>
      </c>
      <c r="BD367" s="34">
        <v>15.2</v>
      </c>
      <c r="BE367" s="3">
        <v>89617961.209999993</v>
      </c>
      <c r="BF367" s="3">
        <v>49803476.460000001</v>
      </c>
      <c r="BG367" s="3">
        <v>139421437.66999999</v>
      </c>
      <c r="BH367" s="34">
        <v>35.72</v>
      </c>
      <c r="BI367" s="34">
        <v>19.64</v>
      </c>
    </row>
    <row r="368" spans="1:61" ht="20.100000000000001" customHeight="1" x14ac:dyDescent="0.5">
      <c r="A368" s="3" t="s">
        <v>20</v>
      </c>
      <c r="B368" s="3">
        <v>266923345.80000004</v>
      </c>
      <c r="C368" s="3">
        <v>1604504408.8700001</v>
      </c>
      <c r="D368" s="3">
        <v>1871427754.6700001</v>
      </c>
      <c r="E368" s="34">
        <v>85.74</v>
      </c>
      <c r="F368" s="34">
        <v>14.92</v>
      </c>
      <c r="G368" s="3">
        <v>4454601.63</v>
      </c>
      <c r="H368" s="3">
        <v>372239.93</v>
      </c>
      <c r="I368" s="3">
        <v>4826841.5599999996</v>
      </c>
      <c r="J368" s="34">
        <v>7.71</v>
      </c>
      <c r="K368" s="34">
        <v>3.31</v>
      </c>
      <c r="L368" s="3">
        <v>32490281.850000001</v>
      </c>
      <c r="M368" s="3">
        <v>1367110.11</v>
      </c>
      <c r="N368" s="3">
        <v>33857391.960000001</v>
      </c>
      <c r="O368" s="34">
        <v>4.04</v>
      </c>
      <c r="P368" s="34">
        <v>1.74</v>
      </c>
      <c r="Q368" s="3">
        <v>0</v>
      </c>
      <c r="R368" s="3">
        <v>1600735882.8800001</v>
      </c>
      <c r="S368" s="3">
        <v>1600735882.8800001</v>
      </c>
      <c r="T368" s="34">
        <v>100</v>
      </c>
      <c r="U368" s="34">
        <v>51.24</v>
      </c>
      <c r="V368" s="3">
        <v>2599576.96</v>
      </c>
      <c r="W368" s="3">
        <v>0.15</v>
      </c>
      <c r="X368" s="3">
        <v>2599577.11</v>
      </c>
      <c r="Y368" s="34">
        <v>0</v>
      </c>
      <c r="Z368" s="34">
        <v>1.75</v>
      </c>
      <c r="AA368" s="3">
        <v>61271519.619999997</v>
      </c>
      <c r="AB368" s="3">
        <v>1925109.78</v>
      </c>
      <c r="AC368" s="3">
        <v>63196629.399999999</v>
      </c>
      <c r="AD368" s="34">
        <v>3.05</v>
      </c>
      <c r="AE368" s="34">
        <v>1.94</v>
      </c>
      <c r="AF368" s="3">
        <v>0</v>
      </c>
      <c r="AG368" s="3">
        <v>1.89</v>
      </c>
      <c r="AH368" s="3">
        <v>1.89</v>
      </c>
      <c r="AI368" s="34">
        <v>100</v>
      </c>
      <c r="AJ368" s="34">
        <v>0</v>
      </c>
      <c r="AK368" s="3">
        <v>846673.36</v>
      </c>
      <c r="AL368" s="3">
        <v>0</v>
      </c>
      <c r="AM368" s="3">
        <v>846673.36</v>
      </c>
      <c r="AN368" s="34">
        <v>0</v>
      </c>
      <c r="AO368" s="34">
        <v>0.46</v>
      </c>
      <c r="AP368" s="3">
        <v>149365211.40000001</v>
      </c>
      <c r="AQ368" s="3">
        <v>64090.65</v>
      </c>
      <c r="AR368" s="3">
        <v>149429302.05000001</v>
      </c>
      <c r="AS368" s="34">
        <v>0.04</v>
      </c>
      <c r="AT368" s="34">
        <v>5.65</v>
      </c>
      <c r="AU368" s="3">
        <v>0</v>
      </c>
      <c r="AV368" s="3">
        <v>0</v>
      </c>
      <c r="AW368" s="3">
        <v>0</v>
      </c>
      <c r="AX368" s="34">
        <v>0</v>
      </c>
      <c r="AY368" s="34">
        <v>0</v>
      </c>
      <c r="AZ368" s="3">
        <v>3526577.71</v>
      </c>
      <c r="BA368" s="3">
        <v>1.26</v>
      </c>
      <c r="BB368" s="3">
        <v>3526578.9699999997</v>
      </c>
      <c r="BC368" s="34">
        <v>0</v>
      </c>
      <c r="BD368" s="34">
        <v>1.5</v>
      </c>
      <c r="BE368" s="3">
        <v>12368903.27</v>
      </c>
      <c r="BF368" s="3">
        <v>39972.22</v>
      </c>
      <c r="BG368" s="3">
        <v>12408875.49</v>
      </c>
      <c r="BH368" s="34">
        <v>0.32</v>
      </c>
      <c r="BI368" s="34">
        <v>1.75</v>
      </c>
    </row>
    <row r="369" spans="1:61" ht="20.100000000000001" customHeight="1" x14ac:dyDescent="0.5">
      <c r="A369" s="3" t="s">
        <v>22</v>
      </c>
      <c r="B369" s="3">
        <v>998782276.96999991</v>
      </c>
      <c r="C369" s="3">
        <v>292967885.23999995</v>
      </c>
      <c r="D369" s="3">
        <v>1291750162.21</v>
      </c>
      <c r="E369" s="34">
        <v>22.68</v>
      </c>
      <c r="F369" s="34">
        <v>10.3</v>
      </c>
      <c r="G369" s="3">
        <v>50425.89</v>
      </c>
      <c r="H369" s="3">
        <v>0</v>
      </c>
      <c r="I369" s="3">
        <v>50425.89</v>
      </c>
      <c r="J369" s="34">
        <v>0</v>
      </c>
      <c r="K369" s="34">
        <v>0.03</v>
      </c>
      <c r="L369" s="3">
        <v>19249017.91</v>
      </c>
      <c r="M369" s="3">
        <v>2278015</v>
      </c>
      <c r="N369" s="3">
        <v>21527032.91</v>
      </c>
      <c r="O369" s="34">
        <v>10.58</v>
      </c>
      <c r="P369" s="34">
        <v>1.1100000000000001</v>
      </c>
      <c r="Q369" s="3">
        <v>378203.52</v>
      </c>
      <c r="R369" s="3">
        <v>218467001.59999999</v>
      </c>
      <c r="S369" s="3">
        <v>218845205.12</v>
      </c>
      <c r="T369" s="34">
        <v>99.83</v>
      </c>
      <c r="U369" s="34">
        <v>7.01</v>
      </c>
      <c r="V369" s="3">
        <v>2102496.27</v>
      </c>
      <c r="W369" s="3">
        <v>0</v>
      </c>
      <c r="X369" s="3">
        <v>2102496.27</v>
      </c>
      <c r="Y369" s="34">
        <v>0</v>
      </c>
      <c r="Z369" s="34">
        <v>1.41</v>
      </c>
      <c r="AA369" s="3">
        <v>468732170.13</v>
      </c>
      <c r="AB369" s="3">
        <v>50398872.020000003</v>
      </c>
      <c r="AC369" s="3">
        <v>519131042.14999998</v>
      </c>
      <c r="AD369" s="34">
        <v>9.7100000000000009</v>
      </c>
      <c r="AE369" s="34">
        <v>15.95</v>
      </c>
      <c r="AF369" s="3">
        <v>19796237.210000001</v>
      </c>
      <c r="AG369" s="3">
        <v>0</v>
      </c>
      <c r="AH369" s="3">
        <v>19796237.210000001</v>
      </c>
      <c r="AI369" s="34">
        <v>0</v>
      </c>
      <c r="AJ369" s="34">
        <v>21.85</v>
      </c>
      <c r="AK369" s="3">
        <v>12096692.550000001</v>
      </c>
      <c r="AL369" s="3">
        <v>78748.14</v>
      </c>
      <c r="AM369" s="3">
        <v>12175440.690000001</v>
      </c>
      <c r="AN369" s="34">
        <v>0.65</v>
      </c>
      <c r="AO369" s="34">
        <v>6.62</v>
      </c>
      <c r="AP369" s="3">
        <v>315250984.36000001</v>
      </c>
      <c r="AQ369" s="3">
        <v>601998.91</v>
      </c>
      <c r="AR369" s="3">
        <v>315852983.27000004</v>
      </c>
      <c r="AS369" s="34">
        <v>0.19</v>
      </c>
      <c r="AT369" s="34">
        <v>11.94</v>
      </c>
      <c r="AU369" s="3">
        <v>0</v>
      </c>
      <c r="AV369" s="3">
        <v>0</v>
      </c>
      <c r="AW369" s="3">
        <v>0</v>
      </c>
      <c r="AX369" s="34">
        <v>0</v>
      </c>
      <c r="AY369" s="34">
        <v>0</v>
      </c>
      <c r="AZ369" s="3">
        <v>11547725.720000001</v>
      </c>
      <c r="BA369" s="3">
        <v>145428</v>
      </c>
      <c r="BB369" s="3">
        <v>11693153.720000001</v>
      </c>
      <c r="BC369" s="34">
        <v>1.24</v>
      </c>
      <c r="BD369" s="34">
        <v>4.96</v>
      </c>
      <c r="BE369" s="3">
        <v>149578323.41</v>
      </c>
      <c r="BF369" s="3">
        <v>20997821.57</v>
      </c>
      <c r="BG369" s="3">
        <v>170576144.97999999</v>
      </c>
      <c r="BH369" s="34">
        <v>12.31</v>
      </c>
      <c r="BI369" s="34">
        <v>24.03</v>
      </c>
    </row>
    <row r="370" spans="1:61" ht="20.100000000000001" customHeight="1" x14ac:dyDescent="0.5">
      <c r="A370" s="3" t="s">
        <v>21</v>
      </c>
      <c r="B370" s="3">
        <v>1029380039.3599999</v>
      </c>
      <c r="C370" s="3">
        <v>213567380.74999997</v>
      </c>
      <c r="D370" s="3">
        <v>1242947420.1099999</v>
      </c>
      <c r="E370" s="34">
        <v>17.18</v>
      </c>
      <c r="F370" s="34">
        <v>9.91</v>
      </c>
      <c r="G370" s="3">
        <v>4437128.57</v>
      </c>
      <c r="H370" s="3">
        <v>0</v>
      </c>
      <c r="I370" s="3">
        <v>4437128.57</v>
      </c>
      <c r="J370" s="34">
        <v>0</v>
      </c>
      <c r="K370" s="34">
        <v>3.04</v>
      </c>
      <c r="L370" s="3">
        <v>158400531.13</v>
      </c>
      <c r="M370" s="3">
        <v>153320367.97</v>
      </c>
      <c r="N370" s="3">
        <v>311720899.10000002</v>
      </c>
      <c r="O370" s="34">
        <v>49.19</v>
      </c>
      <c r="P370" s="34">
        <v>16.059999999999999</v>
      </c>
      <c r="Q370" s="3">
        <v>0</v>
      </c>
      <c r="R370" s="3">
        <v>41016248.359999999</v>
      </c>
      <c r="S370" s="3">
        <v>41016248.359999999</v>
      </c>
      <c r="T370" s="34">
        <v>100</v>
      </c>
      <c r="U370" s="34">
        <v>1.31</v>
      </c>
      <c r="V370" s="3">
        <v>25564657.329999998</v>
      </c>
      <c r="W370" s="3">
        <v>331294.53000000003</v>
      </c>
      <c r="X370" s="3">
        <v>25895951.859999999</v>
      </c>
      <c r="Y370" s="34">
        <v>1.28</v>
      </c>
      <c r="Z370" s="34">
        <v>17.399999999999999</v>
      </c>
      <c r="AA370" s="3">
        <v>510689332.06</v>
      </c>
      <c r="AB370" s="3">
        <v>18267083.199999999</v>
      </c>
      <c r="AC370" s="3">
        <v>528956415.25999999</v>
      </c>
      <c r="AD370" s="34">
        <v>3.45</v>
      </c>
      <c r="AE370" s="34">
        <v>16.25</v>
      </c>
      <c r="AF370" s="3">
        <v>1231913.57</v>
      </c>
      <c r="AG370" s="3">
        <v>0</v>
      </c>
      <c r="AH370" s="3">
        <v>1231913.57</v>
      </c>
      <c r="AI370" s="34">
        <v>0</v>
      </c>
      <c r="AJ370" s="34">
        <v>1.36</v>
      </c>
      <c r="AK370" s="3">
        <v>20391698.41</v>
      </c>
      <c r="AL370" s="3">
        <v>-35148.75</v>
      </c>
      <c r="AM370" s="3">
        <v>20356549.66</v>
      </c>
      <c r="AN370" s="34">
        <v>-0.17</v>
      </c>
      <c r="AO370" s="34">
        <v>11.07</v>
      </c>
      <c r="AP370" s="3">
        <v>255113425.68000001</v>
      </c>
      <c r="AQ370" s="3">
        <v>576467.36</v>
      </c>
      <c r="AR370" s="3">
        <v>255689893.04000002</v>
      </c>
      <c r="AS370" s="34">
        <v>0.23</v>
      </c>
      <c r="AT370" s="34">
        <v>9.67</v>
      </c>
      <c r="AU370" s="3">
        <v>0</v>
      </c>
      <c r="AV370" s="3">
        <v>0</v>
      </c>
      <c r="AW370" s="3">
        <v>0</v>
      </c>
      <c r="AX370" s="34">
        <v>0</v>
      </c>
      <c r="AY370" s="34">
        <v>0</v>
      </c>
      <c r="AZ370" s="3">
        <v>10372139.859999999</v>
      </c>
      <c r="BA370" s="3">
        <v>40571.599999999999</v>
      </c>
      <c r="BB370" s="3">
        <v>10412711.459999999</v>
      </c>
      <c r="BC370" s="34">
        <v>0.39</v>
      </c>
      <c r="BD370" s="34">
        <v>4.42</v>
      </c>
      <c r="BE370" s="3">
        <v>43179212.75</v>
      </c>
      <c r="BF370" s="3">
        <v>50496.480000000003</v>
      </c>
      <c r="BG370" s="3">
        <v>43229709.229999997</v>
      </c>
      <c r="BH370" s="34">
        <v>0.12</v>
      </c>
      <c r="BI370" s="34">
        <v>6.09</v>
      </c>
    </row>
    <row r="371" spans="1:61" ht="20.100000000000001" customHeight="1" x14ac:dyDescent="0.5">
      <c r="A371" s="3" t="s">
        <v>24</v>
      </c>
      <c r="B371" s="3">
        <v>737679821.8499999</v>
      </c>
      <c r="C371" s="3">
        <v>44352765.459999993</v>
      </c>
      <c r="D371" s="3">
        <v>782032587.30999994</v>
      </c>
      <c r="E371" s="34">
        <v>5.67</v>
      </c>
      <c r="F371" s="34">
        <v>6.23</v>
      </c>
      <c r="G371" s="3">
        <v>1362610.01</v>
      </c>
      <c r="H371" s="3">
        <v>0</v>
      </c>
      <c r="I371" s="3">
        <v>1362610.01</v>
      </c>
      <c r="J371" s="34">
        <v>0</v>
      </c>
      <c r="K371" s="34">
        <v>0.93</v>
      </c>
      <c r="L371" s="3">
        <v>32660354.719999999</v>
      </c>
      <c r="M371" s="3">
        <v>17207.91</v>
      </c>
      <c r="N371" s="3">
        <v>32677562.629999999</v>
      </c>
      <c r="O371" s="34">
        <v>0.05</v>
      </c>
      <c r="P371" s="34">
        <v>1.68</v>
      </c>
      <c r="Q371" s="3">
        <v>1665340.34</v>
      </c>
      <c r="R371" s="3">
        <v>22802829.219999999</v>
      </c>
      <c r="S371" s="3">
        <v>24468169.559999999</v>
      </c>
      <c r="T371" s="34">
        <v>93.19</v>
      </c>
      <c r="U371" s="34">
        <v>0.78</v>
      </c>
      <c r="V371" s="3">
        <v>4199275.1500000004</v>
      </c>
      <c r="W371" s="3">
        <v>0</v>
      </c>
      <c r="X371" s="3">
        <v>4199275.1500000004</v>
      </c>
      <c r="Y371" s="34">
        <v>0</v>
      </c>
      <c r="Z371" s="34">
        <v>2.82</v>
      </c>
      <c r="AA371" s="3">
        <v>323360223.08999997</v>
      </c>
      <c r="AB371" s="3">
        <v>17377673.780000001</v>
      </c>
      <c r="AC371" s="3">
        <v>340737896.87</v>
      </c>
      <c r="AD371" s="34">
        <v>5.0999999999999996</v>
      </c>
      <c r="AE371" s="34">
        <v>10.47</v>
      </c>
      <c r="AF371" s="3">
        <v>10424026.41</v>
      </c>
      <c r="AG371" s="3">
        <v>0</v>
      </c>
      <c r="AH371" s="3">
        <v>10424026.41</v>
      </c>
      <c r="AI371" s="34">
        <v>0</v>
      </c>
      <c r="AJ371" s="34">
        <v>11.5</v>
      </c>
      <c r="AK371" s="3">
        <v>45356894.439999998</v>
      </c>
      <c r="AL371" s="3">
        <v>0.01</v>
      </c>
      <c r="AM371" s="3">
        <v>45356894.449999996</v>
      </c>
      <c r="AN371" s="34">
        <v>0</v>
      </c>
      <c r="AO371" s="34">
        <v>24.67</v>
      </c>
      <c r="AP371" s="3">
        <v>196805807.15000001</v>
      </c>
      <c r="AQ371" s="3">
        <v>1855847.3</v>
      </c>
      <c r="AR371" s="3">
        <v>198661654.45000002</v>
      </c>
      <c r="AS371" s="34">
        <v>0.93</v>
      </c>
      <c r="AT371" s="34">
        <v>7.51</v>
      </c>
      <c r="AU371" s="3">
        <v>0</v>
      </c>
      <c r="AV371" s="3">
        <v>0</v>
      </c>
      <c r="AW371" s="3">
        <v>0</v>
      </c>
      <c r="AX371" s="34">
        <v>0</v>
      </c>
      <c r="AY371" s="34">
        <v>0</v>
      </c>
      <c r="AZ371" s="3">
        <v>54828256.119999997</v>
      </c>
      <c r="BA371" s="3">
        <v>360000</v>
      </c>
      <c r="BB371" s="3">
        <v>55188256.119999997</v>
      </c>
      <c r="BC371" s="34">
        <v>0.65</v>
      </c>
      <c r="BD371" s="34">
        <v>23.42</v>
      </c>
      <c r="BE371" s="3">
        <v>67017034.420000002</v>
      </c>
      <c r="BF371" s="3">
        <v>1939207.24</v>
      </c>
      <c r="BG371" s="3">
        <v>68956241.659999996</v>
      </c>
      <c r="BH371" s="34">
        <v>2.81</v>
      </c>
      <c r="BI371" s="34">
        <v>9.7100000000000009</v>
      </c>
    </row>
    <row r="372" spans="1:61" ht="20.100000000000001" customHeight="1" x14ac:dyDescent="0.5">
      <c r="A372" s="3" t="s">
        <v>23</v>
      </c>
      <c r="B372" s="3">
        <v>316854160.02999997</v>
      </c>
      <c r="C372" s="3">
        <v>344641698.44</v>
      </c>
      <c r="D372" s="3">
        <v>661495858.47000003</v>
      </c>
      <c r="E372" s="34">
        <v>52.1</v>
      </c>
      <c r="F372" s="34">
        <v>5.27</v>
      </c>
      <c r="G372" s="3">
        <v>145718.09</v>
      </c>
      <c r="H372" s="3">
        <v>0</v>
      </c>
      <c r="I372" s="3">
        <v>145718.09</v>
      </c>
      <c r="J372" s="34">
        <v>0</v>
      </c>
      <c r="K372" s="34">
        <v>0.1</v>
      </c>
      <c r="L372" s="3">
        <v>45416492.840000004</v>
      </c>
      <c r="M372" s="3">
        <v>324846762.57999998</v>
      </c>
      <c r="N372" s="3">
        <v>370263255.41999996</v>
      </c>
      <c r="O372" s="34">
        <v>87.73</v>
      </c>
      <c r="P372" s="34">
        <v>19.07</v>
      </c>
      <c r="Q372" s="3">
        <v>0</v>
      </c>
      <c r="R372" s="3">
        <v>0</v>
      </c>
      <c r="S372" s="3">
        <v>0</v>
      </c>
      <c r="T372" s="34">
        <v>0</v>
      </c>
      <c r="U372" s="34">
        <v>0</v>
      </c>
      <c r="V372" s="3">
        <v>74901883.090000004</v>
      </c>
      <c r="W372" s="3">
        <v>16378704.98</v>
      </c>
      <c r="X372" s="3">
        <v>91280588.070000008</v>
      </c>
      <c r="Y372" s="34">
        <v>17.940000000000001</v>
      </c>
      <c r="Z372" s="34">
        <v>61.34</v>
      </c>
      <c r="AA372" s="3">
        <v>108417563.16</v>
      </c>
      <c r="AB372" s="3">
        <v>3387416.18</v>
      </c>
      <c r="AC372" s="3">
        <v>111804979.34</v>
      </c>
      <c r="AD372" s="34">
        <v>3.03</v>
      </c>
      <c r="AE372" s="34">
        <v>3.43</v>
      </c>
      <c r="AF372" s="3">
        <v>1144342.05</v>
      </c>
      <c r="AG372" s="3">
        <v>0</v>
      </c>
      <c r="AH372" s="3">
        <v>1144342.05</v>
      </c>
      <c r="AI372" s="34">
        <v>0</v>
      </c>
      <c r="AJ372" s="34">
        <v>1.26</v>
      </c>
      <c r="AK372" s="3">
        <v>1570301.19</v>
      </c>
      <c r="AL372" s="3">
        <v>28814.67</v>
      </c>
      <c r="AM372" s="3">
        <v>1599115.8599999999</v>
      </c>
      <c r="AN372" s="34">
        <v>1.8</v>
      </c>
      <c r="AO372" s="34">
        <v>0.87</v>
      </c>
      <c r="AP372" s="3">
        <v>62462040.420000002</v>
      </c>
      <c r="AQ372" s="3">
        <v>0.03</v>
      </c>
      <c r="AR372" s="3">
        <v>62462040.450000003</v>
      </c>
      <c r="AS372" s="34">
        <v>0</v>
      </c>
      <c r="AT372" s="34">
        <v>2.36</v>
      </c>
      <c r="AU372" s="3">
        <v>0</v>
      </c>
      <c r="AV372" s="3">
        <v>0</v>
      </c>
      <c r="AW372" s="3">
        <v>0</v>
      </c>
      <c r="AX372" s="34">
        <v>0</v>
      </c>
      <c r="AY372" s="34">
        <v>0</v>
      </c>
      <c r="AZ372" s="3">
        <v>965778.62</v>
      </c>
      <c r="BA372" s="3">
        <v>0</v>
      </c>
      <c r="BB372" s="3">
        <v>965778.62</v>
      </c>
      <c r="BC372" s="34">
        <v>0</v>
      </c>
      <c r="BD372" s="34">
        <v>0.41</v>
      </c>
      <c r="BE372" s="3">
        <v>21830040.57</v>
      </c>
      <c r="BF372" s="3">
        <v>0</v>
      </c>
      <c r="BG372" s="3">
        <v>21830040.57</v>
      </c>
      <c r="BH372" s="34">
        <v>0</v>
      </c>
      <c r="BI372" s="34">
        <v>3.08</v>
      </c>
    </row>
    <row r="373" spans="1:61" ht="20.100000000000001" customHeight="1" x14ac:dyDescent="0.5">
      <c r="A373" s="3" t="s">
        <v>25</v>
      </c>
      <c r="B373" s="3">
        <v>20549689.689999998</v>
      </c>
      <c r="C373" s="3">
        <v>335190413.19</v>
      </c>
      <c r="D373" s="3">
        <v>355740102.88</v>
      </c>
      <c r="E373" s="34">
        <v>94.22</v>
      </c>
      <c r="F373" s="34">
        <v>2.84</v>
      </c>
      <c r="G373" s="3">
        <v>19549647.489999998</v>
      </c>
      <c r="H373" s="3">
        <v>0</v>
      </c>
      <c r="I373" s="3">
        <v>19549647.489999998</v>
      </c>
      <c r="J373" s="34">
        <v>0</v>
      </c>
      <c r="K373" s="34">
        <v>13.4</v>
      </c>
      <c r="L373" s="3">
        <v>1000042.2</v>
      </c>
      <c r="M373" s="3">
        <v>17958.23</v>
      </c>
      <c r="N373" s="3">
        <v>1018000.4299999999</v>
      </c>
      <c r="O373" s="34">
        <v>1.76</v>
      </c>
      <c r="P373" s="34">
        <v>0.05</v>
      </c>
      <c r="Q373" s="3">
        <v>0</v>
      </c>
      <c r="R373" s="3">
        <v>335172454.95999998</v>
      </c>
      <c r="S373" s="3">
        <v>335172454.95999998</v>
      </c>
      <c r="T373" s="34">
        <v>100</v>
      </c>
      <c r="U373" s="34">
        <v>10.73</v>
      </c>
      <c r="V373" s="3">
        <v>0</v>
      </c>
      <c r="W373" s="3">
        <v>0</v>
      </c>
      <c r="X373" s="3">
        <v>0</v>
      </c>
      <c r="Y373" s="34">
        <v>0</v>
      </c>
      <c r="Z373" s="34">
        <v>0</v>
      </c>
      <c r="AA373" s="3">
        <v>0</v>
      </c>
      <c r="AB373" s="3">
        <v>0</v>
      </c>
      <c r="AC373" s="3">
        <v>0</v>
      </c>
      <c r="AD373" s="34">
        <v>0</v>
      </c>
      <c r="AE373" s="34">
        <v>0</v>
      </c>
      <c r="AF373" s="3">
        <v>0</v>
      </c>
      <c r="AG373" s="3">
        <v>0</v>
      </c>
      <c r="AH373" s="3">
        <v>0</v>
      </c>
      <c r="AI373" s="34">
        <v>0</v>
      </c>
      <c r="AJ373" s="34">
        <v>0</v>
      </c>
      <c r="AK373" s="3">
        <v>0</v>
      </c>
      <c r="AL373" s="3">
        <v>0</v>
      </c>
      <c r="AM373" s="3">
        <v>0</v>
      </c>
      <c r="AN373" s="34">
        <v>0</v>
      </c>
      <c r="AO373" s="34">
        <v>0</v>
      </c>
      <c r="AP373" s="3">
        <v>0</v>
      </c>
      <c r="AQ373" s="3">
        <v>0</v>
      </c>
      <c r="AR373" s="3">
        <v>0</v>
      </c>
      <c r="AS373" s="34">
        <v>0</v>
      </c>
      <c r="AT373" s="34">
        <v>0</v>
      </c>
      <c r="AU373" s="3">
        <v>0</v>
      </c>
      <c r="AV373" s="3">
        <v>0</v>
      </c>
      <c r="AW373" s="3">
        <v>0</v>
      </c>
      <c r="AX373" s="34">
        <v>0</v>
      </c>
      <c r="AY373" s="34">
        <v>0</v>
      </c>
      <c r="AZ373" s="3">
        <v>0</v>
      </c>
      <c r="BA373" s="3">
        <v>0</v>
      </c>
      <c r="BB373" s="3">
        <v>0</v>
      </c>
      <c r="BC373" s="34">
        <v>0</v>
      </c>
      <c r="BD373" s="34">
        <v>0</v>
      </c>
      <c r="BE373" s="3">
        <v>0</v>
      </c>
      <c r="BF373" s="3">
        <v>0</v>
      </c>
      <c r="BG373" s="3">
        <v>0</v>
      </c>
      <c r="BH373" s="34">
        <v>0</v>
      </c>
      <c r="BI373" s="34">
        <v>0</v>
      </c>
    </row>
    <row r="374" spans="1:61" ht="20.100000000000001" customHeight="1" x14ac:dyDescent="0.5">
      <c r="A374" s="3" t="s">
        <v>26</v>
      </c>
      <c r="B374" s="3">
        <v>54160338.849999994</v>
      </c>
      <c r="C374" s="3">
        <v>241317373.88</v>
      </c>
      <c r="D374" s="3">
        <v>295477712.73000008</v>
      </c>
      <c r="E374" s="34">
        <v>81.67</v>
      </c>
      <c r="F374" s="34">
        <v>2.36</v>
      </c>
      <c r="G374" s="3">
        <v>712429.16</v>
      </c>
      <c r="H374" s="3">
        <v>90335202.390000001</v>
      </c>
      <c r="I374" s="3">
        <v>91047631.549999997</v>
      </c>
      <c r="J374" s="34">
        <v>99.22</v>
      </c>
      <c r="K374" s="34">
        <v>62.39</v>
      </c>
      <c r="L374" s="3">
        <v>2603330.66</v>
      </c>
      <c r="M374" s="3">
        <v>150814854.5</v>
      </c>
      <c r="N374" s="3">
        <v>153418185.16</v>
      </c>
      <c r="O374" s="34">
        <v>98.3</v>
      </c>
      <c r="P374" s="34">
        <v>7.9</v>
      </c>
      <c r="Q374" s="3">
        <v>0</v>
      </c>
      <c r="R374" s="3">
        <v>73716.94</v>
      </c>
      <c r="S374" s="3">
        <v>73716.94</v>
      </c>
      <c r="T374" s="34">
        <v>100</v>
      </c>
      <c r="U374" s="34">
        <v>0</v>
      </c>
      <c r="V374" s="3">
        <v>58284</v>
      </c>
      <c r="W374" s="3">
        <v>72977.600000000006</v>
      </c>
      <c r="X374" s="3">
        <v>131261.6</v>
      </c>
      <c r="Y374" s="34">
        <v>55.6</v>
      </c>
      <c r="Z374" s="34">
        <v>0.09</v>
      </c>
      <c r="AA374" s="3">
        <v>10120323.24</v>
      </c>
      <c r="AB374" s="3">
        <v>0</v>
      </c>
      <c r="AC374" s="3">
        <v>10120323.24</v>
      </c>
      <c r="AD374" s="34">
        <v>0</v>
      </c>
      <c r="AE374" s="34">
        <v>0.31</v>
      </c>
      <c r="AF374" s="3">
        <v>9152680.0899999999</v>
      </c>
      <c r="AG374" s="3">
        <v>0</v>
      </c>
      <c r="AH374" s="3">
        <v>9152680.0899999999</v>
      </c>
      <c r="AI374" s="34">
        <v>0</v>
      </c>
      <c r="AJ374" s="34">
        <v>10.1</v>
      </c>
      <c r="AK374" s="3">
        <v>67276.78</v>
      </c>
      <c r="AL374" s="3">
        <v>0</v>
      </c>
      <c r="AM374" s="3">
        <v>67276.78</v>
      </c>
      <c r="AN374" s="34">
        <v>0</v>
      </c>
      <c r="AO374" s="34">
        <v>0.04</v>
      </c>
      <c r="AP374" s="3">
        <v>13939456.42</v>
      </c>
      <c r="AQ374" s="3">
        <v>20622.45</v>
      </c>
      <c r="AR374" s="3">
        <v>13960078.869999999</v>
      </c>
      <c r="AS374" s="34">
        <v>0.15</v>
      </c>
      <c r="AT374" s="34">
        <v>0.53</v>
      </c>
      <c r="AU374" s="3">
        <v>0</v>
      </c>
      <c r="AV374" s="3">
        <v>0</v>
      </c>
      <c r="AW374" s="3">
        <v>0</v>
      </c>
      <c r="AX374" s="34">
        <v>0</v>
      </c>
      <c r="AY374" s="34">
        <v>0</v>
      </c>
      <c r="AZ374" s="3">
        <v>14253710.890000001</v>
      </c>
      <c r="BA374" s="3">
        <v>0</v>
      </c>
      <c r="BB374" s="3">
        <v>14253710.890000001</v>
      </c>
      <c r="BC374" s="34">
        <v>0</v>
      </c>
      <c r="BD374" s="34">
        <v>6.05</v>
      </c>
      <c r="BE374" s="3">
        <v>3252847.61</v>
      </c>
      <c r="BF374" s="3">
        <v>0</v>
      </c>
      <c r="BG374" s="3">
        <v>3252847.61</v>
      </c>
      <c r="BH374" s="34">
        <v>0</v>
      </c>
      <c r="BI374" s="34">
        <v>0.46</v>
      </c>
    </row>
    <row r="375" spans="1:61" ht="20.100000000000001" customHeight="1" x14ac:dyDescent="0.5">
      <c r="A375" s="3" t="s">
        <v>27</v>
      </c>
      <c r="B375" s="3">
        <v>179793709.26000002</v>
      </c>
      <c r="C375" s="3">
        <v>41744.03</v>
      </c>
      <c r="D375" s="3">
        <v>179835453.29000002</v>
      </c>
      <c r="E375" s="34">
        <v>0.02</v>
      </c>
      <c r="F375" s="34">
        <v>1.43</v>
      </c>
      <c r="G375" s="3">
        <v>34283.56</v>
      </c>
      <c r="H375" s="3">
        <v>0</v>
      </c>
      <c r="I375" s="3">
        <v>34283.56</v>
      </c>
      <c r="J375" s="34">
        <v>0</v>
      </c>
      <c r="K375" s="34">
        <v>0.02</v>
      </c>
      <c r="L375" s="3">
        <v>364083.52</v>
      </c>
      <c r="M375" s="3">
        <v>0</v>
      </c>
      <c r="N375" s="3">
        <v>364083.52</v>
      </c>
      <c r="O375" s="34">
        <v>0</v>
      </c>
      <c r="P375" s="34">
        <v>0.02</v>
      </c>
      <c r="Q375" s="3">
        <v>0</v>
      </c>
      <c r="R375" s="3">
        <v>0</v>
      </c>
      <c r="S375" s="3">
        <v>0</v>
      </c>
      <c r="T375" s="34">
        <v>0</v>
      </c>
      <c r="U375" s="34">
        <v>0</v>
      </c>
      <c r="V375" s="3">
        <v>57981.9</v>
      </c>
      <c r="W375" s="3">
        <v>0</v>
      </c>
      <c r="X375" s="3">
        <v>57981.9</v>
      </c>
      <c r="Y375" s="34">
        <v>0</v>
      </c>
      <c r="Z375" s="34">
        <v>0.04</v>
      </c>
      <c r="AA375" s="3">
        <v>189987.33</v>
      </c>
      <c r="AB375" s="3">
        <v>0</v>
      </c>
      <c r="AC375" s="3">
        <v>189987.33</v>
      </c>
      <c r="AD375" s="34">
        <v>0</v>
      </c>
      <c r="AE375" s="34">
        <v>0.01</v>
      </c>
      <c r="AF375" s="3">
        <v>155509.48000000001</v>
      </c>
      <c r="AG375" s="3">
        <v>0</v>
      </c>
      <c r="AH375" s="3">
        <v>155509.48000000001</v>
      </c>
      <c r="AI375" s="34">
        <v>0</v>
      </c>
      <c r="AJ375" s="34">
        <v>0.17</v>
      </c>
      <c r="AK375" s="3">
        <v>6334782.6600000001</v>
      </c>
      <c r="AL375" s="3">
        <v>0</v>
      </c>
      <c r="AM375" s="3">
        <v>6334782.6600000001</v>
      </c>
      <c r="AN375" s="34">
        <v>0</v>
      </c>
      <c r="AO375" s="34">
        <v>3.45</v>
      </c>
      <c r="AP375" s="3">
        <v>171860832.00999999</v>
      </c>
      <c r="AQ375" s="3">
        <v>41744.03</v>
      </c>
      <c r="AR375" s="3">
        <v>171902576.03999999</v>
      </c>
      <c r="AS375" s="34">
        <v>0.02</v>
      </c>
      <c r="AT375" s="34">
        <v>6.5</v>
      </c>
      <c r="AU375" s="3">
        <v>0</v>
      </c>
      <c r="AV375" s="3">
        <v>0</v>
      </c>
      <c r="AW375" s="3">
        <v>0</v>
      </c>
      <c r="AX375" s="34">
        <v>0</v>
      </c>
      <c r="AY375" s="34">
        <v>0</v>
      </c>
      <c r="AZ375" s="3">
        <v>617579.9</v>
      </c>
      <c r="BA375" s="3">
        <v>0</v>
      </c>
      <c r="BB375" s="3">
        <v>617579.9</v>
      </c>
      <c r="BC375" s="34">
        <v>0</v>
      </c>
      <c r="BD375" s="34">
        <v>0.26</v>
      </c>
      <c r="BE375" s="3">
        <v>178668.9</v>
      </c>
      <c r="BF375" s="3">
        <v>0</v>
      </c>
      <c r="BG375" s="3">
        <v>178668.9</v>
      </c>
      <c r="BH375" s="34">
        <v>0</v>
      </c>
      <c r="BI375" s="34">
        <v>0.03</v>
      </c>
    </row>
    <row r="376" spans="1:61" ht="20.100000000000001" customHeight="1" x14ac:dyDescent="0.5">
      <c r="A376" s="3" t="s">
        <v>28</v>
      </c>
      <c r="B376" s="3">
        <v>143742090.23000002</v>
      </c>
      <c r="C376" s="3">
        <v>750076.01</v>
      </c>
      <c r="D376" s="3">
        <v>144492166.24000001</v>
      </c>
      <c r="E376" s="34">
        <v>0.52</v>
      </c>
      <c r="F376" s="34">
        <v>1.1499999999999999</v>
      </c>
      <c r="G376" s="3">
        <v>0</v>
      </c>
      <c r="H376" s="3">
        <v>0</v>
      </c>
      <c r="I376" s="3">
        <v>0</v>
      </c>
      <c r="J376" s="34">
        <v>0</v>
      </c>
      <c r="K376" s="34">
        <v>0</v>
      </c>
      <c r="L376" s="3">
        <v>1865524.59</v>
      </c>
      <c r="M376" s="3">
        <v>0</v>
      </c>
      <c r="N376" s="3">
        <v>1865524.59</v>
      </c>
      <c r="O376" s="34">
        <v>0</v>
      </c>
      <c r="P376" s="34">
        <v>0.1</v>
      </c>
      <c r="Q376" s="3">
        <v>0</v>
      </c>
      <c r="R376" s="3">
        <v>32234.63</v>
      </c>
      <c r="S376" s="3">
        <v>32234.63</v>
      </c>
      <c r="T376" s="34">
        <v>100</v>
      </c>
      <c r="U376" s="34">
        <v>0</v>
      </c>
      <c r="V376" s="3">
        <v>1232.01</v>
      </c>
      <c r="W376" s="3">
        <v>0</v>
      </c>
      <c r="X376" s="3">
        <v>1232.01</v>
      </c>
      <c r="Y376" s="34">
        <v>0</v>
      </c>
      <c r="Z376" s="34">
        <v>0</v>
      </c>
      <c r="AA376" s="3">
        <v>29009646.300000001</v>
      </c>
      <c r="AB376" s="3">
        <v>615654.05000000005</v>
      </c>
      <c r="AC376" s="3">
        <v>29625300.350000001</v>
      </c>
      <c r="AD376" s="34">
        <v>2.08</v>
      </c>
      <c r="AE376" s="34">
        <v>0.91</v>
      </c>
      <c r="AF376" s="3">
        <v>255926.08</v>
      </c>
      <c r="AG376" s="3">
        <v>0</v>
      </c>
      <c r="AH376" s="3">
        <v>255926.08</v>
      </c>
      <c r="AI376" s="34">
        <v>0</v>
      </c>
      <c r="AJ376" s="34">
        <v>0.28000000000000003</v>
      </c>
      <c r="AK376" s="3">
        <v>158513.47</v>
      </c>
      <c r="AL376" s="3">
        <v>721.26</v>
      </c>
      <c r="AM376" s="3">
        <v>159234.73000000001</v>
      </c>
      <c r="AN376" s="34">
        <v>0.45</v>
      </c>
      <c r="AO376" s="34">
        <v>0.09</v>
      </c>
      <c r="AP376" s="3">
        <v>104663504.90000001</v>
      </c>
      <c r="AQ376" s="3">
        <v>68591.44</v>
      </c>
      <c r="AR376" s="3">
        <v>104732096.34</v>
      </c>
      <c r="AS376" s="34">
        <v>7.0000000000000007E-2</v>
      </c>
      <c r="AT376" s="34">
        <v>3.96</v>
      </c>
      <c r="AU376" s="3">
        <v>0</v>
      </c>
      <c r="AV376" s="3">
        <v>0</v>
      </c>
      <c r="AW376" s="3">
        <v>0</v>
      </c>
      <c r="AX376" s="34">
        <v>0</v>
      </c>
      <c r="AY376" s="34">
        <v>0</v>
      </c>
      <c r="AZ376" s="3">
        <v>2046301.66</v>
      </c>
      <c r="BA376" s="3">
        <v>17449.62</v>
      </c>
      <c r="BB376" s="3">
        <v>2063751.28</v>
      </c>
      <c r="BC376" s="34">
        <v>0.85</v>
      </c>
      <c r="BD376" s="34">
        <v>0.88</v>
      </c>
      <c r="BE376" s="3">
        <v>5741441.2199999997</v>
      </c>
      <c r="BF376" s="3">
        <v>15425.01</v>
      </c>
      <c r="BG376" s="3">
        <v>5756866.2299999995</v>
      </c>
      <c r="BH376" s="34">
        <v>0.27</v>
      </c>
      <c r="BI376" s="34">
        <v>0.81</v>
      </c>
    </row>
    <row r="377" spans="1:61" ht="20.100000000000001" customHeight="1" x14ac:dyDescent="0.5">
      <c r="A377" s="3" t="s">
        <v>30</v>
      </c>
      <c r="B377" s="3">
        <v>110990782.08999999</v>
      </c>
      <c r="C377" s="3">
        <v>27350.33</v>
      </c>
      <c r="D377" s="3">
        <v>111018132.41999999</v>
      </c>
      <c r="E377" s="34">
        <v>0.02</v>
      </c>
      <c r="F377" s="34">
        <v>0.88</v>
      </c>
      <c r="G377" s="3">
        <v>0</v>
      </c>
      <c r="H377" s="3">
        <v>0</v>
      </c>
      <c r="I377" s="3">
        <v>0</v>
      </c>
      <c r="J377" s="34">
        <v>0</v>
      </c>
      <c r="K377" s="34">
        <v>0</v>
      </c>
      <c r="L377" s="3">
        <v>12668.97</v>
      </c>
      <c r="M377" s="3">
        <v>0</v>
      </c>
      <c r="N377" s="3">
        <v>12668.97</v>
      </c>
      <c r="O377" s="34">
        <v>0</v>
      </c>
      <c r="P377" s="34">
        <v>0</v>
      </c>
      <c r="Q377" s="3">
        <v>0</v>
      </c>
      <c r="R377" s="3">
        <v>0</v>
      </c>
      <c r="S377" s="3">
        <v>0</v>
      </c>
      <c r="T377" s="34">
        <v>0</v>
      </c>
      <c r="U377" s="34">
        <v>0</v>
      </c>
      <c r="V377" s="3">
        <v>0</v>
      </c>
      <c r="W377" s="3">
        <v>0</v>
      </c>
      <c r="X377" s="3">
        <v>0</v>
      </c>
      <c r="Y377" s="34">
        <v>0</v>
      </c>
      <c r="Z377" s="34">
        <v>0</v>
      </c>
      <c r="AA377" s="3">
        <v>439511.24</v>
      </c>
      <c r="AB377" s="3">
        <v>0</v>
      </c>
      <c r="AC377" s="3">
        <v>439511.24</v>
      </c>
      <c r="AD377" s="34">
        <v>0</v>
      </c>
      <c r="AE377" s="34">
        <v>0.01</v>
      </c>
      <c r="AF377" s="3">
        <v>5625</v>
      </c>
      <c r="AG377" s="3">
        <v>0</v>
      </c>
      <c r="AH377" s="3">
        <v>5625</v>
      </c>
      <c r="AI377" s="34">
        <v>0</v>
      </c>
      <c r="AJ377" s="34">
        <v>0.01</v>
      </c>
      <c r="AK377" s="3">
        <v>801210.3</v>
      </c>
      <c r="AL377" s="3">
        <v>0</v>
      </c>
      <c r="AM377" s="3">
        <v>801210.3</v>
      </c>
      <c r="AN377" s="34">
        <v>0</v>
      </c>
      <c r="AO377" s="34">
        <v>0.44</v>
      </c>
      <c r="AP377" s="3">
        <v>105929819.7</v>
      </c>
      <c r="AQ377" s="3">
        <v>27350.33</v>
      </c>
      <c r="AR377" s="3">
        <v>105957170.03</v>
      </c>
      <c r="AS377" s="34">
        <v>0.03</v>
      </c>
      <c r="AT377" s="34">
        <v>4.01</v>
      </c>
      <c r="AU377" s="3">
        <v>0</v>
      </c>
      <c r="AV377" s="3">
        <v>0</v>
      </c>
      <c r="AW377" s="3">
        <v>0</v>
      </c>
      <c r="AX377" s="34">
        <v>0</v>
      </c>
      <c r="AY377" s="34">
        <v>0</v>
      </c>
      <c r="AZ377" s="3">
        <v>2660704.9700000002</v>
      </c>
      <c r="BA377" s="3">
        <v>0</v>
      </c>
      <c r="BB377" s="3">
        <v>2660704.9700000002</v>
      </c>
      <c r="BC377" s="34">
        <v>0</v>
      </c>
      <c r="BD377" s="34">
        <v>1.1299999999999999</v>
      </c>
      <c r="BE377" s="3">
        <v>1141241.9099999999</v>
      </c>
      <c r="BF377" s="3">
        <v>0</v>
      </c>
      <c r="BG377" s="3">
        <v>1141241.9099999999</v>
      </c>
      <c r="BH377" s="34">
        <v>0</v>
      </c>
      <c r="BI377" s="34">
        <v>0.16</v>
      </c>
    </row>
    <row r="378" spans="1:61" ht="20.100000000000001" customHeight="1" x14ac:dyDescent="0.5">
      <c r="A378" s="3" t="s">
        <v>877</v>
      </c>
      <c r="B378" s="3">
        <v>21116270.390000001</v>
      </c>
      <c r="C378" s="3">
        <v>81491695.319999993</v>
      </c>
      <c r="D378" s="3">
        <v>102607965.70999998</v>
      </c>
      <c r="E378" s="34">
        <v>79.42</v>
      </c>
      <c r="F378" s="34">
        <v>0.82</v>
      </c>
      <c r="G378" s="3">
        <v>0</v>
      </c>
      <c r="H378" s="3">
        <v>0</v>
      </c>
      <c r="I378" s="3">
        <v>0</v>
      </c>
      <c r="J378" s="34">
        <v>0</v>
      </c>
      <c r="K378" s="34">
        <v>0</v>
      </c>
      <c r="L378" s="3">
        <v>664264.68999999994</v>
      </c>
      <c r="M378" s="3">
        <v>81491695.319999993</v>
      </c>
      <c r="N378" s="3">
        <v>82155960.00999999</v>
      </c>
      <c r="O378" s="34">
        <v>99.19</v>
      </c>
      <c r="P378" s="34">
        <v>4.2300000000000004</v>
      </c>
      <c r="Q378" s="3">
        <v>139850.15</v>
      </c>
      <c r="R378" s="3">
        <v>0</v>
      </c>
      <c r="S378" s="3">
        <v>139850.15</v>
      </c>
      <c r="T378" s="34">
        <v>0</v>
      </c>
      <c r="U378" s="34">
        <v>0</v>
      </c>
      <c r="V378" s="3">
        <v>0</v>
      </c>
      <c r="W378" s="3">
        <v>0</v>
      </c>
      <c r="X378" s="3">
        <v>0</v>
      </c>
      <c r="Y378" s="34">
        <v>0</v>
      </c>
      <c r="Z378" s="34">
        <v>0</v>
      </c>
      <c r="AA378" s="3">
        <v>1005814.82</v>
      </c>
      <c r="AB378" s="3">
        <v>0</v>
      </c>
      <c r="AC378" s="3">
        <v>1005814.82</v>
      </c>
      <c r="AD378" s="34">
        <v>0</v>
      </c>
      <c r="AE378" s="34">
        <v>0.03</v>
      </c>
      <c r="AF378" s="3">
        <v>0</v>
      </c>
      <c r="AG378" s="3">
        <v>0</v>
      </c>
      <c r="AH378" s="3">
        <v>0</v>
      </c>
      <c r="AI378" s="34">
        <v>0</v>
      </c>
      <c r="AJ378" s="34">
        <v>0</v>
      </c>
      <c r="AK378" s="3">
        <v>8307.57</v>
      </c>
      <c r="AL378" s="3">
        <v>0</v>
      </c>
      <c r="AM378" s="3">
        <v>8307.57</v>
      </c>
      <c r="AN378" s="34">
        <v>0</v>
      </c>
      <c r="AO378" s="34">
        <v>0</v>
      </c>
      <c r="AP378" s="3">
        <v>4574585.3</v>
      </c>
      <c r="AQ378" s="3">
        <v>0</v>
      </c>
      <c r="AR378" s="3">
        <v>4574585.3</v>
      </c>
      <c r="AS378" s="34">
        <v>0</v>
      </c>
      <c r="AT378" s="34">
        <v>0.17</v>
      </c>
      <c r="AU378" s="3">
        <v>0</v>
      </c>
      <c r="AV378" s="3">
        <v>0</v>
      </c>
      <c r="AW378" s="3">
        <v>0</v>
      </c>
      <c r="AX378" s="34">
        <v>0</v>
      </c>
      <c r="AY378" s="34">
        <v>0</v>
      </c>
      <c r="AZ378" s="3">
        <v>13007455.300000001</v>
      </c>
      <c r="BA378" s="3">
        <v>0</v>
      </c>
      <c r="BB378" s="3">
        <v>13007455.300000001</v>
      </c>
      <c r="BC378" s="34">
        <v>0</v>
      </c>
      <c r="BD378" s="34">
        <v>5.52</v>
      </c>
      <c r="BE378" s="3">
        <v>1715992.56</v>
      </c>
      <c r="BF378" s="3">
        <v>0</v>
      </c>
      <c r="BG378" s="3">
        <v>1715992.56</v>
      </c>
      <c r="BH378" s="34">
        <v>0</v>
      </c>
      <c r="BI378" s="34">
        <v>0.24</v>
      </c>
    </row>
    <row r="379" spans="1:61" ht="20.100000000000001" customHeight="1" x14ac:dyDescent="0.5">
      <c r="A379" s="3" t="s">
        <v>29</v>
      </c>
      <c r="B379" s="3">
        <v>102242373.66</v>
      </c>
      <c r="C379" s="3">
        <v>0</v>
      </c>
      <c r="D379" s="3">
        <v>102242373.66</v>
      </c>
      <c r="E379" s="34">
        <v>0</v>
      </c>
      <c r="F379" s="34">
        <v>0.81</v>
      </c>
      <c r="G379" s="3">
        <v>0</v>
      </c>
      <c r="H379" s="3">
        <v>0</v>
      </c>
      <c r="I379" s="3">
        <v>0</v>
      </c>
      <c r="J379" s="34">
        <v>0</v>
      </c>
      <c r="K379" s="34">
        <v>0</v>
      </c>
      <c r="L379" s="3">
        <v>31858163.390000001</v>
      </c>
      <c r="M379" s="3">
        <v>0</v>
      </c>
      <c r="N379" s="3">
        <v>31858163.390000001</v>
      </c>
      <c r="O379" s="34">
        <v>0</v>
      </c>
      <c r="P379" s="34">
        <v>1.64</v>
      </c>
      <c r="Q379" s="3">
        <v>0</v>
      </c>
      <c r="R379" s="3">
        <v>0</v>
      </c>
      <c r="S379" s="3">
        <v>0</v>
      </c>
      <c r="T379" s="34">
        <v>0</v>
      </c>
      <c r="U379" s="34">
        <v>0</v>
      </c>
      <c r="V379" s="3">
        <v>0</v>
      </c>
      <c r="W379" s="3">
        <v>0</v>
      </c>
      <c r="X379" s="3">
        <v>0</v>
      </c>
      <c r="Y379" s="34">
        <v>0</v>
      </c>
      <c r="Z379" s="34">
        <v>0</v>
      </c>
      <c r="AA379" s="3">
        <v>11489898.529999999</v>
      </c>
      <c r="AB379" s="3">
        <v>0</v>
      </c>
      <c r="AC379" s="3">
        <v>11489898.529999999</v>
      </c>
      <c r="AD379" s="34">
        <v>0</v>
      </c>
      <c r="AE379" s="34">
        <v>0.35</v>
      </c>
      <c r="AF379" s="3">
        <v>0</v>
      </c>
      <c r="AG379" s="3">
        <v>0</v>
      </c>
      <c r="AH379" s="3">
        <v>0</v>
      </c>
      <c r="AI379" s="34">
        <v>0</v>
      </c>
      <c r="AJ379" s="34">
        <v>0</v>
      </c>
      <c r="AK379" s="3">
        <v>85003.88</v>
      </c>
      <c r="AL379" s="3">
        <v>0</v>
      </c>
      <c r="AM379" s="3">
        <v>85003.88</v>
      </c>
      <c r="AN379" s="34">
        <v>0</v>
      </c>
      <c r="AO379" s="34">
        <v>0.05</v>
      </c>
      <c r="AP379" s="3">
        <v>53554034.82</v>
      </c>
      <c r="AQ379" s="3">
        <v>0</v>
      </c>
      <c r="AR379" s="3">
        <v>53554034.82</v>
      </c>
      <c r="AS379" s="34">
        <v>0</v>
      </c>
      <c r="AT379" s="34">
        <v>2.02</v>
      </c>
      <c r="AU379" s="3">
        <v>0</v>
      </c>
      <c r="AV379" s="3">
        <v>0</v>
      </c>
      <c r="AW379" s="3">
        <v>0</v>
      </c>
      <c r="AX379" s="34">
        <v>0</v>
      </c>
      <c r="AY379" s="34">
        <v>0</v>
      </c>
      <c r="AZ379" s="3">
        <v>3199529.36</v>
      </c>
      <c r="BA379" s="3">
        <v>0</v>
      </c>
      <c r="BB379" s="3">
        <v>3199529.36</v>
      </c>
      <c r="BC379" s="34">
        <v>0</v>
      </c>
      <c r="BD379" s="34">
        <v>1.36</v>
      </c>
      <c r="BE379" s="3">
        <v>2055743.68</v>
      </c>
      <c r="BF379" s="3">
        <v>0</v>
      </c>
      <c r="BG379" s="3">
        <v>2055743.68</v>
      </c>
      <c r="BH379" s="34">
        <v>0</v>
      </c>
      <c r="BI379" s="34">
        <v>0.28999999999999998</v>
      </c>
    </row>
    <row r="380" spans="1:61" ht="20.100000000000001" customHeight="1" x14ac:dyDescent="0.5">
      <c r="A380" s="3" t="s">
        <v>31</v>
      </c>
      <c r="B380" s="3">
        <v>93544343.269999996</v>
      </c>
      <c r="C380" s="3">
        <v>0</v>
      </c>
      <c r="D380" s="3">
        <v>93544343.269999996</v>
      </c>
      <c r="E380" s="34">
        <v>0</v>
      </c>
      <c r="F380" s="34">
        <v>0.75</v>
      </c>
      <c r="G380" s="3">
        <v>16833.32</v>
      </c>
      <c r="H380" s="3">
        <v>0</v>
      </c>
      <c r="I380" s="3">
        <v>16833.32</v>
      </c>
      <c r="J380" s="34">
        <v>0</v>
      </c>
      <c r="K380" s="34">
        <v>0.01</v>
      </c>
      <c r="L380" s="3">
        <v>0</v>
      </c>
      <c r="M380" s="3">
        <v>0</v>
      </c>
      <c r="N380" s="3">
        <v>0</v>
      </c>
      <c r="O380" s="34">
        <v>0</v>
      </c>
      <c r="P380" s="34">
        <v>0</v>
      </c>
      <c r="Q380" s="3">
        <v>0</v>
      </c>
      <c r="R380" s="3">
        <v>0</v>
      </c>
      <c r="S380" s="3">
        <v>0</v>
      </c>
      <c r="T380" s="34">
        <v>0</v>
      </c>
      <c r="U380" s="34">
        <v>0</v>
      </c>
      <c r="V380" s="3">
        <v>0</v>
      </c>
      <c r="W380" s="3">
        <v>0</v>
      </c>
      <c r="X380" s="3">
        <v>0</v>
      </c>
      <c r="Y380" s="34">
        <v>0</v>
      </c>
      <c r="Z380" s="34">
        <v>0</v>
      </c>
      <c r="AA380" s="3">
        <v>198027.84</v>
      </c>
      <c r="AB380" s="3">
        <v>0</v>
      </c>
      <c r="AC380" s="3">
        <v>198027.84</v>
      </c>
      <c r="AD380" s="34">
        <v>0</v>
      </c>
      <c r="AE380" s="34">
        <v>0.01</v>
      </c>
      <c r="AF380" s="3">
        <v>0</v>
      </c>
      <c r="AG380" s="3">
        <v>0</v>
      </c>
      <c r="AH380" s="3">
        <v>0</v>
      </c>
      <c r="AI380" s="34">
        <v>0</v>
      </c>
      <c r="AJ380" s="34">
        <v>0</v>
      </c>
      <c r="AK380" s="3">
        <v>0</v>
      </c>
      <c r="AL380" s="3">
        <v>0</v>
      </c>
      <c r="AM380" s="3">
        <v>0</v>
      </c>
      <c r="AN380" s="34">
        <v>0</v>
      </c>
      <c r="AO380" s="34">
        <v>0</v>
      </c>
      <c r="AP380" s="3">
        <v>93274803.659999996</v>
      </c>
      <c r="AQ380" s="3">
        <v>0</v>
      </c>
      <c r="AR380" s="3">
        <v>93274803.659999996</v>
      </c>
      <c r="AS380" s="34">
        <v>0</v>
      </c>
      <c r="AT380" s="34">
        <v>3.53</v>
      </c>
      <c r="AU380" s="3">
        <v>0</v>
      </c>
      <c r="AV380" s="3">
        <v>0</v>
      </c>
      <c r="AW380" s="3">
        <v>0</v>
      </c>
      <c r="AX380" s="34">
        <v>0</v>
      </c>
      <c r="AY380" s="34">
        <v>0</v>
      </c>
      <c r="AZ380" s="3">
        <v>21406.9</v>
      </c>
      <c r="BA380" s="3">
        <v>0</v>
      </c>
      <c r="BB380" s="3">
        <v>21406.9</v>
      </c>
      <c r="BC380" s="34">
        <v>0</v>
      </c>
      <c r="BD380" s="34">
        <v>0.01</v>
      </c>
      <c r="BE380" s="3">
        <v>33271.550000000003</v>
      </c>
      <c r="BF380" s="3">
        <v>0</v>
      </c>
      <c r="BG380" s="3">
        <v>33271.550000000003</v>
      </c>
      <c r="BH380" s="34">
        <v>0</v>
      </c>
      <c r="BI380" s="34">
        <v>0</v>
      </c>
    </row>
    <row r="381" spans="1:61" ht="20.100000000000001" customHeight="1" x14ac:dyDescent="0.5">
      <c r="A381" s="3" t="s">
        <v>878</v>
      </c>
      <c r="B381" s="3">
        <v>89190302.730000019</v>
      </c>
      <c r="C381" s="3">
        <v>0</v>
      </c>
      <c r="D381" s="3">
        <v>89190302.730000019</v>
      </c>
      <c r="E381" s="34">
        <v>0</v>
      </c>
      <c r="F381" s="34">
        <v>0.71</v>
      </c>
      <c r="G381" s="3">
        <v>1028521.84</v>
      </c>
      <c r="H381" s="3">
        <v>0</v>
      </c>
      <c r="I381" s="3">
        <v>1028521.84</v>
      </c>
      <c r="J381" s="34">
        <v>0</v>
      </c>
      <c r="K381" s="34">
        <v>0.7</v>
      </c>
      <c r="L381" s="3">
        <v>0</v>
      </c>
      <c r="M381" s="3">
        <v>0</v>
      </c>
      <c r="N381" s="3">
        <v>0</v>
      </c>
      <c r="O381" s="34">
        <v>0</v>
      </c>
      <c r="P381" s="34">
        <v>0</v>
      </c>
      <c r="Q381" s="3">
        <v>0</v>
      </c>
      <c r="R381" s="3">
        <v>0</v>
      </c>
      <c r="S381" s="3">
        <v>0</v>
      </c>
      <c r="T381" s="34">
        <v>0</v>
      </c>
      <c r="U381" s="34">
        <v>0</v>
      </c>
      <c r="V381" s="3">
        <v>237801.59</v>
      </c>
      <c r="W381" s="3">
        <v>0</v>
      </c>
      <c r="X381" s="3">
        <v>237801.59</v>
      </c>
      <c r="Y381" s="34">
        <v>0</v>
      </c>
      <c r="Z381" s="34">
        <v>0.16</v>
      </c>
      <c r="AA381" s="3">
        <v>731175.29</v>
      </c>
      <c r="AB381" s="3">
        <v>0</v>
      </c>
      <c r="AC381" s="3">
        <v>731175.29</v>
      </c>
      <c r="AD381" s="34">
        <v>0</v>
      </c>
      <c r="AE381" s="34">
        <v>0.02</v>
      </c>
      <c r="AF381" s="3">
        <v>9496.77</v>
      </c>
      <c r="AG381" s="3">
        <v>0</v>
      </c>
      <c r="AH381" s="3">
        <v>9496.77</v>
      </c>
      <c r="AI381" s="34">
        <v>0</v>
      </c>
      <c r="AJ381" s="34">
        <v>0.01</v>
      </c>
      <c r="AK381" s="3">
        <v>0</v>
      </c>
      <c r="AL381" s="3">
        <v>0</v>
      </c>
      <c r="AM381" s="3">
        <v>0</v>
      </c>
      <c r="AN381" s="34">
        <v>0</v>
      </c>
      <c r="AO381" s="34">
        <v>0</v>
      </c>
      <c r="AP381" s="3">
        <v>48641675.340000004</v>
      </c>
      <c r="AQ381" s="3">
        <v>0</v>
      </c>
      <c r="AR381" s="3">
        <v>48641675.340000004</v>
      </c>
      <c r="AS381" s="34">
        <v>0</v>
      </c>
      <c r="AT381" s="34">
        <v>1.84</v>
      </c>
      <c r="AU381" s="3">
        <v>0</v>
      </c>
      <c r="AV381" s="3">
        <v>0</v>
      </c>
      <c r="AW381" s="3">
        <v>0</v>
      </c>
      <c r="AX381" s="34">
        <v>0</v>
      </c>
      <c r="AY381" s="34">
        <v>0</v>
      </c>
      <c r="AZ381" s="3">
        <v>33202435.77</v>
      </c>
      <c r="BA381" s="3">
        <v>0</v>
      </c>
      <c r="BB381" s="3">
        <v>33202435.77</v>
      </c>
      <c r="BC381" s="34">
        <v>0</v>
      </c>
      <c r="BD381" s="34">
        <v>14.09</v>
      </c>
      <c r="BE381" s="3">
        <v>5339196.13</v>
      </c>
      <c r="BF381" s="3">
        <v>0</v>
      </c>
      <c r="BG381" s="3">
        <v>5339196.13</v>
      </c>
      <c r="BH381" s="34">
        <v>0</v>
      </c>
      <c r="BI381" s="34">
        <v>0.75</v>
      </c>
    </row>
    <row r="382" spans="1:61" ht="20.100000000000001" customHeight="1" x14ac:dyDescent="0.5">
      <c r="A382" s="3" t="s">
        <v>32</v>
      </c>
      <c r="B382" s="3">
        <v>70845569.340000004</v>
      </c>
      <c r="C382" s="3">
        <v>931925.83000000007</v>
      </c>
      <c r="D382" s="3">
        <v>71777495.170000002</v>
      </c>
      <c r="E382" s="34">
        <v>1.3</v>
      </c>
      <c r="F382" s="34">
        <v>0.56999999999999995</v>
      </c>
      <c r="G382" s="3">
        <v>39400.31</v>
      </c>
      <c r="H382" s="3">
        <v>0</v>
      </c>
      <c r="I382" s="3">
        <v>39400.31</v>
      </c>
      <c r="J382" s="34">
        <v>0</v>
      </c>
      <c r="K382" s="34">
        <v>0.03</v>
      </c>
      <c r="L382" s="3">
        <v>390203.99</v>
      </c>
      <c r="M382" s="3">
        <v>0</v>
      </c>
      <c r="N382" s="3">
        <v>390203.99</v>
      </c>
      <c r="O382" s="34">
        <v>0</v>
      </c>
      <c r="P382" s="34">
        <v>0.02</v>
      </c>
      <c r="Q382" s="3">
        <v>0</v>
      </c>
      <c r="R382" s="3">
        <v>931925.75</v>
      </c>
      <c r="S382" s="3">
        <v>931925.75</v>
      </c>
      <c r="T382" s="34">
        <v>100</v>
      </c>
      <c r="U382" s="34">
        <v>0.03</v>
      </c>
      <c r="V382" s="3">
        <v>395329.4</v>
      </c>
      <c r="W382" s="3">
        <v>0.03</v>
      </c>
      <c r="X382" s="3">
        <v>395329.43000000005</v>
      </c>
      <c r="Y382" s="34">
        <v>0</v>
      </c>
      <c r="Z382" s="34">
        <v>0.27</v>
      </c>
      <c r="AA382" s="3">
        <v>7731081.7300000004</v>
      </c>
      <c r="AB382" s="3">
        <v>0</v>
      </c>
      <c r="AC382" s="3">
        <v>7731081.7300000004</v>
      </c>
      <c r="AD382" s="34">
        <v>0</v>
      </c>
      <c r="AE382" s="34">
        <v>0.24</v>
      </c>
      <c r="AF382" s="3">
        <v>6882226.8700000001</v>
      </c>
      <c r="AG382" s="3">
        <v>0</v>
      </c>
      <c r="AH382" s="3">
        <v>6882226.8700000001</v>
      </c>
      <c r="AI382" s="34">
        <v>0</v>
      </c>
      <c r="AJ382" s="34">
        <v>7.6</v>
      </c>
      <c r="AK382" s="3">
        <v>537854.19999999995</v>
      </c>
      <c r="AL382" s="3">
        <v>0.02</v>
      </c>
      <c r="AM382" s="3">
        <v>537854.22</v>
      </c>
      <c r="AN382" s="34">
        <v>0</v>
      </c>
      <c r="AO382" s="34">
        <v>0.28999999999999998</v>
      </c>
      <c r="AP382" s="3">
        <v>41552190.020000003</v>
      </c>
      <c r="AQ382" s="3">
        <v>0</v>
      </c>
      <c r="AR382" s="3">
        <v>41552190.020000003</v>
      </c>
      <c r="AS382" s="34">
        <v>0</v>
      </c>
      <c r="AT382" s="34">
        <v>1.57</v>
      </c>
      <c r="AU382" s="3">
        <v>0</v>
      </c>
      <c r="AV382" s="3">
        <v>0</v>
      </c>
      <c r="AW382" s="3">
        <v>0</v>
      </c>
      <c r="AX382" s="34">
        <v>0</v>
      </c>
      <c r="AY382" s="34">
        <v>0</v>
      </c>
      <c r="AZ382" s="3">
        <v>7793972.3499999996</v>
      </c>
      <c r="BA382" s="3">
        <v>0</v>
      </c>
      <c r="BB382" s="3">
        <v>7793972.3499999996</v>
      </c>
      <c r="BC382" s="34">
        <v>0</v>
      </c>
      <c r="BD382" s="34">
        <v>3.31</v>
      </c>
      <c r="BE382" s="3">
        <v>5523310.4699999997</v>
      </c>
      <c r="BF382" s="3">
        <v>0.03</v>
      </c>
      <c r="BG382" s="3">
        <v>5523310.5</v>
      </c>
      <c r="BH382" s="34">
        <v>0</v>
      </c>
      <c r="BI382" s="34">
        <v>0.78</v>
      </c>
    </row>
    <row r="383" spans="1:61" ht="20.100000000000001" customHeight="1" x14ac:dyDescent="0.5">
      <c r="A383" s="3" t="s">
        <v>34</v>
      </c>
      <c r="B383" s="3">
        <v>0</v>
      </c>
      <c r="C383" s="3">
        <v>67495209.590000004</v>
      </c>
      <c r="D383" s="3">
        <v>67495209.590000004</v>
      </c>
      <c r="E383" s="34">
        <v>100</v>
      </c>
      <c r="F383" s="34">
        <v>0.54</v>
      </c>
      <c r="G383" s="3">
        <v>0</v>
      </c>
      <c r="H383" s="3">
        <v>0</v>
      </c>
      <c r="I383" s="3">
        <v>0</v>
      </c>
      <c r="J383" s="34">
        <v>0</v>
      </c>
      <c r="K383" s="34">
        <v>0</v>
      </c>
      <c r="L383" s="3">
        <v>0</v>
      </c>
      <c r="M383" s="3">
        <v>0</v>
      </c>
      <c r="N383" s="3">
        <v>0</v>
      </c>
      <c r="O383" s="34">
        <v>0</v>
      </c>
      <c r="P383" s="34">
        <v>0</v>
      </c>
      <c r="Q383" s="3">
        <v>0</v>
      </c>
      <c r="R383" s="3">
        <v>67495209.590000004</v>
      </c>
      <c r="S383" s="3">
        <v>67495209.590000004</v>
      </c>
      <c r="T383" s="34">
        <v>100</v>
      </c>
      <c r="U383" s="34">
        <v>2.16</v>
      </c>
      <c r="V383" s="3">
        <v>0</v>
      </c>
      <c r="W383" s="3">
        <v>0</v>
      </c>
      <c r="X383" s="3">
        <v>0</v>
      </c>
      <c r="Y383" s="34">
        <v>0</v>
      </c>
      <c r="Z383" s="34">
        <v>0</v>
      </c>
      <c r="AA383" s="3">
        <v>0</v>
      </c>
      <c r="AB383" s="3">
        <v>0</v>
      </c>
      <c r="AC383" s="3">
        <v>0</v>
      </c>
      <c r="AD383" s="34">
        <v>0</v>
      </c>
      <c r="AE383" s="34">
        <v>0</v>
      </c>
      <c r="AF383" s="3">
        <v>0</v>
      </c>
      <c r="AG383" s="3">
        <v>0</v>
      </c>
      <c r="AH383" s="3">
        <v>0</v>
      </c>
      <c r="AI383" s="34">
        <v>0</v>
      </c>
      <c r="AJ383" s="34">
        <v>0</v>
      </c>
      <c r="AK383" s="3">
        <v>0</v>
      </c>
      <c r="AL383" s="3">
        <v>0</v>
      </c>
      <c r="AM383" s="3">
        <v>0</v>
      </c>
      <c r="AN383" s="34">
        <v>0</v>
      </c>
      <c r="AO383" s="34">
        <v>0</v>
      </c>
      <c r="AP383" s="3">
        <v>0</v>
      </c>
      <c r="AQ383" s="3">
        <v>0</v>
      </c>
      <c r="AR383" s="3">
        <v>0</v>
      </c>
      <c r="AS383" s="34">
        <v>0</v>
      </c>
      <c r="AT383" s="34">
        <v>0</v>
      </c>
      <c r="AU383" s="3">
        <v>0</v>
      </c>
      <c r="AV383" s="3">
        <v>0</v>
      </c>
      <c r="AW383" s="3">
        <v>0</v>
      </c>
      <c r="AX383" s="34">
        <v>0</v>
      </c>
      <c r="AY383" s="34">
        <v>0</v>
      </c>
      <c r="AZ383" s="3">
        <v>0</v>
      </c>
      <c r="BA383" s="3">
        <v>0</v>
      </c>
      <c r="BB383" s="3">
        <v>0</v>
      </c>
      <c r="BC383" s="34">
        <v>0</v>
      </c>
      <c r="BD383" s="34">
        <v>0</v>
      </c>
      <c r="BE383" s="3">
        <v>0</v>
      </c>
      <c r="BF383" s="3">
        <v>0</v>
      </c>
      <c r="BG383" s="3">
        <v>0</v>
      </c>
      <c r="BH383" s="34">
        <v>0</v>
      </c>
      <c r="BI383" s="34">
        <v>0</v>
      </c>
    </row>
    <row r="384" spans="1:61" ht="20.100000000000001" customHeight="1" x14ac:dyDescent="0.5">
      <c r="A384" s="3" t="s">
        <v>37</v>
      </c>
      <c r="B384" s="3">
        <v>1862266.5699999998</v>
      </c>
      <c r="C384" s="3">
        <v>65300160.020000003</v>
      </c>
      <c r="D384" s="3">
        <v>67162426.590000004</v>
      </c>
      <c r="E384" s="34">
        <v>97.23</v>
      </c>
      <c r="F384" s="34">
        <v>0.54</v>
      </c>
      <c r="G384" s="3">
        <v>0</v>
      </c>
      <c r="H384" s="3">
        <v>0</v>
      </c>
      <c r="I384" s="3">
        <v>0</v>
      </c>
      <c r="J384" s="34">
        <v>0</v>
      </c>
      <c r="K384" s="34">
        <v>0</v>
      </c>
      <c r="L384" s="3">
        <v>1701696.17</v>
      </c>
      <c r="M384" s="3">
        <v>0</v>
      </c>
      <c r="N384" s="3">
        <v>1701696.17</v>
      </c>
      <c r="O384" s="34">
        <v>0</v>
      </c>
      <c r="P384" s="34">
        <v>0.09</v>
      </c>
      <c r="Q384" s="3">
        <v>0</v>
      </c>
      <c r="R384" s="3">
        <v>0</v>
      </c>
      <c r="S384" s="3">
        <v>0</v>
      </c>
      <c r="T384" s="34">
        <v>0</v>
      </c>
      <c r="U384" s="34">
        <v>0</v>
      </c>
      <c r="V384" s="3">
        <v>0</v>
      </c>
      <c r="W384" s="3">
        <v>0</v>
      </c>
      <c r="X384" s="3">
        <v>0</v>
      </c>
      <c r="Y384" s="34">
        <v>0</v>
      </c>
      <c r="Z384" s="34">
        <v>0</v>
      </c>
      <c r="AA384" s="3">
        <v>0</v>
      </c>
      <c r="AB384" s="3">
        <v>0</v>
      </c>
      <c r="AC384" s="3">
        <v>0</v>
      </c>
      <c r="AD384" s="34">
        <v>0</v>
      </c>
      <c r="AE384" s="34">
        <v>0</v>
      </c>
      <c r="AF384" s="3">
        <v>0</v>
      </c>
      <c r="AG384" s="3">
        <v>0</v>
      </c>
      <c r="AH384" s="3">
        <v>0</v>
      </c>
      <c r="AI384" s="34">
        <v>0</v>
      </c>
      <c r="AJ384" s="34">
        <v>0</v>
      </c>
      <c r="AK384" s="3">
        <v>0</v>
      </c>
      <c r="AL384" s="3">
        <v>0</v>
      </c>
      <c r="AM384" s="3">
        <v>0</v>
      </c>
      <c r="AN384" s="34">
        <v>0</v>
      </c>
      <c r="AO384" s="34">
        <v>0</v>
      </c>
      <c r="AP384" s="3">
        <v>0</v>
      </c>
      <c r="AQ384" s="3">
        <v>0</v>
      </c>
      <c r="AR384" s="3">
        <v>0</v>
      </c>
      <c r="AS384" s="34">
        <v>0</v>
      </c>
      <c r="AT384" s="34">
        <v>0</v>
      </c>
      <c r="AU384" s="3">
        <v>0</v>
      </c>
      <c r="AV384" s="3">
        <v>65300160.020000003</v>
      </c>
      <c r="AW384" s="3">
        <v>65300160.020000003</v>
      </c>
      <c r="AX384" s="34">
        <v>100</v>
      </c>
      <c r="AY384" s="34">
        <v>100</v>
      </c>
      <c r="AZ384" s="3">
        <v>0</v>
      </c>
      <c r="BA384" s="3">
        <v>0</v>
      </c>
      <c r="BB384" s="3">
        <v>0</v>
      </c>
      <c r="BC384" s="34">
        <v>0</v>
      </c>
      <c r="BD384" s="34">
        <v>0</v>
      </c>
      <c r="BE384" s="3">
        <v>160570.4</v>
      </c>
      <c r="BF384" s="3">
        <v>0</v>
      </c>
      <c r="BG384" s="3">
        <v>160570.4</v>
      </c>
      <c r="BH384" s="34">
        <v>0</v>
      </c>
      <c r="BI384" s="34">
        <v>0.02</v>
      </c>
    </row>
    <row r="385" spans="1:61" ht="20.100000000000001" customHeight="1" x14ac:dyDescent="0.5">
      <c r="A385" s="3" t="s">
        <v>33</v>
      </c>
      <c r="B385" s="3">
        <v>65342846.32</v>
      </c>
      <c r="C385" s="3">
        <v>0</v>
      </c>
      <c r="D385" s="3">
        <v>65342846.32</v>
      </c>
      <c r="E385" s="34">
        <v>0</v>
      </c>
      <c r="F385" s="34">
        <v>0.52</v>
      </c>
      <c r="G385" s="3">
        <v>0</v>
      </c>
      <c r="H385" s="3">
        <v>0</v>
      </c>
      <c r="I385" s="3">
        <v>0</v>
      </c>
      <c r="J385" s="34">
        <v>0</v>
      </c>
      <c r="K385" s="34">
        <v>0</v>
      </c>
      <c r="L385" s="3">
        <v>0</v>
      </c>
      <c r="M385" s="3">
        <v>0</v>
      </c>
      <c r="N385" s="3">
        <v>0</v>
      </c>
      <c r="O385" s="34">
        <v>0</v>
      </c>
      <c r="P385" s="34">
        <v>0</v>
      </c>
      <c r="Q385" s="3">
        <v>0</v>
      </c>
      <c r="R385" s="3">
        <v>0</v>
      </c>
      <c r="S385" s="3">
        <v>0</v>
      </c>
      <c r="T385" s="34">
        <v>0</v>
      </c>
      <c r="U385" s="34">
        <v>0</v>
      </c>
      <c r="V385" s="3">
        <v>0</v>
      </c>
      <c r="W385" s="3">
        <v>0</v>
      </c>
      <c r="X385" s="3">
        <v>0</v>
      </c>
      <c r="Y385" s="34">
        <v>0</v>
      </c>
      <c r="Z385" s="34">
        <v>0</v>
      </c>
      <c r="AA385" s="3">
        <v>0</v>
      </c>
      <c r="AB385" s="3">
        <v>0</v>
      </c>
      <c r="AC385" s="3">
        <v>0</v>
      </c>
      <c r="AD385" s="34">
        <v>0</v>
      </c>
      <c r="AE385" s="34">
        <v>0</v>
      </c>
      <c r="AF385" s="3">
        <v>0</v>
      </c>
      <c r="AG385" s="3">
        <v>0</v>
      </c>
      <c r="AH385" s="3">
        <v>0</v>
      </c>
      <c r="AI385" s="34">
        <v>0</v>
      </c>
      <c r="AJ385" s="34">
        <v>0</v>
      </c>
      <c r="AK385" s="3">
        <v>2144.83</v>
      </c>
      <c r="AL385" s="3">
        <v>0</v>
      </c>
      <c r="AM385" s="3">
        <v>2144.83</v>
      </c>
      <c r="AN385" s="34">
        <v>0</v>
      </c>
      <c r="AO385" s="34">
        <v>0</v>
      </c>
      <c r="AP385" s="3">
        <v>65340701.490000002</v>
      </c>
      <c r="AQ385" s="3">
        <v>0</v>
      </c>
      <c r="AR385" s="3">
        <v>65340701.490000002</v>
      </c>
      <c r="AS385" s="34">
        <v>0</v>
      </c>
      <c r="AT385" s="34">
        <v>2.4700000000000002</v>
      </c>
      <c r="AU385" s="3">
        <v>0</v>
      </c>
      <c r="AV385" s="3">
        <v>0</v>
      </c>
      <c r="AW385" s="3">
        <v>0</v>
      </c>
      <c r="AX385" s="34">
        <v>0</v>
      </c>
      <c r="AY385" s="34">
        <v>0</v>
      </c>
      <c r="AZ385" s="3">
        <v>0</v>
      </c>
      <c r="BA385" s="3">
        <v>0</v>
      </c>
      <c r="BB385" s="3">
        <v>0</v>
      </c>
      <c r="BC385" s="34">
        <v>0</v>
      </c>
      <c r="BD385" s="34">
        <v>0</v>
      </c>
      <c r="BE385" s="3">
        <v>0</v>
      </c>
      <c r="BF385" s="3">
        <v>0</v>
      </c>
      <c r="BG385" s="3">
        <v>0</v>
      </c>
      <c r="BH385" s="34">
        <v>0</v>
      </c>
      <c r="BI385" s="34">
        <v>0</v>
      </c>
    </row>
    <row r="386" spans="1:61" ht="20.100000000000001" customHeight="1" x14ac:dyDescent="0.5">
      <c r="A386" s="3" t="s">
        <v>35</v>
      </c>
      <c r="B386" s="3">
        <v>949951.62</v>
      </c>
      <c r="C386" s="3">
        <v>61381108.350000001</v>
      </c>
      <c r="D386" s="3">
        <v>62331059.969999999</v>
      </c>
      <c r="E386" s="34">
        <v>98.48</v>
      </c>
      <c r="F386" s="34">
        <v>0.5</v>
      </c>
      <c r="G386" s="3">
        <v>0</v>
      </c>
      <c r="H386" s="3">
        <v>0</v>
      </c>
      <c r="I386" s="3">
        <v>0</v>
      </c>
      <c r="J386" s="34">
        <v>0</v>
      </c>
      <c r="K386" s="34">
        <v>0</v>
      </c>
      <c r="L386" s="3">
        <v>949951.62</v>
      </c>
      <c r="M386" s="3">
        <v>0</v>
      </c>
      <c r="N386" s="3">
        <v>949951.62</v>
      </c>
      <c r="O386" s="34">
        <v>0</v>
      </c>
      <c r="P386" s="34">
        <v>0.05</v>
      </c>
      <c r="Q386" s="3">
        <v>0</v>
      </c>
      <c r="R386" s="3">
        <v>61381108.350000001</v>
      </c>
      <c r="S386" s="3">
        <v>61381108.350000001</v>
      </c>
      <c r="T386" s="34">
        <v>100</v>
      </c>
      <c r="U386" s="34">
        <v>1.96</v>
      </c>
      <c r="V386" s="3">
        <v>0</v>
      </c>
      <c r="W386" s="3">
        <v>0</v>
      </c>
      <c r="X386" s="3">
        <v>0</v>
      </c>
      <c r="Y386" s="34">
        <v>0</v>
      </c>
      <c r="Z386" s="34">
        <v>0</v>
      </c>
      <c r="AA386" s="3">
        <v>0</v>
      </c>
      <c r="AB386" s="3">
        <v>0</v>
      </c>
      <c r="AC386" s="3">
        <v>0</v>
      </c>
      <c r="AD386" s="34">
        <v>0</v>
      </c>
      <c r="AE386" s="34">
        <v>0</v>
      </c>
      <c r="AF386" s="3">
        <v>0</v>
      </c>
      <c r="AG386" s="3">
        <v>0</v>
      </c>
      <c r="AH386" s="3">
        <v>0</v>
      </c>
      <c r="AI386" s="34">
        <v>0</v>
      </c>
      <c r="AJ386" s="34">
        <v>0</v>
      </c>
      <c r="AK386" s="3">
        <v>0</v>
      </c>
      <c r="AL386" s="3">
        <v>0</v>
      </c>
      <c r="AM386" s="3">
        <v>0</v>
      </c>
      <c r="AN386" s="34">
        <v>0</v>
      </c>
      <c r="AO386" s="34">
        <v>0</v>
      </c>
      <c r="AP386" s="3">
        <v>0</v>
      </c>
      <c r="AQ386" s="3">
        <v>0</v>
      </c>
      <c r="AR386" s="3">
        <v>0</v>
      </c>
      <c r="AS386" s="34">
        <v>0</v>
      </c>
      <c r="AT386" s="34">
        <v>0</v>
      </c>
      <c r="AU386" s="3">
        <v>0</v>
      </c>
      <c r="AV386" s="3">
        <v>0</v>
      </c>
      <c r="AW386" s="3">
        <v>0</v>
      </c>
      <c r="AX386" s="34">
        <v>0</v>
      </c>
      <c r="AY386" s="34">
        <v>0</v>
      </c>
      <c r="AZ386" s="3">
        <v>0</v>
      </c>
      <c r="BA386" s="3">
        <v>0</v>
      </c>
      <c r="BB386" s="3">
        <v>0</v>
      </c>
      <c r="BC386" s="34">
        <v>0</v>
      </c>
      <c r="BD386" s="34">
        <v>0</v>
      </c>
      <c r="BE386" s="3">
        <v>0</v>
      </c>
      <c r="BF386" s="3">
        <v>0</v>
      </c>
      <c r="BG386" s="3">
        <v>0</v>
      </c>
      <c r="BH386" s="34">
        <v>0</v>
      </c>
      <c r="BI386" s="34">
        <v>0</v>
      </c>
    </row>
    <row r="387" spans="1:61" ht="20.100000000000001" customHeight="1" x14ac:dyDescent="0.5">
      <c r="A387" s="3" t="s">
        <v>38</v>
      </c>
      <c r="B387" s="3">
        <v>61207125.280000009</v>
      </c>
      <c r="C387" s="3">
        <v>0</v>
      </c>
      <c r="D387" s="3">
        <v>61207125.280000009</v>
      </c>
      <c r="E387" s="34">
        <v>0</v>
      </c>
      <c r="F387" s="34">
        <v>0.49</v>
      </c>
      <c r="G387" s="3">
        <v>11396.54</v>
      </c>
      <c r="H387" s="3">
        <v>0</v>
      </c>
      <c r="I387" s="3">
        <v>11396.54</v>
      </c>
      <c r="J387" s="34">
        <v>0</v>
      </c>
      <c r="K387" s="34">
        <v>0.01</v>
      </c>
      <c r="L387" s="3">
        <v>2697428.49</v>
      </c>
      <c r="M387" s="3">
        <v>0</v>
      </c>
      <c r="N387" s="3">
        <v>2697428.49</v>
      </c>
      <c r="O387" s="34">
        <v>0</v>
      </c>
      <c r="P387" s="34">
        <v>0.14000000000000001</v>
      </c>
      <c r="Q387" s="3">
        <v>0</v>
      </c>
      <c r="R387" s="3">
        <v>0</v>
      </c>
      <c r="S387" s="3">
        <v>0</v>
      </c>
      <c r="T387" s="34">
        <v>0</v>
      </c>
      <c r="U387" s="34">
        <v>0</v>
      </c>
      <c r="V387" s="3">
        <v>0</v>
      </c>
      <c r="W387" s="3">
        <v>0</v>
      </c>
      <c r="X387" s="3">
        <v>0</v>
      </c>
      <c r="Y387" s="34">
        <v>0</v>
      </c>
      <c r="Z387" s="34">
        <v>0</v>
      </c>
      <c r="AA387" s="3">
        <v>5008527.24</v>
      </c>
      <c r="AB387" s="3">
        <v>0</v>
      </c>
      <c r="AC387" s="3">
        <v>5008527.24</v>
      </c>
      <c r="AD387" s="34">
        <v>0</v>
      </c>
      <c r="AE387" s="34">
        <v>0.15</v>
      </c>
      <c r="AF387" s="3">
        <v>72382.2</v>
      </c>
      <c r="AG387" s="3">
        <v>0</v>
      </c>
      <c r="AH387" s="3">
        <v>72382.2</v>
      </c>
      <c r="AI387" s="34">
        <v>0</v>
      </c>
      <c r="AJ387" s="34">
        <v>0.08</v>
      </c>
      <c r="AK387" s="3">
        <v>4756.93</v>
      </c>
      <c r="AL387" s="3">
        <v>0</v>
      </c>
      <c r="AM387" s="3">
        <v>4756.93</v>
      </c>
      <c r="AN387" s="34">
        <v>0</v>
      </c>
      <c r="AO387" s="34">
        <v>0</v>
      </c>
      <c r="AP387" s="3">
        <v>44837862.850000001</v>
      </c>
      <c r="AQ387" s="3">
        <v>0</v>
      </c>
      <c r="AR387" s="3">
        <v>44837862.850000001</v>
      </c>
      <c r="AS387" s="34">
        <v>0</v>
      </c>
      <c r="AT387" s="34">
        <v>1.7</v>
      </c>
      <c r="AU387" s="3">
        <v>0</v>
      </c>
      <c r="AV387" s="3">
        <v>0</v>
      </c>
      <c r="AW387" s="3">
        <v>0</v>
      </c>
      <c r="AX387" s="34">
        <v>0</v>
      </c>
      <c r="AY387" s="34">
        <v>0</v>
      </c>
      <c r="AZ387" s="3">
        <v>508895.78</v>
      </c>
      <c r="BA387" s="3">
        <v>0</v>
      </c>
      <c r="BB387" s="3">
        <v>508895.78</v>
      </c>
      <c r="BC387" s="34">
        <v>0</v>
      </c>
      <c r="BD387" s="34">
        <v>0.22</v>
      </c>
      <c r="BE387" s="3">
        <v>8065875.25</v>
      </c>
      <c r="BF387" s="3">
        <v>0</v>
      </c>
      <c r="BG387" s="3">
        <v>8065875.25</v>
      </c>
      <c r="BH387" s="34">
        <v>0</v>
      </c>
      <c r="BI387" s="34">
        <v>1.1399999999999999</v>
      </c>
    </row>
    <row r="388" spans="1:61" ht="20.100000000000001" customHeight="1" x14ac:dyDescent="0.5">
      <c r="A388" s="3" t="s">
        <v>36</v>
      </c>
      <c r="B388" s="3">
        <v>60586971.369999997</v>
      </c>
      <c r="C388" s="3">
        <v>0</v>
      </c>
      <c r="D388" s="3">
        <v>60586971.369999997</v>
      </c>
      <c r="E388" s="34">
        <v>0</v>
      </c>
      <c r="F388" s="34">
        <v>0.48</v>
      </c>
      <c r="G388" s="3">
        <v>0</v>
      </c>
      <c r="H388" s="3">
        <v>0</v>
      </c>
      <c r="I388" s="3">
        <v>0</v>
      </c>
      <c r="J388" s="34">
        <v>0</v>
      </c>
      <c r="K388" s="34">
        <v>0</v>
      </c>
      <c r="L388" s="3">
        <v>60586971.369999997</v>
      </c>
      <c r="M388" s="3">
        <v>0</v>
      </c>
      <c r="N388" s="3">
        <v>60586971.369999997</v>
      </c>
      <c r="O388" s="34">
        <v>0</v>
      </c>
      <c r="P388" s="34">
        <v>3.12</v>
      </c>
      <c r="Q388" s="3">
        <v>0</v>
      </c>
      <c r="R388" s="3">
        <v>0</v>
      </c>
      <c r="S388" s="3">
        <v>0</v>
      </c>
      <c r="T388" s="34">
        <v>0</v>
      </c>
      <c r="U388" s="34">
        <v>0</v>
      </c>
      <c r="V388" s="3">
        <v>0</v>
      </c>
      <c r="W388" s="3">
        <v>0</v>
      </c>
      <c r="X388" s="3">
        <v>0</v>
      </c>
      <c r="Y388" s="34">
        <v>0</v>
      </c>
      <c r="Z388" s="34">
        <v>0</v>
      </c>
      <c r="AA388" s="3">
        <v>0</v>
      </c>
      <c r="AB388" s="3">
        <v>0</v>
      </c>
      <c r="AC388" s="3">
        <v>0</v>
      </c>
      <c r="AD388" s="34">
        <v>0</v>
      </c>
      <c r="AE388" s="34">
        <v>0</v>
      </c>
      <c r="AF388" s="3">
        <v>0</v>
      </c>
      <c r="AG388" s="3">
        <v>0</v>
      </c>
      <c r="AH388" s="3">
        <v>0</v>
      </c>
      <c r="AI388" s="34">
        <v>0</v>
      </c>
      <c r="AJ388" s="34">
        <v>0</v>
      </c>
      <c r="AK388" s="3">
        <v>0</v>
      </c>
      <c r="AL388" s="3">
        <v>0</v>
      </c>
      <c r="AM388" s="3">
        <v>0</v>
      </c>
      <c r="AN388" s="34">
        <v>0</v>
      </c>
      <c r="AO388" s="34">
        <v>0</v>
      </c>
      <c r="AP388" s="3">
        <v>0</v>
      </c>
      <c r="AQ388" s="3">
        <v>0</v>
      </c>
      <c r="AR388" s="3">
        <v>0</v>
      </c>
      <c r="AS388" s="34">
        <v>0</v>
      </c>
      <c r="AT388" s="34">
        <v>0</v>
      </c>
      <c r="AU388" s="3">
        <v>0</v>
      </c>
      <c r="AV388" s="3">
        <v>0</v>
      </c>
      <c r="AW388" s="3">
        <v>0</v>
      </c>
      <c r="AX388" s="34">
        <v>0</v>
      </c>
      <c r="AY388" s="34">
        <v>0</v>
      </c>
      <c r="AZ388" s="3">
        <v>0</v>
      </c>
      <c r="BA388" s="3">
        <v>0</v>
      </c>
      <c r="BB388" s="3">
        <v>0</v>
      </c>
      <c r="BC388" s="34">
        <v>0</v>
      </c>
      <c r="BD388" s="34">
        <v>0</v>
      </c>
      <c r="BE388" s="3">
        <v>0</v>
      </c>
      <c r="BF388" s="3">
        <v>0</v>
      </c>
      <c r="BG388" s="3">
        <v>0</v>
      </c>
      <c r="BH388" s="34">
        <v>0</v>
      </c>
      <c r="BI388" s="34">
        <v>0</v>
      </c>
    </row>
    <row r="389" spans="1:61" ht="20.100000000000001" customHeight="1" x14ac:dyDescent="0.5">
      <c r="A389" s="3" t="s">
        <v>39</v>
      </c>
      <c r="B389" s="3">
        <v>37139519.990000002</v>
      </c>
      <c r="C389" s="3">
        <v>0</v>
      </c>
      <c r="D389" s="3">
        <v>37139519.990000002</v>
      </c>
      <c r="E389" s="34">
        <v>0</v>
      </c>
      <c r="F389" s="34">
        <v>0.3</v>
      </c>
      <c r="G389" s="3">
        <v>0</v>
      </c>
      <c r="H389" s="3">
        <v>0</v>
      </c>
      <c r="I389" s="3">
        <v>0</v>
      </c>
      <c r="J389" s="34">
        <v>0</v>
      </c>
      <c r="K389" s="34">
        <v>0</v>
      </c>
      <c r="L389" s="3">
        <v>1379.31</v>
      </c>
      <c r="M389" s="3">
        <v>0</v>
      </c>
      <c r="N389" s="3">
        <v>1379.31</v>
      </c>
      <c r="O389" s="34">
        <v>0</v>
      </c>
      <c r="P389" s="34">
        <v>0</v>
      </c>
      <c r="Q389" s="3">
        <v>0</v>
      </c>
      <c r="R389" s="3">
        <v>0</v>
      </c>
      <c r="S389" s="3">
        <v>0</v>
      </c>
      <c r="T389" s="34">
        <v>0</v>
      </c>
      <c r="U389" s="34">
        <v>0</v>
      </c>
      <c r="V389" s="3">
        <v>23106.98</v>
      </c>
      <c r="W389" s="3">
        <v>0</v>
      </c>
      <c r="X389" s="3">
        <v>23106.98</v>
      </c>
      <c r="Y389" s="34">
        <v>0</v>
      </c>
      <c r="Z389" s="34">
        <v>0.02</v>
      </c>
      <c r="AA389" s="3">
        <v>1582149</v>
      </c>
      <c r="AB389" s="3">
        <v>0</v>
      </c>
      <c r="AC389" s="3">
        <v>1582149</v>
      </c>
      <c r="AD389" s="34">
        <v>0</v>
      </c>
      <c r="AE389" s="34">
        <v>0.05</v>
      </c>
      <c r="AF389" s="3">
        <v>412411.31</v>
      </c>
      <c r="AG389" s="3">
        <v>0</v>
      </c>
      <c r="AH389" s="3">
        <v>412411.31</v>
      </c>
      <c r="AI389" s="34">
        <v>0</v>
      </c>
      <c r="AJ389" s="34">
        <v>0.46</v>
      </c>
      <c r="AK389" s="3">
        <v>49195.58</v>
      </c>
      <c r="AL389" s="3">
        <v>0</v>
      </c>
      <c r="AM389" s="3">
        <v>49195.58</v>
      </c>
      <c r="AN389" s="34">
        <v>0</v>
      </c>
      <c r="AO389" s="34">
        <v>0.03</v>
      </c>
      <c r="AP389" s="3">
        <v>20611422.489999998</v>
      </c>
      <c r="AQ389" s="3">
        <v>0</v>
      </c>
      <c r="AR389" s="3">
        <v>20611422.489999998</v>
      </c>
      <c r="AS389" s="34">
        <v>0</v>
      </c>
      <c r="AT389" s="34">
        <v>0.78</v>
      </c>
      <c r="AU389" s="3">
        <v>0</v>
      </c>
      <c r="AV389" s="3">
        <v>0</v>
      </c>
      <c r="AW389" s="3">
        <v>0</v>
      </c>
      <c r="AX389" s="34">
        <v>0</v>
      </c>
      <c r="AY389" s="34">
        <v>0</v>
      </c>
      <c r="AZ389" s="3">
        <v>12530122.24</v>
      </c>
      <c r="BA389" s="3">
        <v>0</v>
      </c>
      <c r="BB389" s="3">
        <v>12530122.24</v>
      </c>
      <c r="BC389" s="34">
        <v>0</v>
      </c>
      <c r="BD389" s="34">
        <v>5.32</v>
      </c>
      <c r="BE389" s="3">
        <v>1929733.08</v>
      </c>
      <c r="BF389" s="3">
        <v>0</v>
      </c>
      <c r="BG389" s="3">
        <v>1929733.08</v>
      </c>
      <c r="BH389" s="34">
        <v>0</v>
      </c>
      <c r="BI389" s="34">
        <v>0.27</v>
      </c>
    </row>
    <row r="390" spans="1:61" ht="20.100000000000001" customHeight="1" x14ac:dyDescent="0.5">
      <c r="A390" s="3" t="s">
        <v>40</v>
      </c>
      <c r="B390" s="3">
        <v>34172286</v>
      </c>
      <c r="C390" s="3">
        <v>686773.37999999989</v>
      </c>
      <c r="D390" s="3">
        <v>34859059.380000003</v>
      </c>
      <c r="E390" s="34">
        <v>1.97</v>
      </c>
      <c r="F390" s="34">
        <v>0.28000000000000003</v>
      </c>
      <c r="G390" s="3">
        <v>0</v>
      </c>
      <c r="H390" s="3">
        <v>0</v>
      </c>
      <c r="I390" s="3">
        <v>0</v>
      </c>
      <c r="J390" s="34">
        <v>0</v>
      </c>
      <c r="K390" s="34">
        <v>0</v>
      </c>
      <c r="L390" s="3">
        <v>27682505.780000001</v>
      </c>
      <c r="M390" s="3">
        <v>0</v>
      </c>
      <c r="N390" s="3">
        <v>27682505.780000001</v>
      </c>
      <c r="O390" s="34">
        <v>0</v>
      </c>
      <c r="P390" s="34">
        <v>1.43</v>
      </c>
      <c r="Q390" s="3">
        <v>0</v>
      </c>
      <c r="R390" s="3">
        <v>238261.4</v>
      </c>
      <c r="S390" s="3">
        <v>238261.4</v>
      </c>
      <c r="T390" s="34">
        <v>100</v>
      </c>
      <c r="U390" s="34">
        <v>0.01</v>
      </c>
      <c r="V390" s="3">
        <v>0</v>
      </c>
      <c r="W390" s="3">
        <v>0</v>
      </c>
      <c r="X390" s="3">
        <v>0</v>
      </c>
      <c r="Y390" s="34">
        <v>0</v>
      </c>
      <c r="Z390" s="34">
        <v>0</v>
      </c>
      <c r="AA390" s="3">
        <v>5929722.3799999999</v>
      </c>
      <c r="AB390" s="3">
        <v>229241.3</v>
      </c>
      <c r="AC390" s="3">
        <v>6158963.6799999997</v>
      </c>
      <c r="AD390" s="34">
        <v>3.72</v>
      </c>
      <c r="AE390" s="34">
        <v>0.19</v>
      </c>
      <c r="AF390" s="3">
        <v>0</v>
      </c>
      <c r="AG390" s="3">
        <v>0</v>
      </c>
      <c r="AH390" s="3">
        <v>0</v>
      </c>
      <c r="AI390" s="34">
        <v>0</v>
      </c>
      <c r="AJ390" s="34">
        <v>0</v>
      </c>
      <c r="AK390" s="3">
        <v>775.41</v>
      </c>
      <c r="AL390" s="3">
        <v>0</v>
      </c>
      <c r="AM390" s="3">
        <v>775.41</v>
      </c>
      <c r="AN390" s="34">
        <v>0</v>
      </c>
      <c r="AO390" s="34">
        <v>0</v>
      </c>
      <c r="AP390" s="3">
        <v>0</v>
      </c>
      <c r="AQ390" s="3">
        <v>190768.44</v>
      </c>
      <c r="AR390" s="3">
        <v>190768.44</v>
      </c>
      <c r="AS390" s="34">
        <v>100</v>
      </c>
      <c r="AT390" s="34">
        <v>0.01</v>
      </c>
      <c r="AU390" s="3">
        <v>0</v>
      </c>
      <c r="AV390" s="3">
        <v>0</v>
      </c>
      <c r="AW390" s="3">
        <v>0</v>
      </c>
      <c r="AX390" s="34">
        <v>0</v>
      </c>
      <c r="AY390" s="34">
        <v>0</v>
      </c>
      <c r="AZ390" s="3">
        <v>0</v>
      </c>
      <c r="BA390" s="3">
        <v>0</v>
      </c>
      <c r="BB390" s="3">
        <v>0</v>
      </c>
      <c r="BC390" s="34">
        <v>0</v>
      </c>
      <c r="BD390" s="34">
        <v>0</v>
      </c>
      <c r="BE390" s="3">
        <v>559282.43000000005</v>
      </c>
      <c r="BF390" s="3">
        <v>28502.240000000002</v>
      </c>
      <c r="BG390" s="3">
        <v>587784.67000000004</v>
      </c>
      <c r="BH390" s="34">
        <v>4.8499999999999996</v>
      </c>
      <c r="BI390" s="34">
        <v>0.08</v>
      </c>
    </row>
    <row r="391" spans="1:61" ht="20.100000000000001" customHeight="1" x14ac:dyDescent="0.5">
      <c r="A391" s="3" t="s">
        <v>42</v>
      </c>
      <c r="B391" s="3">
        <v>22422088.82</v>
      </c>
      <c r="C391" s="3">
        <v>36710</v>
      </c>
      <c r="D391" s="3">
        <v>22458798.82</v>
      </c>
      <c r="E391" s="34">
        <v>0.16</v>
      </c>
      <c r="F391" s="34">
        <v>0.18</v>
      </c>
      <c r="G391" s="3">
        <v>93249.15</v>
      </c>
      <c r="H391" s="3">
        <v>0</v>
      </c>
      <c r="I391" s="3">
        <v>93249.15</v>
      </c>
      <c r="J391" s="34">
        <v>0</v>
      </c>
      <c r="K391" s="34">
        <v>0.06</v>
      </c>
      <c r="L391" s="3">
        <v>6850319.7699999996</v>
      </c>
      <c r="M391" s="3">
        <v>0</v>
      </c>
      <c r="N391" s="3">
        <v>6850319.7699999996</v>
      </c>
      <c r="O391" s="34">
        <v>0</v>
      </c>
      <c r="P391" s="34">
        <v>0.35</v>
      </c>
      <c r="Q391" s="3">
        <v>0</v>
      </c>
      <c r="R391" s="3">
        <v>36710</v>
      </c>
      <c r="S391" s="3">
        <v>36710</v>
      </c>
      <c r="T391" s="34">
        <v>100</v>
      </c>
      <c r="U391" s="34">
        <v>0</v>
      </c>
      <c r="V391" s="3">
        <v>5933.44</v>
      </c>
      <c r="W391" s="3">
        <v>0</v>
      </c>
      <c r="X391" s="3">
        <v>5933.44</v>
      </c>
      <c r="Y391" s="34">
        <v>0</v>
      </c>
      <c r="Z391" s="34">
        <v>0</v>
      </c>
      <c r="AA391" s="3">
        <v>0</v>
      </c>
      <c r="AB391" s="3">
        <v>0</v>
      </c>
      <c r="AC391" s="3">
        <v>0</v>
      </c>
      <c r="AD391" s="34">
        <v>0</v>
      </c>
      <c r="AE391" s="34">
        <v>0</v>
      </c>
      <c r="AF391" s="3">
        <v>0</v>
      </c>
      <c r="AG391" s="3">
        <v>0</v>
      </c>
      <c r="AH391" s="3">
        <v>0</v>
      </c>
      <c r="AI391" s="34">
        <v>0</v>
      </c>
      <c r="AJ391" s="34">
        <v>0</v>
      </c>
      <c r="AK391" s="3">
        <v>0</v>
      </c>
      <c r="AL391" s="3">
        <v>0</v>
      </c>
      <c r="AM391" s="3">
        <v>0</v>
      </c>
      <c r="AN391" s="34">
        <v>0</v>
      </c>
      <c r="AO391" s="34">
        <v>0</v>
      </c>
      <c r="AP391" s="3">
        <v>11450090.91</v>
      </c>
      <c r="AQ391" s="3">
        <v>0</v>
      </c>
      <c r="AR391" s="3">
        <v>11450090.91</v>
      </c>
      <c r="AS391" s="34">
        <v>0</v>
      </c>
      <c r="AT391" s="34">
        <v>0.43</v>
      </c>
      <c r="AU391" s="3">
        <v>0</v>
      </c>
      <c r="AV391" s="3">
        <v>0</v>
      </c>
      <c r="AW391" s="3">
        <v>0</v>
      </c>
      <c r="AX391" s="34">
        <v>0</v>
      </c>
      <c r="AY391" s="34">
        <v>0</v>
      </c>
      <c r="AZ391" s="3">
        <v>0</v>
      </c>
      <c r="BA391" s="3">
        <v>0</v>
      </c>
      <c r="BB391" s="3">
        <v>0</v>
      </c>
      <c r="BC391" s="34">
        <v>0</v>
      </c>
      <c r="BD391" s="34">
        <v>0</v>
      </c>
      <c r="BE391" s="3">
        <v>4022495.55</v>
      </c>
      <c r="BF391" s="3">
        <v>0</v>
      </c>
      <c r="BG391" s="3">
        <v>4022495.55</v>
      </c>
      <c r="BH391" s="34">
        <v>0</v>
      </c>
      <c r="BI391" s="34">
        <v>0.56999999999999995</v>
      </c>
    </row>
    <row r="392" spans="1:61" ht="20.100000000000001" customHeight="1" x14ac:dyDescent="0.5">
      <c r="A392" s="3" t="s">
        <v>41</v>
      </c>
      <c r="B392" s="3">
        <v>12947642.16</v>
      </c>
      <c r="C392" s="3">
        <v>6226160.2000000002</v>
      </c>
      <c r="D392" s="3">
        <v>19173802.359999999</v>
      </c>
      <c r="E392" s="34">
        <v>32.47</v>
      </c>
      <c r="F392" s="34">
        <v>0.15</v>
      </c>
      <c r="G392" s="3">
        <v>0</v>
      </c>
      <c r="H392" s="3">
        <v>0</v>
      </c>
      <c r="I392" s="3">
        <v>0</v>
      </c>
      <c r="J392" s="34">
        <v>0</v>
      </c>
      <c r="K392" s="34">
        <v>0</v>
      </c>
      <c r="L392" s="3">
        <v>976405.07</v>
      </c>
      <c r="M392" s="3">
        <v>6006262.7599999998</v>
      </c>
      <c r="N392" s="3">
        <v>6982667.8300000001</v>
      </c>
      <c r="O392" s="34">
        <v>86.02</v>
      </c>
      <c r="P392" s="34">
        <v>0.36</v>
      </c>
      <c r="Q392" s="3">
        <v>0</v>
      </c>
      <c r="R392" s="3">
        <v>0</v>
      </c>
      <c r="S392" s="3">
        <v>0</v>
      </c>
      <c r="T392" s="34">
        <v>0</v>
      </c>
      <c r="U392" s="34">
        <v>0</v>
      </c>
      <c r="V392" s="3">
        <v>12000</v>
      </c>
      <c r="W392" s="3">
        <v>0</v>
      </c>
      <c r="X392" s="3">
        <v>12000</v>
      </c>
      <c r="Y392" s="34">
        <v>0</v>
      </c>
      <c r="Z392" s="34">
        <v>0.01</v>
      </c>
      <c r="AA392" s="3">
        <v>306048.01</v>
      </c>
      <c r="AB392" s="3">
        <v>0</v>
      </c>
      <c r="AC392" s="3">
        <v>306048.01</v>
      </c>
      <c r="AD392" s="34">
        <v>0</v>
      </c>
      <c r="AE392" s="34">
        <v>0.01</v>
      </c>
      <c r="AF392" s="3">
        <v>0</v>
      </c>
      <c r="AG392" s="3">
        <v>0</v>
      </c>
      <c r="AH392" s="3">
        <v>0</v>
      </c>
      <c r="AI392" s="34">
        <v>0</v>
      </c>
      <c r="AJ392" s="34">
        <v>0</v>
      </c>
      <c r="AK392" s="3">
        <v>10270.26</v>
      </c>
      <c r="AL392" s="3">
        <v>0</v>
      </c>
      <c r="AM392" s="3">
        <v>10270.26</v>
      </c>
      <c r="AN392" s="34">
        <v>0</v>
      </c>
      <c r="AO392" s="34">
        <v>0.01</v>
      </c>
      <c r="AP392" s="3">
        <v>5164532.01</v>
      </c>
      <c r="AQ392" s="3">
        <v>0</v>
      </c>
      <c r="AR392" s="3">
        <v>5164532.01</v>
      </c>
      <c r="AS392" s="34">
        <v>0</v>
      </c>
      <c r="AT392" s="34">
        <v>0.2</v>
      </c>
      <c r="AU392" s="3">
        <v>0</v>
      </c>
      <c r="AV392" s="3">
        <v>0</v>
      </c>
      <c r="AW392" s="3">
        <v>0</v>
      </c>
      <c r="AX392" s="34">
        <v>0</v>
      </c>
      <c r="AY392" s="34">
        <v>0</v>
      </c>
      <c r="AZ392" s="3">
        <v>5916249.6600000001</v>
      </c>
      <c r="BA392" s="3">
        <v>0</v>
      </c>
      <c r="BB392" s="3">
        <v>5916249.6600000001</v>
      </c>
      <c r="BC392" s="34">
        <v>0</v>
      </c>
      <c r="BD392" s="34">
        <v>2.5099999999999998</v>
      </c>
      <c r="BE392" s="3">
        <v>562137.15</v>
      </c>
      <c r="BF392" s="3">
        <v>219897.44</v>
      </c>
      <c r="BG392" s="3">
        <v>782034.59000000008</v>
      </c>
      <c r="BH392" s="34">
        <v>28.12</v>
      </c>
      <c r="BI392" s="34">
        <v>0.11</v>
      </c>
    </row>
    <row r="393" spans="1:61" ht="20.100000000000001" customHeight="1" x14ac:dyDescent="0.5">
      <c r="A393" s="3" t="s">
        <v>43</v>
      </c>
      <c r="B393" s="3">
        <v>15380731.040000001</v>
      </c>
      <c r="C393" s="3">
        <v>3453930.96</v>
      </c>
      <c r="D393" s="3">
        <v>18834662</v>
      </c>
      <c r="E393" s="34">
        <v>18.34</v>
      </c>
      <c r="F393" s="34">
        <v>0.15</v>
      </c>
      <c r="G393" s="3">
        <v>70030.13</v>
      </c>
      <c r="H393" s="3">
        <v>0</v>
      </c>
      <c r="I393" s="3">
        <v>70030.13</v>
      </c>
      <c r="J393" s="34">
        <v>0</v>
      </c>
      <c r="K393" s="34">
        <v>0.05</v>
      </c>
      <c r="L393" s="3">
        <v>620127.66</v>
      </c>
      <c r="M393" s="3">
        <v>0</v>
      </c>
      <c r="N393" s="3">
        <v>620127.66</v>
      </c>
      <c r="O393" s="34">
        <v>0</v>
      </c>
      <c r="P393" s="34">
        <v>0.03</v>
      </c>
      <c r="Q393" s="3">
        <v>0</v>
      </c>
      <c r="R393" s="3">
        <v>3453930.96</v>
      </c>
      <c r="S393" s="3">
        <v>3453930.96</v>
      </c>
      <c r="T393" s="34">
        <v>100</v>
      </c>
      <c r="U393" s="34">
        <v>0.11</v>
      </c>
      <c r="V393" s="3">
        <v>0</v>
      </c>
      <c r="W393" s="3">
        <v>0</v>
      </c>
      <c r="X393" s="3">
        <v>0</v>
      </c>
      <c r="Y393" s="34">
        <v>0</v>
      </c>
      <c r="Z393" s="34">
        <v>0</v>
      </c>
      <c r="AA393" s="3">
        <v>84549.94</v>
      </c>
      <c r="AB393" s="3">
        <v>0</v>
      </c>
      <c r="AC393" s="3">
        <v>84549.94</v>
      </c>
      <c r="AD393" s="34">
        <v>0</v>
      </c>
      <c r="AE393" s="34">
        <v>0</v>
      </c>
      <c r="AF393" s="3">
        <v>0</v>
      </c>
      <c r="AG393" s="3">
        <v>0</v>
      </c>
      <c r="AH393" s="3">
        <v>0</v>
      </c>
      <c r="AI393" s="34">
        <v>0</v>
      </c>
      <c r="AJ393" s="34">
        <v>0</v>
      </c>
      <c r="AK393" s="3">
        <v>0</v>
      </c>
      <c r="AL393" s="3">
        <v>0</v>
      </c>
      <c r="AM393" s="3">
        <v>0</v>
      </c>
      <c r="AN393" s="34">
        <v>0</v>
      </c>
      <c r="AO393" s="34">
        <v>0</v>
      </c>
      <c r="AP393" s="3">
        <v>9685134.7799999993</v>
      </c>
      <c r="AQ393" s="3">
        <v>0</v>
      </c>
      <c r="AR393" s="3">
        <v>9685134.7799999993</v>
      </c>
      <c r="AS393" s="34">
        <v>0</v>
      </c>
      <c r="AT393" s="34">
        <v>0.37</v>
      </c>
      <c r="AU393" s="3">
        <v>0</v>
      </c>
      <c r="AV393" s="3">
        <v>0</v>
      </c>
      <c r="AW393" s="3">
        <v>0</v>
      </c>
      <c r="AX393" s="34">
        <v>0</v>
      </c>
      <c r="AY393" s="34">
        <v>0</v>
      </c>
      <c r="AZ393" s="3">
        <v>4906233.3600000003</v>
      </c>
      <c r="BA393" s="3">
        <v>0</v>
      </c>
      <c r="BB393" s="3">
        <v>4906233.3600000003</v>
      </c>
      <c r="BC393" s="34">
        <v>0</v>
      </c>
      <c r="BD393" s="34">
        <v>2.08</v>
      </c>
      <c r="BE393" s="3">
        <v>14655.17</v>
      </c>
      <c r="BF393" s="3">
        <v>0</v>
      </c>
      <c r="BG393" s="3">
        <v>14655.17</v>
      </c>
      <c r="BH393" s="34">
        <v>0</v>
      </c>
      <c r="BI393" s="34">
        <v>0</v>
      </c>
    </row>
    <row r="394" spans="1:61" ht="20.100000000000001" customHeight="1" x14ac:dyDescent="0.5">
      <c r="A394" s="3" t="s">
        <v>46</v>
      </c>
      <c r="B394" s="3">
        <v>9176116.8000000007</v>
      </c>
      <c r="C394" s="3">
        <v>0</v>
      </c>
      <c r="D394" s="3">
        <v>9176116.7999999989</v>
      </c>
      <c r="E394" s="34">
        <v>0</v>
      </c>
      <c r="F394" s="34">
        <v>7.0000000000000007E-2</v>
      </c>
      <c r="G394" s="3">
        <v>20063.64</v>
      </c>
      <c r="H394" s="3">
        <v>0</v>
      </c>
      <c r="I394" s="3">
        <v>20063.64</v>
      </c>
      <c r="J394" s="34">
        <v>0</v>
      </c>
      <c r="K394" s="34">
        <v>0.01</v>
      </c>
      <c r="L394" s="3">
        <v>0</v>
      </c>
      <c r="M394" s="3">
        <v>0</v>
      </c>
      <c r="N394" s="3">
        <v>0</v>
      </c>
      <c r="O394" s="34">
        <v>0</v>
      </c>
      <c r="P394" s="34">
        <v>0</v>
      </c>
      <c r="Q394" s="3">
        <v>0</v>
      </c>
      <c r="R394" s="3">
        <v>0</v>
      </c>
      <c r="S394" s="3">
        <v>0</v>
      </c>
      <c r="T394" s="34">
        <v>0</v>
      </c>
      <c r="U394" s="34">
        <v>0</v>
      </c>
      <c r="V394" s="3">
        <v>9045.68</v>
      </c>
      <c r="W394" s="3">
        <v>0</v>
      </c>
      <c r="X394" s="3">
        <v>9045.68</v>
      </c>
      <c r="Y394" s="34">
        <v>0</v>
      </c>
      <c r="Z394" s="34">
        <v>0.01</v>
      </c>
      <c r="AA394" s="3">
        <v>3881575.28</v>
      </c>
      <c r="AB394" s="3">
        <v>0</v>
      </c>
      <c r="AC394" s="3">
        <v>3881575.28</v>
      </c>
      <c r="AD394" s="34">
        <v>0</v>
      </c>
      <c r="AE394" s="34">
        <v>0.12</v>
      </c>
      <c r="AF394" s="3">
        <v>0</v>
      </c>
      <c r="AG394" s="3">
        <v>0</v>
      </c>
      <c r="AH394" s="3">
        <v>0</v>
      </c>
      <c r="AI394" s="34">
        <v>0</v>
      </c>
      <c r="AJ394" s="34">
        <v>0</v>
      </c>
      <c r="AK394" s="3">
        <v>244621.62</v>
      </c>
      <c r="AL394" s="3">
        <v>0</v>
      </c>
      <c r="AM394" s="3">
        <v>244621.62</v>
      </c>
      <c r="AN394" s="34">
        <v>0</v>
      </c>
      <c r="AO394" s="34">
        <v>0.13</v>
      </c>
      <c r="AP394" s="3">
        <v>3851953.46</v>
      </c>
      <c r="AQ394" s="3">
        <v>0</v>
      </c>
      <c r="AR394" s="3">
        <v>3851953.46</v>
      </c>
      <c r="AS394" s="34">
        <v>0</v>
      </c>
      <c r="AT394" s="34">
        <v>0.15</v>
      </c>
      <c r="AU394" s="3">
        <v>0</v>
      </c>
      <c r="AV394" s="3">
        <v>0</v>
      </c>
      <c r="AW394" s="3">
        <v>0</v>
      </c>
      <c r="AX394" s="34">
        <v>0</v>
      </c>
      <c r="AY394" s="34">
        <v>0</v>
      </c>
      <c r="AZ394" s="3">
        <v>424298.48</v>
      </c>
      <c r="BA394" s="3">
        <v>0</v>
      </c>
      <c r="BB394" s="3">
        <v>424298.48</v>
      </c>
      <c r="BC394" s="34">
        <v>0</v>
      </c>
      <c r="BD394" s="34">
        <v>0.18</v>
      </c>
      <c r="BE394" s="3">
        <v>744558.64</v>
      </c>
      <c r="BF394" s="3">
        <v>0</v>
      </c>
      <c r="BG394" s="3">
        <v>744558.64</v>
      </c>
      <c r="BH394" s="34">
        <v>0</v>
      </c>
      <c r="BI394" s="34">
        <v>0.1</v>
      </c>
    </row>
    <row r="395" spans="1:61" ht="20.100000000000001" customHeight="1" x14ac:dyDescent="0.5">
      <c r="A395" s="3" t="s">
        <v>44</v>
      </c>
      <c r="B395" s="3">
        <v>7890397.1100000003</v>
      </c>
      <c r="C395" s="3">
        <v>0</v>
      </c>
      <c r="D395" s="3">
        <v>7890397.1100000003</v>
      </c>
      <c r="E395" s="34">
        <v>0</v>
      </c>
      <c r="F395" s="34">
        <v>0.06</v>
      </c>
      <c r="G395" s="3">
        <v>0</v>
      </c>
      <c r="H395" s="3">
        <v>0</v>
      </c>
      <c r="I395" s="3">
        <v>0</v>
      </c>
      <c r="J395" s="34">
        <v>0</v>
      </c>
      <c r="K395" s="34">
        <v>0</v>
      </c>
      <c r="L395" s="3">
        <v>0</v>
      </c>
      <c r="M395" s="3">
        <v>0</v>
      </c>
      <c r="N395" s="3">
        <v>0</v>
      </c>
      <c r="O395" s="34">
        <v>0</v>
      </c>
      <c r="P395" s="34">
        <v>0</v>
      </c>
      <c r="Q395" s="3">
        <v>0</v>
      </c>
      <c r="R395" s="3">
        <v>0</v>
      </c>
      <c r="S395" s="3">
        <v>0</v>
      </c>
      <c r="T395" s="34">
        <v>0</v>
      </c>
      <c r="U395" s="34">
        <v>0</v>
      </c>
      <c r="V395" s="3">
        <v>0</v>
      </c>
      <c r="W395" s="3">
        <v>0</v>
      </c>
      <c r="X395" s="3">
        <v>0</v>
      </c>
      <c r="Y395" s="34">
        <v>0</v>
      </c>
      <c r="Z395" s="34">
        <v>0</v>
      </c>
      <c r="AA395" s="3">
        <v>25530.95</v>
      </c>
      <c r="AB395" s="3">
        <v>0</v>
      </c>
      <c r="AC395" s="3">
        <v>25530.95</v>
      </c>
      <c r="AD395" s="34">
        <v>0</v>
      </c>
      <c r="AE395" s="34">
        <v>0</v>
      </c>
      <c r="AF395" s="3">
        <v>0</v>
      </c>
      <c r="AG395" s="3">
        <v>0</v>
      </c>
      <c r="AH395" s="3">
        <v>0</v>
      </c>
      <c r="AI395" s="34">
        <v>0</v>
      </c>
      <c r="AJ395" s="34">
        <v>0</v>
      </c>
      <c r="AK395" s="3">
        <v>0</v>
      </c>
      <c r="AL395" s="3">
        <v>0</v>
      </c>
      <c r="AM395" s="3">
        <v>0</v>
      </c>
      <c r="AN395" s="34">
        <v>0</v>
      </c>
      <c r="AO395" s="34">
        <v>0</v>
      </c>
      <c r="AP395" s="3">
        <v>4942353.1100000003</v>
      </c>
      <c r="AQ395" s="3">
        <v>0</v>
      </c>
      <c r="AR395" s="3">
        <v>4942353.1100000003</v>
      </c>
      <c r="AS395" s="34">
        <v>0</v>
      </c>
      <c r="AT395" s="34">
        <v>0.19</v>
      </c>
      <c r="AU395" s="3">
        <v>0</v>
      </c>
      <c r="AV395" s="3">
        <v>0</v>
      </c>
      <c r="AW395" s="3">
        <v>0</v>
      </c>
      <c r="AX395" s="34">
        <v>0</v>
      </c>
      <c r="AY395" s="34">
        <v>0</v>
      </c>
      <c r="AZ395" s="3">
        <v>1701195.79</v>
      </c>
      <c r="BA395" s="3">
        <v>0</v>
      </c>
      <c r="BB395" s="3">
        <v>1701195.79</v>
      </c>
      <c r="BC395" s="34">
        <v>0</v>
      </c>
      <c r="BD395" s="34">
        <v>0.72</v>
      </c>
      <c r="BE395" s="3">
        <v>1221317.26</v>
      </c>
      <c r="BF395" s="3">
        <v>0</v>
      </c>
      <c r="BG395" s="3">
        <v>1221317.26</v>
      </c>
      <c r="BH395" s="34">
        <v>0</v>
      </c>
      <c r="BI395" s="34">
        <v>0.17</v>
      </c>
    </row>
    <row r="396" spans="1:61" ht="20.100000000000001" customHeight="1" x14ac:dyDescent="0.5">
      <c r="A396" s="3" t="s">
        <v>45</v>
      </c>
      <c r="B396" s="3">
        <v>5455634.4699999997</v>
      </c>
      <c r="C396" s="3">
        <v>0</v>
      </c>
      <c r="D396" s="3">
        <v>5455634.4699999997</v>
      </c>
      <c r="E396" s="34">
        <v>0</v>
      </c>
      <c r="F396" s="34">
        <v>0.04</v>
      </c>
      <c r="G396" s="3">
        <v>0</v>
      </c>
      <c r="H396" s="3">
        <v>0</v>
      </c>
      <c r="I396" s="3">
        <v>0</v>
      </c>
      <c r="J396" s="34">
        <v>0</v>
      </c>
      <c r="K396" s="34">
        <v>0</v>
      </c>
      <c r="L396" s="3">
        <v>0</v>
      </c>
      <c r="M396" s="3">
        <v>0</v>
      </c>
      <c r="N396" s="3">
        <v>0</v>
      </c>
      <c r="O396" s="34">
        <v>0</v>
      </c>
      <c r="P396" s="34">
        <v>0</v>
      </c>
      <c r="Q396" s="3">
        <v>0</v>
      </c>
      <c r="R396" s="3">
        <v>0</v>
      </c>
      <c r="S396" s="3">
        <v>0</v>
      </c>
      <c r="T396" s="34">
        <v>0</v>
      </c>
      <c r="U396" s="34">
        <v>0</v>
      </c>
      <c r="V396" s="3">
        <v>0</v>
      </c>
      <c r="W396" s="3">
        <v>0</v>
      </c>
      <c r="X396" s="3">
        <v>0</v>
      </c>
      <c r="Y396" s="34">
        <v>0</v>
      </c>
      <c r="Z396" s="34">
        <v>0</v>
      </c>
      <c r="AA396" s="3">
        <v>0</v>
      </c>
      <c r="AB396" s="3">
        <v>0</v>
      </c>
      <c r="AC396" s="3">
        <v>0</v>
      </c>
      <c r="AD396" s="34">
        <v>0</v>
      </c>
      <c r="AE396" s="34">
        <v>0</v>
      </c>
      <c r="AF396" s="3">
        <v>0</v>
      </c>
      <c r="AG396" s="3">
        <v>0</v>
      </c>
      <c r="AH396" s="3">
        <v>0</v>
      </c>
      <c r="AI396" s="34">
        <v>0</v>
      </c>
      <c r="AJ396" s="34">
        <v>0</v>
      </c>
      <c r="AK396" s="3">
        <v>0</v>
      </c>
      <c r="AL396" s="3">
        <v>0</v>
      </c>
      <c r="AM396" s="3">
        <v>0</v>
      </c>
      <c r="AN396" s="34">
        <v>0</v>
      </c>
      <c r="AO396" s="34">
        <v>0</v>
      </c>
      <c r="AP396" s="3">
        <v>5455634.4699999997</v>
      </c>
      <c r="AQ396" s="3">
        <v>0</v>
      </c>
      <c r="AR396" s="3">
        <v>5455634.4699999997</v>
      </c>
      <c r="AS396" s="34">
        <v>0</v>
      </c>
      <c r="AT396" s="34">
        <v>0.21</v>
      </c>
      <c r="AU396" s="3">
        <v>0</v>
      </c>
      <c r="AV396" s="3">
        <v>0</v>
      </c>
      <c r="AW396" s="3">
        <v>0</v>
      </c>
      <c r="AX396" s="34">
        <v>0</v>
      </c>
      <c r="AY396" s="34">
        <v>0</v>
      </c>
      <c r="AZ396" s="3">
        <v>0</v>
      </c>
      <c r="BA396" s="3">
        <v>0</v>
      </c>
      <c r="BB396" s="3">
        <v>0</v>
      </c>
      <c r="BC396" s="34">
        <v>0</v>
      </c>
      <c r="BD396" s="34">
        <v>0</v>
      </c>
      <c r="BE396" s="3">
        <v>0</v>
      </c>
      <c r="BF396" s="3">
        <v>0</v>
      </c>
      <c r="BG396" s="3">
        <v>0</v>
      </c>
      <c r="BH396" s="34">
        <v>0</v>
      </c>
      <c r="BI396" s="34">
        <v>0</v>
      </c>
    </row>
    <row r="397" spans="1:61" ht="20.100000000000001" customHeight="1" x14ac:dyDescent="0.5">
      <c r="A397" s="3" t="s">
        <v>47</v>
      </c>
      <c r="B397" s="3">
        <v>0</v>
      </c>
      <c r="C397" s="3">
        <v>3628034.94</v>
      </c>
      <c r="D397" s="3">
        <v>3628034.94</v>
      </c>
      <c r="E397" s="34">
        <v>100</v>
      </c>
      <c r="F397" s="34">
        <v>0.03</v>
      </c>
      <c r="G397" s="3">
        <v>0</v>
      </c>
      <c r="H397" s="3">
        <v>0</v>
      </c>
      <c r="I397" s="3">
        <v>0</v>
      </c>
      <c r="J397" s="34">
        <v>0</v>
      </c>
      <c r="K397" s="34">
        <v>0</v>
      </c>
      <c r="L397" s="3">
        <v>0</v>
      </c>
      <c r="M397" s="3">
        <v>0</v>
      </c>
      <c r="N397" s="3">
        <v>0</v>
      </c>
      <c r="O397" s="34">
        <v>0</v>
      </c>
      <c r="P397" s="34">
        <v>0</v>
      </c>
      <c r="Q397" s="3">
        <v>0</v>
      </c>
      <c r="R397" s="3">
        <v>3628034.94</v>
      </c>
      <c r="S397" s="3">
        <v>3628034.94</v>
      </c>
      <c r="T397" s="34">
        <v>100</v>
      </c>
      <c r="U397" s="34">
        <v>0.12</v>
      </c>
      <c r="V397" s="3">
        <v>0</v>
      </c>
      <c r="W397" s="3">
        <v>0</v>
      </c>
      <c r="X397" s="3">
        <v>0</v>
      </c>
      <c r="Y397" s="34">
        <v>0</v>
      </c>
      <c r="Z397" s="34">
        <v>0</v>
      </c>
      <c r="AA397" s="3">
        <v>0</v>
      </c>
      <c r="AB397" s="3">
        <v>0</v>
      </c>
      <c r="AC397" s="3">
        <v>0</v>
      </c>
      <c r="AD397" s="34">
        <v>0</v>
      </c>
      <c r="AE397" s="34">
        <v>0</v>
      </c>
      <c r="AF397" s="3">
        <v>0</v>
      </c>
      <c r="AG397" s="3">
        <v>0</v>
      </c>
      <c r="AH397" s="3">
        <v>0</v>
      </c>
      <c r="AI397" s="34">
        <v>0</v>
      </c>
      <c r="AJ397" s="34">
        <v>0</v>
      </c>
      <c r="AK397" s="3">
        <v>0</v>
      </c>
      <c r="AL397" s="3">
        <v>0</v>
      </c>
      <c r="AM397" s="3">
        <v>0</v>
      </c>
      <c r="AN397" s="34">
        <v>0</v>
      </c>
      <c r="AO397" s="34">
        <v>0</v>
      </c>
      <c r="AP397" s="3">
        <v>0</v>
      </c>
      <c r="AQ397" s="3">
        <v>0</v>
      </c>
      <c r="AR397" s="3">
        <v>0</v>
      </c>
      <c r="AS397" s="34">
        <v>0</v>
      </c>
      <c r="AT397" s="34">
        <v>0</v>
      </c>
      <c r="AU397" s="3">
        <v>0</v>
      </c>
      <c r="AV397" s="3">
        <v>0</v>
      </c>
      <c r="AW397" s="3">
        <v>0</v>
      </c>
      <c r="AX397" s="34">
        <v>0</v>
      </c>
      <c r="AY397" s="34">
        <v>0</v>
      </c>
      <c r="AZ397" s="3">
        <v>0</v>
      </c>
      <c r="BA397" s="3">
        <v>0</v>
      </c>
      <c r="BB397" s="3">
        <v>0</v>
      </c>
      <c r="BC397" s="34">
        <v>0</v>
      </c>
      <c r="BD397" s="34">
        <v>0</v>
      </c>
      <c r="BE397" s="3">
        <v>0</v>
      </c>
      <c r="BF397" s="3">
        <v>0</v>
      </c>
      <c r="BG397" s="3">
        <v>0</v>
      </c>
      <c r="BH397" s="34">
        <v>0</v>
      </c>
      <c r="BI397" s="34">
        <v>0</v>
      </c>
    </row>
    <row r="398" spans="1:61" ht="20.100000000000001" customHeight="1" x14ac:dyDescent="0.5">
      <c r="A398" s="3" t="s">
        <v>48</v>
      </c>
      <c r="B398" s="3">
        <v>893361.58000000007</v>
      </c>
      <c r="C398" s="3">
        <v>0</v>
      </c>
      <c r="D398" s="3">
        <v>893361.58</v>
      </c>
      <c r="E398" s="34">
        <v>0</v>
      </c>
      <c r="F398" s="34">
        <v>0.01</v>
      </c>
      <c r="G398" s="3">
        <v>25262.44</v>
      </c>
      <c r="H398" s="3">
        <v>0</v>
      </c>
      <c r="I398" s="3">
        <v>25262.44</v>
      </c>
      <c r="J398" s="34">
        <v>0</v>
      </c>
      <c r="K398" s="34">
        <v>0.02</v>
      </c>
      <c r="L398" s="3">
        <v>560325.5</v>
      </c>
      <c r="M398" s="3">
        <v>0</v>
      </c>
      <c r="N398" s="3">
        <v>560325.5</v>
      </c>
      <c r="O398" s="34">
        <v>0</v>
      </c>
      <c r="P398" s="34">
        <v>0.03</v>
      </c>
      <c r="Q398" s="3">
        <v>0</v>
      </c>
      <c r="R398" s="3">
        <v>0</v>
      </c>
      <c r="S398" s="3">
        <v>0</v>
      </c>
      <c r="T398" s="34">
        <v>0</v>
      </c>
      <c r="U398" s="34">
        <v>0</v>
      </c>
      <c r="V398" s="3">
        <v>182747.25</v>
      </c>
      <c r="W398" s="3">
        <v>0</v>
      </c>
      <c r="X398" s="3">
        <v>182747.25</v>
      </c>
      <c r="Y398" s="34">
        <v>0</v>
      </c>
      <c r="Z398" s="34">
        <v>0.12</v>
      </c>
      <c r="AA398" s="3">
        <v>10623.82</v>
      </c>
      <c r="AB398" s="3">
        <v>0</v>
      </c>
      <c r="AC398" s="3">
        <v>10623.82</v>
      </c>
      <c r="AD398" s="34">
        <v>0</v>
      </c>
      <c r="AE398" s="34">
        <v>0</v>
      </c>
      <c r="AF398" s="3">
        <v>0</v>
      </c>
      <c r="AG398" s="3">
        <v>0</v>
      </c>
      <c r="AH398" s="3">
        <v>0</v>
      </c>
      <c r="AI398" s="34">
        <v>0</v>
      </c>
      <c r="AJ398" s="34">
        <v>0</v>
      </c>
      <c r="AK398" s="3">
        <v>100</v>
      </c>
      <c r="AL398" s="3">
        <v>0</v>
      </c>
      <c r="AM398" s="3">
        <v>100</v>
      </c>
      <c r="AN398" s="34">
        <v>0</v>
      </c>
      <c r="AO398" s="34">
        <v>0</v>
      </c>
      <c r="AP398" s="3">
        <v>90202.19</v>
      </c>
      <c r="AQ398" s="3">
        <v>0</v>
      </c>
      <c r="AR398" s="3">
        <v>90202.19</v>
      </c>
      <c r="AS398" s="34">
        <v>0</v>
      </c>
      <c r="AT398" s="34">
        <v>0</v>
      </c>
      <c r="AU398" s="3">
        <v>0</v>
      </c>
      <c r="AV398" s="3">
        <v>0</v>
      </c>
      <c r="AW398" s="3">
        <v>0</v>
      </c>
      <c r="AX398" s="34">
        <v>0</v>
      </c>
      <c r="AY398" s="34">
        <v>0</v>
      </c>
      <c r="AZ398" s="3">
        <v>220.56</v>
      </c>
      <c r="BA398" s="3">
        <v>0</v>
      </c>
      <c r="BB398" s="3">
        <v>220.56</v>
      </c>
      <c r="BC398" s="34">
        <v>0</v>
      </c>
      <c r="BD398" s="34">
        <v>0</v>
      </c>
      <c r="BE398" s="3">
        <v>23879.82</v>
      </c>
      <c r="BF398" s="3">
        <v>0</v>
      </c>
      <c r="BG398" s="3">
        <v>23879.82</v>
      </c>
      <c r="BH398" s="34">
        <v>0</v>
      </c>
      <c r="BI398" s="34">
        <v>0</v>
      </c>
    </row>
    <row r="399" spans="1:61" ht="20.100000000000001" customHeight="1" x14ac:dyDescent="0.5">
      <c r="A399" s="71" t="s">
        <v>3</v>
      </c>
      <c r="B399" s="71">
        <v>7839808874.4000006</v>
      </c>
      <c r="C399" s="71">
        <v>4705740260.0100002</v>
      </c>
      <c r="D399" s="71">
        <v>12545549134.410004</v>
      </c>
      <c r="E399" s="88">
        <v>37.51</v>
      </c>
      <c r="F399" s="88">
        <v>100</v>
      </c>
      <c r="G399" s="71">
        <v>55105669.350000009</v>
      </c>
      <c r="H399" s="71">
        <v>90836928.290000007</v>
      </c>
      <c r="I399" s="71">
        <v>145942597.64000002</v>
      </c>
      <c r="J399" s="88">
        <v>62.24</v>
      </c>
      <c r="K399" s="88">
        <v>100</v>
      </c>
      <c r="L399" s="71">
        <v>825227140.34000015</v>
      </c>
      <c r="M399" s="71">
        <v>1115997759.77</v>
      </c>
      <c r="N399" s="71">
        <v>1941224900.1099999</v>
      </c>
      <c r="O399" s="88">
        <v>57.49</v>
      </c>
      <c r="P399" s="88">
        <v>100</v>
      </c>
      <c r="Q399" s="71">
        <v>2183394.0100000002</v>
      </c>
      <c r="R399" s="71">
        <v>3121884740.4300003</v>
      </c>
      <c r="S399" s="71">
        <v>3124068134.4400005</v>
      </c>
      <c r="T399" s="88">
        <v>99.93</v>
      </c>
      <c r="U399" s="88">
        <v>100</v>
      </c>
      <c r="V399" s="71">
        <v>132025593.04000001</v>
      </c>
      <c r="W399" s="71">
        <v>16782977.289999999</v>
      </c>
      <c r="X399" s="71">
        <v>148808570.33000001</v>
      </c>
      <c r="Y399" s="88">
        <v>11.28</v>
      </c>
      <c r="Z399" s="88">
        <v>100</v>
      </c>
      <c r="AA399" s="71">
        <v>3073666154.3400006</v>
      </c>
      <c r="AB399" s="71">
        <v>181444140.81</v>
      </c>
      <c r="AC399" s="71">
        <v>3255110295.1500006</v>
      </c>
      <c r="AD399" s="88">
        <v>5.57</v>
      </c>
      <c r="AE399" s="88">
        <v>100</v>
      </c>
      <c r="AF399" s="71">
        <v>90606231.799999997</v>
      </c>
      <c r="AG399" s="71">
        <v>1.89</v>
      </c>
      <c r="AH399" s="71">
        <v>90606233.689999998</v>
      </c>
      <c r="AI399" s="88">
        <v>0</v>
      </c>
      <c r="AJ399" s="88">
        <v>100</v>
      </c>
      <c r="AK399" s="71">
        <v>169370015.15999997</v>
      </c>
      <c r="AL399" s="71">
        <v>14464959.18</v>
      </c>
      <c r="AM399" s="71">
        <v>183834974.33999997</v>
      </c>
      <c r="AN399" s="88">
        <v>7.87</v>
      </c>
      <c r="AO399" s="88">
        <v>100</v>
      </c>
      <c r="AP399" s="71">
        <v>2639951640.3300004</v>
      </c>
      <c r="AQ399" s="71">
        <v>5256413.01</v>
      </c>
      <c r="AR399" s="71">
        <v>2645208053.3400002</v>
      </c>
      <c r="AS399" s="88">
        <v>0.2</v>
      </c>
      <c r="AT399" s="88">
        <v>100</v>
      </c>
      <c r="AU399" s="71">
        <v>0</v>
      </c>
      <c r="AV399" s="71">
        <v>65300160.020000003</v>
      </c>
      <c r="AW399" s="71">
        <v>65300160.020000003</v>
      </c>
      <c r="AX399" s="88">
        <v>100</v>
      </c>
      <c r="AY399" s="88">
        <v>100</v>
      </c>
      <c r="AZ399" s="71">
        <v>224549179.28999999</v>
      </c>
      <c r="BA399" s="71">
        <v>11081238.329999998</v>
      </c>
      <c r="BB399" s="71">
        <v>235630417.62000003</v>
      </c>
      <c r="BC399" s="88">
        <v>4.7</v>
      </c>
      <c r="BD399" s="88">
        <v>100</v>
      </c>
      <c r="BE399" s="71">
        <v>627123856.73999989</v>
      </c>
      <c r="BF399" s="71">
        <v>82690940.98999998</v>
      </c>
      <c r="BG399" s="71">
        <v>709814797.7299999</v>
      </c>
      <c r="BH399" s="88">
        <v>11.65</v>
      </c>
      <c r="BI399" s="88">
        <v>100</v>
      </c>
    </row>
    <row r="402" spans="1:61" s="29" customFormat="1" ht="20.100000000000001" customHeight="1" x14ac:dyDescent="0.5">
      <c r="A402" s="37"/>
    </row>
    <row r="403" spans="1:61" ht="20.100000000000001" customHeight="1" x14ac:dyDescent="0.5">
      <c r="A403" s="31"/>
      <c r="C403" s="82" t="s">
        <v>90</v>
      </c>
    </row>
    <row r="404" spans="1:61" ht="20.100000000000001" customHeight="1" x14ac:dyDescent="0.5">
      <c r="A404" s="31"/>
      <c r="C404" s="82" t="s">
        <v>91</v>
      </c>
    </row>
    <row r="405" spans="1:61" ht="20.100000000000001" customHeight="1" x14ac:dyDescent="0.5">
      <c r="A405" s="31"/>
      <c r="B405" s="31"/>
      <c r="C405" s="82" t="s">
        <v>253</v>
      </c>
      <c r="D405" s="31"/>
      <c r="E405" s="31"/>
      <c r="F405" s="31"/>
      <c r="G405" s="31"/>
      <c r="H405" s="31"/>
      <c r="I405" s="31"/>
      <c r="J405" s="31"/>
      <c r="K405" s="31"/>
      <c r="L405" s="31"/>
      <c r="M405" s="31"/>
      <c r="N405" s="31"/>
      <c r="O405" s="31"/>
    </row>
    <row r="406" spans="1:61" ht="20.100000000000001" customHeight="1" x14ac:dyDescent="0.5">
      <c r="A406" s="31"/>
      <c r="B406" s="31"/>
      <c r="C406" s="82" t="s">
        <v>92</v>
      </c>
      <c r="D406" s="31"/>
      <c r="E406" s="31"/>
      <c r="F406" s="31"/>
      <c r="G406" s="31"/>
      <c r="H406" s="31"/>
      <c r="I406" s="31"/>
      <c r="J406" s="31"/>
      <c r="K406" s="31"/>
      <c r="L406" s="31"/>
      <c r="M406" s="31"/>
      <c r="N406" s="31"/>
      <c r="O406" s="31"/>
    </row>
    <row r="407" spans="1:61" ht="20.100000000000001" customHeight="1" thickBot="1" x14ac:dyDescent="0.55000000000000004"/>
    <row r="408" spans="1:61" ht="30" customHeight="1" thickBot="1" x14ac:dyDescent="0.55000000000000004">
      <c r="A408" s="138" t="s">
        <v>164</v>
      </c>
      <c r="B408" s="140" t="s">
        <v>607</v>
      </c>
      <c r="C408" s="141"/>
      <c r="D408" s="141"/>
      <c r="E408" s="141"/>
      <c r="F408" s="142"/>
      <c r="G408" s="140" t="s">
        <v>4</v>
      </c>
      <c r="H408" s="141"/>
      <c r="I408" s="141"/>
      <c r="J408" s="141"/>
      <c r="K408" s="141"/>
      <c r="L408" s="140" t="s">
        <v>5</v>
      </c>
      <c r="M408" s="141"/>
      <c r="N408" s="141"/>
      <c r="O408" s="141"/>
      <c r="P408" s="142"/>
      <c r="Q408" s="140" t="s">
        <v>6</v>
      </c>
      <c r="R408" s="141"/>
      <c r="S408" s="141"/>
      <c r="T408" s="141"/>
      <c r="U408" s="142"/>
      <c r="V408" s="140" t="s">
        <v>325</v>
      </c>
      <c r="W408" s="141"/>
      <c r="X408" s="141"/>
      <c r="Y408" s="141"/>
      <c r="Z408" s="142"/>
      <c r="AA408" s="140" t="s">
        <v>326</v>
      </c>
      <c r="AB408" s="141"/>
      <c r="AC408" s="141"/>
      <c r="AD408" s="141"/>
      <c r="AE408" s="142"/>
      <c r="AF408" s="140" t="s">
        <v>9</v>
      </c>
      <c r="AG408" s="141"/>
      <c r="AH408" s="141"/>
      <c r="AI408" s="141"/>
      <c r="AJ408" s="142"/>
      <c r="AK408" s="140" t="s">
        <v>327</v>
      </c>
      <c r="AL408" s="141"/>
      <c r="AM408" s="141"/>
      <c r="AN408" s="141"/>
      <c r="AO408" s="142"/>
      <c r="AP408" s="140" t="s">
        <v>87</v>
      </c>
      <c r="AQ408" s="141"/>
      <c r="AR408" s="141"/>
      <c r="AS408" s="141"/>
      <c r="AT408" s="142"/>
      <c r="AU408" s="140" t="s">
        <v>12</v>
      </c>
      <c r="AV408" s="141"/>
      <c r="AW408" s="141"/>
      <c r="AX408" s="141"/>
      <c r="AY408" s="142"/>
      <c r="AZ408" s="140" t="s">
        <v>13</v>
      </c>
      <c r="BA408" s="141"/>
      <c r="BB408" s="141"/>
      <c r="BC408" s="141"/>
      <c r="BD408" s="142"/>
      <c r="BE408" s="140" t="s">
        <v>14</v>
      </c>
      <c r="BF408" s="141"/>
      <c r="BG408" s="141"/>
      <c r="BH408" s="141"/>
      <c r="BI408" s="142"/>
    </row>
    <row r="409" spans="1:61" ht="30" customHeight="1" thickBot="1" x14ac:dyDescent="0.55000000000000004">
      <c r="A409" s="139"/>
      <c r="B409" s="55" t="s">
        <v>165</v>
      </c>
      <c r="C409" s="55" t="s">
        <v>322</v>
      </c>
      <c r="D409" s="55" t="s">
        <v>74</v>
      </c>
      <c r="E409" s="55" t="s">
        <v>323</v>
      </c>
      <c r="F409" s="55" t="s">
        <v>324</v>
      </c>
      <c r="G409" s="55" t="s">
        <v>165</v>
      </c>
      <c r="H409" s="55" t="s">
        <v>322</v>
      </c>
      <c r="I409" s="55" t="s">
        <v>74</v>
      </c>
      <c r="J409" s="55" t="s">
        <v>323</v>
      </c>
      <c r="K409" s="56" t="s">
        <v>324</v>
      </c>
      <c r="L409" s="55" t="s">
        <v>165</v>
      </c>
      <c r="M409" s="55" t="s">
        <v>322</v>
      </c>
      <c r="N409" s="55" t="s">
        <v>74</v>
      </c>
      <c r="O409" s="55" t="s">
        <v>323</v>
      </c>
      <c r="P409" s="55" t="s">
        <v>324</v>
      </c>
      <c r="Q409" s="55" t="s">
        <v>165</v>
      </c>
      <c r="R409" s="55" t="s">
        <v>322</v>
      </c>
      <c r="S409" s="55" t="s">
        <v>74</v>
      </c>
      <c r="T409" s="55" t="s">
        <v>323</v>
      </c>
      <c r="U409" s="55" t="s">
        <v>324</v>
      </c>
      <c r="V409" s="55" t="s">
        <v>165</v>
      </c>
      <c r="W409" s="55" t="s">
        <v>322</v>
      </c>
      <c r="X409" s="55" t="s">
        <v>74</v>
      </c>
      <c r="Y409" s="55" t="s">
        <v>323</v>
      </c>
      <c r="Z409" s="55" t="s">
        <v>324</v>
      </c>
      <c r="AA409" s="55" t="s">
        <v>165</v>
      </c>
      <c r="AB409" s="55" t="s">
        <v>322</v>
      </c>
      <c r="AC409" s="55" t="s">
        <v>74</v>
      </c>
      <c r="AD409" s="55" t="s">
        <v>323</v>
      </c>
      <c r="AE409" s="55" t="s">
        <v>324</v>
      </c>
      <c r="AF409" s="55" t="s">
        <v>165</v>
      </c>
      <c r="AG409" s="55" t="s">
        <v>322</v>
      </c>
      <c r="AH409" s="55" t="s">
        <v>74</v>
      </c>
      <c r="AI409" s="55" t="s">
        <v>323</v>
      </c>
      <c r="AJ409" s="55" t="s">
        <v>324</v>
      </c>
      <c r="AK409" s="55" t="s">
        <v>165</v>
      </c>
      <c r="AL409" s="55" t="s">
        <v>322</v>
      </c>
      <c r="AM409" s="55" t="s">
        <v>74</v>
      </c>
      <c r="AN409" s="55" t="s">
        <v>323</v>
      </c>
      <c r="AO409" s="55" t="s">
        <v>324</v>
      </c>
      <c r="AP409" s="55" t="s">
        <v>165</v>
      </c>
      <c r="AQ409" s="55" t="s">
        <v>322</v>
      </c>
      <c r="AR409" s="55" t="s">
        <v>74</v>
      </c>
      <c r="AS409" s="55" t="s">
        <v>323</v>
      </c>
      <c r="AT409" s="55" t="s">
        <v>324</v>
      </c>
      <c r="AU409" s="55" t="s">
        <v>165</v>
      </c>
      <c r="AV409" s="55" t="s">
        <v>322</v>
      </c>
      <c r="AW409" s="55" t="s">
        <v>74</v>
      </c>
      <c r="AX409" s="55" t="s">
        <v>323</v>
      </c>
      <c r="AY409" s="55" t="s">
        <v>324</v>
      </c>
      <c r="AZ409" s="55" t="s">
        <v>165</v>
      </c>
      <c r="BA409" s="55" t="s">
        <v>322</v>
      </c>
      <c r="BB409" s="55" t="s">
        <v>74</v>
      </c>
      <c r="BC409" s="55" t="s">
        <v>323</v>
      </c>
      <c r="BD409" s="55" t="s">
        <v>324</v>
      </c>
      <c r="BE409" s="55" t="s">
        <v>165</v>
      </c>
      <c r="BF409" s="55" t="s">
        <v>322</v>
      </c>
      <c r="BG409" s="55" t="s">
        <v>74</v>
      </c>
      <c r="BH409" s="55" t="s">
        <v>323</v>
      </c>
      <c r="BI409" s="55" t="s">
        <v>324</v>
      </c>
    </row>
    <row r="410" spans="1:61" ht="20.100000000000001" customHeight="1" x14ac:dyDescent="0.5">
      <c r="A410" s="3" t="s">
        <v>18</v>
      </c>
      <c r="B410" s="3">
        <v>2053030582.4099996</v>
      </c>
      <c r="C410" s="3">
        <v>967871278.94000018</v>
      </c>
      <c r="D410" s="3">
        <v>3020901861.3499999</v>
      </c>
      <c r="E410" s="34">
        <v>32.04</v>
      </c>
      <c r="F410" s="34">
        <v>21.85</v>
      </c>
      <c r="G410" s="3">
        <v>9181627.1099999994</v>
      </c>
      <c r="H410" s="3">
        <v>289986.84000000003</v>
      </c>
      <c r="I410" s="3">
        <v>9471613.9499999993</v>
      </c>
      <c r="J410" s="34">
        <v>3.06</v>
      </c>
      <c r="K410" s="34">
        <v>4.67</v>
      </c>
      <c r="L410" s="3">
        <v>142619005.81999999</v>
      </c>
      <c r="M410" s="3">
        <v>296396118.51999998</v>
      </c>
      <c r="N410" s="3">
        <v>439015124.33999997</v>
      </c>
      <c r="O410" s="34">
        <v>67.510000000000005</v>
      </c>
      <c r="P410" s="34">
        <v>20.68</v>
      </c>
      <c r="Q410" s="3">
        <v>0</v>
      </c>
      <c r="R410" s="3">
        <v>559766377.46000004</v>
      </c>
      <c r="S410" s="3">
        <v>559766377.46000004</v>
      </c>
      <c r="T410" s="34">
        <v>100</v>
      </c>
      <c r="U410" s="34">
        <v>19.079999999999998</v>
      </c>
      <c r="V410" s="3">
        <v>21651992.510000002</v>
      </c>
      <c r="W410" s="3">
        <v>8391.09</v>
      </c>
      <c r="X410" s="3">
        <v>21660383.600000001</v>
      </c>
      <c r="Y410" s="34">
        <v>0.04</v>
      </c>
      <c r="Z410" s="34">
        <v>11.75</v>
      </c>
      <c r="AA410" s="3">
        <v>1170151882.5599999</v>
      </c>
      <c r="AB410" s="3">
        <v>73270593.219999999</v>
      </c>
      <c r="AC410" s="3">
        <v>1243422475.78</v>
      </c>
      <c r="AD410" s="34">
        <v>5.89</v>
      </c>
      <c r="AE410" s="34">
        <v>31.09</v>
      </c>
      <c r="AF410" s="3">
        <v>10843151.57</v>
      </c>
      <c r="AG410" s="3">
        <v>0</v>
      </c>
      <c r="AH410" s="3">
        <v>10843151.57</v>
      </c>
      <c r="AI410" s="34">
        <v>0</v>
      </c>
      <c r="AJ410" s="34">
        <v>14.58</v>
      </c>
      <c r="AK410" s="3">
        <v>52305971.140000001</v>
      </c>
      <c r="AL410" s="3">
        <v>6553201.0700000003</v>
      </c>
      <c r="AM410" s="3">
        <v>58859172.210000001</v>
      </c>
      <c r="AN410" s="34">
        <v>11.13</v>
      </c>
      <c r="AO410" s="34">
        <v>41.74</v>
      </c>
      <c r="AP410" s="3">
        <v>359563211.89999998</v>
      </c>
      <c r="AQ410" s="3">
        <v>23949556.039999999</v>
      </c>
      <c r="AR410" s="3">
        <v>383512767.94</v>
      </c>
      <c r="AS410" s="34">
        <v>6.24</v>
      </c>
      <c r="AT410" s="34">
        <v>12.63</v>
      </c>
      <c r="AU410" s="3">
        <v>0</v>
      </c>
      <c r="AV410" s="3">
        <v>0</v>
      </c>
      <c r="AW410" s="3">
        <v>0</v>
      </c>
      <c r="AX410" s="34">
        <v>0</v>
      </c>
      <c r="AY410" s="34">
        <v>0</v>
      </c>
      <c r="AZ410" s="3">
        <v>20376324.850000001</v>
      </c>
      <c r="BA410" s="3">
        <v>3316848.7</v>
      </c>
      <c r="BB410" s="3">
        <v>23693173.550000001</v>
      </c>
      <c r="BC410" s="34">
        <v>14</v>
      </c>
      <c r="BD410" s="34">
        <v>9.6199999999999992</v>
      </c>
      <c r="BE410" s="3">
        <v>266337414.94999999</v>
      </c>
      <c r="BF410" s="3">
        <v>4320206</v>
      </c>
      <c r="BG410" s="3">
        <v>270657620.94999999</v>
      </c>
      <c r="BH410" s="34">
        <v>1.6</v>
      </c>
      <c r="BI410" s="34">
        <v>35.5</v>
      </c>
    </row>
    <row r="411" spans="1:61" ht="20.100000000000001" customHeight="1" x14ac:dyDescent="0.5">
      <c r="A411" s="3" t="s">
        <v>19</v>
      </c>
      <c r="B411" s="3">
        <v>2069220029.26</v>
      </c>
      <c r="C411" s="3">
        <v>209195727.64999998</v>
      </c>
      <c r="D411" s="3">
        <v>2278415756.9099998</v>
      </c>
      <c r="E411" s="34">
        <v>9.18</v>
      </c>
      <c r="F411" s="34">
        <v>16.48</v>
      </c>
      <c r="G411" s="3">
        <v>18880071.23</v>
      </c>
      <c r="H411" s="3">
        <v>86177.81</v>
      </c>
      <c r="I411" s="3">
        <v>18966249.039999999</v>
      </c>
      <c r="J411" s="34">
        <v>0.45</v>
      </c>
      <c r="K411" s="34">
        <v>9.35</v>
      </c>
      <c r="L411" s="3">
        <v>284635337.94999999</v>
      </c>
      <c r="M411" s="3">
        <v>113867123.16</v>
      </c>
      <c r="N411" s="3">
        <v>398502461.11000001</v>
      </c>
      <c r="O411" s="34">
        <v>28.57</v>
      </c>
      <c r="P411" s="34">
        <v>18.77</v>
      </c>
      <c r="Q411" s="3">
        <v>301.45999999999998</v>
      </c>
      <c r="R411" s="3">
        <v>59921714.560000002</v>
      </c>
      <c r="S411" s="3">
        <v>59922016.020000003</v>
      </c>
      <c r="T411" s="34">
        <v>100</v>
      </c>
      <c r="U411" s="34">
        <v>2.04</v>
      </c>
      <c r="V411" s="3">
        <v>47306153.740000002</v>
      </c>
      <c r="W411" s="3">
        <v>0</v>
      </c>
      <c r="X411" s="3">
        <v>47306153.740000002</v>
      </c>
      <c r="Y411" s="34">
        <v>0</v>
      </c>
      <c r="Z411" s="34">
        <v>25.66</v>
      </c>
      <c r="AA411" s="3">
        <v>803476227.41999996</v>
      </c>
      <c r="AB411" s="3">
        <v>26763381.780000001</v>
      </c>
      <c r="AC411" s="3">
        <v>830239609.19999993</v>
      </c>
      <c r="AD411" s="34">
        <v>3.22</v>
      </c>
      <c r="AE411" s="34">
        <v>20.76</v>
      </c>
      <c r="AF411" s="3">
        <v>23849570.920000002</v>
      </c>
      <c r="AG411" s="3">
        <v>0</v>
      </c>
      <c r="AH411" s="3">
        <v>23849570.920000002</v>
      </c>
      <c r="AI411" s="34">
        <v>0</v>
      </c>
      <c r="AJ411" s="34">
        <v>32.06</v>
      </c>
      <c r="AK411" s="3">
        <v>12662927.439999999</v>
      </c>
      <c r="AL411" s="3">
        <v>11926.7</v>
      </c>
      <c r="AM411" s="3">
        <v>12674854.139999999</v>
      </c>
      <c r="AN411" s="34">
        <v>0.09</v>
      </c>
      <c r="AO411" s="34">
        <v>8.99</v>
      </c>
      <c r="AP411" s="3">
        <v>682272679.75</v>
      </c>
      <c r="AQ411" s="3">
        <v>5069158.47</v>
      </c>
      <c r="AR411" s="3">
        <v>687341838.22000003</v>
      </c>
      <c r="AS411" s="34">
        <v>0.74</v>
      </c>
      <c r="AT411" s="34">
        <v>22.64</v>
      </c>
      <c r="AU411" s="3">
        <v>0</v>
      </c>
      <c r="AV411" s="3">
        <v>0</v>
      </c>
      <c r="AW411" s="3">
        <v>0</v>
      </c>
      <c r="AX411" s="34">
        <v>0</v>
      </c>
      <c r="AY411" s="34">
        <v>0</v>
      </c>
      <c r="AZ411" s="3">
        <v>41810510.740000002</v>
      </c>
      <c r="BA411" s="3">
        <v>3000</v>
      </c>
      <c r="BB411" s="3">
        <v>41813510.740000002</v>
      </c>
      <c r="BC411" s="34">
        <v>0.01</v>
      </c>
      <c r="BD411" s="34">
        <v>16.98</v>
      </c>
      <c r="BE411" s="3">
        <v>154326248.61000001</v>
      </c>
      <c r="BF411" s="3">
        <v>3473245.17</v>
      </c>
      <c r="BG411" s="3">
        <v>157799493.78</v>
      </c>
      <c r="BH411" s="34">
        <v>2.2000000000000002</v>
      </c>
      <c r="BI411" s="34">
        <v>20.7</v>
      </c>
    </row>
    <row r="412" spans="1:61" ht="20.100000000000001" customHeight="1" x14ac:dyDescent="0.5">
      <c r="A412" s="3" t="s">
        <v>20</v>
      </c>
      <c r="B412" s="3">
        <v>284945295.56000006</v>
      </c>
      <c r="C412" s="3">
        <v>1728024441.1600001</v>
      </c>
      <c r="D412" s="3">
        <v>2012969736.72</v>
      </c>
      <c r="E412" s="34">
        <v>85.84</v>
      </c>
      <c r="F412" s="34">
        <v>14.56</v>
      </c>
      <c r="G412" s="3">
        <v>5628320.0099999998</v>
      </c>
      <c r="H412" s="3">
        <v>187199.99</v>
      </c>
      <c r="I412" s="3">
        <v>5815520</v>
      </c>
      <c r="J412" s="34">
        <v>3.22</v>
      </c>
      <c r="K412" s="34">
        <v>2.87</v>
      </c>
      <c r="L412" s="3">
        <v>36680476.490000002</v>
      </c>
      <c r="M412" s="3">
        <v>1330979.78</v>
      </c>
      <c r="N412" s="3">
        <v>38011456.270000003</v>
      </c>
      <c r="O412" s="34">
        <v>3.5</v>
      </c>
      <c r="P412" s="34">
        <v>1.79</v>
      </c>
      <c r="Q412" s="3">
        <v>0</v>
      </c>
      <c r="R412" s="3">
        <v>1724860912.7</v>
      </c>
      <c r="S412" s="3">
        <v>1724860912.7</v>
      </c>
      <c r="T412" s="34">
        <v>100</v>
      </c>
      <c r="U412" s="34">
        <v>58.81</v>
      </c>
      <c r="V412" s="3">
        <v>2296779.04</v>
      </c>
      <c r="W412" s="3">
        <v>0</v>
      </c>
      <c r="X412" s="3">
        <v>2296779.04</v>
      </c>
      <c r="Y412" s="34">
        <v>0</v>
      </c>
      <c r="Z412" s="34">
        <v>1.25</v>
      </c>
      <c r="AA412" s="3">
        <v>62131859.5</v>
      </c>
      <c r="AB412" s="3">
        <v>589518.81000000006</v>
      </c>
      <c r="AC412" s="3">
        <v>62721378.310000002</v>
      </c>
      <c r="AD412" s="34">
        <v>0.94</v>
      </c>
      <c r="AE412" s="34">
        <v>1.57</v>
      </c>
      <c r="AF412" s="3">
        <v>111523.46</v>
      </c>
      <c r="AG412" s="3">
        <v>0</v>
      </c>
      <c r="AH412" s="3">
        <v>111523.46</v>
      </c>
      <c r="AI412" s="34">
        <v>0</v>
      </c>
      <c r="AJ412" s="34">
        <v>0.15</v>
      </c>
      <c r="AK412" s="3">
        <v>859007.76</v>
      </c>
      <c r="AL412" s="3">
        <v>0</v>
      </c>
      <c r="AM412" s="3">
        <v>859007.76</v>
      </c>
      <c r="AN412" s="34">
        <v>0</v>
      </c>
      <c r="AO412" s="34">
        <v>0.61</v>
      </c>
      <c r="AP412" s="3">
        <v>164556728.30000001</v>
      </c>
      <c r="AQ412" s="3">
        <v>1055827.44</v>
      </c>
      <c r="AR412" s="3">
        <v>165612555.74000001</v>
      </c>
      <c r="AS412" s="34">
        <v>0.64</v>
      </c>
      <c r="AT412" s="34">
        <v>5.46</v>
      </c>
      <c r="AU412" s="3">
        <v>0</v>
      </c>
      <c r="AV412" s="3">
        <v>0</v>
      </c>
      <c r="AW412" s="3">
        <v>0</v>
      </c>
      <c r="AX412" s="34">
        <v>0</v>
      </c>
      <c r="AY412" s="34">
        <v>0</v>
      </c>
      <c r="AZ412" s="3">
        <v>3110831.22</v>
      </c>
      <c r="BA412" s="3">
        <v>0.03</v>
      </c>
      <c r="BB412" s="3">
        <v>3110831.25</v>
      </c>
      <c r="BC412" s="34">
        <v>0</v>
      </c>
      <c r="BD412" s="34">
        <v>1.26</v>
      </c>
      <c r="BE412" s="3">
        <v>9569769.7799999993</v>
      </c>
      <c r="BF412" s="3">
        <v>2.41</v>
      </c>
      <c r="BG412" s="3">
        <v>9569772.1899999995</v>
      </c>
      <c r="BH412" s="34">
        <v>0</v>
      </c>
      <c r="BI412" s="34">
        <v>1.26</v>
      </c>
    </row>
    <row r="413" spans="1:61" ht="20.100000000000001" customHeight="1" x14ac:dyDescent="0.5">
      <c r="A413" s="3" t="s">
        <v>21</v>
      </c>
      <c r="B413" s="3">
        <v>1125186020.4100001</v>
      </c>
      <c r="C413" s="3">
        <v>261349848.25999999</v>
      </c>
      <c r="D413" s="3">
        <v>1386535868.6700001</v>
      </c>
      <c r="E413" s="34">
        <v>18.850000000000001</v>
      </c>
      <c r="F413" s="34">
        <v>10.029999999999999</v>
      </c>
      <c r="G413" s="3">
        <v>6565139.4699999997</v>
      </c>
      <c r="H413" s="3">
        <v>0</v>
      </c>
      <c r="I413" s="3">
        <v>6565139.4699999997</v>
      </c>
      <c r="J413" s="34">
        <v>0</v>
      </c>
      <c r="K413" s="34">
        <v>3.24</v>
      </c>
      <c r="L413" s="3">
        <v>134976249.58000001</v>
      </c>
      <c r="M413" s="3">
        <v>145882693</v>
      </c>
      <c r="N413" s="3">
        <v>280858942.58000004</v>
      </c>
      <c r="O413" s="34">
        <v>51.94</v>
      </c>
      <c r="P413" s="34">
        <v>13.23</v>
      </c>
      <c r="Q413" s="3">
        <v>0</v>
      </c>
      <c r="R413" s="3">
        <v>36945680.990000002</v>
      </c>
      <c r="S413" s="3">
        <v>36945680.990000002</v>
      </c>
      <c r="T413" s="34">
        <v>100</v>
      </c>
      <c r="U413" s="34">
        <v>1.26</v>
      </c>
      <c r="V413" s="3">
        <v>27177243.030000001</v>
      </c>
      <c r="W413" s="3">
        <v>418358.24</v>
      </c>
      <c r="X413" s="3">
        <v>27595601.27</v>
      </c>
      <c r="Y413" s="34">
        <v>1.52</v>
      </c>
      <c r="Z413" s="34">
        <v>14.97</v>
      </c>
      <c r="AA413" s="3">
        <v>572467660.61000001</v>
      </c>
      <c r="AB413" s="3">
        <v>74165153.439999998</v>
      </c>
      <c r="AC413" s="3">
        <v>646632814.04999995</v>
      </c>
      <c r="AD413" s="34">
        <v>11.47</v>
      </c>
      <c r="AE413" s="34">
        <v>16.170000000000002</v>
      </c>
      <c r="AF413" s="3">
        <v>1556911.08</v>
      </c>
      <c r="AG413" s="3">
        <v>0</v>
      </c>
      <c r="AH413" s="3">
        <v>1556911.08</v>
      </c>
      <c r="AI413" s="34">
        <v>0</v>
      </c>
      <c r="AJ413" s="34">
        <v>2.09</v>
      </c>
      <c r="AK413" s="3">
        <v>14038181.390000001</v>
      </c>
      <c r="AL413" s="3">
        <v>276209.57</v>
      </c>
      <c r="AM413" s="3">
        <v>14314390.960000001</v>
      </c>
      <c r="AN413" s="34">
        <v>1.93</v>
      </c>
      <c r="AO413" s="34">
        <v>10.15</v>
      </c>
      <c r="AP413" s="3">
        <v>299943081.19999999</v>
      </c>
      <c r="AQ413" s="3">
        <v>678255.98</v>
      </c>
      <c r="AR413" s="3">
        <v>300621337.18000001</v>
      </c>
      <c r="AS413" s="34">
        <v>0.23</v>
      </c>
      <c r="AT413" s="34">
        <v>9.9</v>
      </c>
      <c r="AU413" s="3">
        <v>0</v>
      </c>
      <c r="AV413" s="3">
        <v>0</v>
      </c>
      <c r="AW413" s="3">
        <v>0</v>
      </c>
      <c r="AX413" s="34">
        <v>0</v>
      </c>
      <c r="AY413" s="34">
        <v>0</v>
      </c>
      <c r="AZ413" s="3">
        <v>13568577.810000001</v>
      </c>
      <c r="BA413" s="3">
        <v>2325212.9</v>
      </c>
      <c r="BB413" s="3">
        <v>15893790.710000001</v>
      </c>
      <c r="BC413" s="34">
        <v>14.63</v>
      </c>
      <c r="BD413" s="34">
        <v>6.45</v>
      </c>
      <c r="BE413" s="3">
        <v>54892976.240000002</v>
      </c>
      <c r="BF413" s="3">
        <v>658284.14</v>
      </c>
      <c r="BG413" s="3">
        <v>55551260.380000003</v>
      </c>
      <c r="BH413" s="34">
        <v>1.19</v>
      </c>
      <c r="BI413" s="34">
        <v>7.29</v>
      </c>
    </row>
    <row r="414" spans="1:61" ht="20.100000000000001" customHeight="1" x14ac:dyDescent="0.5">
      <c r="A414" s="3" t="s">
        <v>22</v>
      </c>
      <c r="B414" s="3">
        <v>1006186865.97</v>
      </c>
      <c r="C414" s="3">
        <v>199911173.44</v>
      </c>
      <c r="D414" s="3">
        <v>1206098039.4100001</v>
      </c>
      <c r="E414" s="34">
        <v>16.579999999999998</v>
      </c>
      <c r="F414" s="34">
        <v>8.73</v>
      </c>
      <c r="G414" s="3">
        <v>294344.12</v>
      </c>
      <c r="H414" s="3">
        <v>0</v>
      </c>
      <c r="I414" s="3">
        <v>294344.12</v>
      </c>
      <c r="J414" s="34">
        <v>0</v>
      </c>
      <c r="K414" s="34">
        <v>0.15</v>
      </c>
      <c r="L414" s="3">
        <v>19797554.140000001</v>
      </c>
      <c r="M414" s="3">
        <v>1187202.93</v>
      </c>
      <c r="N414" s="3">
        <v>20984757.07</v>
      </c>
      <c r="O414" s="34">
        <v>5.66</v>
      </c>
      <c r="P414" s="34">
        <v>0.99</v>
      </c>
      <c r="Q414" s="3">
        <v>705589.8</v>
      </c>
      <c r="R414" s="3">
        <v>100058904.11</v>
      </c>
      <c r="S414" s="3">
        <v>100764493.91</v>
      </c>
      <c r="T414" s="34">
        <v>99.3</v>
      </c>
      <c r="U414" s="34">
        <v>3.44</v>
      </c>
      <c r="V414" s="3">
        <v>1082116.23</v>
      </c>
      <c r="W414" s="3">
        <v>0</v>
      </c>
      <c r="X414" s="3">
        <v>1082116.23</v>
      </c>
      <c r="Y414" s="34">
        <v>0</v>
      </c>
      <c r="Z414" s="34">
        <v>0.59</v>
      </c>
      <c r="AA414" s="3">
        <v>472822279.24000001</v>
      </c>
      <c r="AB414" s="3">
        <v>94492762.939999998</v>
      </c>
      <c r="AC414" s="3">
        <v>567315042.18000007</v>
      </c>
      <c r="AD414" s="34">
        <v>16.66</v>
      </c>
      <c r="AE414" s="34">
        <v>14.19</v>
      </c>
      <c r="AF414" s="3">
        <v>14311539.58</v>
      </c>
      <c r="AG414" s="3">
        <v>0</v>
      </c>
      <c r="AH414" s="3">
        <v>14311539.58</v>
      </c>
      <c r="AI414" s="34">
        <v>0</v>
      </c>
      <c r="AJ414" s="34">
        <v>19.239999999999998</v>
      </c>
      <c r="AK414" s="3">
        <v>26239799.420000002</v>
      </c>
      <c r="AL414" s="3">
        <v>14776.82</v>
      </c>
      <c r="AM414" s="3">
        <v>26254576.240000002</v>
      </c>
      <c r="AN414" s="34">
        <v>0.06</v>
      </c>
      <c r="AO414" s="34">
        <v>18.62</v>
      </c>
      <c r="AP414" s="3">
        <v>363587159.64999998</v>
      </c>
      <c r="AQ414" s="3">
        <v>1812302.64</v>
      </c>
      <c r="AR414" s="3">
        <v>365399462.28999996</v>
      </c>
      <c r="AS414" s="34">
        <v>0.5</v>
      </c>
      <c r="AT414" s="34">
        <v>12.04</v>
      </c>
      <c r="AU414" s="3">
        <v>0</v>
      </c>
      <c r="AV414" s="3">
        <v>0</v>
      </c>
      <c r="AW414" s="3">
        <v>0</v>
      </c>
      <c r="AX414" s="34">
        <v>0</v>
      </c>
      <c r="AY414" s="34">
        <v>0</v>
      </c>
      <c r="AZ414" s="3">
        <v>10655288.630000001</v>
      </c>
      <c r="BA414" s="3">
        <v>1522612.49</v>
      </c>
      <c r="BB414" s="3">
        <v>12177901.120000001</v>
      </c>
      <c r="BC414" s="34">
        <v>12.5</v>
      </c>
      <c r="BD414" s="34">
        <v>4.9400000000000004</v>
      </c>
      <c r="BE414" s="3">
        <v>96691195.159999996</v>
      </c>
      <c r="BF414" s="3">
        <v>822611.51</v>
      </c>
      <c r="BG414" s="3">
        <v>97513806.670000002</v>
      </c>
      <c r="BH414" s="34">
        <v>0.84</v>
      </c>
      <c r="BI414" s="34">
        <v>12.79</v>
      </c>
    </row>
    <row r="415" spans="1:61" ht="20.100000000000001" customHeight="1" x14ac:dyDescent="0.5">
      <c r="A415" s="3" t="s">
        <v>24</v>
      </c>
      <c r="B415" s="3">
        <v>810315740.87000012</v>
      </c>
      <c r="C415" s="3">
        <v>36322278.310000002</v>
      </c>
      <c r="D415" s="3">
        <v>846638019.18000007</v>
      </c>
      <c r="E415" s="34">
        <v>4.29</v>
      </c>
      <c r="F415" s="34">
        <v>6.12</v>
      </c>
      <c r="G415" s="3">
        <v>2042483.83</v>
      </c>
      <c r="H415" s="3">
        <v>0</v>
      </c>
      <c r="I415" s="3">
        <v>2042483.83</v>
      </c>
      <c r="J415" s="34">
        <v>0</v>
      </c>
      <c r="K415" s="34">
        <v>1.01</v>
      </c>
      <c r="L415" s="3">
        <v>38704993.600000001</v>
      </c>
      <c r="M415" s="3">
        <v>790983.01</v>
      </c>
      <c r="N415" s="3">
        <v>39495976.609999999</v>
      </c>
      <c r="O415" s="34">
        <v>2</v>
      </c>
      <c r="P415" s="34">
        <v>1.86</v>
      </c>
      <c r="Q415" s="3">
        <v>1707799.77</v>
      </c>
      <c r="R415" s="3">
        <v>20848356.140000001</v>
      </c>
      <c r="S415" s="3">
        <v>22556155.91</v>
      </c>
      <c r="T415" s="34">
        <v>92.43</v>
      </c>
      <c r="U415" s="34">
        <v>0.77</v>
      </c>
      <c r="V415" s="3">
        <v>3149126.44</v>
      </c>
      <c r="W415" s="3">
        <v>0</v>
      </c>
      <c r="X415" s="3">
        <v>3149126.44</v>
      </c>
      <c r="Y415" s="34">
        <v>0</v>
      </c>
      <c r="Z415" s="34">
        <v>1.71</v>
      </c>
      <c r="AA415" s="3">
        <v>447527545.42000002</v>
      </c>
      <c r="AB415" s="3">
        <v>10714295.390000001</v>
      </c>
      <c r="AC415" s="3">
        <v>458241840.81</v>
      </c>
      <c r="AD415" s="34">
        <v>2.34</v>
      </c>
      <c r="AE415" s="34">
        <v>11.46</v>
      </c>
      <c r="AF415" s="3">
        <v>11244493.619999999</v>
      </c>
      <c r="AG415" s="3">
        <v>0</v>
      </c>
      <c r="AH415" s="3">
        <v>11244493.619999999</v>
      </c>
      <c r="AI415" s="34">
        <v>0</v>
      </c>
      <c r="AJ415" s="34">
        <v>15.12</v>
      </c>
      <c r="AK415" s="3">
        <v>18413546.780000001</v>
      </c>
      <c r="AL415" s="3">
        <v>0</v>
      </c>
      <c r="AM415" s="3">
        <v>18413546.780000001</v>
      </c>
      <c r="AN415" s="34">
        <v>0</v>
      </c>
      <c r="AO415" s="34">
        <v>13.06</v>
      </c>
      <c r="AP415" s="3">
        <v>177869072.34999999</v>
      </c>
      <c r="AQ415" s="3">
        <v>1734521.84</v>
      </c>
      <c r="AR415" s="3">
        <v>179603594.19</v>
      </c>
      <c r="AS415" s="34">
        <v>0.97</v>
      </c>
      <c r="AT415" s="34">
        <v>5.92</v>
      </c>
      <c r="AU415" s="3">
        <v>0</v>
      </c>
      <c r="AV415" s="3">
        <v>0</v>
      </c>
      <c r="AW415" s="3">
        <v>0</v>
      </c>
      <c r="AX415" s="34">
        <v>0</v>
      </c>
      <c r="AY415" s="34">
        <v>0</v>
      </c>
      <c r="AZ415" s="3">
        <v>27436338.699999999</v>
      </c>
      <c r="BA415" s="3">
        <v>1954451.66</v>
      </c>
      <c r="BB415" s="3">
        <v>29390790.359999999</v>
      </c>
      <c r="BC415" s="34">
        <v>6.65</v>
      </c>
      <c r="BD415" s="34">
        <v>11.93</v>
      </c>
      <c r="BE415" s="3">
        <v>82220340.359999999</v>
      </c>
      <c r="BF415" s="3">
        <v>279670.27</v>
      </c>
      <c r="BG415" s="3">
        <v>82500010.629999995</v>
      </c>
      <c r="BH415" s="34">
        <v>0.34</v>
      </c>
      <c r="BI415" s="34">
        <v>10.82</v>
      </c>
    </row>
    <row r="416" spans="1:61" ht="20.100000000000001" customHeight="1" x14ac:dyDescent="0.5">
      <c r="A416" s="3" t="s">
        <v>23</v>
      </c>
      <c r="B416" s="3">
        <v>309471451.67000002</v>
      </c>
      <c r="C416" s="3">
        <v>453706371.50000006</v>
      </c>
      <c r="D416" s="3">
        <v>763177823.17000008</v>
      </c>
      <c r="E416" s="34">
        <v>59.45</v>
      </c>
      <c r="F416" s="34">
        <v>5.52</v>
      </c>
      <c r="G416" s="3">
        <v>277013.46000000002</v>
      </c>
      <c r="H416" s="3">
        <v>0</v>
      </c>
      <c r="I416" s="3">
        <v>277013.46000000002</v>
      </c>
      <c r="J416" s="34">
        <v>0</v>
      </c>
      <c r="K416" s="34">
        <v>0.14000000000000001</v>
      </c>
      <c r="L416" s="3">
        <v>33539637.859999999</v>
      </c>
      <c r="M416" s="3">
        <v>437085365.35000002</v>
      </c>
      <c r="N416" s="3">
        <v>470625003.21000004</v>
      </c>
      <c r="O416" s="34">
        <v>92.87</v>
      </c>
      <c r="P416" s="34">
        <v>22.17</v>
      </c>
      <c r="Q416" s="3">
        <v>0</v>
      </c>
      <c r="R416" s="3">
        <v>0</v>
      </c>
      <c r="S416" s="3">
        <v>0</v>
      </c>
      <c r="T416" s="34">
        <v>0</v>
      </c>
      <c r="U416" s="34">
        <v>0</v>
      </c>
      <c r="V416" s="3">
        <v>64644948.200000003</v>
      </c>
      <c r="W416" s="3">
        <v>15704320.17</v>
      </c>
      <c r="X416" s="3">
        <v>80349268.370000005</v>
      </c>
      <c r="Y416" s="34">
        <v>19.55</v>
      </c>
      <c r="Z416" s="34">
        <v>43.58</v>
      </c>
      <c r="AA416" s="3">
        <v>106810080.64</v>
      </c>
      <c r="AB416" s="3">
        <v>293982.61</v>
      </c>
      <c r="AC416" s="3">
        <v>107104063.25</v>
      </c>
      <c r="AD416" s="34">
        <v>0.27</v>
      </c>
      <c r="AE416" s="34">
        <v>2.68</v>
      </c>
      <c r="AF416" s="3">
        <v>2275535.48</v>
      </c>
      <c r="AG416" s="3">
        <v>0</v>
      </c>
      <c r="AH416" s="3">
        <v>2275535.48</v>
      </c>
      <c r="AI416" s="34">
        <v>0</v>
      </c>
      <c r="AJ416" s="34">
        <v>3.06</v>
      </c>
      <c r="AK416" s="3">
        <v>906051.4</v>
      </c>
      <c r="AL416" s="3">
        <v>87500</v>
      </c>
      <c r="AM416" s="3">
        <v>993551.4</v>
      </c>
      <c r="AN416" s="34">
        <v>8.81</v>
      </c>
      <c r="AO416" s="34">
        <v>0.7</v>
      </c>
      <c r="AP416" s="3">
        <v>65958892.509999998</v>
      </c>
      <c r="AQ416" s="3">
        <v>454856.12</v>
      </c>
      <c r="AR416" s="3">
        <v>66413748.629999995</v>
      </c>
      <c r="AS416" s="34">
        <v>0.68</v>
      </c>
      <c r="AT416" s="34">
        <v>2.19</v>
      </c>
      <c r="AU416" s="3">
        <v>0</v>
      </c>
      <c r="AV416" s="3">
        <v>0</v>
      </c>
      <c r="AW416" s="3">
        <v>0</v>
      </c>
      <c r="AX416" s="34">
        <v>0</v>
      </c>
      <c r="AY416" s="34">
        <v>0</v>
      </c>
      <c r="AZ416" s="3">
        <v>2691340.63</v>
      </c>
      <c r="BA416" s="3">
        <v>35891.01</v>
      </c>
      <c r="BB416" s="3">
        <v>2727231.6399999997</v>
      </c>
      <c r="BC416" s="34">
        <v>1.32</v>
      </c>
      <c r="BD416" s="34">
        <v>1.1100000000000001</v>
      </c>
      <c r="BE416" s="3">
        <v>32367951.489999998</v>
      </c>
      <c r="BF416" s="3">
        <v>44456.24</v>
      </c>
      <c r="BG416" s="3">
        <v>32412407.729999997</v>
      </c>
      <c r="BH416" s="34">
        <v>0.14000000000000001</v>
      </c>
      <c r="BI416" s="34">
        <v>4.25</v>
      </c>
    </row>
    <row r="417" spans="1:61" ht="20.100000000000001" customHeight="1" x14ac:dyDescent="0.5">
      <c r="A417" s="3" t="s">
        <v>26</v>
      </c>
      <c r="B417" s="3">
        <v>45811026.199999996</v>
      </c>
      <c r="C417" s="3">
        <v>331107267.12000006</v>
      </c>
      <c r="D417" s="3">
        <v>376918293.32000005</v>
      </c>
      <c r="E417" s="34">
        <v>87.85</v>
      </c>
      <c r="F417" s="34">
        <v>2.73</v>
      </c>
      <c r="G417" s="3">
        <v>2130719.19</v>
      </c>
      <c r="H417" s="3">
        <v>139502324.80000001</v>
      </c>
      <c r="I417" s="3">
        <v>141633043.99000001</v>
      </c>
      <c r="J417" s="34">
        <v>98.5</v>
      </c>
      <c r="K417" s="34">
        <v>69.849999999999994</v>
      </c>
      <c r="L417" s="3">
        <v>3139255.38</v>
      </c>
      <c r="M417" s="3">
        <v>189569682.56999999</v>
      </c>
      <c r="N417" s="3">
        <v>192708937.94999999</v>
      </c>
      <c r="O417" s="34">
        <v>98.37</v>
      </c>
      <c r="P417" s="34">
        <v>9.08</v>
      </c>
      <c r="Q417" s="3">
        <v>0</v>
      </c>
      <c r="R417" s="3">
        <v>89750.25</v>
      </c>
      <c r="S417" s="3">
        <v>89750.25</v>
      </c>
      <c r="T417" s="34">
        <v>100</v>
      </c>
      <c r="U417" s="34">
        <v>0</v>
      </c>
      <c r="V417" s="3">
        <v>67350.28</v>
      </c>
      <c r="W417" s="3">
        <v>73337.600000000006</v>
      </c>
      <c r="X417" s="3">
        <v>140687.88</v>
      </c>
      <c r="Y417" s="34">
        <v>52.13</v>
      </c>
      <c r="Z417" s="34">
        <v>0.08</v>
      </c>
      <c r="AA417" s="3">
        <v>7299354.4900000002</v>
      </c>
      <c r="AB417" s="3">
        <v>1675093.61</v>
      </c>
      <c r="AC417" s="3">
        <v>8974448.0999999996</v>
      </c>
      <c r="AD417" s="34">
        <v>18.670000000000002</v>
      </c>
      <c r="AE417" s="34">
        <v>0.22</v>
      </c>
      <c r="AF417" s="3">
        <v>7906063.9400000004</v>
      </c>
      <c r="AG417" s="3">
        <v>0</v>
      </c>
      <c r="AH417" s="3">
        <v>7906063.9400000004</v>
      </c>
      <c r="AI417" s="34">
        <v>0</v>
      </c>
      <c r="AJ417" s="34">
        <v>10.63</v>
      </c>
      <c r="AK417" s="3">
        <v>372207.8</v>
      </c>
      <c r="AL417" s="3">
        <v>0</v>
      </c>
      <c r="AM417" s="3">
        <v>372207.8</v>
      </c>
      <c r="AN417" s="34">
        <v>0</v>
      </c>
      <c r="AO417" s="34">
        <v>0.26</v>
      </c>
      <c r="AP417" s="3">
        <v>15214449.119999999</v>
      </c>
      <c r="AQ417" s="3">
        <v>192007.88</v>
      </c>
      <c r="AR417" s="3">
        <v>15406457</v>
      </c>
      <c r="AS417" s="34">
        <v>1.25</v>
      </c>
      <c r="AT417" s="34">
        <v>0.51</v>
      </c>
      <c r="AU417" s="3">
        <v>0</v>
      </c>
      <c r="AV417" s="3">
        <v>0</v>
      </c>
      <c r="AW417" s="3">
        <v>0</v>
      </c>
      <c r="AX417" s="34">
        <v>0</v>
      </c>
      <c r="AY417" s="34">
        <v>0</v>
      </c>
      <c r="AZ417" s="3">
        <v>6435370.7400000002</v>
      </c>
      <c r="BA417" s="3">
        <v>0</v>
      </c>
      <c r="BB417" s="3">
        <v>6435370.7400000002</v>
      </c>
      <c r="BC417" s="34">
        <v>0</v>
      </c>
      <c r="BD417" s="34">
        <v>2.61</v>
      </c>
      <c r="BE417" s="3">
        <v>3246255.26</v>
      </c>
      <c r="BF417" s="3">
        <v>5070.41</v>
      </c>
      <c r="BG417" s="3">
        <v>3251325.67</v>
      </c>
      <c r="BH417" s="34">
        <v>0.16</v>
      </c>
      <c r="BI417" s="34">
        <v>0.43</v>
      </c>
    </row>
    <row r="418" spans="1:61" ht="20.100000000000001" customHeight="1" x14ac:dyDescent="0.5">
      <c r="A418" s="3" t="s">
        <v>25</v>
      </c>
      <c r="B418" s="3">
        <v>21138385.300000001</v>
      </c>
      <c r="C418" s="3">
        <v>289645072.14999998</v>
      </c>
      <c r="D418" s="3">
        <v>310783457.44999999</v>
      </c>
      <c r="E418" s="34">
        <v>93.2</v>
      </c>
      <c r="F418" s="34">
        <v>2.25</v>
      </c>
      <c r="G418" s="3">
        <v>16376885.130000001</v>
      </c>
      <c r="H418" s="3">
        <v>0</v>
      </c>
      <c r="I418" s="3">
        <v>16376885.130000001</v>
      </c>
      <c r="J418" s="34">
        <v>0</v>
      </c>
      <c r="K418" s="34">
        <v>8.08</v>
      </c>
      <c r="L418" s="3">
        <v>4761500.17</v>
      </c>
      <c r="M418" s="3">
        <v>484176.07</v>
      </c>
      <c r="N418" s="3">
        <v>5245676.24</v>
      </c>
      <c r="O418" s="34">
        <v>9.23</v>
      </c>
      <c r="P418" s="34">
        <v>0.25</v>
      </c>
      <c r="Q418" s="3">
        <v>0</v>
      </c>
      <c r="R418" s="3">
        <v>289160896.07999998</v>
      </c>
      <c r="S418" s="3">
        <v>289160896.07999998</v>
      </c>
      <c r="T418" s="34">
        <v>100</v>
      </c>
      <c r="U418" s="34">
        <v>9.86</v>
      </c>
      <c r="V418" s="3">
        <v>0</v>
      </c>
      <c r="W418" s="3">
        <v>0</v>
      </c>
      <c r="X418" s="3">
        <v>0</v>
      </c>
      <c r="Y418" s="34">
        <v>0</v>
      </c>
      <c r="Z418" s="34">
        <v>0</v>
      </c>
      <c r="AA418" s="3">
        <v>0</v>
      </c>
      <c r="AB418" s="3">
        <v>0</v>
      </c>
      <c r="AC418" s="3">
        <v>0</v>
      </c>
      <c r="AD418" s="34">
        <v>0</v>
      </c>
      <c r="AE418" s="34">
        <v>0</v>
      </c>
      <c r="AF418" s="3">
        <v>0</v>
      </c>
      <c r="AG418" s="3">
        <v>0</v>
      </c>
      <c r="AH418" s="3">
        <v>0</v>
      </c>
      <c r="AI418" s="34">
        <v>0</v>
      </c>
      <c r="AJ418" s="34">
        <v>0</v>
      </c>
      <c r="AK418" s="3">
        <v>0</v>
      </c>
      <c r="AL418" s="3">
        <v>0</v>
      </c>
      <c r="AM418" s="3">
        <v>0</v>
      </c>
      <c r="AN418" s="34">
        <v>0</v>
      </c>
      <c r="AO418" s="34">
        <v>0</v>
      </c>
      <c r="AP418" s="3">
        <v>0</v>
      </c>
      <c r="AQ418" s="3">
        <v>0</v>
      </c>
      <c r="AR418" s="3">
        <v>0</v>
      </c>
      <c r="AS418" s="34">
        <v>0</v>
      </c>
      <c r="AT418" s="34">
        <v>0</v>
      </c>
      <c r="AU418" s="3">
        <v>0</v>
      </c>
      <c r="AV418" s="3">
        <v>0</v>
      </c>
      <c r="AW418" s="3">
        <v>0</v>
      </c>
      <c r="AX418" s="34">
        <v>0</v>
      </c>
      <c r="AY418" s="34">
        <v>0</v>
      </c>
      <c r="AZ418" s="3">
        <v>0</v>
      </c>
      <c r="BA418" s="3">
        <v>0</v>
      </c>
      <c r="BB418" s="3">
        <v>0</v>
      </c>
      <c r="BC418" s="34">
        <v>0</v>
      </c>
      <c r="BD418" s="34">
        <v>0</v>
      </c>
      <c r="BE418" s="3">
        <v>0</v>
      </c>
      <c r="BF418" s="3">
        <v>0</v>
      </c>
      <c r="BG418" s="3">
        <v>0</v>
      </c>
      <c r="BH418" s="34">
        <v>0</v>
      </c>
      <c r="BI418" s="34">
        <v>0</v>
      </c>
    </row>
    <row r="419" spans="1:61" ht="20.100000000000001" customHeight="1" x14ac:dyDescent="0.5">
      <c r="A419" s="3" t="s">
        <v>27</v>
      </c>
      <c r="B419" s="3">
        <v>198198893.62</v>
      </c>
      <c r="C419" s="3">
        <v>96147.91</v>
      </c>
      <c r="D419" s="3">
        <v>198295041.52999997</v>
      </c>
      <c r="E419" s="34">
        <v>0.05</v>
      </c>
      <c r="F419" s="34">
        <v>1.43</v>
      </c>
      <c r="G419" s="3">
        <v>43359.38</v>
      </c>
      <c r="H419" s="3">
        <v>0</v>
      </c>
      <c r="I419" s="3">
        <v>43359.38</v>
      </c>
      <c r="J419" s="34">
        <v>0</v>
      </c>
      <c r="K419" s="34">
        <v>0.02</v>
      </c>
      <c r="L419" s="3">
        <v>352087.48</v>
      </c>
      <c r="M419" s="3">
        <v>0</v>
      </c>
      <c r="N419" s="3">
        <v>352087.48</v>
      </c>
      <c r="O419" s="34">
        <v>0</v>
      </c>
      <c r="P419" s="34">
        <v>0.02</v>
      </c>
      <c r="Q419" s="3">
        <v>0</v>
      </c>
      <c r="R419" s="3">
        <v>0</v>
      </c>
      <c r="S419" s="3">
        <v>0</v>
      </c>
      <c r="T419" s="34">
        <v>0</v>
      </c>
      <c r="U419" s="34">
        <v>0</v>
      </c>
      <c r="V419" s="3">
        <v>72616.98</v>
      </c>
      <c r="W419" s="3">
        <v>0</v>
      </c>
      <c r="X419" s="3">
        <v>72616.98</v>
      </c>
      <c r="Y419" s="34">
        <v>0</v>
      </c>
      <c r="Z419" s="34">
        <v>0.04</v>
      </c>
      <c r="AA419" s="3">
        <v>531088.91</v>
      </c>
      <c r="AB419" s="3">
        <v>0</v>
      </c>
      <c r="AC419" s="3">
        <v>531088.91</v>
      </c>
      <c r="AD419" s="34">
        <v>0</v>
      </c>
      <c r="AE419" s="34">
        <v>0.01</v>
      </c>
      <c r="AF419" s="3">
        <v>148381.03</v>
      </c>
      <c r="AG419" s="3">
        <v>0</v>
      </c>
      <c r="AH419" s="3">
        <v>148381.03</v>
      </c>
      <c r="AI419" s="34">
        <v>0</v>
      </c>
      <c r="AJ419" s="34">
        <v>0.2</v>
      </c>
      <c r="AK419" s="3">
        <v>6076420.1299999999</v>
      </c>
      <c r="AL419" s="3">
        <v>0</v>
      </c>
      <c r="AM419" s="3">
        <v>6076420.1299999999</v>
      </c>
      <c r="AN419" s="34">
        <v>0</v>
      </c>
      <c r="AO419" s="34">
        <v>4.3099999999999996</v>
      </c>
      <c r="AP419" s="3">
        <v>189776255.78</v>
      </c>
      <c r="AQ419" s="3">
        <v>96147.91</v>
      </c>
      <c r="AR419" s="3">
        <v>189872403.69</v>
      </c>
      <c r="AS419" s="34">
        <v>0.05</v>
      </c>
      <c r="AT419" s="34">
        <v>6.26</v>
      </c>
      <c r="AU419" s="3">
        <v>0</v>
      </c>
      <c r="AV419" s="3">
        <v>0</v>
      </c>
      <c r="AW419" s="3">
        <v>0</v>
      </c>
      <c r="AX419" s="34">
        <v>0</v>
      </c>
      <c r="AY419" s="34">
        <v>0</v>
      </c>
      <c r="AZ419" s="3">
        <v>536795.56999999995</v>
      </c>
      <c r="BA419" s="3">
        <v>0</v>
      </c>
      <c r="BB419" s="3">
        <v>536795.56999999995</v>
      </c>
      <c r="BC419" s="34">
        <v>0</v>
      </c>
      <c r="BD419" s="34">
        <v>0.22</v>
      </c>
      <c r="BE419" s="3">
        <v>661888.36</v>
      </c>
      <c r="BF419" s="3">
        <v>0</v>
      </c>
      <c r="BG419" s="3">
        <v>661888.36</v>
      </c>
      <c r="BH419" s="34">
        <v>0</v>
      </c>
      <c r="BI419" s="34">
        <v>0.09</v>
      </c>
    </row>
    <row r="420" spans="1:61" ht="20.100000000000001" customHeight="1" x14ac:dyDescent="0.5">
      <c r="A420" s="3" t="s">
        <v>28</v>
      </c>
      <c r="B420" s="3">
        <v>158714255.41999999</v>
      </c>
      <c r="C420" s="3">
        <v>3377782.7</v>
      </c>
      <c r="D420" s="3">
        <v>162092038.12</v>
      </c>
      <c r="E420" s="34">
        <v>2.08</v>
      </c>
      <c r="F420" s="34">
        <v>1.17</v>
      </c>
      <c r="G420" s="3">
        <v>0</v>
      </c>
      <c r="H420" s="3">
        <v>0</v>
      </c>
      <c r="I420" s="3">
        <v>0</v>
      </c>
      <c r="J420" s="34">
        <v>0</v>
      </c>
      <c r="K420" s="34">
        <v>0</v>
      </c>
      <c r="L420" s="3">
        <v>1170994.2</v>
      </c>
      <c r="M420" s="3">
        <v>0</v>
      </c>
      <c r="N420" s="3">
        <v>1170994.2</v>
      </c>
      <c r="O420" s="34">
        <v>0</v>
      </c>
      <c r="P420" s="34">
        <v>0.06</v>
      </c>
      <c r="Q420" s="3">
        <v>0</v>
      </c>
      <c r="R420" s="3">
        <v>47341.25</v>
      </c>
      <c r="S420" s="3">
        <v>47341.25</v>
      </c>
      <c r="T420" s="34">
        <v>100</v>
      </c>
      <c r="U420" s="34">
        <v>0</v>
      </c>
      <c r="V420" s="3">
        <v>65302.95</v>
      </c>
      <c r="W420" s="3">
        <v>0</v>
      </c>
      <c r="X420" s="3">
        <v>65302.95</v>
      </c>
      <c r="Y420" s="34">
        <v>0</v>
      </c>
      <c r="Z420" s="34">
        <v>0.04</v>
      </c>
      <c r="AA420" s="3">
        <v>20104743.129999999</v>
      </c>
      <c r="AB420" s="3">
        <v>2783568.1</v>
      </c>
      <c r="AC420" s="3">
        <v>22888311.23</v>
      </c>
      <c r="AD420" s="34">
        <v>12.16</v>
      </c>
      <c r="AE420" s="34">
        <v>0.56999999999999995</v>
      </c>
      <c r="AF420" s="3">
        <v>55980.639999999999</v>
      </c>
      <c r="AG420" s="3">
        <v>0</v>
      </c>
      <c r="AH420" s="3">
        <v>55980.639999999999</v>
      </c>
      <c r="AI420" s="34">
        <v>0</v>
      </c>
      <c r="AJ420" s="34">
        <v>0.08</v>
      </c>
      <c r="AK420" s="3">
        <v>66731.34</v>
      </c>
      <c r="AL420" s="3">
        <v>26950.73</v>
      </c>
      <c r="AM420" s="3">
        <v>93682.069999999992</v>
      </c>
      <c r="AN420" s="34">
        <v>28.77</v>
      </c>
      <c r="AO420" s="34">
        <v>7.0000000000000007E-2</v>
      </c>
      <c r="AP420" s="3">
        <v>126110244.97</v>
      </c>
      <c r="AQ420" s="3">
        <v>357233.42</v>
      </c>
      <c r="AR420" s="3">
        <v>126467478.39</v>
      </c>
      <c r="AS420" s="34">
        <v>0.28000000000000003</v>
      </c>
      <c r="AT420" s="34">
        <v>4.17</v>
      </c>
      <c r="AU420" s="3">
        <v>0</v>
      </c>
      <c r="AV420" s="3">
        <v>0</v>
      </c>
      <c r="AW420" s="3">
        <v>0</v>
      </c>
      <c r="AX420" s="34">
        <v>0</v>
      </c>
      <c r="AY420" s="34">
        <v>0</v>
      </c>
      <c r="AZ420" s="3">
        <v>3442082.41</v>
      </c>
      <c r="BA420" s="3">
        <v>76450.97</v>
      </c>
      <c r="BB420" s="3">
        <v>3518533.3800000004</v>
      </c>
      <c r="BC420" s="34">
        <v>2.17</v>
      </c>
      <c r="BD420" s="34">
        <v>1.43</v>
      </c>
      <c r="BE420" s="3">
        <v>7698175.7800000003</v>
      </c>
      <c r="BF420" s="3">
        <v>86238.23</v>
      </c>
      <c r="BG420" s="3">
        <v>7784414.0100000007</v>
      </c>
      <c r="BH420" s="34">
        <v>1.1100000000000001</v>
      </c>
      <c r="BI420" s="34">
        <v>1.02</v>
      </c>
    </row>
    <row r="421" spans="1:61" ht="20.100000000000001" customHeight="1" x14ac:dyDescent="0.5">
      <c r="A421" s="3" t="s">
        <v>37</v>
      </c>
      <c r="B421" s="3">
        <v>3194085.8</v>
      </c>
      <c r="C421" s="3">
        <v>121226111.75</v>
      </c>
      <c r="D421" s="3">
        <v>124420197.55</v>
      </c>
      <c r="E421" s="34">
        <v>97.43</v>
      </c>
      <c r="F421" s="34">
        <v>0.9</v>
      </c>
      <c r="G421" s="3">
        <v>0</v>
      </c>
      <c r="H421" s="3">
        <v>0</v>
      </c>
      <c r="I421" s="3">
        <v>0</v>
      </c>
      <c r="J421" s="34">
        <v>0</v>
      </c>
      <c r="K421" s="34">
        <v>0</v>
      </c>
      <c r="L421" s="3">
        <v>3172500.55</v>
      </c>
      <c r="M421" s="3">
        <v>0</v>
      </c>
      <c r="N421" s="3">
        <v>3172500.55</v>
      </c>
      <c r="O421" s="34">
        <v>0</v>
      </c>
      <c r="P421" s="34">
        <v>0.15</v>
      </c>
      <c r="Q421" s="3">
        <v>0</v>
      </c>
      <c r="R421" s="3">
        <v>0</v>
      </c>
      <c r="S421" s="3">
        <v>0</v>
      </c>
      <c r="T421" s="34">
        <v>0</v>
      </c>
      <c r="U421" s="34">
        <v>0</v>
      </c>
      <c r="V421" s="3">
        <v>0</v>
      </c>
      <c r="W421" s="3">
        <v>0</v>
      </c>
      <c r="X421" s="3">
        <v>0</v>
      </c>
      <c r="Y421" s="34">
        <v>0</v>
      </c>
      <c r="Z421" s="34">
        <v>0</v>
      </c>
      <c r="AA421" s="3">
        <v>0</v>
      </c>
      <c r="AB421" s="3">
        <v>0</v>
      </c>
      <c r="AC421" s="3">
        <v>0</v>
      </c>
      <c r="AD421" s="34">
        <v>0</v>
      </c>
      <c r="AE421" s="34">
        <v>0</v>
      </c>
      <c r="AF421" s="3">
        <v>0</v>
      </c>
      <c r="AG421" s="3">
        <v>0</v>
      </c>
      <c r="AH421" s="3">
        <v>0</v>
      </c>
      <c r="AI421" s="34">
        <v>0</v>
      </c>
      <c r="AJ421" s="34">
        <v>0</v>
      </c>
      <c r="AK421" s="3">
        <v>0</v>
      </c>
      <c r="AL421" s="3">
        <v>0</v>
      </c>
      <c r="AM421" s="3">
        <v>0</v>
      </c>
      <c r="AN421" s="34">
        <v>0</v>
      </c>
      <c r="AO421" s="34">
        <v>0</v>
      </c>
      <c r="AP421" s="3">
        <v>0</v>
      </c>
      <c r="AQ421" s="3">
        <v>0</v>
      </c>
      <c r="AR421" s="3">
        <v>0</v>
      </c>
      <c r="AS421" s="34">
        <v>0</v>
      </c>
      <c r="AT421" s="34">
        <v>0</v>
      </c>
      <c r="AU421" s="3">
        <v>0</v>
      </c>
      <c r="AV421" s="3">
        <v>121226111.75</v>
      </c>
      <c r="AW421" s="3">
        <v>121226111.75</v>
      </c>
      <c r="AX421" s="34">
        <v>100</v>
      </c>
      <c r="AY421" s="34">
        <v>100</v>
      </c>
      <c r="AZ421" s="3">
        <v>0</v>
      </c>
      <c r="BA421" s="3">
        <v>0</v>
      </c>
      <c r="BB421" s="3">
        <v>0</v>
      </c>
      <c r="BC421" s="34">
        <v>0</v>
      </c>
      <c r="BD421" s="34">
        <v>0</v>
      </c>
      <c r="BE421" s="3">
        <v>21585.25</v>
      </c>
      <c r="BF421" s="3">
        <v>0</v>
      </c>
      <c r="BG421" s="3">
        <v>21585.25</v>
      </c>
      <c r="BH421" s="34">
        <v>0</v>
      </c>
      <c r="BI421" s="34">
        <v>0</v>
      </c>
    </row>
    <row r="422" spans="1:61" ht="20.100000000000001" customHeight="1" x14ac:dyDescent="0.5">
      <c r="A422" s="3" t="s">
        <v>30</v>
      </c>
      <c r="B422" s="3">
        <v>122982280.19999999</v>
      </c>
      <c r="C422" s="3">
        <v>0</v>
      </c>
      <c r="D422" s="3">
        <v>122982280.2</v>
      </c>
      <c r="E422" s="34">
        <v>0</v>
      </c>
      <c r="F422" s="34">
        <v>0.89</v>
      </c>
      <c r="G422" s="3">
        <v>0</v>
      </c>
      <c r="H422" s="3">
        <v>0</v>
      </c>
      <c r="I422" s="3">
        <v>0</v>
      </c>
      <c r="J422" s="34">
        <v>0</v>
      </c>
      <c r="K422" s="34">
        <v>0</v>
      </c>
      <c r="L422" s="3">
        <v>12668.97</v>
      </c>
      <c r="M422" s="3">
        <v>0</v>
      </c>
      <c r="N422" s="3">
        <v>12668.97</v>
      </c>
      <c r="O422" s="34">
        <v>0</v>
      </c>
      <c r="P422" s="34">
        <v>0</v>
      </c>
      <c r="Q422" s="3">
        <v>0</v>
      </c>
      <c r="R422" s="3">
        <v>0</v>
      </c>
      <c r="S422" s="3">
        <v>0</v>
      </c>
      <c r="T422" s="34">
        <v>0</v>
      </c>
      <c r="U422" s="34">
        <v>0</v>
      </c>
      <c r="V422" s="3">
        <v>0</v>
      </c>
      <c r="W422" s="3">
        <v>0</v>
      </c>
      <c r="X422" s="3">
        <v>0</v>
      </c>
      <c r="Y422" s="34">
        <v>0</v>
      </c>
      <c r="Z422" s="34">
        <v>0</v>
      </c>
      <c r="AA422" s="3">
        <v>353712.57</v>
      </c>
      <c r="AB422" s="3">
        <v>0</v>
      </c>
      <c r="AC422" s="3">
        <v>353712.57</v>
      </c>
      <c r="AD422" s="34">
        <v>0</v>
      </c>
      <c r="AE422" s="34">
        <v>0.01</v>
      </c>
      <c r="AF422" s="3">
        <v>0</v>
      </c>
      <c r="AG422" s="3">
        <v>0</v>
      </c>
      <c r="AH422" s="3">
        <v>0</v>
      </c>
      <c r="AI422" s="34">
        <v>0</v>
      </c>
      <c r="AJ422" s="34">
        <v>0</v>
      </c>
      <c r="AK422" s="3">
        <v>921834.54</v>
      </c>
      <c r="AL422" s="3">
        <v>0</v>
      </c>
      <c r="AM422" s="3">
        <v>921834.54</v>
      </c>
      <c r="AN422" s="34">
        <v>0</v>
      </c>
      <c r="AO422" s="34">
        <v>0.65</v>
      </c>
      <c r="AP422" s="3">
        <v>119126688.44</v>
      </c>
      <c r="AQ422" s="3">
        <v>0</v>
      </c>
      <c r="AR422" s="3">
        <v>119126688.44</v>
      </c>
      <c r="AS422" s="34">
        <v>0</v>
      </c>
      <c r="AT422" s="34">
        <v>3.92</v>
      </c>
      <c r="AU422" s="3">
        <v>0</v>
      </c>
      <c r="AV422" s="3">
        <v>0</v>
      </c>
      <c r="AW422" s="3">
        <v>0</v>
      </c>
      <c r="AX422" s="34">
        <v>0</v>
      </c>
      <c r="AY422" s="34">
        <v>0</v>
      </c>
      <c r="AZ422" s="3">
        <v>2133889.06</v>
      </c>
      <c r="BA422" s="3">
        <v>0</v>
      </c>
      <c r="BB422" s="3">
        <v>2133889.06</v>
      </c>
      <c r="BC422" s="34">
        <v>0</v>
      </c>
      <c r="BD422" s="34">
        <v>0.87</v>
      </c>
      <c r="BE422" s="3">
        <v>433486.62</v>
      </c>
      <c r="BF422" s="3">
        <v>0</v>
      </c>
      <c r="BG422" s="3">
        <v>433486.62</v>
      </c>
      <c r="BH422" s="34">
        <v>0</v>
      </c>
      <c r="BI422" s="34">
        <v>0.06</v>
      </c>
    </row>
    <row r="423" spans="1:61" ht="20.100000000000001" customHeight="1" x14ac:dyDescent="0.5">
      <c r="A423" s="3" t="s">
        <v>29</v>
      </c>
      <c r="B423" s="3">
        <v>111138210.49999999</v>
      </c>
      <c r="C423" s="3">
        <v>7374790.7400000012</v>
      </c>
      <c r="D423" s="3">
        <v>118513001.24000001</v>
      </c>
      <c r="E423" s="34">
        <v>6.22</v>
      </c>
      <c r="F423" s="34">
        <v>0.86</v>
      </c>
      <c r="G423" s="3">
        <v>0</v>
      </c>
      <c r="H423" s="3">
        <v>0</v>
      </c>
      <c r="I423" s="3">
        <v>0</v>
      </c>
      <c r="J423" s="34">
        <v>0</v>
      </c>
      <c r="K423" s="34">
        <v>0</v>
      </c>
      <c r="L423" s="3">
        <v>32054665.699999999</v>
      </c>
      <c r="M423" s="3">
        <v>128087.53</v>
      </c>
      <c r="N423" s="3">
        <v>32182753.23</v>
      </c>
      <c r="O423" s="34">
        <v>0.4</v>
      </c>
      <c r="P423" s="34">
        <v>1.52</v>
      </c>
      <c r="Q423" s="3">
        <v>0</v>
      </c>
      <c r="R423" s="3">
        <v>0</v>
      </c>
      <c r="S423" s="3">
        <v>0</v>
      </c>
      <c r="T423" s="34">
        <v>0</v>
      </c>
      <c r="U423" s="34">
        <v>0</v>
      </c>
      <c r="V423" s="3">
        <v>0</v>
      </c>
      <c r="W423" s="3">
        <v>0</v>
      </c>
      <c r="X423" s="3">
        <v>0</v>
      </c>
      <c r="Y423" s="34">
        <v>0</v>
      </c>
      <c r="Z423" s="34">
        <v>0</v>
      </c>
      <c r="AA423" s="3">
        <v>12785470.630000001</v>
      </c>
      <c r="AB423" s="3">
        <v>5422430.5300000003</v>
      </c>
      <c r="AC423" s="3">
        <v>18207901.16</v>
      </c>
      <c r="AD423" s="34">
        <v>29.78</v>
      </c>
      <c r="AE423" s="34">
        <v>0.46</v>
      </c>
      <c r="AF423" s="3">
        <v>83296</v>
      </c>
      <c r="AG423" s="3">
        <v>0</v>
      </c>
      <c r="AH423" s="3">
        <v>83296</v>
      </c>
      <c r="AI423" s="34">
        <v>0</v>
      </c>
      <c r="AJ423" s="34">
        <v>0.11</v>
      </c>
      <c r="AK423" s="3">
        <v>100686.91</v>
      </c>
      <c r="AL423" s="3">
        <v>205800</v>
      </c>
      <c r="AM423" s="3">
        <v>306486.91000000003</v>
      </c>
      <c r="AN423" s="34">
        <v>67.150000000000006</v>
      </c>
      <c r="AO423" s="34">
        <v>0.22</v>
      </c>
      <c r="AP423" s="3">
        <v>61713011.340000004</v>
      </c>
      <c r="AQ423" s="3">
        <v>1004663.78</v>
      </c>
      <c r="AR423" s="3">
        <v>62717675.120000005</v>
      </c>
      <c r="AS423" s="34">
        <v>1.6</v>
      </c>
      <c r="AT423" s="34">
        <v>2.0699999999999998</v>
      </c>
      <c r="AU423" s="3">
        <v>0</v>
      </c>
      <c r="AV423" s="3">
        <v>0</v>
      </c>
      <c r="AW423" s="3">
        <v>0</v>
      </c>
      <c r="AX423" s="34">
        <v>0</v>
      </c>
      <c r="AY423" s="34">
        <v>0</v>
      </c>
      <c r="AZ423" s="3">
        <v>2275600.5499999998</v>
      </c>
      <c r="BA423" s="3">
        <v>483199.99</v>
      </c>
      <c r="BB423" s="3">
        <v>2758800.54</v>
      </c>
      <c r="BC423" s="34">
        <v>17.510000000000002</v>
      </c>
      <c r="BD423" s="34">
        <v>1.1200000000000001</v>
      </c>
      <c r="BE423" s="3">
        <v>2125479.37</v>
      </c>
      <c r="BF423" s="3">
        <v>130608.91</v>
      </c>
      <c r="BG423" s="3">
        <v>2256088.2800000003</v>
      </c>
      <c r="BH423" s="34">
        <v>5.79</v>
      </c>
      <c r="BI423" s="34">
        <v>0.3</v>
      </c>
    </row>
    <row r="424" spans="1:61" ht="20.100000000000001" customHeight="1" x14ac:dyDescent="0.5">
      <c r="A424" s="3" t="s">
        <v>877</v>
      </c>
      <c r="B424" s="3">
        <v>30243749.449999999</v>
      </c>
      <c r="C424" s="3">
        <v>84008110.850000009</v>
      </c>
      <c r="D424" s="3">
        <v>114251860.3</v>
      </c>
      <c r="E424" s="34">
        <v>73.53</v>
      </c>
      <c r="F424" s="34">
        <v>0.83</v>
      </c>
      <c r="G424" s="3">
        <v>0</v>
      </c>
      <c r="H424" s="3">
        <v>0</v>
      </c>
      <c r="I424" s="3">
        <v>0</v>
      </c>
      <c r="J424" s="34">
        <v>0</v>
      </c>
      <c r="K424" s="34">
        <v>0</v>
      </c>
      <c r="L424" s="3">
        <v>0</v>
      </c>
      <c r="M424" s="3">
        <v>83801465.980000004</v>
      </c>
      <c r="N424" s="3">
        <v>83801465.980000004</v>
      </c>
      <c r="O424" s="34">
        <v>100</v>
      </c>
      <c r="P424" s="34">
        <v>3.95</v>
      </c>
      <c r="Q424" s="3">
        <v>147883.74</v>
      </c>
      <c r="R424" s="3">
        <v>65910</v>
      </c>
      <c r="S424" s="3">
        <v>213793.74</v>
      </c>
      <c r="T424" s="34">
        <v>30.83</v>
      </c>
      <c r="U424" s="34">
        <v>0.01</v>
      </c>
      <c r="V424" s="3">
        <v>0</v>
      </c>
      <c r="W424" s="3">
        <v>0</v>
      </c>
      <c r="X424" s="3">
        <v>0</v>
      </c>
      <c r="Y424" s="34">
        <v>0</v>
      </c>
      <c r="Z424" s="34">
        <v>0</v>
      </c>
      <c r="AA424" s="3">
        <v>1672341.36</v>
      </c>
      <c r="AB424" s="3">
        <v>118922.48</v>
      </c>
      <c r="AC424" s="3">
        <v>1791263.84</v>
      </c>
      <c r="AD424" s="34">
        <v>6.64</v>
      </c>
      <c r="AE424" s="34">
        <v>0.04</v>
      </c>
      <c r="AF424" s="3">
        <v>86207.6</v>
      </c>
      <c r="AG424" s="3">
        <v>0</v>
      </c>
      <c r="AH424" s="3">
        <v>86207.6</v>
      </c>
      <c r="AI424" s="34">
        <v>0</v>
      </c>
      <c r="AJ424" s="34">
        <v>0.12</v>
      </c>
      <c r="AK424" s="3">
        <v>37391.11</v>
      </c>
      <c r="AL424" s="3">
        <v>0</v>
      </c>
      <c r="AM424" s="3">
        <v>37391.11</v>
      </c>
      <c r="AN424" s="34">
        <v>0</v>
      </c>
      <c r="AO424" s="34">
        <v>0.03</v>
      </c>
      <c r="AP424" s="3">
        <v>5242730.12</v>
      </c>
      <c r="AQ424" s="3">
        <v>0</v>
      </c>
      <c r="AR424" s="3">
        <v>5242730.12</v>
      </c>
      <c r="AS424" s="34">
        <v>0</v>
      </c>
      <c r="AT424" s="34">
        <v>0.17</v>
      </c>
      <c r="AU424" s="3">
        <v>0</v>
      </c>
      <c r="AV424" s="3">
        <v>0</v>
      </c>
      <c r="AW424" s="3">
        <v>0</v>
      </c>
      <c r="AX424" s="34">
        <v>0</v>
      </c>
      <c r="AY424" s="34">
        <v>0</v>
      </c>
      <c r="AZ424" s="3">
        <v>22138843.059999999</v>
      </c>
      <c r="BA424" s="3">
        <v>21812.39</v>
      </c>
      <c r="BB424" s="3">
        <v>22160655.449999999</v>
      </c>
      <c r="BC424" s="34">
        <v>0.1</v>
      </c>
      <c r="BD424" s="34">
        <v>9</v>
      </c>
      <c r="BE424" s="3">
        <v>918352.46</v>
      </c>
      <c r="BF424" s="3">
        <v>0</v>
      </c>
      <c r="BG424" s="3">
        <v>918352.46</v>
      </c>
      <c r="BH424" s="34">
        <v>0</v>
      </c>
      <c r="BI424" s="34">
        <v>0.12</v>
      </c>
    </row>
    <row r="425" spans="1:61" ht="20.100000000000001" customHeight="1" x14ac:dyDescent="0.5">
      <c r="A425" s="3" t="s">
        <v>31</v>
      </c>
      <c r="B425" s="3">
        <v>102260303.68000001</v>
      </c>
      <c r="C425" s="3">
        <v>0</v>
      </c>
      <c r="D425" s="3">
        <v>102260303.68000001</v>
      </c>
      <c r="E425" s="34">
        <v>0</v>
      </c>
      <c r="F425" s="34">
        <v>0.74</v>
      </c>
      <c r="G425" s="3">
        <v>0</v>
      </c>
      <c r="H425" s="3">
        <v>0</v>
      </c>
      <c r="I425" s="3">
        <v>0</v>
      </c>
      <c r="J425" s="34">
        <v>0</v>
      </c>
      <c r="K425" s="34">
        <v>0</v>
      </c>
      <c r="L425" s="3">
        <v>187913.31</v>
      </c>
      <c r="M425" s="3">
        <v>0</v>
      </c>
      <c r="N425" s="3">
        <v>187913.31</v>
      </c>
      <c r="O425" s="34">
        <v>0</v>
      </c>
      <c r="P425" s="34">
        <v>0.01</v>
      </c>
      <c r="Q425" s="3">
        <v>0</v>
      </c>
      <c r="R425" s="3">
        <v>0</v>
      </c>
      <c r="S425" s="3">
        <v>0</v>
      </c>
      <c r="T425" s="34">
        <v>0</v>
      </c>
      <c r="U425" s="34">
        <v>0</v>
      </c>
      <c r="V425" s="3">
        <v>0</v>
      </c>
      <c r="W425" s="3">
        <v>0</v>
      </c>
      <c r="X425" s="3">
        <v>0</v>
      </c>
      <c r="Y425" s="34">
        <v>0</v>
      </c>
      <c r="Z425" s="34">
        <v>0</v>
      </c>
      <c r="AA425" s="3">
        <v>789652.36</v>
      </c>
      <c r="AB425" s="3">
        <v>0</v>
      </c>
      <c r="AC425" s="3">
        <v>789652.36</v>
      </c>
      <c r="AD425" s="34">
        <v>0</v>
      </c>
      <c r="AE425" s="34">
        <v>0.02</v>
      </c>
      <c r="AF425" s="3">
        <v>0</v>
      </c>
      <c r="AG425" s="3">
        <v>0</v>
      </c>
      <c r="AH425" s="3">
        <v>0</v>
      </c>
      <c r="AI425" s="34">
        <v>0</v>
      </c>
      <c r="AJ425" s="34">
        <v>0</v>
      </c>
      <c r="AK425" s="3">
        <v>0</v>
      </c>
      <c r="AL425" s="3">
        <v>0</v>
      </c>
      <c r="AM425" s="3">
        <v>0</v>
      </c>
      <c r="AN425" s="34">
        <v>0</v>
      </c>
      <c r="AO425" s="34">
        <v>0</v>
      </c>
      <c r="AP425" s="3">
        <v>101200808.36</v>
      </c>
      <c r="AQ425" s="3">
        <v>0</v>
      </c>
      <c r="AR425" s="3">
        <v>101200808.36</v>
      </c>
      <c r="AS425" s="34">
        <v>0</v>
      </c>
      <c r="AT425" s="34">
        <v>3.33</v>
      </c>
      <c r="AU425" s="3">
        <v>0</v>
      </c>
      <c r="AV425" s="3">
        <v>0</v>
      </c>
      <c r="AW425" s="3">
        <v>0</v>
      </c>
      <c r="AX425" s="34">
        <v>0</v>
      </c>
      <c r="AY425" s="34">
        <v>0</v>
      </c>
      <c r="AZ425" s="3">
        <v>6600</v>
      </c>
      <c r="BA425" s="3">
        <v>0</v>
      </c>
      <c r="BB425" s="3">
        <v>6600</v>
      </c>
      <c r="BC425" s="34">
        <v>0</v>
      </c>
      <c r="BD425" s="34">
        <v>0</v>
      </c>
      <c r="BE425" s="3">
        <v>75329.649999999994</v>
      </c>
      <c r="BF425" s="3">
        <v>0</v>
      </c>
      <c r="BG425" s="3">
        <v>75329.649999999994</v>
      </c>
      <c r="BH425" s="34">
        <v>0</v>
      </c>
      <c r="BI425" s="34">
        <v>0.01</v>
      </c>
    </row>
    <row r="426" spans="1:61" ht="20.100000000000001" customHeight="1" x14ac:dyDescent="0.5">
      <c r="A426" s="3" t="s">
        <v>878</v>
      </c>
      <c r="B426" s="3">
        <v>97895881.840000004</v>
      </c>
      <c r="C426" s="3">
        <v>46400</v>
      </c>
      <c r="D426" s="3">
        <v>97942281.839999989</v>
      </c>
      <c r="E426" s="34">
        <v>0.05</v>
      </c>
      <c r="F426" s="34">
        <v>0.71</v>
      </c>
      <c r="G426" s="3">
        <v>1042709.13</v>
      </c>
      <c r="H426" s="3">
        <v>0</v>
      </c>
      <c r="I426" s="3">
        <v>1042709.13</v>
      </c>
      <c r="J426" s="34">
        <v>0</v>
      </c>
      <c r="K426" s="34">
        <v>0.51</v>
      </c>
      <c r="L426" s="3">
        <v>0</v>
      </c>
      <c r="M426" s="3">
        <v>0</v>
      </c>
      <c r="N426" s="3">
        <v>0</v>
      </c>
      <c r="O426" s="34">
        <v>0</v>
      </c>
      <c r="P426" s="34">
        <v>0</v>
      </c>
      <c r="Q426" s="3">
        <v>0</v>
      </c>
      <c r="R426" s="3">
        <v>0</v>
      </c>
      <c r="S426" s="3">
        <v>0</v>
      </c>
      <c r="T426" s="34">
        <v>0</v>
      </c>
      <c r="U426" s="34">
        <v>0</v>
      </c>
      <c r="V426" s="3">
        <v>316252.96999999997</v>
      </c>
      <c r="W426" s="3">
        <v>0</v>
      </c>
      <c r="X426" s="3">
        <v>316252.96999999997</v>
      </c>
      <c r="Y426" s="34">
        <v>0</v>
      </c>
      <c r="Z426" s="34">
        <v>0.17</v>
      </c>
      <c r="AA426" s="3">
        <v>77842.63</v>
      </c>
      <c r="AB426" s="3">
        <v>0</v>
      </c>
      <c r="AC426" s="3">
        <v>77842.63</v>
      </c>
      <c r="AD426" s="34">
        <v>0</v>
      </c>
      <c r="AE426" s="34">
        <v>0</v>
      </c>
      <c r="AF426" s="3">
        <v>22229.95</v>
      </c>
      <c r="AG426" s="3">
        <v>0</v>
      </c>
      <c r="AH426" s="3">
        <v>22229.95</v>
      </c>
      <c r="AI426" s="34">
        <v>0</v>
      </c>
      <c r="AJ426" s="34">
        <v>0.03</v>
      </c>
      <c r="AK426" s="3">
        <v>0</v>
      </c>
      <c r="AL426" s="3">
        <v>0</v>
      </c>
      <c r="AM426" s="3">
        <v>0</v>
      </c>
      <c r="AN426" s="34">
        <v>0</v>
      </c>
      <c r="AO426" s="34">
        <v>0</v>
      </c>
      <c r="AP426" s="3">
        <v>51552168.659999996</v>
      </c>
      <c r="AQ426" s="3">
        <v>0</v>
      </c>
      <c r="AR426" s="3">
        <v>51552168.659999996</v>
      </c>
      <c r="AS426" s="34">
        <v>0</v>
      </c>
      <c r="AT426" s="34">
        <v>1.7</v>
      </c>
      <c r="AU426" s="3">
        <v>0</v>
      </c>
      <c r="AV426" s="3">
        <v>0</v>
      </c>
      <c r="AW426" s="3">
        <v>0</v>
      </c>
      <c r="AX426" s="34">
        <v>0</v>
      </c>
      <c r="AY426" s="34">
        <v>0</v>
      </c>
      <c r="AZ426" s="3">
        <v>33285604.52</v>
      </c>
      <c r="BA426" s="3">
        <v>0</v>
      </c>
      <c r="BB426" s="3">
        <v>33285604.52</v>
      </c>
      <c r="BC426" s="34">
        <v>0</v>
      </c>
      <c r="BD426" s="34">
        <v>13.52</v>
      </c>
      <c r="BE426" s="3">
        <v>11599073.98</v>
      </c>
      <c r="BF426" s="3">
        <v>46400</v>
      </c>
      <c r="BG426" s="3">
        <v>11645473.98</v>
      </c>
      <c r="BH426" s="34">
        <v>0.4</v>
      </c>
      <c r="BI426" s="34">
        <v>1.53</v>
      </c>
    </row>
    <row r="427" spans="1:61" ht="20.100000000000001" customHeight="1" x14ac:dyDescent="0.5">
      <c r="A427" s="3" t="s">
        <v>32</v>
      </c>
      <c r="B427" s="3">
        <v>80133446.350000009</v>
      </c>
      <c r="C427" s="3">
        <v>2045836.3900000001</v>
      </c>
      <c r="D427" s="3">
        <v>82179282.74000001</v>
      </c>
      <c r="E427" s="34">
        <v>2.4900000000000002</v>
      </c>
      <c r="F427" s="34">
        <v>0.59</v>
      </c>
      <c r="G427" s="3">
        <v>33782</v>
      </c>
      <c r="H427" s="3">
        <v>0</v>
      </c>
      <c r="I427" s="3">
        <v>33782</v>
      </c>
      <c r="J427" s="34">
        <v>0</v>
      </c>
      <c r="K427" s="34">
        <v>0.02</v>
      </c>
      <c r="L427" s="3">
        <v>239141.29</v>
      </c>
      <c r="M427" s="3">
        <v>0</v>
      </c>
      <c r="N427" s="3">
        <v>239141.29</v>
      </c>
      <c r="O427" s="34">
        <v>0</v>
      </c>
      <c r="P427" s="34">
        <v>0.01</v>
      </c>
      <c r="Q427" s="3">
        <v>0</v>
      </c>
      <c r="R427" s="3">
        <v>2007452.05</v>
      </c>
      <c r="S427" s="3">
        <v>2007452.05</v>
      </c>
      <c r="T427" s="34">
        <v>100</v>
      </c>
      <c r="U427" s="34">
        <v>7.0000000000000007E-2</v>
      </c>
      <c r="V427" s="3">
        <v>296019.32</v>
      </c>
      <c r="W427" s="3">
        <v>0</v>
      </c>
      <c r="X427" s="3">
        <v>296019.32</v>
      </c>
      <c r="Y427" s="34">
        <v>0</v>
      </c>
      <c r="Z427" s="34">
        <v>0.16</v>
      </c>
      <c r="AA427" s="3">
        <v>10253468.1</v>
      </c>
      <c r="AB427" s="3">
        <v>0</v>
      </c>
      <c r="AC427" s="3">
        <v>10253468.1</v>
      </c>
      <c r="AD427" s="34">
        <v>0</v>
      </c>
      <c r="AE427" s="34">
        <v>0.26</v>
      </c>
      <c r="AF427" s="3">
        <v>1288176.28</v>
      </c>
      <c r="AG427" s="3">
        <v>0</v>
      </c>
      <c r="AH427" s="3">
        <v>1288176.28</v>
      </c>
      <c r="AI427" s="34">
        <v>0</v>
      </c>
      <c r="AJ427" s="34">
        <v>1.73</v>
      </c>
      <c r="AK427" s="3">
        <v>479036.67</v>
      </c>
      <c r="AL427" s="3">
        <v>0</v>
      </c>
      <c r="AM427" s="3">
        <v>479036.67</v>
      </c>
      <c r="AN427" s="34">
        <v>0</v>
      </c>
      <c r="AO427" s="34">
        <v>0.34</v>
      </c>
      <c r="AP427" s="3">
        <v>44092751.109999999</v>
      </c>
      <c r="AQ427" s="3">
        <v>34322.29</v>
      </c>
      <c r="AR427" s="3">
        <v>44127073.399999999</v>
      </c>
      <c r="AS427" s="34">
        <v>0.08</v>
      </c>
      <c r="AT427" s="34">
        <v>1.45</v>
      </c>
      <c r="AU427" s="3">
        <v>0</v>
      </c>
      <c r="AV427" s="3">
        <v>0</v>
      </c>
      <c r="AW427" s="3">
        <v>0</v>
      </c>
      <c r="AX427" s="34">
        <v>0</v>
      </c>
      <c r="AY427" s="34">
        <v>0</v>
      </c>
      <c r="AZ427" s="3">
        <v>11472114.279999999</v>
      </c>
      <c r="BA427" s="3">
        <v>4062.05</v>
      </c>
      <c r="BB427" s="3">
        <v>11476176.33</v>
      </c>
      <c r="BC427" s="34">
        <v>0.04</v>
      </c>
      <c r="BD427" s="34">
        <v>4.66</v>
      </c>
      <c r="BE427" s="3">
        <v>11978957.300000001</v>
      </c>
      <c r="BF427" s="3">
        <v>0</v>
      </c>
      <c r="BG427" s="3">
        <v>11978957.300000001</v>
      </c>
      <c r="BH427" s="34">
        <v>0</v>
      </c>
      <c r="BI427" s="34">
        <v>1.57</v>
      </c>
    </row>
    <row r="428" spans="1:61" ht="20.100000000000001" customHeight="1" x14ac:dyDescent="0.5">
      <c r="A428" s="3" t="s">
        <v>36</v>
      </c>
      <c r="B428" s="3">
        <v>72467056.689999998</v>
      </c>
      <c r="C428" s="3">
        <v>0</v>
      </c>
      <c r="D428" s="3">
        <v>72467056.689999998</v>
      </c>
      <c r="E428" s="34">
        <v>0</v>
      </c>
      <c r="F428" s="34">
        <v>0.52</v>
      </c>
      <c r="G428" s="3">
        <v>0</v>
      </c>
      <c r="H428" s="3">
        <v>0</v>
      </c>
      <c r="I428" s="3">
        <v>0</v>
      </c>
      <c r="J428" s="34">
        <v>0</v>
      </c>
      <c r="K428" s="34">
        <v>0</v>
      </c>
      <c r="L428" s="3">
        <v>72467056.689999998</v>
      </c>
      <c r="M428" s="3">
        <v>0</v>
      </c>
      <c r="N428" s="3">
        <v>72467056.689999998</v>
      </c>
      <c r="O428" s="34">
        <v>0</v>
      </c>
      <c r="P428" s="34">
        <v>3.41</v>
      </c>
      <c r="Q428" s="3">
        <v>0</v>
      </c>
      <c r="R428" s="3">
        <v>0</v>
      </c>
      <c r="S428" s="3">
        <v>0</v>
      </c>
      <c r="T428" s="34">
        <v>0</v>
      </c>
      <c r="U428" s="34">
        <v>0</v>
      </c>
      <c r="V428" s="3">
        <v>0</v>
      </c>
      <c r="W428" s="3">
        <v>0</v>
      </c>
      <c r="X428" s="3">
        <v>0</v>
      </c>
      <c r="Y428" s="34">
        <v>0</v>
      </c>
      <c r="Z428" s="34">
        <v>0</v>
      </c>
      <c r="AA428" s="3">
        <v>0</v>
      </c>
      <c r="AB428" s="3">
        <v>0</v>
      </c>
      <c r="AC428" s="3">
        <v>0</v>
      </c>
      <c r="AD428" s="34">
        <v>0</v>
      </c>
      <c r="AE428" s="34">
        <v>0</v>
      </c>
      <c r="AF428" s="3">
        <v>0</v>
      </c>
      <c r="AG428" s="3">
        <v>0</v>
      </c>
      <c r="AH428" s="3">
        <v>0</v>
      </c>
      <c r="AI428" s="34">
        <v>0</v>
      </c>
      <c r="AJ428" s="34">
        <v>0</v>
      </c>
      <c r="AK428" s="3">
        <v>0</v>
      </c>
      <c r="AL428" s="3">
        <v>0</v>
      </c>
      <c r="AM428" s="3">
        <v>0</v>
      </c>
      <c r="AN428" s="34">
        <v>0</v>
      </c>
      <c r="AO428" s="34">
        <v>0</v>
      </c>
      <c r="AP428" s="3">
        <v>0</v>
      </c>
      <c r="AQ428" s="3">
        <v>0</v>
      </c>
      <c r="AR428" s="3">
        <v>0</v>
      </c>
      <c r="AS428" s="34">
        <v>0</v>
      </c>
      <c r="AT428" s="34">
        <v>0</v>
      </c>
      <c r="AU428" s="3">
        <v>0</v>
      </c>
      <c r="AV428" s="3">
        <v>0</v>
      </c>
      <c r="AW428" s="3">
        <v>0</v>
      </c>
      <c r="AX428" s="34">
        <v>0</v>
      </c>
      <c r="AY428" s="34">
        <v>0</v>
      </c>
      <c r="AZ428" s="3">
        <v>0</v>
      </c>
      <c r="BA428" s="3">
        <v>0</v>
      </c>
      <c r="BB428" s="3">
        <v>0</v>
      </c>
      <c r="BC428" s="34">
        <v>0</v>
      </c>
      <c r="BD428" s="34">
        <v>0</v>
      </c>
      <c r="BE428" s="3">
        <v>0</v>
      </c>
      <c r="BF428" s="3">
        <v>0</v>
      </c>
      <c r="BG428" s="3">
        <v>0</v>
      </c>
      <c r="BH428" s="34">
        <v>0</v>
      </c>
      <c r="BI428" s="34">
        <v>0</v>
      </c>
    </row>
    <row r="429" spans="1:61" ht="20.100000000000001" customHeight="1" x14ac:dyDescent="0.5">
      <c r="A429" s="3" t="s">
        <v>33</v>
      </c>
      <c r="B429" s="3">
        <v>68671725.25999999</v>
      </c>
      <c r="C429" s="3">
        <v>0</v>
      </c>
      <c r="D429" s="3">
        <v>68671725.25999999</v>
      </c>
      <c r="E429" s="34">
        <v>0</v>
      </c>
      <c r="F429" s="34">
        <v>0.5</v>
      </c>
      <c r="G429" s="3">
        <v>0</v>
      </c>
      <c r="H429" s="3">
        <v>0</v>
      </c>
      <c r="I429" s="3">
        <v>0</v>
      </c>
      <c r="J429" s="34">
        <v>0</v>
      </c>
      <c r="K429" s="34">
        <v>0</v>
      </c>
      <c r="L429" s="3">
        <v>0</v>
      </c>
      <c r="M429" s="3">
        <v>0</v>
      </c>
      <c r="N429" s="3">
        <v>0</v>
      </c>
      <c r="O429" s="34">
        <v>0</v>
      </c>
      <c r="P429" s="34">
        <v>0</v>
      </c>
      <c r="Q429" s="3">
        <v>0</v>
      </c>
      <c r="R429" s="3">
        <v>0</v>
      </c>
      <c r="S429" s="3">
        <v>0</v>
      </c>
      <c r="T429" s="34">
        <v>0</v>
      </c>
      <c r="U429" s="34">
        <v>0</v>
      </c>
      <c r="V429" s="3">
        <v>0</v>
      </c>
      <c r="W429" s="3">
        <v>0</v>
      </c>
      <c r="X429" s="3">
        <v>0</v>
      </c>
      <c r="Y429" s="34">
        <v>0</v>
      </c>
      <c r="Z429" s="34">
        <v>0</v>
      </c>
      <c r="AA429" s="3">
        <v>0</v>
      </c>
      <c r="AB429" s="3">
        <v>0</v>
      </c>
      <c r="AC429" s="3">
        <v>0</v>
      </c>
      <c r="AD429" s="34">
        <v>0</v>
      </c>
      <c r="AE429" s="34">
        <v>0</v>
      </c>
      <c r="AF429" s="3">
        <v>0</v>
      </c>
      <c r="AG429" s="3">
        <v>0</v>
      </c>
      <c r="AH429" s="3">
        <v>0</v>
      </c>
      <c r="AI429" s="34">
        <v>0</v>
      </c>
      <c r="AJ429" s="34">
        <v>0</v>
      </c>
      <c r="AK429" s="3">
        <v>27672.41</v>
      </c>
      <c r="AL429" s="3">
        <v>0</v>
      </c>
      <c r="AM429" s="3">
        <v>27672.41</v>
      </c>
      <c r="AN429" s="34">
        <v>0</v>
      </c>
      <c r="AO429" s="34">
        <v>0.02</v>
      </c>
      <c r="AP429" s="3">
        <v>68644052.849999994</v>
      </c>
      <c r="AQ429" s="3">
        <v>0</v>
      </c>
      <c r="AR429" s="3">
        <v>68644052.849999994</v>
      </c>
      <c r="AS429" s="34">
        <v>0</v>
      </c>
      <c r="AT429" s="34">
        <v>2.2599999999999998</v>
      </c>
      <c r="AU429" s="3">
        <v>0</v>
      </c>
      <c r="AV429" s="3">
        <v>0</v>
      </c>
      <c r="AW429" s="3">
        <v>0</v>
      </c>
      <c r="AX429" s="34">
        <v>0</v>
      </c>
      <c r="AY429" s="34">
        <v>0</v>
      </c>
      <c r="AZ429" s="3">
        <v>0</v>
      </c>
      <c r="BA429" s="3">
        <v>0</v>
      </c>
      <c r="BB429" s="3">
        <v>0</v>
      </c>
      <c r="BC429" s="34">
        <v>0</v>
      </c>
      <c r="BD429" s="34">
        <v>0</v>
      </c>
      <c r="BE429" s="3">
        <v>0</v>
      </c>
      <c r="BF429" s="3">
        <v>0</v>
      </c>
      <c r="BG429" s="3">
        <v>0</v>
      </c>
      <c r="BH429" s="34">
        <v>0</v>
      </c>
      <c r="BI429" s="34">
        <v>0</v>
      </c>
    </row>
    <row r="430" spans="1:61" ht="20.100000000000001" customHeight="1" x14ac:dyDescent="0.5">
      <c r="A430" s="3" t="s">
        <v>34</v>
      </c>
      <c r="B430" s="3">
        <v>0</v>
      </c>
      <c r="C430" s="3">
        <v>66186343.609999999</v>
      </c>
      <c r="D430" s="3">
        <v>66186343.609999999</v>
      </c>
      <c r="E430" s="34">
        <v>100</v>
      </c>
      <c r="F430" s="34">
        <v>0.48</v>
      </c>
      <c r="G430" s="3">
        <v>0</v>
      </c>
      <c r="H430" s="3">
        <v>0</v>
      </c>
      <c r="I430" s="3">
        <v>0</v>
      </c>
      <c r="J430" s="34">
        <v>0</v>
      </c>
      <c r="K430" s="34">
        <v>0</v>
      </c>
      <c r="L430" s="3">
        <v>0</v>
      </c>
      <c r="M430" s="3">
        <v>0</v>
      </c>
      <c r="N430" s="3">
        <v>0</v>
      </c>
      <c r="O430" s="34">
        <v>0</v>
      </c>
      <c r="P430" s="34">
        <v>0</v>
      </c>
      <c r="Q430" s="3">
        <v>0</v>
      </c>
      <c r="R430" s="3">
        <v>66186343.609999999</v>
      </c>
      <c r="S430" s="3">
        <v>66186343.609999999</v>
      </c>
      <c r="T430" s="34">
        <v>100</v>
      </c>
      <c r="U430" s="34">
        <v>2.2599999999999998</v>
      </c>
      <c r="V430" s="3">
        <v>0</v>
      </c>
      <c r="W430" s="3">
        <v>0</v>
      </c>
      <c r="X430" s="3">
        <v>0</v>
      </c>
      <c r="Y430" s="34">
        <v>0</v>
      </c>
      <c r="Z430" s="34">
        <v>0</v>
      </c>
      <c r="AA430" s="3">
        <v>0</v>
      </c>
      <c r="AB430" s="3">
        <v>0</v>
      </c>
      <c r="AC430" s="3">
        <v>0</v>
      </c>
      <c r="AD430" s="34">
        <v>0</v>
      </c>
      <c r="AE430" s="34">
        <v>0</v>
      </c>
      <c r="AF430" s="3">
        <v>0</v>
      </c>
      <c r="AG430" s="3">
        <v>0</v>
      </c>
      <c r="AH430" s="3">
        <v>0</v>
      </c>
      <c r="AI430" s="34">
        <v>0</v>
      </c>
      <c r="AJ430" s="34">
        <v>0</v>
      </c>
      <c r="AK430" s="3">
        <v>0</v>
      </c>
      <c r="AL430" s="3">
        <v>0</v>
      </c>
      <c r="AM430" s="3">
        <v>0</v>
      </c>
      <c r="AN430" s="34">
        <v>0</v>
      </c>
      <c r="AO430" s="34">
        <v>0</v>
      </c>
      <c r="AP430" s="3">
        <v>0</v>
      </c>
      <c r="AQ430" s="3">
        <v>0</v>
      </c>
      <c r="AR430" s="3">
        <v>0</v>
      </c>
      <c r="AS430" s="34">
        <v>0</v>
      </c>
      <c r="AT430" s="34">
        <v>0</v>
      </c>
      <c r="AU430" s="3">
        <v>0</v>
      </c>
      <c r="AV430" s="3">
        <v>0</v>
      </c>
      <c r="AW430" s="3">
        <v>0</v>
      </c>
      <c r="AX430" s="34">
        <v>0</v>
      </c>
      <c r="AY430" s="34">
        <v>0</v>
      </c>
      <c r="AZ430" s="3">
        <v>0</v>
      </c>
      <c r="BA430" s="3">
        <v>0</v>
      </c>
      <c r="BB430" s="3">
        <v>0</v>
      </c>
      <c r="BC430" s="34">
        <v>0</v>
      </c>
      <c r="BD430" s="34">
        <v>0</v>
      </c>
      <c r="BE430" s="3">
        <v>0</v>
      </c>
      <c r="BF430" s="3">
        <v>0</v>
      </c>
      <c r="BG430" s="3">
        <v>0</v>
      </c>
      <c r="BH430" s="34">
        <v>0</v>
      </c>
      <c r="BI430" s="34">
        <v>0</v>
      </c>
    </row>
    <row r="431" spans="1:61" ht="20.100000000000001" customHeight="1" x14ac:dyDescent="0.5">
      <c r="A431" s="3" t="s">
        <v>35</v>
      </c>
      <c r="B431" s="3">
        <v>115466.54</v>
      </c>
      <c r="C431" s="3">
        <v>62169695.82</v>
      </c>
      <c r="D431" s="3">
        <v>62285162.359999999</v>
      </c>
      <c r="E431" s="34">
        <v>99.81</v>
      </c>
      <c r="F431" s="34">
        <v>0.45</v>
      </c>
      <c r="G431" s="3">
        <v>0</v>
      </c>
      <c r="H431" s="3">
        <v>0</v>
      </c>
      <c r="I431" s="3">
        <v>0</v>
      </c>
      <c r="J431" s="34">
        <v>0</v>
      </c>
      <c r="K431" s="34">
        <v>0</v>
      </c>
      <c r="L431" s="3">
        <v>115466.54</v>
      </c>
      <c r="M431" s="3">
        <v>0</v>
      </c>
      <c r="N431" s="3">
        <v>115466.54</v>
      </c>
      <c r="O431" s="34">
        <v>0</v>
      </c>
      <c r="P431" s="34">
        <v>0.01</v>
      </c>
      <c r="Q431" s="3">
        <v>0</v>
      </c>
      <c r="R431" s="3">
        <v>62169695.82</v>
      </c>
      <c r="S431" s="3">
        <v>62169695.82</v>
      </c>
      <c r="T431" s="34">
        <v>100</v>
      </c>
      <c r="U431" s="34">
        <v>2.12</v>
      </c>
      <c r="V431" s="3">
        <v>0</v>
      </c>
      <c r="W431" s="3">
        <v>0</v>
      </c>
      <c r="X431" s="3">
        <v>0</v>
      </c>
      <c r="Y431" s="34">
        <v>0</v>
      </c>
      <c r="Z431" s="34">
        <v>0</v>
      </c>
      <c r="AA431" s="3">
        <v>0</v>
      </c>
      <c r="AB431" s="3">
        <v>0</v>
      </c>
      <c r="AC431" s="3">
        <v>0</v>
      </c>
      <c r="AD431" s="34">
        <v>0</v>
      </c>
      <c r="AE431" s="34">
        <v>0</v>
      </c>
      <c r="AF431" s="3">
        <v>0</v>
      </c>
      <c r="AG431" s="3">
        <v>0</v>
      </c>
      <c r="AH431" s="3">
        <v>0</v>
      </c>
      <c r="AI431" s="34">
        <v>0</v>
      </c>
      <c r="AJ431" s="34">
        <v>0</v>
      </c>
      <c r="AK431" s="3">
        <v>0</v>
      </c>
      <c r="AL431" s="3">
        <v>0</v>
      </c>
      <c r="AM431" s="3">
        <v>0</v>
      </c>
      <c r="AN431" s="34">
        <v>0</v>
      </c>
      <c r="AO431" s="34">
        <v>0</v>
      </c>
      <c r="AP431" s="3">
        <v>0</v>
      </c>
      <c r="AQ431" s="3">
        <v>0</v>
      </c>
      <c r="AR431" s="3">
        <v>0</v>
      </c>
      <c r="AS431" s="34">
        <v>0</v>
      </c>
      <c r="AT431" s="34">
        <v>0</v>
      </c>
      <c r="AU431" s="3">
        <v>0</v>
      </c>
      <c r="AV431" s="3">
        <v>0</v>
      </c>
      <c r="AW431" s="3">
        <v>0</v>
      </c>
      <c r="AX431" s="34">
        <v>0</v>
      </c>
      <c r="AY431" s="34">
        <v>0</v>
      </c>
      <c r="AZ431" s="3">
        <v>0</v>
      </c>
      <c r="BA431" s="3">
        <v>0</v>
      </c>
      <c r="BB431" s="3">
        <v>0</v>
      </c>
      <c r="BC431" s="34">
        <v>0</v>
      </c>
      <c r="BD431" s="34">
        <v>0</v>
      </c>
      <c r="BE431" s="3">
        <v>0</v>
      </c>
      <c r="BF431" s="3">
        <v>0</v>
      </c>
      <c r="BG431" s="3">
        <v>0</v>
      </c>
      <c r="BH431" s="34">
        <v>0</v>
      </c>
      <c r="BI431" s="34">
        <v>0</v>
      </c>
    </row>
    <row r="432" spans="1:61" ht="20.100000000000001" customHeight="1" x14ac:dyDescent="0.5">
      <c r="A432" s="3" t="s">
        <v>38</v>
      </c>
      <c r="B432" s="3">
        <v>55654972.340000004</v>
      </c>
      <c r="C432" s="3">
        <v>0</v>
      </c>
      <c r="D432" s="3">
        <v>55654972.340000004</v>
      </c>
      <c r="E432" s="34">
        <v>0</v>
      </c>
      <c r="F432" s="34">
        <v>0.4</v>
      </c>
      <c r="G432" s="3">
        <v>10434.469999999999</v>
      </c>
      <c r="H432" s="3">
        <v>0</v>
      </c>
      <c r="I432" s="3">
        <v>10434.469999999999</v>
      </c>
      <c r="J432" s="34">
        <v>0</v>
      </c>
      <c r="K432" s="34">
        <v>0.01</v>
      </c>
      <c r="L432" s="3">
        <v>4752668.3499999996</v>
      </c>
      <c r="M432" s="3">
        <v>0</v>
      </c>
      <c r="N432" s="3">
        <v>4752668.3499999996</v>
      </c>
      <c r="O432" s="34">
        <v>0</v>
      </c>
      <c r="P432" s="34">
        <v>0.22</v>
      </c>
      <c r="Q432" s="3">
        <v>0</v>
      </c>
      <c r="R432" s="3">
        <v>0</v>
      </c>
      <c r="S432" s="3">
        <v>0</v>
      </c>
      <c r="T432" s="34">
        <v>0</v>
      </c>
      <c r="U432" s="34">
        <v>0</v>
      </c>
      <c r="V432" s="3">
        <v>0</v>
      </c>
      <c r="W432" s="3">
        <v>0</v>
      </c>
      <c r="X432" s="3">
        <v>0</v>
      </c>
      <c r="Y432" s="34">
        <v>0</v>
      </c>
      <c r="Z432" s="34">
        <v>0</v>
      </c>
      <c r="AA432" s="3">
        <v>4326779.92</v>
      </c>
      <c r="AB432" s="3">
        <v>0</v>
      </c>
      <c r="AC432" s="3">
        <v>4326779.92</v>
      </c>
      <c r="AD432" s="34">
        <v>0</v>
      </c>
      <c r="AE432" s="34">
        <v>0.11</v>
      </c>
      <c r="AF432" s="3">
        <v>261071.95</v>
      </c>
      <c r="AG432" s="3">
        <v>0</v>
      </c>
      <c r="AH432" s="3">
        <v>261071.95</v>
      </c>
      <c r="AI432" s="34">
        <v>0</v>
      </c>
      <c r="AJ432" s="34">
        <v>0.35</v>
      </c>
      <c r="AK432" s="3">
        <v>15320.36</v>
      </c>
      <c r="AL432" s="3">
        <v>0</v>
      </c>
      <c r="AM432" s="3">
        <v>15320.36</v>
      </c>
      <c r="AN432" s="34">
        <v>0</v>
      </c>
      <c r="AO432" s="34">
        <v>0.01</v>
      </c>
      <c r="AP432" s="3">
        <v>37403025.270000003</v>
      </c>
      <c r="AQ432" s="3">
        <v>0</v>
      </c>
      <c r="AR432" s="3">
        <v>37403025.270000003</v>
      </c>
      <c r="AS432" s="34">
        <v>0</v>
      </c>
      <c r="AT432" s="34">
        <v>1.23</v>
      </c>
      <c r="AU432" s="3">
        <v>0</v>
      </c>
      <c r="AV432" s="3">
        <v>0</v>
      </c>
      <c r="AW432" s="3">
        <v>0</v>
      </c>
      <c r="AX432" s="34">
        <v>0</v>
      </c>
      <c r="AY432" s="34">
        <v>0</v>
      </c>
      <c r="AZ432" s="3">
        <v>1083261.1100000001</v>
      </c>
      <c r="BA432" s="3">
        <v>0</v>
      </c>
      <c r="BB432" s="3">
        <v>1083261.1100000001</v>
      </c>
      <c r="BC432" s="34">
        <v>0</v>
      </c>
      <c r="BD432" s="34">
        <v>0.44</v>
      </c>
      <c r="BE432" s="3">
        <v>7802410.9100000001</v>
      </c>
      <c r="BF432" s="3">
        <v>0</v>
      </c>
      <c r="BG432" s="3">
        <v>7802410.9100000001</v>
      </c>
      <c r="BH432" s="34">
        <v>0</v>
      </c>
      <c r="BI432" s="34">
        <v>1.02</v>
      </c>
    </row>
    <row r="433" spans="1:61" ht="20.100000000000001" customHeight="1" x14ac:dyDescent="0.5">
      <c r="A433" s="3" t="s">
        <v>40</v>
      </c>
      <c r="B433" s="3">
        <v>37216686.200000003</v>
      </c>
      <c r="C433" s="3">
        <v>695356.41999999993</v>
      </c>
      <c r="D433" s="3">
        <v>37912042.619999997</v>
      </c>
      <c r="E433" s="34">
        <v>1.83</v>
      </c>
      <c r="F433" s="34">
        <v>0.27</v>
      </c>
      <c r="G433" s="3">
        <v>0</v>
      </c>
      <c r="H433" s="3">
        <v>0</v>
      </c>
      <c r="I433" s="3">
        <v>0</v>
      </c>
      <c r="J433" s="34">
        <v>0</v>
      </c>
      <c r="K433" s="34">
        <v>0</v>
      </c>
      <c r="L433" s="3">
        <v>30167241.370000001</v>
      </c>
      <c r="M433" s="3">
        <v>0</v>
      </c>
      <c r="N433" s="3">
        <v>30167241.370000001</v>
      </c>
      <c r="O433" s="34">
        <v>0</v>
      </c>
      <c r="P433" s="34">
        <v>1.42</v>
      </c>
      <c r="Q433" s="3">
        <v>0</v>
      </c>
      <c r="R433" s="3">
        <v>370927.74</v>
      </c>
      <c r="S433" s="3">
        <v>370927.74</v>
      </c>
      <c r="T433" s="34">
        <v>100</v>
      </c>
      <c r="U433" s="34">
        <v>0.01</v>
      </c>
      <c r="V433" s="3">
        <v>0</v>
      </c>
      <c r="W433" s="3">
        <v>0</v>
      </c>
      <c r="X433" s="3">
        <v>0</v>
      </c>
      <c r="Y433" s="34">
        <v>0</v>
      </c>
      <c r="Z433" s="34">
        <v>0</v>
      </c>
      <c r="AA433" s="3">
        <v>6689059.9100000001</v>
      </c>
      <c r="AB433" s="3">
        <v>324428.68</v>
      </c>
      <c r="AC433" s="3">
        <v>7013488.5899999999</v>
      </c>
      <c r="AD433" s="34">
        <v>4.63</v>
      </c>
      <c r="AE433" s="34">
        <v>0.18</v>
      </c>
      <c r="AF433" s="3">
        <v>0</v>
      </c>
      <c r="AG433" s="3">
        <v>0</v>
      </c>
      <c r="AH433" s="3">
        <v>0</v>
      </c>
      <c r="AI433" s="34">
        <v>0</v>
      </c>
      <c r="AJ433" s="34">
        <v>0</v>
      </c>
      <c r="AK433" s="3">
        <v>2977.22</v>
      </c>
      <c r="AL433" s="3">
        <v>0</v>
      </c>
      <c r="AM433" s="3">
        <v>2977.22</v>
      </c>
      <c r="AN433" s="34">
        <v>0</v>
      </c>
      <c r="AO433" s="34">
        <v>0</v>
      </c>
      <c r="AP433" s="3">
        <v>0</v>
      </c>
      <c r="AQ433" s="3">
        <v>0</v>
      </c>
      <c r="AR433" s="3">
        <v>0</v>
      </c>
      <c r="AS433" s="34">
        <v>0</v>
      </c>
      <c r="AT433" s="34">
        <v>0</v>
      </c>
      <c r="AU433" s="3">
        <v>0</v>
      </c>
      <c r="AV433" s="3">
        <v>0</v>
      </c>
      <c r="AW433" s="3">
        <v>0</v>
      </c>
      <c r="AX433" s="34">
        <v>0</v>
      </c>
      <c r="AY433" s="34">
        <v>0</v>
      </c>
      <c r="AZ433" s="3">
        <v>0</v>
      </c>
      <c r="BA433" s="3">
        <v>0</v>
      </c>
      <c r="BB433" s="3">
        <v>0</v>
      </c>
      <c r="BC433" s="34">
        <v>0</v>
      </c>
      <c r="BD433" s="34">
        <v>0</v>
      </c>
      <c r="BE433" s="3">
        <v>357407.7</v>
      </c>
      <c r="BF433" s="3">
        <v>0</v>
      </c>
      <c r="BG433" s="3">
        <v>357407.7</v>
      </c>
      <c r="BH433" s="34">
        <v>0</v>
      </c>
      <c r="BI433" s="34">
        <v>0.05</v>
      </c>
    </row>
    <row r="434" spans="1:61" ht="20.100000000000001" customHeight="1" x14ac:dyDescent="0.5">
      <c r="A434" s="3" t="s">
        <v>39</v>
      </c>
      <c r="B434" s="3">
        <v>35753519.550000004</v>
      </c>
      <c r="C434" s="3">
        <v>0</v>
      </c>
      <c r="D434" s="3">
        <v>35753519.549999997</v>
      </c>
      <c r="E434" s="34">
        <v>0</v>
      </c>
      <c r="F434" s="34">
        <v>0.26</v>
      </c>
      <c r="G434" s="3">
        <v>0</v>
      </c>
      <c r="H434" s="3">
        <v>0</v>
      </c>
      <c r="I434" s="3">
        <v>0</v>
      </c>
      <c r="J434" s="34">
        <v>0</v>
      </c>
      <c r="K434" s="34">
        <v>0</v>
      </c>
      <c r="L434" s="3">
        <v>0</v>
      </c>
      <c r="M434" s="3">
        <v>0</v>
      </c>
      <c r="N434" s="3">
        <v>0</v>
      </c>
      <c r="O434" s="34">
        <v>0</v>
      </c>
      <c r="P434" s="34">
        <v>0</v>
      </c>
      <c r="Q434" s="3">
        <v>0</v>
      </c>
      <c r="R434" s="3">
        <v>0</v>
      </c>
      <c r="S434" s="3">
        <v>0</v>
      </c>
      <c r="T434" s="34">
        <v>0</v>
      </c>
      <c r="U434" s="34">
        <v>0</v>
      </c>
      <c r="V434" s="3">
        <v>8620.68</v>
      </c>
      <c r="W434" s="3">
        <v>0</v>
      </c>
      <c r="X434" s="3">
        <v>8620.68</v>
      </c>
      <c r="Y434" s="34">
        <v>0</v>
      </c>
      <c r="Z434" s="34">
        <v>0</v>
      </c>
      <c r="AA434" s="3">
        <v>1892360.31</v>
      </c>
      <c r="AB434" s="3">
        <v>0</v>
      </c>
      <c r="AC434" s="3">
        <v>1892360.31</v>
      </c>
      <c r="AD434" s="34">
        <v>0</v>
      </c>
      <c r="AE434" s="34">
        <v>0.05</v>
      </c>
      <c r="AF434" s="3">
        <v>329939.71000000002</v>
      </c>
      <c r="AG434" s="3">
        <v>0</v>
      </c>
      <c r="AH434" s="3">
        <v>329939.71000000002</v>
      </c>
      <c r="AI434" s="34">
        <v>0</v>
      </c>
      <c r="AJ434" s="34">
        <v>0.44</v>
      </c>
      <c r="AK434" s="3">
        <v>41956.62</v>
      </c>
      <c r="AL434" s="3">
        <v>0</v>
      </c>
      <c r="AM434" s="3">
        <v>41956.62</v>
      </c>
      <c r="AN434" s="34">
        <v>0</v>
      </c>
      <c r="AO434" s="34">
        <v>0.03</v>
      </c>
      <c r="AP434" s="3">
        <v>22481626.91</v>
      </c>
      <c r="AQ434" s="3">
        <v>0</v>
      </c>
      <c r="AR434" s="3">
        <v>22481626.91</v>
      </c>
      <c r="AS434" s="34">
        <v>0</v>
      </c>
      <c r="AT434" s="34">
        <v>0.74</v>
      </c>
      <c r="AU434" s="3">
        <v>0</v>
      </c>
      <c r="AV434" s="3">
        <v>0</v>
      </c>
      <c r="AW434" s="3">
        <v>0</v>
      </c>
      <c r="AX434" s="34">
        <v>0</v>
      </c>
      <c r="AY434" s="34">
        <v>0</v>
      </c>
      <c r="AZ434" s="3">
        <v>8965521.0800000001</v>
      </c>
      <c r="BA434" s="3">
        <v>0</v>
      </c>
      <c r="BB434" s="3">
        <v>8965521.0800000001</v>
      </c>
      <c r="BC434" s="34">
        <v>0</v>
      </c>
      <c r="BD434" s="34">
        <v>3.64</v>
      </c>
      <c r="BE434" s="3">
        <v>2033494.24</v>
      </c>
      <c r="BF434" s="3">
        <v>0</v>
      </c>
      <c r="BG434" s="3">
        <v>2033494.24</v>
      </c>
      <c r="BH434" s="34">
        <v>0</v>
      </c>
      <c r="BI434" s="34">
        <v>0.27</v>
      </c>
    </row>
    <row r="435" spans="1:61" ht="20.100000000000001" customHeight="1" x14ac:dyDescent="0.5">
      <c r="A435" s="3" t="s">
        <v>41</v>
      </c>
      <c r="B435" s="3">
        <v>25446306.59</v>
      </c>
      <c r="C435" s="3">
        <v>6009839.1299999999</v>
      </c>
      <c r="D435" s="3">
        <v>31456145.719999999</v>
      </c>
      <c r="E435" s="34">
        <v>19.11</v>
      </c>
      <c r="F435" s="34">
        <v>0.23</v>
      </c>
      <c r="G435" s="3">
        <v>0</v>
      </c>
      <c r="H435" s="3">
        <v>0</v>
      </c>
      <c r="I435" s="3">
        <v>0</v>
      </c>
      <c r="J435" s="34">
        <v>0</v>
      </c>
      <c r="K435" s="34">
        <v>0</v>
      </c>
      <c r="L435" s="3">
        <v>839009.13</v>
      </c>
      <c r="M435" s="3">
        <v>5723762.29</v>
      </c>
      <c r="N435" s="3">
        <v>6562771.4199999999</v>
      </c>
      <c r="O435" s="34">
        <v>87.22</v>
      </c>
      <c r="P435" s="34">
        <v>0.31</v>
      </c>
      <c r="Q435" s="3">
        <v>0</v>
      </c>
      <c r="R435" s="3">
        <v>0</v>
      </c>
      <c r="S435" s="3">
        <v>0</v>
      </c>
      <c r="T435" s="34">
        <v>0</v>
      </c>
      <c r="U435" s="34">
        <v>0</v>
      </c>
      <c r="V435" s="3">
        <v>-3478.26</v>
      </c>
      <c r="W435" s="3">
        <v>0</v>
      </c>
      <c r="X435" s="3">
        <v>-3478.26</v>
      </c>
      <c r="Y435" s="34">
        <v>0</v>
      </c>
      <c r="Z435" s="34">
        <v>0</v>
      </c>
      <c r="AA435" s="3">
        <v>495939.25</v>
      </c>
      <c r="AB435" s="3">
        <v>0</v>
      </c>
      <c r="AC435" s="3">
        <v>495939.25</v>
      </c>
      <c r="AD435" s="34">
        <v>0</v>
      </c>
      <c r="AE435" s="34">
        <v>0.01</v>
      </c>
      <c r="AF435" s="3">
        <v>13706.9</v>
      </c>
      <c r="AG435" s="3">
        <v>0</v>
      </c>
      <c r="AH435" s="3">
        <v>13706.9</v>
      </c>
      <c r="AI435" s="34">
        <v>0</v>
      </c>
      <c r="AJ435" s="34">
        <v>0.02</v>
      </c>
      <c r="AK435" s="3">
        <v>8759.48</v>
      </c>
      <c r="AL435" s="3">
        <v>0</v>
      </c>
      <c r="AM435" s="3">
        <v>8759.48</v>
      </c>
      <c r="AN435" s="34">
        <v>0</v>
      </c>
      <c r="AO435" s="34">
        <v>0.01</v>
      </c>
      <c r="AP435" s="3">
        <v>3394903.35</v>
      </c>
      <c r="AQ435" s="3">
        <v>0</v>
      </c>
      <c r="AR435" s="3">
        <v>3394903.35</v>
      </c>
      <c r="AS435" s="34">
        <v>0</v>
      </c>
      <c r="AT435" s="34">
        <v>0.11</v>
      </c>
      <c r="AU435" s="3">
        <v>0</v>
      </c>
      <c r="AV435" s="3">
        <v>0</v>
      </c>
      <c r="AW435" s="3">
        <v>0</v>
      </c>
      <c r="AX435" s="34">
        <v>0</v>
      </c>
      <c r="AY435" s="34">
        <v>0</v>
      </c>
      <c r="AZ435" s="3">
        <v>20431225.530000001</v>
      </c>
      <c r="BA435" s="3">
        <v>75000</v>
      </c>
      <c r="BB435" s="3">
        <v>20506225.530000001</v>
      </c>
      <c r="BC435" s="34">
        <v>0.37</v>
      </c>
      <c r="BD435" s="34">
        <v>8.33</v>
      </c>
      <c r="BE435" s="3">
        <v>266241.21000000002</v>
      </c>
      <c r="BF435" s="3">
        <v>211076.84</v>
      </c>
      <c r="BG435" s="3">
        <v>477318.05000000005</v>
      </c>
      <c r="BH435" s="34">
        <v>44.22</v>
      </c>
      <c r="BI435" s="34">
        <v>0.06</v>
      </c>
    </row>
    <row r="436" spans="1:61" ht="20.100000000000001" customHeight="1" x14ac:dyDescent="0.5">
      <c r="A436" s="3" t="s">
        <v>43</v>
      </c>
      <c r="B436" s="3">
        <v>14681765.549999999</v>
      </c>
      <c r="C436" s="3">
        <v>3000000</v>
      </c>
      <c r="D436" s="3">
        <v>17681765.550000001</v>
      </c>
      <c r="E436" s="34">
        <v>16.97</v>
      </c>
      <c r="F436" s="34">
        <v>0.13</v>
      </c>
      <c r="G436" s="3">
        <v>84696.28</v>
      </c>
      <c r="H436" s="3">
        <v>0</v>
      </c>
      <c r="I436" s="3">
        <v>84696.28</v>
      </c>
      <c r="J436" s="34">
        <v>0</v>
      </c>
      <c r="K436" s="34">
        <v>0.04</v>
      </c>
      <c r="L436" s="3">
        <v>625343.03</v>
      </c>
      <c r="M436" s="3">
        <v>0</v>
      </c>
      <c r="N436" s="3">
        <v>625343.03</v>
      </c>
      <c r="O436" s="34">
        <v>0</v>
      </c>
      <c r="P436" s="34">
        <v>0.03</v>
      </c>
      <c r="Q436" s="3">
        <v>0</v>
      </c>
      <c r="R436" s="3">
        <v>3000000</v>
      </c>
      <c r="S436" s="3">
        <v>3000000</v>
      </c>
      <c r="T436" s="34">
        <v>100</v>
      </c>
      <c r="U436" s="34">
        <v>0.1</v>
      </c>
      <c r="V436" s="3">
        <v>0</v>
      </c>
      <c r="W436" s="3">
        <v>0</v>
      </c>
      <c r="X436" s="3">
        <v>0</v>
      </c>
      <c r="Y436" s="34">
        <v>0</v>
      </c>
      <c r="Z436" s="34">
        <v>0</v>
      </c>
      <c r="AA436" s="3">
        <v>74937.94</v>
      </c>
      <c r="AB436" s="3">
        <v>0</v>
      </c>
      <c r="AC436" s="3">
        <v>74937.94</v>
      </c>
      <c r="AD436" s="34">
        <v>0</v>
      </c>
      <c r="AE436" s="34">
        <v>0</v>
      </c>
      <c r="AF436" s="3">
        <v>0</v>
      </c>
      <c r="AG436" s="3">
        <v>0</v>
      </c>
      <c r="AH436" s="3">
        <v>0</v>
      </c>
      <c r="AI436" s="34">
        <v>0</v>
      </c>
      <c r="AJ436" s="34">
        <v>0</v>
      </c>
      <c r="AK436" s="3">
        <v>0</v>
      </c>
      <c r="AL436" s="3">
        <v>0</v>
      </c>
      <c r="AM436" s="3">
        <v>0</v>
      </c>
      <c r="AN436" s="34">
        <v>0</v>
      </c>
      <c r="AO436" s="34">
        <v>0</v>
      </c>
      <c r="AP436" s="3">
        <v>11736307.09</v>
      </c>
      <c r="AQ436" s="3">
        <v>0</v>
      </c>
      <c r="AR436" s="3">
        <v>11736307.09</v>
      </c>
      <c r="AS436" s="34">
        <v>0</v>
      </c>
      <c r="AT436" s="34">
        <v>0.39</v>
      </c>
      <c r="AU436" s="3">
        <v>0</v>
      </c>
      <c r="AV436" s="3">
        <v>0</v>
      </c>
      <c r="AW436" s="3">
        <v>0</v>
      </c>
      <c r="AX436" s="34">
        <v>0</v>
      </c>
      <c r="AY436" s="34">
        <v>0</v>
      </c>
      <c r="AZ436" s="3">
        <v>1975345.8</v>
      </c>
      <c r="BA436" s="3">
        <v>0</v>
      </c>
      <c r="BB436" s="3">
        <v>1975345.8</v>
      </c>
      <c r="BC436" s="34">
        <v>0</v>
      </c>
      <c r="BD436" s="34">
        <v>0.8</v>
      </c>
      <c r="BE436" s="3">
        <v>185135.41</v>
      </c>
      <c r="BF436" s="3">
        <v>0</v>
      </c>
      <c r="BG436" s="3">
        <v>185135.41</v>
      </c>
      <c r="BH436" s="34">
        <v>0</v>
      </c>
      <c r="BI436" s="34">
        <v>0.02</v>
      </c>
    </row>
    <row r="437" spans="1:61" ht="20.100000000000001" customHeight="1" x14ac:dyDescent="0.5">
      <c r="A437" s="3" t="s">
        <v>42</v>
      </c>
      <c r="B437" s="3">
        <v>16977278.52</v>
      </c>
      <c r="C437" s="3">
        <v>36499</v>
      </c>
      <c r="D437" s="3">
        <v>17013777.52</v>
      </c>
      <c r="E437" s="34">
        <v>0.21</v>
      </c>
      <c r="F437" s="34">
        <v>0.12</v>
      </c>
      <c r="G437" s="3">
        <v>104218.99</v>
      </c>
      <c r="H437" s="3">
        <v>0</v>
      </c>
      <c r="I437" s="3">
        <v>104218.99</v>
      </c>
      <c r="J437" s="34">
        <v>0</v>
      </c>
      <c r="K437" s="34">
        <v>0.05</v>
      </c>
      <c r="L437" s="3">
        <v>1098800.6399999999</v>
      </c>
      <c r="M437" s="3">
        <v>0</v>
      </c>
      <c r="N437" s="3">
        <v>1098800.6399999999</v>
      </c>
      <c r="O437" s="34">
        <v>0</v>
      </c>
      <c r="P437" s="34">
        <v>0.05</v>
      </c>
      <c r="Q437" s="3">
        <v>0</v>
      </c>
      <c r="R437" s="3">
        <v>36499</v>
      </c>
      <c r="S437" s="3">
        <v>36499</v>
      </c>
      <c r="T437" s="34">
        <v>100</v>
      </c>
      <c r="U437" s="34">
        <v>0</v>
      </c>
      <c r="V437" s="3">
        <v>8097.04</v>
      </c>
      <c r="W437" s="3">
        <v>0</v>
      </c>
      <c r="X437" s="3">
        <v>8097.04</v>
      </c>
      <c r="Y437" s="34">
        <v>0</v>
      </c>
      <c r="Z437" s="34">
        <v>0</v>
      </c>
      <c r="AA437" s="3">
        <v>0</v>
      </c>
      <c r="AB437" s="3">
        <v>0</v>
      </c>
      <c r="AC437" s="3">
        <v>0</v>
      </c>
      <c r="AD437" s="34">
        <v>0</v>
      </c>
      <c r="AE437" s="34">
        <v>0</v>
      </c>
      <c r="AF437" s="3">
        <v>0</v>
      </c>
      <c r="AG437" s="3">
        <v>0</v>
      </c>
      <c r="AH437" s="3">
        <v>0</v>
      </c>
      <c r="AI437" s="34">
        <v>0</v>
      </c>
      <c r="AJ437" s="34">
        <v>0</v>
      </c>
      <c r="AK437" s="3">
        <v>0</v>
      </c>
      <c r="AL437" s="3">
        <v>0</v>
      </c>
      <c r="AM437" s="3">
        <v>0</v>
      </c>
      <c r="AN437" s="34">
        <v>0</v>
      </c>
      <c r="AO437" s="34">
        <v>0</v>
      </c>
      <c r="AP437" s="3">
        <v>11678404.279999999</v>
      </c>
      <c r="AQ437" s="3">
        <v>0</v>
      </c>
      <c r="AR437" s="3">
        <v>11678404.279999999</v>
      </c>
      <c r="AS437" s="34">
        <v>0</v>
      </c>
      <c r="AT437" s="34">
        <v>0.38</v>
      </c>
      <c r="AU437" s="3">
        <v>0</v>
      </c>
      <c r="AV437" s="3">
        <v>0</v>
      </c>
      <c r="AW437" s="3">
        <v>0</v>
      </c>
      <c r="AX437" s="34">
        <v>0</v>
      </c>
      <c r="AY437" s="34">
        <v>0</v>
      </c>
      <c r="AZ437" s="3">
        <v>0</v>
      </c>
      <c r="BA437" s="3">
        <v>0</v>
      </c>
      <c r="BB437" s="3">
        <v>0</v>
      </c>
      <c r="BC437" s="34">
        <v>0</v>
      </c>
      <c r="BD437" s="34">
        <v>0</v>
      </c>
      <c r="BE437" s="3">
        <v>4087757.57</v>
      </c>
      <c r="BF437" s="3">
        <v>0</v>
      </c>
      <c r="BG437" s="3">
        <v>4087757.57</v>
      </c>
      <c r="BH437" s="34">
        <v>0</v>
      </c>
      <c r="BI437" s="34">
        <v>0.54</v>
      </c>
    </row>
    <row r="438" spans="1:61" ht="20.100000000000001" customHeight="1" x14ac:dyDescent="0.5">
      <c r="A438" s="3" t="s">
        <v>46</v>
      </c>
      <c r="B438" s="3">
        <v>10723087.27</v>
      </c>
      <c r="C438" s="3">
        <v>0</v>
      </c>
      <c r="D438" s="3">
        <v>10723087.27</v>
      </c>
      <c r="E438" s="34">
        <v>0</v>
      </c>
      <c r="F438" s="34">
        <v>0.08</v>
      </c>
      <c r="G438" s="3">
        <v>20015.7</v>
      </c>
      <c r="H438" s="3">
        <v>0</v>
      </c>
      <c r="I438" s="3">
        <v>20015.7</v>
      </c>
      <c r="J438" s="34">
        <v>0</v>
      </c>
      <c r="K438" s="34">
        <v>0.01</v>
      </c>
      <c r="L438" s="3">
        <v>7192.4</v>
      </c>
      <c r="M438" s="3">
        <v>0</v>
      </c>
      <c r="N438" s="3">
        <v>7192.4</v>
      </c>
      <c r="O438" s="34">
        <v>0</v>
      </c>
      <c r="P438" s="34">
        <v>0</v>
      </c>
      <c r="Q438" s="3">
        <v>0</v>
      </c>
      <c r="R438" s="3">
        <v>0</v>
      </c>
      <c r="S438" s="3">
        <v>0</v>
      </c>
      <c r="T438" s="34">
        <v>0</v>
      </c>
      <c r="U438" s="34">
        <v>0</v>
      </c>
      <c r="V438" s="3">
        <v>12299.14</v>
      </c>
      <c r="W438" s="3">
        <v>0</v>
      </c>
      <c r="X438" s="3">
        <v>12299.14</v>
      </c>
      <c r="Y438" s="34">
        <v>0</v>
      </c>
      <c r="Z438" s="34">
        <v>0.01</v>
      </c>
      <c r="AA438" s="3">
        <v>5128318.0999999996</v>
      </c>
      <c r="AB438" s="3">
        <v>0</v>
      </c>
      <c r="AC438" s="3">
        <v>5128318.0999999996</v>
      </c>
      <c r="AD438" s="34">
        <v>0</v>
      </c>
      <c r="AE438" s="34">
        <v>0.13</v>
      </c>
      <c r="AF438" s="3">
        <v>0</v>
      </c>
      <c r="AG438" s="3">
        <v>0</v>
      </c>
      <c r="AH438" s="3">
        <v>0</v>
      </c>
      <c r="AI438" s="34">
        <v>0</v>
      </c>
      <c r="AJ438" s="34">
        <v>0</v>
      </c>
      <c r="AK438" s="3">
        <v>275304.28000000003</v>
      </c>
      <c r="AL438" s="3">
        <v>0</v>
      </c>
      <c r="AM438" s="3">
        <v>275304.28000000003</v>
      </c>
      <c r="AN438" s="34">
        <v>0</v>
      </c>
      <c r="AO438" s="34">
        <v>0.2</v>
      </c>
      <c r="AP438" s="3">
        <v>4173022.03</v>
      </c>
      <c r="AQ438" s="3">
        <v>0</v>
      </c>
      <c r="AR438" s="3">
        <v>4173022.03</v>
      </c>
      <c r="AS438" s="34">
        <v>0</v>
      </c>
      <c r="AT438" s="34">
        <v>0.14000000000000001</v>
      </c>
      <c r="AU438" s="3">
        <v>0</v>
      </c>
      <c r="AV438" s="3">
        <v>0</v>
      </c>
      <c r="AW438" s="3">
        <v>0</v>
      </c>
      <c r="AX438" s="34">
        <v>0</v>
      </c>
      <c r="AY438" s="34">
        <v>0</v>
      </c>
      <c r="AZ438" s="3">
        <v>367959.88</v>
      </c>
      <c r="BA438" s="3">
        <v>0</v>
      </c>
      <c r="BB438" s="3">
        <v>367959.88</v>
      </c>
      <c r="BC438" s="34">
        <v>0</v>
      </c>
      <c r="BD438" s="34">
        <v>0.15</v>
      </c>
      <c r="BE438" s="3">
        <v>738975.74</v>
      </c>
      <c r="BF438" s="3">
        <v>0</v>
      </c>
      <c r="BG438" s="3">
        <v>738975.74</v>
      </c>
      <c r="BH438" s="34">
        <v>0</v>
      </c>
      <c r="BI438" s="34">
        <v>0.1</v>
      </c>
    </row>
    <row r="439" spans="1:61" ht="20.100000000000001" customHeight="1" x14ac:dyDescent="0.5">
      <c r="A439" s="3" t="s">
        <v>44</v>
      </c>
      <c r="B439" s="3">
        <v>10036797.73</v>
      </c>
      <c r="C439" s="3">
        <v>0</v>
      </c>
      <c r="D439" s="3">
        <v>10036797.73</v>
      </c>
      <c r="E439" s="34">
        <v>0</v>
      </c>
      <c r="F439" s="34">
        <v>7.0000000000000007E-2</v>
      </c>
      <c r="G439" s="3">
        <v>0</v>
      </c>
      <c r="H439" s="3">
        <v>0</v>
      </c>
      <c r="I439" s="3">
        <v>0</v>
      </c>
      <c r="J439" s="34">
        <v>0</v>
      </c>
      <c r="K439" s="34">
        <v>0</v>
      </c>
      <c r="L439" s="3">
        <v>0</v>
      </c>
      <c r="M439" s="3">
        <v>0</v>
      </c>
      <c r="N439" s="3">
        <v>0</v>
      </c>
      <c r="O439" s="34">
        <v>0</v>
      </c>
      <c r="P439" s="34">
        <v>0</v>
      </c>
      <c r="Q439" s="3">
        <v>0</v>
      </c>
      <c r="R439" s="3">
        <v>0</v>
      </c>
      <c r="S439" s="3">
        <v>0</v>
      </c>
      <c r="T439" s="34">
        <v>0</v>
      </c>
      <c r="U439" s="34">
        <v>0</v>
      </c>
      <c r="V439" s="3">
        <v>0</v>
      </c>
      <c r="W439" s="3">
        <v>0</v>
      </c>
      <c r="X439" s="3">
        <v>0</v>
      </c>
      <c r="Y439" s="34">
        <v>0</v>
      </c>
      <c r="Z439" s="34">
        <v>0</v>
      </c>
      <c r="AA439" s="3">
        <v>904438.8</v>
      </c>
      <c r="AB439" s="3">
        <v>0</v>
      </c>
      <c r="AC439" s="3">
        <v>904438.8</v>
      </c>
      <c r="AD439" s="34">
        <v>0</v>
      </c>
      <c r="AE439" s="34">
        <v>0.02</v>
      </c>
      <c r="AF439" s="3">
        <v>0</v>
      </c>
      <c r="AG439" s="3">
        <v>0</v>
      </c>
      <c r="AH439" s="3">
        <v>0</v>
      </c>
      <c r="AI439" s="34">
        <v>0</v>
      </c>
      <c r="AJ439" s="34">
        <v>0</v>
      </c>
      <c r="AK439" s="3">
        <v>0</v>
      </c>
      <c r="AL439" s="3">
        <v>0</v>
      </c>
      <c r="AM439" s="3">
        <v>0</v>
      </c>
      <c r="AN439" s="34">
        <v>0</v>
      </c>
      <c r="AO439" s="34">
        <v>0</v>
      </c>
      <c r="AP439" s="3">
        <v>5221360.0199999996</v>
      </c>
      <c r="AQ439" s="3">
        <v>0</v>
      </c>
      <c r="AR439" s="3">
        <v>5221360.0199999996</v>
      </c>
      <c r="AS439" s="34">
        <v>0</v>
      </c>
      <c r="AT439" s="34">
        <v>0.17</v>
      </c>
      <c r="AU439" s="3">
        <v>0</v>
      </c>
      <c r="AV439" s="3">
        <v>0</v>
      </c>
      <c r="AW439" s="3">
        <v>0</v>
      </c>
      <c r="AX439" s="34">
        <v>0</v>
      </c>
      <c r="AY439" s="34">
        <v>0</v>
      </c>
      <c r="AZ439" s="3">
        <v>2263527.36</v>
      </c>
      <c r="BA439" s="3">
        <v>0</v>
      </c>
      <c r="BB439" s="3">
        <v>2263527.36</v>
      </c>
      <c r="BC439" s="34">
        <v>0</v>
      </c>
      <c r="BD439" s="34">
        <v>0.92</v>
      </c>
      <c r="BE439" s="3">
        <v>1647471.55</v>
      </c>
      <c r="BF439" s="3">
        <v>0</v>
      </c>
      <c r="BG439" s="3">
        <v>1647471.55</v>
      </c>
      <c r="BH439" s="34">
        <v>0</v>
      </c>
      <c r="BI439" s="34">
        <v>0.22</v>
      </c>
    </row>
    <row r="440" spans="1:61" ht="20.100000000000001" customHeight="1" x14ac:dyDescent="0.5">
      <c r="A440" s="3" t="s">
        <v>45</v>
      </c>
      <c r="B440" s="3">
        <v>6502860.0199999996</v>
      </c>
      <c r="C440" s="3">
        <v>0</v>
      </c>
      <c r="D440" s="3">
        <v>6502860.0199999996</v>
      </c>
      <c r="E440" s="34">
        <v>0</v>
      </c>
      <c r="F440" s="34">
        <v>0.05</v>
      </c>
      <c r="G440" s="3">
        <v>0</v>
      </c>
      <c r="H440" s="3">
        <v>0</v>
      </c>
      <c r="I440" s="3">
        <v>0</v>
      </c>
      <c r="J440" s="34">
        <v>0</v>
      </c>
      <c r="K440" s="34">
        <v>0</v>
      </c>
      <c r="L440" s="3">
        <v>0</v>
      </c>
      <c r="M440" s="3">
        <v>0</v>
      </c>
      <c r="N440" s="3">
        <v>0</v>
      </c>
      <c r="O440" s="34">
        <v>0</v>
      </c>
      <c r="P440" s="34">
        <v>0</v>
      </c>
      <c r="Q440" s="3">
        <v>0</v>
      </c>
      <c r="R440" s="3">
        <v>0</v>
      </c>
      <c r="S440" s="3">
        <v>0</v>
      </c>
      <c r="T440" s="34">
        <v>0</v>
      </c>
      <c r="U440" s="34">
        <v>0</v>
      </c>
      <c r="V440" s="3">
        <v>0</v>
      </c>
      <c r="W440" s="3">
        <v>0</v>
      </c>
      <c r="X440" s="3">
        <v>0</v>
      </c>
      <c r="Y440" s="34">
        <v>0</v>
      </c>
      <c r="Z440" s="34">
        <v>0</v>
      </c>
      <c r="AA440" s="3">
        <v>0</v>
      </c>
      <c r="AB440" s="3">
        <v>0</v>
      </c>
      <c r="AC440" s="3">
        <v>0</v>
      </c>
      <c r="AD440" s="34">
        <v>0</v>
      </c>
      <c r="AE440" s="34">
        <v>0</v>
      </c>
      <c r="AF440" s="3">
        <v>0</v>
      </c>
      <c r="AG440" s="3">
        <v>0</v>
      </c>
      <c r="AH440" s="3">
        <v>0</v>
      </c>
      <c r="AI440" s="34">
        <v>0</v>
      </c>
      <c r="AJ440" s="34">
        <v>0</v>
      </c>
      <c r="AK440" s="3">
        <v>0</v>
      </c>
      <c r="AL440" s="3">
        <v>0</v>
      </c>
      <c r="AM440" s="3">
        <v>0</v>
      </c>
      <c r="AN440" s="34">
        <v>0</v>
      </c>
      <c r="AO440" s="34">
        <v>0</v>
      </c>
      <c r="AP440" s="3">
        <v>6502860.0199999996</v>
      </c>
      <c r="AQ440" s="3">
        <v>0</v>
      </c>
      <c r="AR440" s="3">
        <v>6502860.0199999996</v>
      </c>
      <c r="AS440" s="34">
        <v>0</v>
      </c>
      <c r="AT440" s="34">
        <v>0.21</v>
      </c>
      <c r="AU440" s="3">
        <v>0</v>
      </c>
      <c r="AV440" s="3">
        <v>0</v>
      </c>
      <c r="AW440" s="3">
        <v>0</v>
      </c>
      <c r="AX440" s="34">
        <v>0</v>
      </c>
      <c r="AY440" s="34">
        <v>0</v>
      </c>
      <c r="AZ440" s="3">
        <v>0</v>
      </c>
      <c r="BA440" s="3">
        <v>0</v>
      </c>
      <c r="BB440" s="3">
        <v>0</v>
      </c>
      <c r="BC440" s="34">
        <v>0</v>
      </c>
      <c r="BD440" s="34">
        <v>0</v>
      </c>
      <c r="BE440" s="3">
        <v>0</v>
      </c>
      <c r="BF440" s="3">
        <v>0</v>
      </c>
      <c r="BG440" s="3">
        <v>0</v>
      </c>
      <c r="BH440" s="34">
        <v>0</v>
      </c>
      <c r="BI440" s="34">
        <v>0</v>
      </c>
    </row>
    <row r="441" spans="1:61" ht="20.100000000000001" customHeight="1" x14ac:dyDescent="0.5">
      <c r="A441" s="3" t="s">
        <v>47</v>
      </c>
      <c r="B441" s="3">
        <v>462.87</v>
      </c>
      <c r="C441" s="3">
        <v>4965718.1100000003</v>
      </c>
      <c r="D441" s="3">
        <v>4966180.9800000004</v>
      </c>
      <c r="E441" s="34">
        <v>99.99</v>
      </c>
      <c r="F441" s="34">
        <v>0.04</v>
      </c>
      <c r="G441" s="3">
        <v>0</v>
      </c>
      <c r="H441" s="3">
        <v>0</v>
      </c>
      <c r="I441" s="3">
        <v>0</v>
      </c>
      <c r="J441" s="34">
        <v>0</v>
      </c>
      <c r="K441" s="34">
        <v>0</v>
      </c>
      <c r="L441" s="3">
        <v>0</v>
      </c>
      <c r="M441" s="3">
        <v>0</v>
      </c>
      <c r="N441" s="3">
        <v>0</v>
      </c>
      <c r="O441" s="34">
        <v>0</v>
      </c>
      <c r="P441" s="34">
        <v>0</v>
      </c>
      <c r="Q441" s="3">
        <v>0</v>
      </c>
      <c r="R441" s="3">
        <v>4965718.1100000003</v>
      </c>
      <c r="S441" s="3">
        <v>4965718.1100000003</v>
      </c>
      <c r="T441" s="34">
        <v>100</v>
      </c>
      <c r="U441" s="34">
        <v>0.17</v>
      </c>
      <c r="V441" s="3">
        <v>462.87</v>
      </c>
      <c r="W441" s="3">
        <v>0</v>
      </c>
      <c r="X441" s="3">
        <v>462.87</v>
      </c>
      <c r="Y441" s="34">
        <v>0</v>
      </c>
      <c r="Z441" s="34">
        <v>0</v>
      </c>
      <c r="AA441" s="3">
        <v>0</v>
      </c>
      <c r="AB441" s="3">
        <v>0</v>
      </c>
      <c r="AC441" s="3">
        <v>0</v>
      </c>
      <c r="AD441" s="34">
        <v>0</v>
      </c>
      <c r="AE441" s="34">
        <v>0</v>
      </c>
      <c r="AF441" s="3">
        <v>0</v>
      </c>
      <c r="AG441" s="3">
        <v>0</v>
      </c>
      <c r="AH441" s="3">
        <v>0</v>
      </c>
      <c r="AI441" s="34">
        <v>0</v>
      </c>
      <c r="AJ441" s="34">
        <v>0</v>
      </c>
      <c r="AK441" s="3">
        <v>0</v>
      </c>
      <c r="AL441" s="3">
        <v>0</v>
      </c>
      <c r="AM441" s="3">
        <v>0</v>
      </c>
      <c r="AN441" s="34">
        <v>0</v>
      </c>
      <c r="AO441" s="34">
        <v>0</v>
      </c>
      <c r="AP441" s="3">
        <v>0</v>
      </c>
      <c r="AQ441" s="3">
        <v>0</v>
      </c>
      <c r="AR441" s="3">
        <v>0</v>
      </c>
      <c r="AS441" s="34">
        <v>0</v>
      </c>
      <c r="AT441" s="34">
        <v>0</v>
      </c>
      <c r="AU441" s="3">
        <v>0</v>
      </c>
      <c r="AV441" s="3">
        <v>0</v>
      </c>
      <c r="AW441" s="3">
        <v>0</v>
      </c>
      <c r="AX441" s="34">
        <v>0</v>
      </c>
      <c r="AY441" s="34">
        <v>0</v>
      </c>
      <c r="AZ441" s="3">
        <v>0</v>
      </c>
      <c r="BA441" s="3">
        <v>0</v>
      </c>
      <c r="BB441" s="3">
        <v>0</v>
      </c>
      <c r="BC441" s="34">
        <v>0</v>
      </c>
      <c r="BD441" s="34">
        <v>0</v>
      </c>
      <c r="BE441" s="3">
        <v>0</v>
      </c>
      <c r="BF441" s="3">
        <v>0</v>
      </c>
      <c r="BG441" s="3">
        <v>0</v>
      </c>
      <c r="BH441" s="34">
        <v>0</v>
      </c>
      <c r="BI441" s="34">
        <v>0</v>
      </c>
    </row>
    <row r="442" spans="1:61" ht="20.100000000000001" customHeight="1" x14ac:dyDescent="0.5">
      <c r="A442" s="3" t="s">
        <v>48</v>
      </c>
      <c r="B442" s="3">
        <v>594638.81000000006</v>
      </c>
      <c r="C442" s="3">
        <v>0</v>
      </c>
      <c r="D442" s="3">
        <v>594638.81000000006</v>
      </c>
      <c r="E442" s="34">
        <v>0</v>
      </c>
      <c r="F442" s="34">
        <v>0</v>
      </c>
      <c r="G442" s="3">
        <v>0</v>
      </c>
      <c r="H442" s="3">
        <v>0</v>
      </c>
      <c r="I442" s="3">
        <v>0</v>
      </c>
      <c r="J442" s="34">
        <v>0</v>
      </c>
      <c r="K442" s="34">
        <v>0</v>
      </c>
      <c r="L442" s="3">
        <v>588231.31000000006</v>
      </c>
      <c r="M442" s="3">
        <v>0</v>
      </c>
      <c r="N442" s="3">
        <v>588231.31000000006</v>
      </c>
      <c r="O442" s="34">
        <v>0</v>
      </c>
      <c r="P442" s="34">
        <v>0.03</v>
      </c>
      <c r="Q442" s="3">
        <v>0</v>
      </c>
      <c r="R442" s="3">
        <v>0</v>
      </c>
      <c r="S442" s="3">
        <v>0</v>
      </c>
      <c r="T442" s="34">
        <v>0</v>
      </c>
      <c r="U442" s="34">
        <v>0</v>
      </c>
      <c r="V442" s="3">
        <v>662.94</v>
      </c>
      <c r="W442" s="3">
        <v>0</v>
      </c>
      <c r="X442" s="3">
        <v>662.94</v>
      </c>
      <c r="Y442" s="34">
        <v>0</v>
      </c>
      <c r="Z442" s="34">
        <v>0</v>
      </c>
      <c r="AA442" s="3">
        <v>0</v>
      </c>
      <c r="AB442" s="3">
        <v>0</v>
      </c>
      <c r="AC442" s="3">
        <v>0</v>
      </c>
      <c r="AD442" s="34">
        <v>0</v>
      </c>
      <c r="AE442" s="34">
        <v>0</v>
      </c>
      <c r="AF442" s="3">
        <v>0</v>
      </c>
      <c r="AG442" s="3">
        <v>0</v>
      </c>
      <c r="AH442" s="3">
        <v>0</v>
      </c>
      <c r="AI442" s="34">
        <v>0</v>
      </c>
      <c r="AJ442" s="34">
        <v>0</v>
      </c>
      <c r="AK442" s="3">
        <v>0</v>
      </c>
      <c r="AL442" s="3">
        <v>0</v>
      </c>
      <c r="AM442" s="3">
        <v>0</v>
      </c>
      <c r="AN442" s="34">
        <v>0</v>
      </c>
      <c r="AO442" s="34">
        <v>0</v>
      </c>
      <c r="AP442" s="3">
        <v>5744.56</v>
      </c>
      <c r="AQ442" s="3">
        <v>0</v>
      </c>
      <c r="AR442" s="3">
        <v>5744.56</v>
      </c>
      <c r="AS442" s="34">
        <v>0</v>
      </c>
      <c r="AT442" s="34">
        <v>0</v>
      </c>
      <c r="AU442" s="3">
        <v>0</v>
      </c>
      <c r="AV442" s="3">
        <v>0</v>
      </c>
      <c r="AW442" s="3">
        <v>0</v>
      </c>
      <c r="AX442" s="34">
        <v>0</v>
      </c>
      <c r="AY442" s="34">
        <v>0</v>
      </c>
      <c r="AZ442" s="3">
        <v>0</v>
      </c>
      <c r="BA442" s="3">
        <v>0</v>
      </c>
      <c r="BB442" s="3">
        <v>0</v>
      </c>
      <c r="BC442" s="34">
        <v>0</v>
      </c>
      <c r="BD442" s="34">
        <v>0</v>
      </c>
      <c r="BE442" s="3">
        <v>0</v>
      </c>
      <c r="BF442" s="3">
        <v>0</v>
      </c>
      <c r="BG442" s="3">
        <v>0</v>
      </c>
      <c r="BH442" s="34">
        <v>0</v>
      </c>
      <c r="BI442" s="34">
        <v>0</v>
      </c>
    </row>
    <row r="443" spans="1:61" ht="20.100000000000001" customHeight="1" x14ac:dyDescent="0.5">
      <c r="A443" s="71" t="s">
        <v>3</v>
      </c>
      <c r="B443" s="71">
        <v>8984909128.4500008</v>
      </c>
      <c r="C443" s="71">
        <v>4838372090.960001</v>
      </c>
      <c r="D443" s="71">
        <v>13823281219.409998</v>
      </c>
      <c r="E443" s="88">
        <v>35</v>
      </c>
      <c r="F443" s="88">
        <v>100</v>
      </c>
      <c r="G443" s="71">
        <v>62715819.5</v>
      </c>
      <c r="H443" s="71">
        <v>140065689.44000003</v>
      </c>
      <c r="I443" s="71">
        <v>202781508.94</v>
      </c>
      <c r="J443" s="88">
        <v>69.069999999999993</v>
      </c>
      <c r="K443" s="88">
        <v>100</v>
      </c>
      <c r="L443" s="71">
        <v>846704991.95000005</v>
      </c>
      <c r="M443" s="71">
        <v>1276247640.1900001</v>
      </c>
      <c r="N443" s="71">
        <v>2122952632.1400001</v>
      </c>
      <c r="O443" s="88">
        <v>60.12</v>
      </c>
      <c r="P443" s="88">
        <v>100</v>
      </c>
      <c r="Q443" s="71">
        <v>2561574.7700000005</v>
      </c>
      <c r="R443" s="71">
        <v>2930502479.8700004</v>
      </c>
      <c r="S443" s="71">
        <v>2933064054.6399999</v>
      </c>
      <c r="T443" s="88">
        <v>99.91</v>
      </c>
      <c r="U443" s="88">
        <v>100</v>
      </c>
      <c r="V443" s="71">
        <v>168152566.09999996</v>
      </c>
      <c r="W443" s="71">
        <v>16204407.1</v>
      </c>
      <c r="X443" s="71">
        <v>184356973.19999999</v>
      </c>
      <c r="Y443" s="88">
        <v>8.7899999999999991</v>
      </c>
      <c r="Z443" s="88">
        <v>100</v>
      </c>
      <c r="AA443" s="71">
        <v>3708767043.7999997</v>
      </c>
      <c r="AB443" s="71">
        <v>290614131.59000003</v>
      </c>
      <c r="AC443" s="71">
        <v>3999381175.3899989</v>
      </c>
      <c r="AD443" s="88">
        <v>7.27</v>
      </c>
      <c r="AE443" s="88">
        <v>100</v>
      </c>
      <c r="AF443" s="71">
        <v>74387779.710000008</v>
      </c>
      <c r="AG443" s="71">
        <v>0</v>
      </c>
      <c r="AH443" s="71">
        <v>74387779.710000008</v>
      </c>
      <c r="AI443" s="88">
        <v>0</v>
      </c>
      <c r="AJ443" s="88">
        <v>100</v>
      </c>
      <c r="AK443" s="71">
        <v>133851784.2</v>
      </c>
      <c r="AL443" s="71">
        <v>7176364.8900000006</v>
      </c>
      <c r="AM443" s="71">
        <v>141028149.09</v>
      </c>
      <c r="AN443" s="88">
        <v>5.09</v>
      </c>
      <c r="AO443" s="88">
        <v>100</v>
      </c>
      <c r="AP443" s="71">
        <v>2999021239.9400001</v>
      </c>
      <c r="AQ443" s="71">
        <v>36438853.810000002</v>
      </c>
      <c r="AR443" s="71">
        <v>3035460093.75</v>
      </c>
      <c r="AS443" s="88">
        <v>1.2</v>
      </c>
      <c r="AT443" s="88">
        <v>100</v>
      </c>
      <c r="AU443" s="71">
        <v>0</v>
      </c>
      <c r="AV443" s="71">
        <v>121226111.75</v>
      </c>
      <c r="AW443" s="71">
        <v>121226111.75</v>
      </c>
      <c r="AX443" s="88">
        <v>100</v>
      </c>
      <c r="AY443" s="88">
        <v>100</v>
      </c>
      <c r="AZ443" s="71">
        <v>236462953.52999997</v>
      </c>
      <c r="BA443" s="71">
        <v>9818542.1899999995</v>
      </c>
      <c r="BB443" s="71">
        <v>246281495.72000003</v>
      </c>
      <c r="BC443" s="88">
        <v>3.99</v>
      </c>
      <c r="BD443" s="88">
        <v>100</v>
      </c>
      <c r="BE443" s="71">
        <v>752283374.94999993</v>
      </c>
      <c r="BF443" s="71">
        <v>10077870.129999999</v>
      </c>
      <c r="BG443" s="71">
        <v>762361245.08000004</v>
      </c>
      <c r="BH443" s="88">
        <v>1.32</v>
      </c>
      <c r="BI443" s="88">
        <v>100</v>
      </c>
    </row>
    <row r="446" spans="1:61" s="29" customFormat="1" ht="20.100000000000001" customHeight="1" x14ac:dyDescent="0.5">
      <c r="A446" s="37"/>
    </row>
    <row r="447" spans="1:61" ht="20.100000000000001" customHeight="1" x14ac:dyDescent="0.5">
      <c r="A447" s="31"/>
      <c r="C447" s="82" t="s">
        <v>90</v>
      </c>
    </row>
    <row r="448" spans="1:61" ht="20.100000000000001" customHeight="1" x14ac:dyDescent="0.5">
      <c r="A448" s="31"/>
      <c r="C448" s="82" t="s">
        <v>91</v>
      </c>
    </row>
    <row r="449" spans="1:61" ht="20.100000000000001" customHeight="1" x14ac:dyDescent="0.5">
      <c r="A449" s="31"/>
      <c r="B449" s="31"/>
      <c r="C449" s="82" t="s">
        <v>254</v>
      </c>
      <c r="D449" s="31"/>
      <c r="E449" s="31"/>
      <c r="F449" s="31"/>
      <c r="G449" s="31"/>
      <c r="H449" s="31"/>
      <c r="I449" s="31"/>
      <c r="J449" s="31"/>
      <c r="K449" s="31"/>
      <c r="L449" s="31"/>
      <c r="M449" s="31"/>
      <c r="N449" s="31"/>
      <c r="O449" s="31"/>
    </row>
    <row r="450" spans="1:61" ht="20.100000000000001" customHeight="1" x14ac:dyDescent="0.5">
      <c r="A450" s="31"/>
      <c r="B450" s="31"/>
      <c r="C450" s="82" t="s">
        <v>92</v>
      </c>
      <c r="D450" s="31"/>
      <c r="E450" s="31"/>
      <c r="F450" s="31"/>
      <c r="G450" s="31"/>
      <c r="H450" s="31"/>
      <c r="I450" s="31"/>
      <c r="J450" s="31"/>
      <c r="K450" s="31"/>
      <c r="L450" s="31"/>
      <c r="M450" s="31"/>
      <c r="N450" s="31"/>
      <c r="O450" s="31"/>
    </row>
    <row r="451" spans="1:61" ht="20.100000000000001" customHeight="1" thickBot="1" x14ac:dyDescent="0.55000000000000004"/>
    <row r="452" spans="1:61" ht="30" customHeight="1" thickBot="1" x14ac:dyDescent="0.55000000000000004">
      <c r="A452" s="138" t="s">
        <v>164</v>
      </c>
      <c r="B452" s="140" t="s">
        <v>607</v>
      </c>
      <c r="C452" s="141"/>
      <c r="D452" s="141"/>
      <c r="E452" s="141"/>
      <c r="F452" s="142"/>
      <c r="G452" s="140" t="s">
        <v>4</v>
      </c>
      <c r="H452" s="141"/>
      <c r="I452" s="141"/>
      <c r="J452" s="141"/>
      <c r="K452" s="141"/>
      <c r="L452" s="140" t="s">
        <v>5</v>
      </c>
      <c r="M452" s="141"/>
      <c r="N452" s="141"/>
      <c r="O452" s="141"/>
      <c r="P452" s="142"/>
      <c r="Q452" s="140" t="s">
        <v>6</v>
      </c>
      <c r="R452" s="141"/>
      <c r="S452" s="141"/>
      <c r="T452" s="141"/>
      <c r="U452" s="142"/>
      <c r="V452" s="140" t="s">
        <v>325</v>
      </c>
      <c r="W452" s="141"/>
      <c r="X452" s="141"/>
      <c r="Y452" s="141"/>
      <c r="Z452" s="142"/>
      <c r="AA452" s="140" t="s">
        <v>326</v>
      </c>
      <c r="AB452" s="141"/>
      <c r="AC452" s="141"/>
      <c r="AD452" s="141"/>
      <c r="AE452" s="142"/>
      <c r="AF452" s="140" t="s">
        <v>9</v>
      </c>
      <c r="AG452" s="141"/>
      <c r="AH452" s="141"/>
      <c r="AI452" s="141"/>
      <c r="AJ452" s="142"/>
      <c r="AK452" s="140" t="s">
        <v>327</v>
      </c>
      <c r="AL452" s="141"/>
      <c r="AM452" s="141"/>
      <c r="AN452" s="141"/>
      <c r="AO452" s="142"/>
      <c r="AP452" s="140" t="s">
        <v>87</v>
      </c>
      <c r="AQ452" s="141"/>
      <c r="AR452" s="141"/>
      <c r="AS452" s="141"/>
      <c r="AT452" s="142"/>
      <c r="AU452" s="140" t="s">
        <v>12</v>
      </c>
      <c r="AV452" s="141"/>
      <c r="AW452" s="141"/>
      <c r="AX452" s="141"/>
      <c r="AY452" s="142"/>
      <c r="AZ452" s="140" t="s">
        <v>13</v>
      </c>
      <c r="BA452" s="141"/>
      <c r="BB452" s="141"/>
      <c r="BC452" s="141"/>
      <c r="BD452" s="142"/>
      <c r="BE452" s="140" t="s">
        <v>14</v>
      </c>
      <c r="BF452" s="141"/>
      <c r="BG452" s="141"/>
      <c r="BH452" s="141"/>
      <c r="BI452" s="142"/>
    </row>
    <row r="453" spans="1:61" ht="30" customHeight="1" thickBot="1" x14ac:dyDescent="0.55000000000000004">
      <c r="A453" s="139"/>
      <c r="B453" s="55" t="s">
        <v>165</v>
      </c>
      <c r="C453" s="55" t="s">
        <v>322</v>
      </c>
      <c r="D453" s="55" t="s">
        <v>74</v>
      </c>
      <c r="E453" s="55" t="s">
        <v>323</v>
      </c>
      <c r="F453" s="55" t="s">
        <v>324</v>
      </c>
      <c r="G453" s="55" t="s">
        <v>165</v>
      </c>
      <c r="H453" s="55" t="s">
        <v>322</v>
      </c>
      <c r="I453" s="55" t="s">
        <v>74</v>
      </c>
      <c r="J453" s="55" t="s">
        <v>323</v>
      </c>
      <c r="K453" s="56" t="s">
        <v>324</v>
      </c>
      <c r="L453" s="55" t="s">
        <v>165</v>
      </c>
      <c r="M453" s="55" t="s">
        <v>322</v>
      </c>
      <c r="N453" s="55" t="s">
        <v>74</v>
      </c>
      <c r="O453" s="55" t="s">
        <v>323</v>
      </c>
      <c r="P453" s="55" t="s">
        <v>324</v>
      </c>
      <c r="Q453" s="55" t="s">
        <v>165</v>
      </c>
      <c r="R453" s="55" t="s">
        <v>322</v>
      </c>
      <c r="S453" s="55" t="s">
        <v>74</v>
      </c>
      <c r="T453" s="55" t="s">
        <v>323</v>
      </c>
      <c r="U453" s="55" t="s">
        <v>324</v>
      </c>
      <c r="V453" s="55" t="s">
        <v>165</v>
      </c>
      <c r="W453" s="55" t="s">
        <v>322</v>
      </c>
      <c r="X453" s="55" t="s">
        <v>74</v>
      </c>
      <c r="Y453" s="55" t="s">
        <v>323</v>
      </c>
      <c r="Z453" s="55" t="s">
        <v>324</v>
      </c>
      <c r="AA453" s="55" t="s">
        <v>165</v>
      </c>
      <c r="AB453" s="55" t="s">
        <v>322</v>
      </c>
      <c r="AC453" s="55" t="s">
        <v>74</v>
      </c>
      <c r="AD453" s="55" t="s">
        <v>323</v>
      </c>
      <c r="AE453" s="55" t="s">
        <v>324</v>
      </c>
      <c r="AF453" s="55" t="s">
        <v>165</v>
      </c>
      <c r="AG453" s="55" t="s">
        <v>322</v>
      </c>
      <c r="AH453" s="55" t="s">
        <v>74</v>
      </c>
      <c r="AI453" s="55" t="s">
        <v>323</v>
      </c>
      <c r="AJ453" s="55" t="s">
        <v>324</v>
      </c>
      <c r="AK453" s="55" t="s">
        <v>165</v>
      </c>
      <c r="AL453" s="55" t="s">
        <v>322</v>
      </c>
      <c r="AM453" s="55" t="s">
        <v>74</v>
      </c>
      <c r="AN453" s="55" t="s">
        <v>323</v>
      </c>
      <c r="AO453" s="55" t="s">
        <v>324</v>
      </c>
      <c r="AP453" s="55" t="s">
        <v>165</v>
      </c>
      <c r="AQ453" s="55" t="s">
        <v>322</v>
      </c>
      <c r="AR453" s="55" t="s">
        <v>74</v>
      </c>
      <c r="AS453" s="55" t="s">
        <v>323</v>
      </c>
      <c r="AT453" s="55" t="s">
        <v>324</v>
      </c>
      <c r="AU453" s="55" t="s">
        <v>165</v>
      </c>
      <c r="AV453" s="55" t="s">
        <v>322</v>
      </c>
      <c r="AW453" s="55" t="s">
        <v>74</v>
      </c>
      <c r="AX453" s="55" t="s">
        <v>323</v>
      </c>
      <c r="AY453" s="55" t="s">
        <v>324</v>
      </c>
      <c r="AZ453" s="55" t="s">
        <v>165</v>
      </c>
      <c r="BA453" s="55" t="s">
        <v>322</v>
      </c>
      <c r="BB453" s="55" t="s">
        <v>74</v>
      </c>
      <c r="BC453" s="55" t="s">
        <v>323</v>
      </c>
      <c r="BD453" s="55" t="s">
        <v>324</v>
      </c>
      <c r="BE453" s="55" t="s">
        <v>165</v>
      </c>
      <c r="BF453" s="55" t="s">
        <v>322</v>
      </c>
      <c r="BG453" s="55" t="s">
        <v>74</v>
      </c>
      <c r="BH453" s="55" t="s">
        <v>323</v>
      </c>
      <c r="BI453" s="55" t="s">
        <v>324</v>
      </c>
    </row>
    <row r="454" spans="1:61" ht="20.100000000000001" customHeight="1" x14ac:dyDescent="0.5">
      <c r="A454" s="3" t="s">
        <v>19</v>
      </c>
      <c r="B454" s="3">
        <v>2557105812.96</v>
      </c>
      <c r="C454" s="3">
        <v>242280518.11000004</v>
      </c>
      <c r="D454" s="3">
        <v>2799386331.0699997</v>
      </c>
      <c r="E454" s="34">
        <v>8.65</v>
      </c>
      <c r="F454" s="34">
        <v>21.78</v>
      </c>
      <c r="G454" s="3">
        <v>17703849.07</v>
      </c>
      <c r="H454" s="3">
        <v>-0.1</v>
      </c>
      <c r="I454" s="3">
        <v>17703848.969999999</v>
      </c>
      <c r="J454" s="34">
        <v>0</v>
      </c>
      <c r="K454" s="34">
        <v>9.92</v>
      </c>
      <c r="L454" s="3">
        <v>268590449.29000002</v>
      </c>
      <c r="M454" s="3">
        <v>108925017.04000001</v>
      </c>
      <c r="N454" s="3">
        <v>377515466.33000004</v>
      </c>
      <c r="O454" s="34">
        <v>28.85</v>
      </c>
      <c r="P454" s="34">
        <v>20.89</v>
      </c>
      <c r="Q454" s="3">
        <v>0</v>
      </c>
      <c r="R454" s="3">
        <v>51862049.25</v>
      </c>
      <c r="S454" s="3">
        <v>51862049.25</v>
      </c>
      <c r="T454" s="34">
        <v>100</v>
      </c>
      <c r="U454" s="34">
        <v>1.94</v>
      </c>
      <c r="V454" s="3">
        <v>4460533.32</v>
      </c>
      <c r="W454" s="3">
        <v>0</v>
      </c>
      <c r="X454" s="3">
        <v>4460533.32</v>
      </c>
      <c r="Y454" s="34">
        <v>0</v>
      </c>
      <c r="Z454" s="34">
        <v>3.11</v>
      </c>
      <c r="AA454" s="3">
        <v>1246102859.6199999</v>
      </c>
      <c r="AB454" s="3">
        <v>66703585.719999999</v>
      </c>
      <c r="AC454" s="3">
        <v>1312806445.3399999</v>
      </c>
      <c r="AD454" s="34">
        <v>5.08</v>
      </c>
      <c r="AE454" s="34">
        <v>32.549999999999997</v>
      </c>
      <c r="AF454" s="3">
        <v>97451978.900000006</v>
      </c>
      <c r="AG454" s="3">
        <v>0</v>
      </c>
      <c r="AH454" s="3">
        <v>97451978.900000006</v>
      </c>
      <c r="AI454" s="34">
        <v>0</v>
      </c>
      <c r="AJ454" s="34">
        <v>62.79</v>
      </c>
      <c r="AK454" s="3">
        <v>10779818.460000001</v>
      </c>
      <c r="AL454" s="3">
        <v>4707996.37</v>
      </c>
      <c r="AM454" s="3">
        <v>15487814.830000002</v>
      </c>
      <c r="AN454" s="34">
        <v>30.4</v>
      </c>
      <c r="AO454" s="34">
        <v>9.5500000000000007</v>
      </c>
      <c r="AP454" s="3">
        <v>581537818.40999997</v>
      </c>
      <c r="AQ454" s="3">
        <v>2061912.4</v>
      </c>
      <c r="AR454" s="3">
        <v>583599730.80999994</v>
      </c>
      <c r="AS454" s="34">
        <v>0.35</v>
      </c>
      <c r="AT454" s="34">
        <v>21.84</v>
      </c>
      <c r="AU454" s="3">
        <v>0</v>
      </c>
      <c r="AV454" s="3">
        <v>0</v>
      </c>
      <c r="AW454" s="3">
        <v>0</v>
      </c>
      <c r="AX454" s="34">
        <v>0</v>
      </c>
      <c r="AY454" s="34">
        <v>0</v>
      </c>
      <c r="AZ454" s="3">
        <v>11720159.640000001</v>
      </c>
      <c r="BA454" s="3">
        <v>0</v>
      </c>
      <c r="BB454" s="3">
        <v>11720159.640000001</v>
      </c>
      <c r="BC454" s="34">
        <v>0</v>
      </c>
      <c r="BD454" s="34">
        <v>5.74</v>
      </c>
      <c r="BE454" s="3">
        <v>318758346.25</v>
      </c>
      <c r="BF454" s="3">
        <v>8019957.4299999997</v>
      </c>
      <c r="BG454" s="3">
        <v>326778303.68000001</v>
      </c>
      <c r="BH454" s="34">
        <v>2.4500000000000002</v>
      </c>
      <c r="BI454" s="34">
        <v>41.38</v>
      </c>
    </row>
    <row r="455" spans="1:61" ht="20.100000000000001" customHeight="1" x14ac:dyDescent="0.5">
      <c r="A455" s="3" t="s">
        <v>18</v>
      </c>
      <c r="B455" s="3">
        <v>1550112948.7099998</v>
      </c>
      <c r="C455" s="3">
        <v>912982234.22000003</v>
      </c>
      <c r="D455" s="3">
        <v>2463095182.9299994</v>
      </c>
      <c r="E455" s="34">
        <v>37.07</v>
      </c>
      <c r="F455" s="34">
        <v>19.16</v>
      </c>
      <c r="G455" s="3">
        <v>6589968.0300000003</v>
      </c>
      <c r="H455" s="3">
        <v>1473239.26</v>
      </c>
      <c r="I455" s="3">
        <v>8063207.29</v>
      </c>
      <c r="J455" s="34">
        <v>18.27</v>
      </c>
      <c r="K455" s="34">
        <v>4.5199999999999996</v>
      </c>
      <c r="L455" s="3">
        <v>129976620.56</v>
      </c>
      <c r="M455" s="3">
        <v>280020394.94999999</v>
      </c>
      <c r="N455" s="3">
        <v>409997015.50999999</v>
      </c>
      <c r="O455" s="34">
        <v>68.3</v>
      </c>
      <c r="P455" s="34">
        <v>22.69</v>
      </c>
      <c r="Q455" s="3">
        <v>0</v>
      </c>
      <c r="R455" s="3">
        <v>540530527.98000002</v>
      </c>
      <c r="S455" s="3">
        <v>540530527.98000002</v>
      </c>
      <c r="T455" s="34">
        <v>100</v>
      </c>
      <c r="U455" s="34">
        <v>20.18</v>
      </c>
      <c r="V455" s="3">
        <v>16437384.98</v>
      </c>
      <c r="W455" s="3">
        <v>0</v>
      </c>
      <c r="X455" s="3">
        <v>16437384.98</v>
      </c>
      <c r="Y455" s="34">
        <v>0</v>
      </c>
      <c r="Z455" s="34">
        <v>11.47</v>
      </c>
      <c r="AA455" s="3">
        <v>828667216.75</v>
      </c>
      <c r="AB455" s="3">
        <v>76374645.780000001</v>
      </c>
      <c r="AC455" s="3">
        <v>905041862.52999997</v>
      </c>
      <c r="AD455" s="34">
        <v>8.44</v>
      </c>
      <c r="AE455" s="34">
        <v>22.44</v>
      </c>
      <c r="AF455" s="3">
        <v>5496077.2300000004</v>
      </c>
      <c r="AG455" s="3">
        <v>0</v>
      </c>
      <c r="AH455" s="3">
        <v>5496077.2300000004</v>
      </c>
      <c r="AI455" s="34">
        <v>0</v>
      </c>
      <c r="AJ455" s="34">
        <v>3.54</v>
      </c>
      <c r="AK455" s="3">
        <v>49916227.990000002</v>
      </c>
      <c r="AL455" s="3">
        <v>0</v>
      </c>
      <c r="AM455" s="3">
        <v>49916227.990000002</v>
      </c>
      <c r="AN455" s="34">
        <v>0</v>
      </c>
      <c r="AO455" s="34">
        <v>30.76</v>
      </c>
      <c r="AP455" s="3">
        <v>317728567</v>
      </c>
      <c r="AQ455" s="3">
        <v>370304.49</v>
      </c>
      <c r="AR455" s="3">
        <v>318098871.49000001</v>
      </c>
      <c r="AS455" s="34">
        <v>0.12</v>
      </c>
      <c r="AT455" s="34">
        <v>11.9</v>
      </c>
      <c r="AU455" s="3">
        <v>0</v>
      </c>
      <c r="AV455" s="3">
        <v>0</v>
      </c>
      <c r="AW455" s="3">
        <v>0</v>
      </c>
      <c r="AX455" s="34">
        <v>0</v>
      </c>
      <c r="AY455" s="34">
        <v>0</v>
      </c>
      <c r="AZ455" s="3">
        <v>21706304.329999998</v>
      </c>
      <c r="BA455" s="3">
        <v>5059495.0599999996</v>
      </c>
      <c r="BB455" s="3">
        <v>26765799.389999997</v>
      </c>
      <c r="BC455" s="34">
        <v>18.899999999999999</v>
      </c>
      <c r="BD455" s="34">
        <v>13.1</v>
      </c>
      <c r="BE455" s="3">
        <v>173594581.84</v>
      </c>
      <c r="BF455" s="3">
        <v>9153626.6999999993</v>
      </c>
      <c r="BG455" s="3">
        <v>182748208.53999999</v>
      </c>
      <c r="BH455" s="34">
        <v>5.01</v>
      </c>
      <c r="BI455" s="34">
        <v>23.14</v>
      </c>
    </row>
    <row r="456" spans="1:61" ht="20.100000000000001" customHeight="1" x14ac:dyDescent="0.5">
      <c r="A456" s="3" t="s">
        <v>20</v>
      </c>
      <c r="B456" s="3">
        <v>248026332.34999999</v>
      </c>
      <c r="C456" s="3">
        <v>1570611826.4599998</v>
      </c>
      <c r="D456" s="3">
        <v>1818638158.8099999</v>
      </c>
      <c r="E456" s="34">
        <v>86.36</v>
      </c>
      <c r="F456" s="34">
        <v>14.15</v>
      </c>
      <c r="G456" s="3">
        <v>4562950.55</v>
      </c>
      <c r="H456" s="3">
        <v>172949.94</v>
      </c>
      <c r="I456" s="3">
        <v>4735900.49</v>
      </c>
      <c r="J456" s="34">
        <v>3.65</v>
      </c>
      <c r="K456" s="34">
        <v>2.65</v>
      </c>
      <c r="L456" s="3">
        <v>32462482.890000001</v>
      </c>
      <c r="M456" s="3">
        <v>1351793.77</v>
      </c>
      <c r="N456" s="3">
        <v>33814276.660000004</v>
      </c>
      <c r="O456" s="34">
        <v>4</v>
      </c>
      <c r="P456" s="34">
        <v>1.87</v>
      </c>
      <c r="Q456" s="3">
        <v>0</v>
      </c>
      <c r="R456" s="3">
        <v>1566408060.52</v>
      </c>
      <c r="S456" s="3">
        <v>1566408060.52</v>
      </c>
      <c r="T456" s="34">
        <v>100</v>
      </c>
      <c r="U456" s="34">
        <v>58.49</v>
      </c>
      <c r="V456" s="3">
        <v>3718451.95</v>
      </c>
      <c r="W456" s="3">
        <v>-0.01</v>
      </c>
      <c r="X456" s="3">
        <v>3718451.9400000004</v>
      </c>
      <c r="Y456" s="34">
        <v>0</v>
      </c>
      <c r="Z456" s="34">
        <v>2.59</v>
      </c>
      <c r="AA456" s="3">
        <v>57078973.509999998</v>
      </c>
      <c r="AB456" s="3">
        <v>368169.87</v>
      </c>
      <c r="AC456" s="3">
        <v>57447143.379999995</v>
      </c>
      <c r="AD456" s="34">
        <v>0.64</v>
      </c>
      <c r="AE456" s="34">
        <v>1.42</v>
      </c>
      <c r="AF456" s="3">
        <v>221214.37</v>
      </c>
      <c r="AG456" s="3">
        <v>0</v>
      </c>
      <c r="AH456" s="3">
        <v>221214.37</v>
      </c>
      <c r="AI456" s="34">
        <v>0</v>
      </c>
      <c r="AJ456" s="34">
        <v>0.14000000000000001</v>
      </c>
      <c r="AK456" s="3">
        <v>940993.14</v>
      </c>
      <c r="AL456" s="3">
        <v>0</v>
      </c>
      <c r="AM456" s="3">
        <v>940993.14</v>
      </c>
      <c r="AN456" s="34">
        <v>0</v>
      </c>
      <c r="AO456" s="34">
        <v>0.57999999999999996</v>
      </c>
      <c r="AP456" s="3">
        <v>135959277.28999999</v>
      </c>
      <c r="AQ456" s="3">
        <v>2113770.5299999998</v>
      </c>
      <c r="AR456" s="3">
        <v>138073047.81999999</v>
      </c>
      <c r="AS456" s="34">
        <v>1.53</v>
      </c>
      <c r="AT456" s="34">
        <v>5.17</v>
      </c>
      <c r="AU456" s="3">
        <v>0</v>
      </c>
      <c r="AV456" s="3">
        <v>0</v>
      </c>
      <c r="AW456" s="3">
        <v>0</v>
      </c>
      <c r="AX456" s="34">
        <v>0</v>
      </c>
      <c r="AY456" s="34">
        <v>0</v>
      </c>
      <c r="AZ456" s="3">
        <v>2419486.69</v>
      </c>
      <c r="BA456" s="3">
        <v>5927.75</v>
      </c>
      <c r="BB456" s="3">
        <v>2425414.44</v>
      </c>
      <c r="BC456" s="34">
        <v>0.24</v>
      </c>
      <c r="BD456" s="34">
        <v>1.19</v>
      </c>
      <c r="BE456" s="3">
        <v>10662501.960000001</v>
      </c>
      <c r="BF456" s="3">
        <v>191154.09</v>
      </c>
      <c r="BG456" s="3">
        <v>10853656.050000001</v>
      </c>
      <c r="BH456" s="34">
        <v>1.76</v>
      </c>
      <c r="BI456" s="34">
        <v>1.37</v>
      </c>
    </row>
    <row r="457" spans="1:61" ht="20.100000000000001" customHeight="1" x14ac:dyDescent="0.5">
      <c r="A457" s="3" t="s">
        <v>21</v>
      </c>
      <c r="B457" s="3">
        <v>1483075442.73</v>
      </c>
      <c r="C457" s="3">
        <v>234257862.20999998</v>
      </c>
      <c r="D457" s="3">
        <v>1717333304.9400001</v>
      </c>
      <c r="E457" s="34">
        <v>13.64</v>
      </c>
      <c r="F457" s="34">
        <v>13.36</v>
      </c>
      <c r="G457" s="3">
        <v>4909314.04</v>
      </c>
      <c r="H457" s="3">
        <v>0</v>
      </c>
      <c r="I457" s="3">
        <v>4909314.04</v>
      </c>
      <c r="J457" s="34">
        <v>0</v>
      </c>
      <c r="K457" s="34">
        <v>2.75</v>
      </c>
      <c r="L457" s="3">
        <v>128928606.56999999</v>
      </c>
      <c r="M457" s="3">
        <v>146572114.97</v>
      </c>
      <c r="N457" s="3">
        <v>275500721.53999996</v>
      </c>
      <c r="O457" s="34">
        <v>53.2</v>
      </c>
      <c r="P457" s="34">
        <v>15.24</v>
      </c>
      <c r="Q457" s="3">
        <v>0</v>
      </c>
      <c r="R457" s="3">
        <v>30589996.030000001</v>
      </c>
      <c r="S457" s="3">
        <v>30589996.030000001</v>
      </c>
      <c r="T457" s="34">
        <v>100</v>
      </c>
      <c r="U457" s="34">
        <v>1.1399999999999999</v>
      </c>
      <c r="V457" s="3">
        <v>26643164.280000001</v>
      </c>
      <c r="W457" s="3">
        <v>3330499.49</v>
      </c>
      <c r="X457" s="3">
        <v>29973663.770000003</v>
      </c>
      <c r="Y457" s="34">
        <v>11.11</v>
      </c>
      <c r="Z457" s="34">
        <v>20.92</v>
      </c>
      <c r="AA457" s="3">
        <v>914859099.69000006</v>
      </c>
      <c r="AB457" s="3">
        <v>48640511.140000001</v>
      </c>
      <c r="AC457" s="3">
        <v>963499610.83000004</v>
      </c>
      <c r="AD457" s="34">
        <v>5.05</v>
      </c>
      <c r="AE457" s="34">
        <v>23.89</v>
      </c>
      <c r="AF457" s="3">
        <v>515811.79</v>
      </c>
      <c r="AG457" s="3">
        <v>0</v>
      </c>
      <c r="AH457" s="3">
        <v>515811.79</v>
      </c>
      <c r="AI457" s="34">
        <v>0</v>
      </c>
      <c r="AJ457" s="34">
        <v>0.33</v>
      </c>
      <c r="AK457" s="3">
        <v>37390623.289999999</v>
      </c>
      <c r="AL457" s="3">
        <v>1716084.87</v>
      </c>
      <c r="AM457" s="3">
        <v>39106708.159999996</v>
      </c>
      <c r="AN457" s="34">
        <v>4.3899999999999997</v>
      </c>
      <c r="AO457" s="34">
        <v>24.1</v>
      </c>
      <c r="AP457" s="3">
        <v>291694053.68000001</v>
      </c>
      <c r="AQ457" s="3">
        <v>2038556.06</v>
      </c>
      <c r="AR457" s="3">
        <v>293732609.74000001</v>
      </c>
      <c r="AS457" s="34">
        <v>0.69</v>
      </c>
      <c r="AT457" s="34">
        <v>10.99</v>
      </c>
      <c r="AU457" s="3">
        <v>0</v>
      </c>
      <c r="AV457" s="3">
        <v>0</v>
      </c>
      <c r="AW457" s="3">
        <v>0</v>
      </c>
      <c r="AX457" s="34">
        <v>0</v>
      </c>
      <c r="AY457" s="34">
        <v>0</v>
      </c>
      <c r="AZ457" s="3">
        <v>18347316.280000001</v>
      </c>
      <c r="BA457" s="3">
        <v>572232.26</v>
      </c>
      <c r="BB457" s="3">
        <v>18919548.540000003</v>
      </c>
      <c r="BC457" s="34">
        <v>3.02</v>
      </c>
      <c r="BD457" s="34">
        <v>9.26</v>
      </c>
      <c r="BE457" s="3">
        <v>59787453.109999999</v>
      </c>
      <c r="BF457" s="3">
        <v>797867.39</v>
      </c>
      <c r="BG457" s="3">
        <v>60585320.5</v>
      </c>
      <c r="BH457" s="34">
        <v>1.32</v>
      </c>
      <c r="BI457" s="34">
        <v>7.67</v>
      </c>
    </row>
    <row r="458" spans="1:61" ht="20.100000000000001" customHeight="1" x14ac:dyDescent="0.5">
      <c r="A458" s="3" t="s">
        <v>22</v>
      </c>
      <c r="B458" s="3">
        <v>789346384.3900001</v>
      </c>
      <c r="C458" s="3">
        <v>147630666.31999999</v>
      </c>
      <c r="D458" s="3">
        <v>936977050.71000004</v>
      </c>
      <c r="E458" s="34">
        <v>15.76</v>
      </c>
      <c r="F458" s="34">
        <v>7.29</v>
      </c>
      <c r="G458" s="3">
        <v>123857.45</v>
      </c>
      <c r="H458" s="3">
        <v>0</v>
      </c>
      <c r="I458" s="3">
        <v>123857.45</v>
      </c>
      <c r="J458" s="34">
        <v>0</v>
      </c>
      <c r="K458" s="34">
        <v>7.0000000000000007E-2</v>
      </c>
      <c r="L458" s="3">
        <v>19449359.260000002</v>
      </c>
      <c r="M458" s="3">
        <v>1687643.63</v>
      </c>
      <c r="N458" s="3">
        <v>21137002.890000001</v>
      </c>
      <c r="O458" s="34">
        <v>7.98</v>
      </c>
      <c r="P458" s="34">
        <v>1.17</v>
      </c>
      <c r="Q458" s="3">
        <v>725480.72</v>
      </c>
      <c r="R458" s="3">
        <v>76890301.099999994</v>
      </c>
      <c r="S458" s="3">
        <v>77615781.819999993</v>
      </c>
      <c r="T458" s="34">
        <v>99.07</v>
      </c>
      <c r="U458" s="34">
        <v>2.9</v>
      </c>
      <c r="V458" s="3">
        <v>1010561.1</v>
      </c>
      <c r="W458" s="3">
        <v>0</v>
      </c>
      <c r="X458" s="3">
        <v>1010561.1</v>
      </c>
      <c r="Y458" s="34">
        <v>0</v>
      </c>
      <c r="Z458" s="34">
        <v>0.71</v>
      </c>
      <c r="AA458" s="3">
        <v>342047787.17000002</v>
      </c>
      <c r="AB458" s="3">
        <v>65051536.32</v>
      </c>
      <c r="AC458" s="3">
        <v>407099323.49000001</v>
      </c>
      <c r="AD458" s="34">
        <v>15.98</v>
      </c>
      <c r="AE458" s="34">
        <v>10.09</v>
      </c>
      <c r="AF458" s="3">
        <v>10277364.23</v>
      </c>
      <c r="AG458" s="3">
        <v>0</v>
      </c>
      <c r="AH458" s="3">
        <v>10277364.23</v>
      </c>
      <c r="AI458" s="34">
        <v>0</v>
      </c>
      <c r="AJ458" s="34">
        <v>6.62</v>
      </c>
      <c r="AK458" s="3">
        <v>12276622.08</v>
      </c>
      <c r="AL458" s="3">
        <v>74529.33</v>
      </c>
      <c r="AM458" s="3">
        <v>12351151.41</v>
      </c>
      <c r="AN458" s="34">
        <v>0.6</v>
      </c>
      <c r="AO458" s="34">
        <v>7.61</v>
      </c>
      <c r="AP458" s="3">
        <v>325792108.26999998</v>
      </c>
      <c r="AQ458" s="3">
        <v>2225817.7200000002</v>
      </c>
      <c r="AR458" s="3">
        <v>328017925.99000001</v>
      </c>
      <c r="AS458" s="34">
        <v>0.68</v>
      </c>
      <c r="AT458" s="34">
        <v>12.28</v>
      </c>
      <c r="AU458" s="3">
        <v>0</v>
      </c>
      <c r="AV458" s="3">
        <v>0</v>
      </c>
      <c r="AW458" s="3">
        <v>0</v>
      </c>
      <c r="AX458" s="34">
        <v>0</v>
      </c>
      <c r="AY458" s="34">
        <v>0</v>
      </c>
      <c r="AZ458" s="3">
        <v>18811391.289999999</v>
      </c>
      <c r="BA458" s="3">
        <v>757105.18</v>
      </c>
      <c r="BB458" s="3">
        <v>19568496.469999999</v>
      </c>
      <c r="BC458" s="34">
        <v>3.87</v>
      </c>
      <c r="BD458" s="34">
        <v>9.58</v>
      </c>
      <c r="BE458" s="3">
        <v>58831852.82</v>
      </c>
      <c r="BF458" s="3">
        <v>943733.04</v>
      </c>
      <c r="BG458" s="3">
        <v>59775585.859999999</v>
      </c>
      <c r="BH458" s="34">
        <v>1.58</v>
      </c>
      <c r="BI458" s="34">
        <v>7.57</v>
      </c>
    </row>
    <row r="459" spans="1:61" ht="20.100000000000001" customHeight="1" x14ac:dyDescent="0.5">
      <c r="A459" s="3" t="s">
        <v>23</v>
      </c>
      <c r="B459" s="3">
        <v>274354661.86000001</v>
      </c>
      <c r="C459" s="3">
        <v>374628591.42999995</v>
      </c>
      <c r="D459" s="3">
        <v>648983253.28999996</v>
      </c>
      <c r="E459" s="34">
        <v>57.73</v>
      </c>
      <c r="F459" s="34">
        <v>5.05</v>
      </c>
      <c r="G459" s="3">
        <v>83719.56</v>
      </c>
      <c r="H459" s="3">
        <v>0</v>
      </c>
      <c r="I459" s="3">
        <v>83719.56</v>
      </c>
      <c r="J459" s="34">
        <v>0</v>
      </c>
      <c r="K459" s="34">
        <v>0.05</v>
      </c>
      <c r="L459" s="3">
        <v>40556672.869999997</v>
      </c>
      <c r="M459" s="3">
        <v>357655830.50999999</v>
      </c>
      <c r="N459" s="3">
        <v>398212503.38</v>
      </c>
      <c r="O459" s="34">
        <v>89.82</v>
      </c>
      <c r="P459" s="34">
        <v>22.03</v>
      </c>
      <c r="Q459" s="3">
        <v>0</v>
      </c>
      <c r="R459" s="3">
        <v>0</v>
      </c>
      <c r="S459" s="3">
        <v>0</v>
      </c>
      <c r="T459" s="34">
        <v>0</v>
      </c>
      <c r="U459" s="34">
        <v>0</v>
      </c>
      <c r="V459" s="3">
        <v>63079969.590000004</v>
      </c>
      <c r="W459" s="3">
        <v>16685823.460000001</v>
      </c>
      <c r="X459" s="3">
        <v>79765793.050000012</v>
      </c>
      <c r="Y459" s="34">
        <v>20.92</v>
      </c>
      <c r="Z459" s="34">
        <v>55.66</v>
      </c>
      <c r="AA459" s="3">
        <v>76607574.219999999</v>
      </c>
      <c r="AB459" s="3">
        <v>286937.46000000002</v>
      </c>
      <c r="AC459" s="3">
        <v>76894511.679999992</v>
      </c>
      <c r="AD459" s="34">
        <v>0.37</v>
      </c>
      <c r="AE459" s="34">
        <v>1.91</v>
      </c>
      <c r="AF459" s="3">
        <v>351834</v>
      </c>
      <c r="AG459" s="3">
        <v>0</v>
      </c>
      <c r="AH459" s="3">
        <v>351834</v>
      </c>
      <c r="AI459" s="34">
        <v>0</v>
      </c>
      <c r="AJ459" s="34">
        <v>0.23</v>
      </c>
      <c r="AK459" s="3">
        <v>2080396.71</v>
      </c>
      <c r="AL459" s="3">
        <v>0</v>
      </c>
      <c r="AM459" s="3">
        <v>2080396.71</v>
      </c>
      <c r="AN459" s="34">
        <v>0</v>
      </c>
      <c r="AO459" s="34">
        <v>1.28</v>
      </c>
      <c r="AP459" s="3">
        <v>64656413.960000001</v>
      </c>
      <c r="AQ459" s="3">
        <v>0</v>
      </c>
      <c r="AR459" s="3">
        <v>64656413.960000001</v>
      </c>
      <c r="AS459" s="34">
        <v>0</v>
      </c>
      <c r="AT459" s="34">
        <v>2.42</v>
      </c>
      <c r="AU459" s="3">
        <v>0</v>
      </c>
      <c r="AV459" s="3">
        <v>0</v>
      </c>
      <c r="AW459" s="3">
        <v>0</v>
      </c>
      <c r="AX459" s="34">
        <v>0</v>
      </c>
      <c r="AY459" s="34">
        <v>0</v>
      </c>
      <c r="AZ459" s="3">
        <v>7758876.7400000002</v>
      </c>
      <c r="BA459" s="3">
        <v>0</v>
      </c>
      <c r="BB459" s="3">
        <v>7758876.7400000002</v>
      </c>
      <c r="BC459" s="34">
        <v>0</v>
      </c>
      <c r="BD459" s="34">
        <v>3.8</v>
      </c>
      <c r="BE459" s="3">
        <v>19179204.210000001</v>
      </c>
      <c r="BF459" s="3">
        <v>0</v>
      </c>
      <c r="BG459" s="3">
        <v>19179204.210000001</v>
      </c>
      <c r="BH459" s="34">
        <v>0</v>
      </c>
      <c r="BI459" s="34">
        <v>2.4300000000000002</v>
      </c>
    </row>
    <row r="460" spans="1:61" ht="20.100000000000001" customHeight="1" x14ac:dyDescent="0.5">
      <c r="A460" s="3" t="s">
        <v>24</v>
      </c>
      <c r="B460" s="3">
        <v>592526417.82999992</v>
      </c>
      <c r="C460" s="3">
        <v>54045443.870000005</v>
      </c>
      <c r="D460" s="3">
        <v>646571861.70000005</v>
      </c>
      <c r="E460" s="34">
        <v>8.36</v>
      </c>
      <c r="F460" s="34">
        <v>5.03</v>
      </c>
      <c r="G460" s="3">
        <v>2135051.4</v>
      </c>
      <c r="H460" s="3">
        <v>0</v>
      </c>
      <c r="I460" s="3">
        <v>2135051.4</v>
      </c>
      <c r="J460" s="34">
        <v>0</v>
      </c>
      <c r="K460" s="34">
        <v>1.2</v>
      </c>
      <c r="L460" s="3">
        <v>22524926.550000001</v>
      </c>
      <c r="M460" s="3">
        <v>475096.67</v>
      </c>
      <c r="N460" s="3">
        <v>23000023.220000003</v>
      </c>
      <c r="O460" s="34">
        <v>2.0699999999999998</v>
      </c>
      <c r="P460" s="34">
        <v>1.27</v>
      </c>
      <c r="Q460" s="3">
        <v>1428224.43</v>
      </c>
      <c r="R460" s="3">
        <v>22532819.289999999</v>
      </c>
      <c r="S460" s="3">
        <v>23961043.719999999</v>
      </c>
      <c r="T460" s="34">
        <v>94.04</v>
      </c>
      <c r="U460" s="34">
        <v>0.89</v>
      </c>
      <c r="V460" s="3">
        <v>6958479.3700000001</v>
      </c>
      <c r="W460" s="3">
        <v>0</v>
      </c>
      <c r="X460" s="3">
        <v>6958479.3700000001</v>
      </c>
      <c r="Y460" s="34">
        <v>0</v>
      </c>
      <c r="Z460" s="34">
        <v>4.8600000000000003</v>
      </c>
      <c r="AA460" s="3">
        <v>212594247.88999999</v>
      </c>
      <c r="AB460" s="3">
        <v>27168040.91</v>
      </c>
      <c r="AC460" s="3">
        <v>239762288.79999998</v>
      </c>
      <c r="AD460" s="34">
        <v>11.33</v>
      </c>
      <c r="AE460" s="34">
        <v>5.94</v>
      </c>
      <c r="AF460" s="3">
        <v>21829847.699999999</v>
      </c>
      <c r="AG460" s="3">
        <v>0</v>
      </c>
      <c r="AH460" s="3">
        <v>21829847.699999999</v>
      </c>
      <c r="AI460" s="34">
        <v>0</v>
      </c>
      <c r="AJ460" s="34">
        <v>14.06</v>
      </c>
      <c r="AK460" s="3">
        <v>31584691.920000002</v>
      </c>
      <c r="AL460" s="3">
        <v>0</v>
      </c>
      <c r="AM460" s="3">
        <v>31584691.920000002</v>
      </c>
      <c r="AN460" s="34">
        <v>0</v>
      </c>
      <c r="AO460" s="34">
        <v>19.47</v>
      </c>
      <c r="AP460" s="3">
        <v>192313569.41</v>
      </c>
      <c r="AQ460" s="3">
        <v>2198803.7799999998</v>
      </c>
      <c r="AR460" s="3">
        <v>194512373.19</v>
      </c>
      <c r="AS460" s="34">
        <v>1.1299999999999999</v>
      </c>
      <c r="AT460" s="34">
        <v>7.28</v>
      </c>
      <c r="AU460" s="3">
        <v>0</v>
      </c>
      <c r="AV460" s="3">
        <v>0</v>
      </c>
      <c r="AW460" s="3">
        <v>0</v>
      </c>
      <c r="AX460" s="34">
        <v>0</v>
      </c>
      <c r="AY460" s="34">
        <v>0</v>
      </c>
      <c r="AZ460" s="3">
        <v>23937130.91</v>
      </c>
      <c r="BA460" s="3">
        <v>400666.68</v>
      </c>
      <c r="BB460" s="3">
        <v>24337797.59</v>
      </c>
      <c r="BC460" s="34">
        <v>1.65</v>
      </c>
      <c r="BD460" s="34">
        <v>11.91</v>
      </c>
      <c r="BE460" s="3">
        <v>77220248.25</v>
      </c>
      <c r="BF460" s="3">
        <v>1270016.54</v>
      </c>
      <c r="BG460" s="3">
        <v>78490264.790000007</v>
      </c>
      <c r="BH460" s="34">
        <v>1.62</v>
      </c>
      <c r="BI460" s="34">
        <v>9.94</v>
      </c>
    </row>
    <row r="461" spans="1:61" ht="20.100000000000001" customHeight="1" x14ac:dyDescent="0.5">
      <c r="A461" s="3" t="s">
        <v>25</v>
      </c>
      <c r="B461" s="3">
        <v>22547367.98</v>
      </c>
      <c r="C461" s="3">
        <v>270611284.56</v>
      </c>
      <c r="D461" s="3">
        <v>293158652.53999996</v>
      </c>
      <c r="E461" s="34">
        <v>92.31</v>
      </c>
      <c r="F461" s="34">
        <v>2.2799999999999998</v>
      </c>
      <c r="G461" s="3">
        <v>21763297.199999999</v>
      </c>
      <c r="H461" s="3">
        <v>0</v>
      </c>
      <c r="I461" s="3">
        <v>21763297.199999999</v>
      </c>
      <c r="J461" s="34">
        <v>0</v>
      </c>
      <c r="K461" s="34">
        <v>12.19</v>
      </c>
      <c r="L461" s="3">
        <v>784070.78</v>
      </c>
      <c r="M461" s="3">
        <v>435930.55</v>
      </c>
      <c r="N461" s="3">
        <v>1220001.33</v>
      </c>
      <c r="O461" s="34">
        <v>35.729999999999997</v>
      </c>
      <c r="P461" s="34">
        <v>7.0000000000000007E-2</v>
      </c>
      <c r="Q461" s="3">
        <v>0</v>
      </c>
      <c r="R461" s="3">
        <v>270175354.00999999</v>
      </c>
      <c r="S461" s="3">
        <v>270175354.00999999</v>
      </c>
      <c r="T461" s="34">
        <v>100</v>
      </c>
      <c r="U461" s="34">
        <v>10.09</v>
      </c>
      <c r="V461" s="3">
        <v>0</v>
      </c>
      <c r="W461" s="3">
        <v>0</v>
      </c>
      <c r="X461" s="3">
        <v>0</v>
      </c>
      <c r="Y461" s="34">
        <v>0</v>
      </c>
      <c r="Z461" s="34">
        <v>0</v>
      </c>
      <c r="AA461" s="3">
        <v>0</v>
      </c>
      <c r="AB461" s="3">
        <v>0</v>
      </c>
      <c r="AC461" s="3">
        <v>0</v>
      </c>
      <c r="AD461" s="34">
        <v>0</v>
      </c>
      <c r="AE461" s="34">
        <v>0</v>
      </c>
      <c r="AF461" s="3">
        <v>0</v>
      </c>
      <c r="AG461" s="3">
        <v>0</v>
      </c>
      <c r="AH461" s="3">
        <v>0</v>
      </c>
      <c r="AI461" s="34">
        <v>0</v>
      </c>
      <c r="AJ461" s="34">
        <v>0</v>
      </c>
      <c r="AK461" s="3">
        <v>0</v>
      </c>
      <c r="AL461" s="3">
        <v>0</v>
      </c>
      <c r="AM461" s="3">
        <v>0</v>
      </c>
      <c r="AN461" s="34">
        <v>0</v>
      </c>
      <c r="AO461" s="34">
        <v>0</v>
      </c>
      <c r="AP461" s="3">
        <v>0</v>
      </c>
      <c r="AQ461" s="3">
        <v>0</v>
      </c>
      <c r="AR461" s="3">
        <v>0</v>
      </c>
      <c r="AS461" s="34">
        <v>0</v>
      </c>
      <c r="AT461" s="34">
        <v>0</v>
      </c>
      <c r="AU461" s="3">
        <v>0</v>
      </c>
      <c r="AV461" s="3">
        <v>0</v>
      </c>
      <c r="AW461" s="3">
        <v>0</v>
      </c>
      <c r="AX461" s="34">
        <v>0</v>
      </c>
      <c r="AY461" s="34">
        <v>0</v>
      </c>
      <c r="AZ461" s="3">
        <v>0</v>
      </c>
      <c r="BA461" s="3">
        <v>0</v>
      </c>
      <c r="BB461" s="3">
        <v>0</v>
      </c>
      <c r="BC461" s="34">
        <v>0</v>
      </c>
      <c r="BD461" s="34">
        <v>0</v>
      </c>
      <c r="BE461" s="3">
        <v>0</v>
      </c>
      <c r="BF461" s="3">
        <v>0</v>
      </c>
      <c r="BG461" s="3">
        <v>0</v>
      </c>
      <c r="BH461" s="34">
        <v>0</v>
      </c>
      <c r="BI461" s="34">
        <v>0</v>
      </c>
    </row>
    <row r="462" spans="1:61" ht="20.100000000000001" customHeight="1" x14ac:dyDescent="0.5">
      <c r="A462" s="3" t="s">
        <v>26</v>
      </c>
      <c r="B462" s="3">
        <v>51826197.579999991</v>
      </c>
      <c r="C462" s="3">
        <v>232722521.93000001</v>
      </c>
      <c r="D462" s="3">
        <v>284548719.50999999</v>
      </c>
      <c r="E462" s="34">
        <v>81.790000000000006</v>
      </c>
      <c r="F462" s="34">
        <v>2.21</v>
      </c>
      <c r="G462" s="3">
        <v>1386504.63</v>
      </c>
      <c r="H462" s="3">
        <v>117176259.34999999</v>
      </c>
      <c r="I462" s="3">
        <v>118562763.97999999</v>
      </c>
      <c r="J462" s="34">
        <v>98.83</v>
      </c>
      <c r="K462" s="34">
        <v>66.41</v>
      </c>
      <c r="L462" s="3">
        <v>2557969.09</v>
      </c>
      <c r="M462" s="3">
        <v>111766130.70999999</v>
      </c>
      <c r="N462" s="3">
        <v>114324099.8</v>
      </c>
      <c r="O462" s="34">
        <v>97.76</v>
      </c>
      <c r="P462" s="34">
        <v>6.33</v>
      </c>
      <c r="Q462" s="3">
        <v>0</v>
      </c>
      <c r="R462" s="3">
        <v>140136.72</v>
      </c>
      <c r="S462" s="3">
        <v>140136.72</v>
      </c>
      <c r="T462" s="34">
        <v>100</v>
      </c>
      <c r="U462" s="34">
        <v>0.01</v>
      </c>
      <c r="V462" s="3">
        <v>1489.38</v>
      </c>
      <c r="W462" s="3">
        <v>73748</v>
      </c>
      <c r="X462" s="3">
        <v>75237.38</v>
      </c>
      <c r="Y462" s="34">
        <v>98.02</v>
      </c>
      <c r="Z462" s="34">
        <v>0.05</v>
      </c>
      <c r="AA462" s="3">
        <v>9648776.1300000008</v>
      </c>
      <c r="AB462" s="3">
        <v>799187.06</v>
      </c>
      <c r="AC462" s="3">
        <v>10447963.190000001</v>
      </c>
      <c r="AD462" s="34">
        <v>7.65</v>
      </c>
      <c r="AE462" s="34">
        <v>0.26</v>
      </c>
      <c r="AF462" s="3">
        <v>15734720.699999999</v>
      </c>
      <c r="AG462" s="3">
        <v>0</v>
      </c>
      <c r="AH462" s="3">
        <v>15734720.699999999</v>
      </c>
      <c r="AI462" s="34">
        <v>0</v>
      </c>
      <c r="AJ462" s="34">
        <v>10.14</v>
      </c>
      <c r="AK462" s="3">
        <v>188407.89</v>
      </c>
      <c r="AL462" s="3">
        <v>0</v>
      </c>
      <c r="AM462" s="3">
        <v>188407.89</v>
      </c>
      <c r="AN462" s="34">
        <v>0</v>
      </c>
      <c r="AO462" s="34">
        <v>0.12</v>
      </c>
      <c r="AP462" s="3">
        <v>13892230.52</v>
      </c>
      <c r="AQ462" s="3">
        <v>17847.28</v>
      </c>
      <c r="AR462" s="3">
        <v>13910077.799999999</v>
      </c>
      <c r="AS462" s="34">
        <v>0.13</v>
      </c>
      <c r="AT462" s="34">
        <v>0.52</v>
      </c>
      <c r="AU462" s="3">
        <v>0</v>
      </c>
      <c r="AV462" s="3">
        <v>0</v>
      </c>
      <c r="AW462" s="3">
        <v>0</v>
      </c>
      <c r="AX462" s="34">
        <v>0</v>
      </c>
      <c r="AY462" s="34">
        <v>0</v>
      </c>
      <c r="AZ462" s="3">
        <v>5209430.62</v>
      </c>
      <c r="BA462" s="3">
        <v>0</v>
      </c>
      <c r="BB462" s="3">
        <v>5209430.62</v>
      </c>
      <c r="BC462" s="34">
        <v>0</v>
      </c>
      <c r="BD462" s="34">
        <v>2.5499999999999998</v>
      </c>
      <c r="BE462" s="3">
        <v>3206668.62</v>
      </c>
      <c r="BF462" s="3">
        <v>2749212.81</v>
      </c>
      <c r="BG462" s="3">
        <v>5955881.4299999997</v>
      </c>
      <c r="BH462" s="34">
        <v>46.16</v>
      </c>
      <c r="BI462" s="34">
        <v>0.75</v>
      </c>
    </row>
    <row r="463" spans="1:61" ht="20.100000000000001" customHeight="1" x14ac:dyDescent="0.5">
      <c r="A463" s="3" t="s">
        <v>27</v>
      </c>
      <c r="B463" s="3">
        <v>168596205.28999999</v>
      </c>
      <c r="C463" s="3">
        <v>32084.74</v>
      </c>
      <c r="D463" s="3">
        <v>168628290.03000003</v>
      </c>
      <c r="E463" s="34">
        <v>0.02</v>
      </c>
      <c r="F463" s="34">
        <v>1.31</v>
      </c>
      <c r="G463" s="3">
        <v>170884.64</v>
      </c>
      <c r="H463" s="3">
        <v>0</v>
      </c>
      <c r="I463" s="3">
        <v>170884.64</v>
      </c>
      <c r="J463" s="34">
        <v>0</v>
      </c>
      <c r="K463" s="34">
        <v>0.1</v>
      </c>
      <c r="L463" s="3">
        <v>593325.42000000004</v>
      </c>
      <c r="M463" s="3">
        <v>0</v>
      </c>
      <c r="N463" s="3">
        <v>593325.42000000004</v>
      </c>
      <c r="O463" s="34">
        <v>0</v>
      </c>
      <c r="P463" s="34">
        <v>0.03</v>
      </c>
      <c r="Q463" s="3">
        <v>0</v>
      </c>
      <c r="R463" s="3">
        <v>0</v>
      </c>
      <c r="S463" s="3">
        <v>0</v>
      </c>
      <c r="T463" s="34">
        <v>0</v>
      </c>
      <c r="U463" s="34">
        <v>0</v>
      </c>
      <c r="V463" s="3">
        <v>185668.14</v>
      </c>
      <c r="W463" s="3">
        <v>0</v>
      </c>
      <c r="X463" s="3">
        <v>185668.14</v>
      </c>
      <c r="Y463" s="34">
        <v>0</v>
      </c>
      <c r="Z463" s="34">
        <v>0.13</v>
      </c>
      <c r="AA463" s="3">
        <v>406680.82</v>
      </c>
      <c r="AB463" s="3">
        <v>0</v>
      </c>
      <c r="AC463" s="3">
        <v>406680.82</v>
      </c>
      <c r="AD463" s="34">
        <v>0</v>
      </c>
      <c r="AE463" s="34">
        <v>0.01</v>
      </c>
      <c r="AF463" s="3">
        <v>211400.86</v>
      </c>
      <c r="AG463" s="3">
        <v>0</v>
      </c>
      <c r="AH463" s="3">
        <v>211400.86</v>
      </c>
      <c r="AI463" s="34">
        <v>0</v>
      </c>
      <c r="AJ463" s="34">
        <v>0.14000000000000001</v>
      </c>
      <c r="AK463" s="3">
        <v>8641585.1699999999</v>
      </c>
      <c r="AL463" s="3">
        <v>0</v>
      </c>
      <c r="AM463" s="3">
        <v>8641585.1699999999</v>
      </c>
      <c r="AN463" s="34">
        <v>0</v>
      </c>
      <c r="AO463" s="34">
        <v>5.33</v>
      </c>
      <c r="AP463" s="3">
        <v>157076190.36000001</v>
      </c>
      <c r="AQ463" s="3">
        <v>32084.74</v>
      </c>
      <c r="AR463" s="3">
        <v>157108275.10000002</v>
      </c>
      <c r="AS463" s="34">
        <v>0.02</v>
      </c>
      <c r="AT463" s="34">
        <v>5.88</v>
      </c>
      <c r="AU463" s="3">
        <v>0</v>
      </c>
      <c r="AV463" s="3">
        <v>0</v>
      </c>
      <c r="AW463" s="3">
        <v>0</v>
      </c>
      <c r="AX463" s="34">
        <v>0</v>
      </c>
      <c r="AY463" s="34">
        <v>0</v>
      </c>
      <c r="AZ463" s="3">
        <v>806378.34</v>
      </c>
      <c r="BA463" s="3">
        <v>0</v>
      </c>
      <c r="BB463" s="3">
        <v>806378.34</v>
      </c>
      <c r="BC463" s="34">
        <v>0</v>
      </c>
      <c r="BD463" s="34">
        <v>0.39</v>
      </c>
      <c r="BE463" s="3">
        <v>504091.54</v>
      </c>
      <c r="BF463" s="3">
        <v>0</v>
      </c>
      <c r="BG463" s="3">
        <v>504091.54</v>
      </c>
      <c r="BH463" s="34">
        <v>0</v>
      </c>
      <c r="BI463" s="34">
        <v>0.06</v>
      </c>
    </row>
    <row r="464" spans="1:61" ht="20.100000000000001" customHeight="1" x14ac:dyDescent="0.5">
      <c r="A464" s="3" t="s">
        <v>28</v>
      </c>
      <c r="B464" s="3">
        <v>129588332.57000001</v>
      </c>
      <c r="C464" s="3">
        <v>2373159.06</v>
      </c>
      <c r="D464" s="3">
        <v>131961491.63000003</v>
      </c>
      <c r="E464" s="34">
        <v>1.8</v>
      </c>
      <c r="F464" s="34">
        <v>1.03</v>
      </c>
      <c r="G464" s="3">
        <v>0</v>
      </c>
      <c r="H464" s="3">
        <v>0</v>
      </c>
      <c r="I464" s="3">
        <v>0</v>
      </c>
      <c r="J464" s="34">
        <v>0</v>
      </c>
      <c r="K464" s="34">
        <v>0</v>
      </c>
      <c r="L464" s="3">
        <v>1237722.28</v>
      </c>
      <c r="M464" s="3">
        <v>0</v>
      </c>
      <c r="N464" s="3">
        <v>1237722.28</v>
      </c>
      <c r="O464" s="34">
        <v>0</v>
      </c>
      <c r="P464" s="34">
        <v>7.0000000000000007E-2</v>
      </c>
      <c r="Q464" s="3">
        <v>0</v>
      </c>
      <c r="R464" s="3">
        <v>51627.55</v>
      </c>
      <c r="S464" s="3">
        <v>51627.55</v>
      </c>
      <c r="T464" s="34">
        <v>100</v>
      </c>
      <c r="U464" s="34">
        <v>0</v>
      </c>
      <c r="V464" s="3">
        <v>0</v>
      </c>
      <c r="W464" s="3">
        <v>0</v>
      </c>
      <c r="X464" s="3">
        <v>0</v>
      </c>
      <c r="Y464" s="34">
        <v>0</v>
      </c>
      <c r="Z464" s="34">
        <v>0</v>
      </c>
      <c r="AA464" s="3">
        <v>14017291.17</v>
      </c>
      <c r="AB464" s="3">
        <v>1062686.3500000001</v>
      </c>
      <c r="AC464" s="3">
        <v>15079977.52</v>
      </c>
      <c r="AD464" s="34">
        <v>7.05</v>
      </c>
      <c r="AE464" s="34">
        <v>0.37</v>
      </c>
      <c r="AF464" s="3">
        <v>155227.09</v>
      </c>
      <c r="AG464" s="3">
        <v>0</v>
      </c>
      <c r="AH464" s="3">
        <v>155227.09</v>
      </c>
      <c r="AI464" s="34">
        <v>0</v>
      </c>
      <c r="AJ464" s="34">
        <v>0.1</v>
      </c>
      <c r="AK464" s="3">
        <v>72574.22</v>
      </c>
      <c r="AL464" s="3">
        <v>1460.68</v>
      </c>
      <c r="AM464" s="3">
        <v>74034.899999999994</v>
      </c>
      <c r="AN464" s="34">
        <v>1.97</v>
      </c>
      <c r="AO464" s="34">
        <v>0.05</v>
      </c>
      <c r="AP464" s="3">
        <v>105562377.59</v>
      </c>
      <c r="AQ464" s="3">
        <v>1243276.29</v>
      </c>
      <c r="AR464" s="3">
        <v>106805653.88000001</v>
      </c>
      <c r="AS464" s="34">
        <v>1.1599999999999999</v>
      </c>
      <c r="AT464" s="34">
        <v>4</v>
      </c>
      <c r="AU464" s="3">
        <v>0</v>
      </c>
      <c r="AV464" s="3">
        <v>0</v>
      </c>
      <c r="AW464" s="3">
        <v>0</v>
      </c>
      <c r="AX464" s="34">
        <v>0</v>
      </c>
      <c r="AY464" s="34">
        <v>0</v>
      </c>
      <c r="AZ464" s="3">
        <v>1789074</v>
      </c>
      <c r="BA464" s="3">
        <v>10975.62</v>
      </c>
      <c r="BB464" s="3">
        <v>1800049.62</v>
      </c>
      <c r="BC464" s="34">
        <v>0.61</v>
      </c>
      <c r="BD464" s="34">
        <v>0.88</v>
      </c>
      <c r="BE464" s="3">
        <v>6754066.2199999997</v>
      </c>
      <c r="BF464" s="3">
        <v>3132.57</v>
      </c>
      <c r="BG464" s="3">
        <v>6757198.79</v>
      </c>
      <c r="BH464" s="34">
        <v>0.05</v>
      </c>
      <c r="BI464" s="34">
        <v>0.86</v>
      </c>
    </row>
    <row r="465" spans="1:61" ht="20.100000000000001" customHeight="1" x14ac:dyDescent="0.5">
      <c r="A465" s="3" t="s">
        <v>30</v>
      </c>
      <c r="B465" s="3">
        <v>94602634.850000009</v>
      </c>
      <c r="C465" s="3">
        <v>0</v>
      </c>
      <c r="D465" s="3">
        <v>94602634.850000009</v>
      </c>
      <c r="E465" s="34">
        <v>0</v>
      </c>
      <c r="F465" s="34">
        <v>0.74</v>
      </c>
      <c r="G465" s="3">
        <v>0</v>
      </c>
      <c r="H465" s="3">
        <v>0</v>
      </c>
      <c r="I465" s="3">
        <v>0</v>
      </c>
      <c r="J465" s="34">
        <v>0</v>
      </c>
      <c r="K465" s="34">
        <v>0</v>
      </c>
      <c r="L465" s="3">
        <v>12828.43</v>
      </c>
      <c r="M465" s="3">
        <v>0</v>
      </c>
      <c r="N465" s="3">
        <v>12828.43</v>
      </c>
      <c r="O465" s="34">
        <v>0</v>
      </c>
      <c r="P465" s="34">
        <v>0</v>
      </c>
      <c r="Q465" s="3">
        <v>0</v>
      </c>
      <c r="R465" s="3">
        <v>0</v>
      </c>
      <c r="S465" s="3">
        <v>0</v>
      </c>
      <c r="T465" s="34">
        <v>0</v>
      </c>
      <c r="U465" s="34">
        <v>0</v>
      </c>
      <c r="V465" s="3">
        <v>0</v>
      </c>
      <c r="W465" s="3">
        <v>0</v>
      </c>
      <c r="X465" s="3">
        <v>0</v>
      </c>
      <c r="Y465" s="34">
        <v>0</v>
      </c>
      <c r="Z465" s="34">
        <v>0</v>
      </c>
      <c r="AA465" s="3">
        <v>235607.98</v>
      </c>
      <c r="AB465" s="3">
        <v>0</v>
      </c>
      <c r="AC465" s="3">
        <v>235607.98</v>
      </c>
      <c r="AD465" s="34">
        <v>0</v>
      </c>
      <c r="AE465" s="34">
        <v>0.01</v>
      </c>
      <c r="AF465" s="3">
        <v>0</v>
      </c>
      <c r="AG465" s="3">
        <v>0</v>
      </c>
      <c r="AH465" s="3">
        <v>0</v>
      </c>
      <c r="AI465" s="34">
        <v>0</v>
      </c>
      <c r="AJ465" s="34">
        <v>0</v>
      </c>
      <c r="AK465" s="3">
        <v>856780.24</v>
      </c>
      <c r="AL465" s="3">
        <v>0</v>
      </c>
      <c r="AM465" s="3">
        <v>856780.24</v>
      </c>
      <c r="AN465" s="34">
        <v>0</v>
      </c>
      <c r="AO465" s="34">
        <v>0.53</v>
      </c>
      <c r="AP465" s="3">
        <v>90786948.969999999</v>
      </c>
      <c r="AQ465" s="3">
        <v>0</v>
      </c>
      <c r="AR465" s="3">
        <v>90786948.969999999</v>
      </c>
      <c r="AS465" s="34">
        <v>0</v>
      </c>
      <c r="AT465" s="34">
        <v>3.4</v>
      </c>
      <c r="AU465" s="3">
        <v>0</v>
      </c>
      <c r="AV465" s="3">
        <v>0</v>
      </c>
      <c r="AW465" s="3">
        <v>0</v>
      </c>
      <c r="AX465" s="34">
        <v>0</v>
      </c>
      <c r="AY465" s="34">
        <v>0</v>
      </c>
      <c r="AZ465" s="3">
        <v>2437707.5499999998</v>
      </c>
      <c r="BA465" s="3">
        <v>0</v>
      </c>
      <c r="BB465" s="3">
        <v>2437707.5499999998</v>
      </c>
      <c r="BC465" s="34">
        <v>0</v>
      </c>
      <c r="BD465" s="34">
        <v>1.19</v>
      </c>
      <c r="BE465" s="3">
        <v>272761.68</v>
      </c>
      <c r="BF465" s="3">
        <v>0</v>
      </c>
      <c r="BG465" s="3">
        <v>272761.68</v>
      </c>
      <c r="BH465" s="34">
        <v>0</v>
      </c>
      <c r="BI465" s="34">
        <v>0.03</v>
      </c>
    </row>
    <row r="466" spans="1:61" ht="20.100000000000001" customHeight="1" x14ac:dyDescent="0.5">
      <c r="A466" s="3" t="s">
        <v>29</v>
      </c>
      <c r="B466" s="3">
        <v>94138803.310000002</v>
      </c>
      <c r="C466" s="3">
        <v>0</v>
      </c>
      <c r="D466" s="3">
        <v>94138803.310000017</v>
      </c>
      <c r="E466" s="34">
        <v>0</v>
      </c>
      <c r="F466" s="34">
        <v>0.73</v>
      </c>
      <c r="G466" s="3">
        <v>0</v>
      </c>
      <c r="H466" s="3">
        <v>0</v>
      </c>
      <c r="I466" s="3">
        <v>0</v>
      </c>
      <c r="J466" s="34">
        <v>0</v>
      </c>
      <c r="K466" s="34">
        <v>0</v>
      </c>
      <c r="L466" s="3">
        <v>28984783.789999999</v>
      </c>
      <c r="M466" s="3">
        <v>0</v>
      </c>
      <c r="N466" s="3">
        <v>28984783.789999999</v>
      </c>
      <c r="O466" s="34">
        <v>0</v>
      </c>
      <c r="P466" s="34">
        <v>1.6</v>
      </c>
      <c r="Q466" s="3">
        <v>0</v>
      </c>
      <c r="R466" s="3">
        <v>0</v>
      </c>
      <c r="S466" s="3">
        <v>0</v>
      </c>
      <c r="T466" s="34">
        <v>0</v>
      </c>
      <c r="U466" s="34">
        <v>0</v>
      </c>
      <c r="V466" s="3">
        <v>0</v>
      </c>
      <c r="W466" s="3">
        <v>0</v>
      </c>
      <c r="X466" s="3">
        <v>0</v>
      </c>
      <c r="Y466" s="34">
        <v>0</v>
      </c>
      <c r="Z466" s="34">
        <v>0</v>
      </c>
      <c r="AA466" s="3">
        <v>10137362.18</v>
      </c>
      <c r="AB466" s="3">
        <v>0</v>
      </c>
      <c r="AC466" s="3">
        <v>10137362.18</v>
      </c>
      <c r="AD466" s="34">
        <v>0</v>
      </c>
      <c r="AE466" s="34">
        <v>0.25</v>
      </c>
      <c r="AF466" s="3">
        <v>0</v>
      </c>
      <c r="AG466" s="3">
        <v>0</v>
      </c>
      <c r="AH466" s="3">
        <v>0</v>
      </c>
      <c r="AI466" s="34">
        <v>0</v>
      </c>
      <c r="AJ466" s="34">
        <v>0</v>
      </c>
      <c r="AK466" s="3">
        <v>138742.78</v>
      </c>
      <c r="AL466" s="3">
        <v>0</v>
      </c>
      <c r="AM466" s="3">
        <v>138742.78</v>
      </c>
      <c r="AN466" s="34">
        <v>0</v>
      </c>
      <c r="AO466" s="34">
        <v>0.09</v>
      </c>
      <c r="AP466" s="3">
        <v>51051401.079999998</v>
      </c>
      <c r="AQ466" s="3">
        <v>0</v>
      </c>
      <c r="AR466" s="3">
        <v>51051401.079999998</v>
      </c>
      <c r="AS466" s="34">
        <v>0</v>
      </c>
      <c r="AT466" s="34">
        <v>1.91</v>
      </c>
      <c r="AU466" s="3">
        <v>0</v>
      </c>
      <c r="AV466" s="3">
        <v>0</v>
      </c>
      <c r="AW466" s="3">
        <v>0</v>
      </c>
      <c r="AX466" s="34">
        <v>0</v>
      </c>
      <c r="AY466" s="34">
        <v>0</v>
      </c>
      <c r="AZ466" s="3">
        <v>2418091.39</v>
      </c>
      <c r="BA466" s="3">
        <v>0</v>
      </c>
      <c r="BB466" s="3">
        <v>2418091.39</v>
      </c>
      <c r="BC466" s="34">
        <v>0</v>
      </c>
      <c r="BD466" s="34">
        <v>1.18</v>
      </c>
      <c r="BE466" s="3">
        <v>1408422.09</v>
      </c>
      <c r="BF466" s="3">
        <v>0</v>
      </c>
      <c r="BG466" s="3">
        <v>1408422.09</v>
      </c>
      <c r="BH466" s="34">
        <v>0</v>
      </c>
      <c r="BI466" s="34">
        <v>0.18</v>
      </c>
    </row>
    <row r="467" spans="1:61" ht="20.100000000000001" customHeight="1" x14ac:dyDescent="0.5">
      <c r="A467" s="3" t="s">
        <v>31</v>
      </c>
      <c r="B467" s="3">
        <v>85528880.709999993</v>
      </c>
      <c r="C467" s="3">
        <v>0</v>
      </c>
      <c r="D467" s="3">
        <v>85528880.709999993</v>
      </c>
      <c r="E467" s="34">
        <v>0</v>
      </c>
      <c r="F467" s="34">
        <v>0.67</v>
      </c>
      <c r="G467" s="3">
        <v>0</v>
      </c>
      <c r="H467" s="3">
        <v>0</v>
      </c>
      <c r="I467" s="3">
        <v>0</v>
      </c>
      <c r="J467" s="34">
        <v>0</v>
      </c>
      <c r="K467" s="34">
        <v>0</v>
      </c>
      <c r="L467" s="3">
        <v>1531.84</v>
      </c>
      <c r="M467" s="3">
        <v>0</v>
      </c>
      <c r="N467" s="3">
        <v>1531.84</v>
      </c>
      <c r="O467" s="34">
        <v>0</v>
      </c>
      <c r="P467" s="34">
        <v>0</v>
      </c>
      <c r="Q467" s="3">
        <v>0</v>
      </c>
      <c r="R467" s="3">
        <v>0</v>
      </c>
      <c r="S467" s="3">
        <v>0</v>
      </c>
      <c r="T467" s="34">
        <v>0</v>
      </c>
      <c r="U467" s="34">
        <v>0</v>
      </c>
      <c r="V467" s="3">
        <v>0</v>
      </c>
      <c r="W467" s="3">
        <v>0</v>
      </c>
      <c r="X467" s="3">
        <v>0</v>
      </c>
      <c r="Y467" s="34">
        <v>0</v>
      </c>
      <c r="Z467" s="34">
        <v>0</v>
      </c>
      <c r="AA467" s="3">
        <v>367646.09</v>
      </c>
      <c r="AB467" s="3">
        <v>0</v>
      </c>
      <c r="AC467" s="3">
        <v>367646.09</v>
      </c>
      <c r="AD467" s="34">
        <v>0</v>
      </c>
      <c r="AE467" s="34">
        <v>0.01</v>
      </c>
      <c r="AF467" s="3">
        <v>0</v>
      </c>
      <c r="AG467" s="3">
        <v>0</v>
      </c>
      <c r="AH467" s="3">
        <v>0</v>
      </c>
      <c r="AI467" s="34">
        <v>0</v>
      </c>
      <c r="AJ467" s="34">
        <v>0</v>
      </c>
      <c r="AK467" s="3">
        <v>13793.1</v>
      </c>
      <c r="AL467" s="3">
        <v>0</v>
      </c>
      <c r="AM467" s="3">
        <v>13793.1</v>
      </c>
      <c r="AN467" s="34">
        <v>0</v>
      </c>
      <c r="AO467" s="34">
        <v>0.01</v>
      </c>
      <c r="AP467" s="3">
        <v>85082988.079999998</v>
      </c>
      <c r="AQ467" s="3">
        <v>0</v>
      </c>
      <c r="AR467" s="3">
        <v>85082988.079999998</v>
      </c>
      <c r="AS467" s="34">
        <v>0</v>
      </c>
      <c r="AT467" s="34">
        <v>3.18</v>
      </c>
      <c r="AU467" s="3">
        <v>0</v>
      </c>
      <c r="AV467" s="3">
        <v>0</v>
      </c>
      <c r="AW467" s="3">
        <v>0</v>
      </c>
      <c r="AX467" s="34">
        <v>0</v>
      </c>
      <c r="AY467" s="34">
        <v>0</v>
      </c>
      <c r="AZ467" s="3">
        <v>16894.740000000002</v>
      </c>
      <c r="BA467" s="3">
        <v>0</v>
      </c>
      <c r="BB467" s="3">
        <v>16894.740000000002</v>
      </c>
      <c r="BC467" s="34">
        <v>0</v>
      </c>
      <c r="BD467" s="34">
        <v>0.01</v>
      </c>
      <c r="BE467" s="3">
        <v>46026.86</v>
      </c>
      <c r="BF467" s="3">
        <v>0</v>
      </c>
      <c r="BG467" s="3">
        <v>46026.86</v>
      </c>
      <c r="BH467" s="34">
        <v>0</v>
      </c>
      <c r="BI467" s="34">
        <v>0.01</v>
      </c>
    </row>
    <row r="468" spans="1:61" ht="20.100000000000001" customHeight="1" x14ac:dyDescent="0.5">
      <c r="A468" s="3" t="s">
        <v>878</v>
      </c>
      <c r="B468" s="3">
        <v>82835567.879999995</v>
      </c>
      <c r="C468" s="3">
        <v>97827.59</v>
      </c>
      <c r="D468" s="3">
        <v>82933395.469999999</v>
      </c>
      <c r="E468" s="34">
        <v>0.12</v>
      </c>
      <c r="F468" s="34">
        <v>0.65</v>
      </c>
      <c r="G468" s="3">
        <v>90257.16</v>
      </c>
      <c r="H468" s="3">
        <v>0</v>
      </c>
      <c r="I468" s="3">
        <v>90257.16</v>
      </c>
      <c r="J468" s="34">
        <v>0</v>
      </c>
      <c r="K468" s="34">
        <v>0.05</v>
      </c>
      <c r="L468" s="3">
        <v>0</v>
      </c>
      <c r="M468" s="3">
        <v>0</v>
      </c>
      <c r="N468" s="3">
        <v>0</v>
      </c>
      <c r="O468" s="34">
        <v>0</v>
      </c>
      <c r="P468" s="34">
        <v>0</v>
      </c>
      <c r="Q468" s="3">
        <v>0</v>
      </c>
      <c r="R468" s="3">
        <v>0</v>
      </c>
      <c r="S468" s="3">
        <v>0</v>
      </c>
      <c r="T468" s="34">
        <v>0</v>
      </c>
      <c r="U468" s="34">
        <v>0</v>
      </c>
      <c r="V468" s="3">
        <v>229546.6</v>
      </c>
      <c r="W468" s="3">
        <v>0</v>
      </c>
      <c r="X468" s="3">
        <v>229546.6</v>
      </c>
      <c r="Y468" s="34">
        <v>0</v>
      </c>
      <c r="Z468" s="34">
        <v>0.16</v>
      </c>
      <c r="AA468" s="3">
        <v>1133243.6599999999</v>
      </c>
      <c r="AB468" s="3">
        <v>0</v>
      </c>
      <c r="AC468" s="3">
        <v>1133243.6599999999</v>
      </c>
      <c r="AD468" s="34">
        <v>0</v>
      </c>
      <c r="AE468" s="34">
        <v>0.03</v>
      </c>
      <c r="AF468" s="3">
        <v>63899.59</v>
      </c>
      <c r="AG468" s="3">
        <v>0</v>
      </c>
      <c r="AH468" s="3">
        <v>63899.59</v>
      </c>
      <c r="AI468" s="34">
        <v>0</v>
      </c>
      <c r="AJ468" s="34">
        <v>0.04</v>
      </c>
      <c r="AK468" s="3">
        <v>0</v>
      </c>
      <c r="AL468" s="3">
        <v>0</v>
      </c>
      <c r="AM468" s="3">
        <v>0</v>
      </c>
      <c r="AN468" s="34">
        <v>0</v>
      </c>
      <c r="AO468" s="34">
        <v>0</v>
      </c>
      <c r="AP468" s="3">
        <v>46032763.420000002</v>
      </c>
      <c r="AQ468" s="3">
        <v>0</v>
      </c>
      <c r="AR468" s="3">
        <v>46032763.420000002</v>
      </c>
      <c r="AS468" s="34">
        <v>0</v>
      </c>
      <c r="AT468" s="34">
        <v>1.72</v>
      </c>
      <c r="AU468" s="3">
        <v>0</v>
      </c>
      <c r="AV468" s="3">
        <v>0</v>
      </c>
      <c r="AW468" s="3">
        <v>0</v>
      </c>
      <c r="AX468" s="34">
        <v>0</v>
      </c>
      <c r="AY468" s="34">
        <v>0</v>
      </c>
      <c r="AZ468" s="3">
        <v>33514442.449999999</v>
      </c>
      <c r="BA468" s="3">
        <v>97827.59</v>
      </c>
      <c r="BB468" s="3">
        <v>33612270.039999999</v>
      </c>
      <c r="BC468" s="34">
        <v>0.28999999999999998</v>
      </c>
      <c r="BD468" s="34">
        <v>16.45</v>
      </c>
      <c r="BE468" s="3">
        <v>1771415</v>
      </c>
      <c r="BF468" s="3">
        <v>0</v>
      </c>
      <c r="BG468" s="3">
        <v>1771415</v>
      </c>
      <c r="BH468" s="34">
        <v>0</v>
      </c>
      <c r="BI468" s="34">
        <v>0.22</v>
      </c>
    </row>
    <row r="469" spans="1:61" ht="20.100000000000001" customHeight="1" x14ac:dyDescent="0.5">
      <c r="A469" s="3" t="s">
        <v>32</v>
      </c>
      <c r="B469" s="3">
        <v>68807949.460000008</v>
      </c>
      <c r="C469" s="3">
        <v>453867.93</v>
      </c>
      <c r="D469" s="3">
        <v>69261817.390000015</v>
      </c>
      <c r="E469" s="34">
        <v>0.66</v>
      </c>
      <c r="F469" s="34">
        <v>0.54</v>
      </c>
      <c r="G469" s="3">
        <v>1562.71</v>
      </c>
      <c r="H469" s="3">
        <v>0</v>
      </c>
      <c r="I469" s="3">
        <v>1562.71</v>
      </c>
      <c r="J469" s="34">
        <v>0</v>
      </c>
      <c r="K469" s="34">
        <v>0</v>
      </c>
      <c r="L469" s="3">
        <v>264595.3</v>
      </c>
      <c r="M469" s="3">
        <v>0</v>
      </c>
      <c r="N469" s="3">
        <v>264595.3</v>
      </c>
      <c r="O469" s="34">
        <v>0</v>
      </c>
      <c r="P469" s="34">
        <v>0.01</v>
      </c>
      <c r="Q469" s="3">
        <v>0</v>
      </c>
      <c r="R469" s="3">
        <v>364045.64</v>
      </c>
      <c r="S469" s="3">
        <v>364045.64</v>
      </c>
      <c r="T469" s="34">
        <v>100</v>
      </c>
      <c r="U469" s="34">
        <v>0.01</v>
      </c>
      <c r="V469" s="3">
        <v>248445.49</v>
      </c>
      <c r="W469" s="3">
        <v>0</v>
      </c>
      <c r="X469" s="3">
        <v>248445.49</v>
      </c>
      <c r="Y469" s="34">
        <v>0</v>
      </c>
      <c r="Z469" s="34">
        <v>0.17</v>
      </c>
      <c r="AA469" s="3">
        <v>7281248.9699999997</v>
      </c>
      <c r="AB469" s="3">
        <v>0</v>
      </c>
      <c r="AC469" s="3">
        <v>7281248.9699999997</v>
      </c>
      <c r="AD469" s="34">
        <v>0</v>
      </c>
      <c r="AE469" s="34">
        <v>0.18</v>
      </c>
      <c r="AF469" s="3">
        <v>1809741.76</v>
      </c>
      <c r="AG469" s="3">
        <v>0</v>
      </c>
      <c r="AH469" s="3">
        <v>1809741.76</v>
      </c>
      <c r="AI469" s="34">
        <v>0</v>
      </c>
      <c r="AJ469" s="34">
        <v>1.17</v>
      </c>
      <c r="AK469" s="3">
        <v>500081.28</v>
      </c>
      <c r="AL469" s="3">
        <v>0</v>
      </c>
      <c r="AM469" s="3">
        <v>500081.28</v>
      </c>
      <c r="AN469" s="34">
        <v>0</v>
      </c>
      <c r="AO469" s="34">
        <v>0.31</v>
      </c>
      <c r="AP469" s="3">
        <v>42426041.020000003</v>
      </c>
      <c r="AQ469" s="3">
        <v>78418.06</v>
      </c>
      <c r="AR469" s="3">
        <v>42504459.080000006</v>
      </c>
      <c r="AS469" s="34">
        <v>0.18</v>
      </c>
      <c r="AT469" s="34">
        <v>1.59</v>
      </c>
      <c r="AU469" s="3">
        <v>0</v>
      </c>
      <c r="AV469" s="3">
        <v>0</v>
      </c>
      <c r="AW469" s="3">
        <v>0</v>
      </c>
      <c r="AX469" s="34">
        <v>0</v>
      </c>
      <c r="AY469" s="34">
        <v>0</v>
      </c>
      <c r="AZ469" s="3">
        <v>8238560.2800000003</v>
      </c>
      <c r="BA469" s="3">
        <v>0</v>
      </c>
      <c r="BB469" s="3">
        <v>8238560.2800000003</v>
      </c>
      <c r="BC469" s="34">
        <v>0</v>
      </c>
      <c r="BD469" s="34">
        <v>4.03</v>
      </c>
      <c r="BE469" s="3">
        <v>8037672.6500000004</v>
      </c>
      <c r="BF469" s="3">
        <v>11404.23</v>
      </c>
      <c r="BG469" s="3">
        <v>8049076.8800000008</v>
      </c>
      <c r="BH469" s="34">
        <v>0.14000000000000001</v>
      </c>
      <c r="BI469" s="34">
        <v>1.02</v>
      </c>
    </row>
    <row r="470" spans="1:61" ht="20.100000000000001" customHeight="1" x14ac:dyDescent="0.5">
      <c r="A470" s="3" t="s">
        <v>33</v>
      </c>
      <c r="B470" s="3">
        <v>60246234.710000001</v>
      </c>
      <c r="C470" s="3">
        <v>0</v>
      </c>
      <c r="D470" s="3">
        <v>60246234.710000001</v>
      </c>
      <c r="E470" s="34">
        <v>0</v>
      </c>
      <c r="F470" s="34">
        <v>0.47</v>
      </c>
      <c r="G470" s="3">
        <v>0</v>
      </c>
      <c r="H470" s="3">
        <v>0</v>
      </c>
      <c r="I470" s="3">
        <v>0</v>
      </c>
      <c r="J470" s="34">
        <v>0</v>
      </c>
      <c r="K470" s="34">
        <v>0</v>
      </c>
      <c r="L470" s="3">
        <v>0</v>
      </c>
      <c r="M470" s="3">
        <v>0</v>
      </c>
      <c r="N470" s="3">
        <v>0</v>
      </c>
      <c r="O470" s="34">
        <v>0</v>
      </c>
      <c r="P470" s="34">
        <v>0</v>
      </c>
      <c r="Q470" s="3">
        <v>0</v>
      </c>
      <c r="R470" s="3">
        <v>0</v>
      </c>
      <c r="S470" s="3">
        <v>0</v>
      </c>
      <c r="T470" s="34">
        <v>0</v>
      </c>
      <c r="U470" s="34">
        <v>0</v>
      </c>
      <c r="V470" s="3">
        <v>22500</v>
      </c>
      <c r="W470" s="3">
        <v>0</v>
      </c>
      <c r="X470" s="3">
        <v>22500</v>
      </c>
      <c r="Y470" s="34">
        <v>0</v>
      </c>
      <c r="Z470" s="34">
        <v>0.02</v>
      </c>
      <c r="AA470" s="3">
        <v>0</v>
      </c>
      <c r="AB470" s="3">
        <v>0</v>
      </c>
      <c r="AC470" s="3">
        <v>0</v>
      </c>
      <c r="AD470" s="34">
        <v>0</v>
      </c>
      <c r="AE470" s="34">
        <v>0</v>
      </c>
      <c r="AF470" s="3">
        <v>0</v>
      </c>
      <c r="AG470" s="3">
        <v>0</v>
      </c>
      <c r="AH470" s="3">
        <v>0</v>
      </c>
      <c r="AI470" s="34">
        <v>0</v>
      </c>
      <c r="AJ470" s="34">
        <v>0</v>
      </c>
      <c r="AK470" s="3">
        <v>22619.33</v>
      </c>
      <c r="AL470" s="3">
        <v>0</v>
      </c>
      <c r="AM470" s="3">
        <v>22619.33</v>
      </c>
      <c r="AN470" s="34">
        <v>0</v>
      </c>
      <c r="AO470" s="34">
        <v>0.01</v>
      </c>
      <c r="AP470" s="3">
        <v>60201115.380000003</v>
      </c>
      <c r="AQ470" s="3">
        <v>0</v>
      </c>
      <c r="AR470" s="3">
        <v>60201115.380000003</v>
      </c>
      <c r="AS470" s="34">
        <v>0</v>
      </c>
      <c r="AT470" s="34">
        <v>2.25</v>
      </c>
      <c r="AU470" s="3">
        <v>0</v>
      </c>
      <c r="AV470" s="3">
        <v>0</v>
      </c>
      <c r="AW470" s="3">
        <v>0</v>
      </c>
      <c r="AX470" s="34">
        <v>0</v>
      </c>
      <c r="AY470" s="34">
        <v>0</v>
      </c>
      <c r="AZ470" s="3">
        <v>0</v>
      </c>
      <c r="BA470" s="3">
        <v>0</v>
      </c>
      <c r="BB470" s="3">
        <v>0</v>
      </c>
      <c r="BC470" s="34">
        <v>0</v>
      </c>
      <c r="BD470" s="34">
        <v>0</v>
      </c>
      <c r="BE470" s="3">
        <v>0</v>
      </c>
      <c r="BF470" s="3">
        <v>0</v>
      </c>
      <c r="BG470" s="3">
        <v>0</v>
      </c>
      <c r="BH470" s="34">
        <v>0</v>
      </c>
      <c r="BI470" s="34">
        <v>0</v>
      </c>
    </row>
    <row r="471" spans="1:61" ht="20.100000000000001" customHeight="1" x14ac:dyDescent="0.5">
      <c r="A471" s="3" t="s">
        <v>36</v>
      </c>
      <c r="B471" s="3">
        <v>56550441.380000003</v>
      </c>
      <c r="C471" s="3">
        <v>0</v>
      </c>
      <c r="D471" s="3">
        <v>56550441.380000003</v>
      </c>
      <c r="E471" s="34">
        <v>0</v>
      </c>
      <c r="F471" s="34">
        <v>0.44</v>
      </c>
      <c r="G471" s="3">
        <v>0</v>
      </c>
      <c r="H471" s="3">
        <v>0</v>
      </c>
      <c r="I471" s="3">
        <v>0</v>
      </c>
      <c r="J471" s="34">
        <v>0</v>
      </c>
      <c r="K471" s="34">
        <v>0</v>
      </c>
      <c r="L471" s="3">
        <v>56435776.210000001</v>
      </c>
      <c r="M471" s="3">
        <v>0</v>
      </c>
      <c r="N471" s="3">
        <v>56435776.210000001</v>
      </c>
      <c r="O471" s="34">
        <v>0</v>
      </c>
      <c r="P471" s="34">
        <v>3.12</v>
      </c>
      <c r="Q471" s="3">
        <v>0</v>
      </c>
      <c r="R471" s="3">
        <v>0</v>
      </c>
      <c r="S471" s="3">
        <v>0</v>
      </c>
      <c r="T471" s="34">
        <v>0</v>
      </c>
      <c r="U471" s="34">
        <v>0</v>
      </c>
      <c r="V471" s="3">
        <v>0</v>
      </c>
      <c r="W471" s="3">
        <v>0</v>
      </c>
      <c r="X471" s="3">
        <v>0</v>
      </c>
      <c r="Y471" s="34">
        <v>0</v>
      </c>
      <c r="Z471" s="34">
        <v>0</v>
      </c>
      <c r="AA471" s="3">
        <v>0</v>
      </c>
      <c r="AB471" s="3">
        <v>0</v>
      </c>
      <c r="AC471" s="3">
        <v>0</v>
      </c>
      <c r="AD471" s="34">
        <v>0</v>
      </c>
      <c r="AE471" s="34">
        <v>0</v>
      </c>
      <c r="AF471" s="3">
        <v>0</v>
      </c>
      <c r="AG471" s="3">
        <v>0</v>
      </c>
      <c r="AH471" s="3">
        <v>0</v>
      </c>
      <c r="AI471" s="34">
        <v>0</v>
      </c>
      <c r="AJ471" s="34">
        <v>0</v>
      </c>
      <c r="AK471" s="3">
        <v>0</v>
      </c>
      <c r="AL471" s="3">
        <v>0</v>
      </c>
      <c r="AM471" s="3">
        <v>0</v>
      </c>
      <c r="AN471" s="34">
        <v>0</v>
      </c>
      <c r="AO471" s="34">
        <v>0</v>
      </c>
      <c r="AP471" s="3">
        <v>0</v>
      </c>
      <c r="AQ471" s="3">
        <v>0</v>
      </c>
      <c r="AR471" s="3">
        <v>0</v>
      </c>
      <c r="AS471" s="34">
        <v>0</v>
      </c>
      <c r="AT471" s="34">
        <v>0</v>
      </c>
      <c r="AU471" s="3">
        <v>0</v>
      </c>
      <c r="AV471" s="3">
        <v>0</v>
      </c>
      <c r="AW471" s="3">
        <v>0</v>
      </c>
      <c r="AX471" s="34">
        <v>0</v>
      </c>
      <c r="AY471" s="34">
        <v>0</v>
      </c>
      <c r="AZ471" s="3">
        <v>114665.17</v>
      </c>
      <c r="BA471" s="3">
        <v>0</v>
      </c>
      <c r="BB471" s="3">
        <v>114665.17</v>
      </c>
      <c r="BC471" s="34">
        <v>0</v>
      </c>
      <c r="BD471" s="34">
        <v>0.06</v>
      </c>
      <c r="BE471" s="3">
        <v>0</v>
      </c>
      <c r="BF471" s="3">
        <v>0</v>
      </c>
      <c r="BG471" s="3">
        <v>0</v>
      </c>
      <c r="BH471" s="34">
        <v>0</v>
      </c>
      <c r="BI471" s="34">
        <v>0</v>
      </c>
    </row>
    <row r="472" spans="1:61" ht="20.100000000000001" customHeight="1" x14ac:dyDescent="0.5">
      <c r="A472" s="3" t="s">
        <v>877</v>
      </c>
      <c r="B472" s="3">
        <v>34250450.270000003</v>
      </c>
      <c r="C472" s="3">
        <v>20092425.449999999</v>
      </c>
      <c r="D472" s="3">
        <v>54342875.719999999</v>
      </c>
      <c r="E472" s="34">
        <v>36.97</v>
      </c>
      <c r="F472" s="34">
        <v>0.42</v>
      </c>
      <c r="G472" s="3">
        <v>0</v>
      </c>
      <c r="H472" s="3">
        <v>0</v>
      </c>
      <c r="I472" s="3">
        <v>0</v>
      </c>
      <c r="J472" s="34">
        <v>0</v>
      </c>
      <c r="K472" s="34">
        <v>0</v>
      </c>
      <c r="L472" s="3">
        <v>689612.82</v>
      </c>
      <c r="M472" s="3">
        <v>20085265.449999999</v>
      </c>
      <c r="N472" s="3">
        <v>20774878.27</v>
      </c>
      <c r="O472" s="34">
        <v>96.68</v>
      </c>
      <c r="P472" s="34">
        <v>1.1499999999999999</v>
      </c>
      <c r="Q472" s="3">
        <v>214735.09</v>
      </c>
      <c r="R472" s="3">
        <v>7160</v>
      </c>
      <c r="S472" s="3">
        <v>221895.09</v>
      </c>
      <c r="T472" s="34">
        <v>3.23</v>
      </c>
      <c r="U472" s="34">
        <v>0.01</v>
      </c>
      <c r="V472" s="3">
        <v>0</v>
      </c>
      <c r="W472" s="3">
        <v>0</v>
      </c>
      <c r="X472" s="3">
        <v>0</v>
      </c>
      <c r="Y472" s="34">
        <v>0</v>
      </c>
      <c r="Z472" s="34">
        <v>0</v>
      </c>
      <c r="AA472" s="3">
        <v>1472554.54</v>
      </c>
      <c r="AB472" s="3">
        <v>0</v>
      </c>
      <c r="AC472" s="3">
        <v>1472554.54</v>
      </c>
      <c r="AD472" s="34">
        <v>0</v>
      </c>
      <c r="AE472" s="34">
        <v>0.04</v>
      </c>
      <c r="AF472" s="3">
        <v>86206.51</v>
      </c>
      <c r="AG472" s="3">
        <v>0</v>
      </c>
      <c r="AH472" s="3">
        <v>86206.51</v>
      </c>
      <c r="AI472" s="34">
        <v>0</v>
      </c>
      <c r="AJ472" s="34">
        <v>0.06</v>
      </c>
      <c r="AK472" s="3">
        <v>59174.17</v>
      </c>
      <c r="AL472" s="3">
        <v>0</v>
      </c>
      <c r="AM472" s="3">
        <v>59174.17</v>
      </c>
      <c r="AN472" s="34">
        <v>0</v>
      </c>
      <c r="AO472" s="34">
        <v>0.04</v>
      </c>
      <c r="AP472" s="3">
        <v>1910507.9</v>
      </c>
      <c r="AQ472" s="3">
        <v>0</v>
      </c>
      <c r="AR472" s="3">
        <v>1910507.9</v>
      </c>
      <c r="AS472" s="34">
        <v>0</v>
      </c>
      <c r="AT472" s="34">
        <v>7.0000000000000007E-2</v>
      </c>
      <c r="AU472" s="3">
        <v>0</v>
      </c>
      <c r="AV472" s="3">
        <v>0</v>
      </c>
      <c r="AW472" s="3">
        <v>0</v>
      </c>
      <c r="AX472" s="34">
        <v>0</v>
      </c>
      <c r="AY472" s="34">
        <v>0</v>
      </c>
      <c r="AZ472" s="3">
        <v>20074077.359999999</v>
      </c>
      <c r="BA472" s="3">
        <v>0</v>
      </c>
      <c r="BB472" s="3">
        <v>20074077.359999999</v>
      </c>
      <c r="BC472" s="34">
        <v>0</v>
      </c>
      <c r="BD472" s="34">
        <v>9.82</v>
      </c>
      <c r="BE472" s="3">
        <v>9743581.8800000008</v>
      </c>
      <c r="BF472" s="3">
        <v>0</v>
      </c>
      <c r="BG472" s="3">
        <v>9743581.8800000008</v>
      </c>
      <c r="BH472" s="34">
        <v>0</v>
      </c>
      <c r="BI472" s="34">
        <v>1.23</v>
      </c>
    </row>
    <row r="473" spans="1:61" ht="20.100000000000001" customHeight="1" x14ac:dyDescent="0.5">
      <c r="A473" s="3" t="s">
        <v>38</v>
      </c>
      <c r="B473" s="3">
        <v>53869613.560000002</v>
      </c>
      <c r="C473" s="3">
        <v>0</v>
      </c>
      <c r="D473" s="3">
        <v>53869613.560000002</v>
      </c>
      <c r="E473" s="34">
        <v>0</v>
      </c>
      <c r="F473" s="34">
        <v>0.42</v>
      </c>
      <c r="G473" s="3">
        <v>8543.7900000000009</v>
      </c>
      <c r="H473" s="3">
        <v>0</v>
      </c>
      <c r="I473" s="3">
        <v>8543.7900000000009</v>
      </c>
      <c r="J473" s="34">
        <v>0</v>
      </c>
      <c r="K473" s="34">
        <v>0</v>
      </c>
      <c r="L473" s="3">
        <v>3349629.56</v>
      </c>
      <c r="M473" s="3">
        <v>0</v>
      </c>
      <c r="N473" s="3">
        <v>3349629.56</v>
      </c>
      <c r="O473" s="34">
        <v>0</v>
      </c>
      <c r="P473" s="34">
        <v>0.19</v>
      </c>
      <c r="Q473" s="3">
        <v>0</v>
      </c>
      <c r="R473" s="3">
        <v>0</v>
      </c>
      <c r="S473" s="3">
        <v>0</v>
      </c>
      <c r="T473" s="34">
        <v>0</v>
      </c>
      <c r="U473" s="34">
        <v>0</v>
      </c>
      <c r="V473" s="3">
        <v>0</v>
      </c>
      <c r="W473" s="3">
        <v>0</v>
      </c>
      <c r="X473" s="3">
        <v>0</v>
      </c>
      <c r="Y473" s="34">
        <v>0</v>
      </c>
      <c r="Z473" s="34">
        <v>0</v>
      </c>
      <c r="AA473" s="3">
        <v>6409660.3300000001</v>
      </c>
      <c r="AB473" s="3">
        <v>0</v>
      </c>
      <c r="AC473" s="3">
        <v>6409660.3300000001</v>
      </c>
      <c r="AD473" s="34">
        <v>0</v>
      </c>
      <c r="AE473" s="34">
        <v>0.16</v>
      </c>
      <c r="AF473" s="3">
        <v>422703</v>
      </c>
      <c r="AG473" s="3">
        <v>0</v>
      </c>
      <c r="AH473" s="3">
        <v>422703</v>
      </c>
      <c r="AI473" s="34">
        <v>0</v>
      </c>
      <c r="AJ473" s="34">
        <v>0.27</v>
      </c>
      <c r="AK473" s="3">
        <v>0</v>
      </c>
      <c r="AL473" s="3">
        <v>0</v>
      </c>
      <c r="AM473" s="3">
        <v>0</v>
      </c>
      <c r="AN473" s="34">
        <v>0</v>
      </c>
      <c r="AO473" s="34">
        <v>0</v>
      </c>
      <c r="AP473" s="3">
        <v>33981867.310000002</v>
      </c>
      <c r="AQ473" s="3">
        <v>0</v>
      </c>
      <c r="AR473" s="3">
        <v>33981867.310000002</v>
      </c>
      <c r="AS473" s="34">
        <v>0</v>
      </c>
      <c r="AT473" s="34">
        <v>1.27</v>
      </c>
      <c r="AU473" s="3">
        <v>0</v>
      </c>
      <c r="AV473" s="3">
        <v>0</v>
      </c>
      <c r="AW473" s="3">
        <v>0</v>
      </c>
      <c r="AX473" s="34">
        <v>0</v>
      </c>
      <c r="AY473" s="34">
        <v>0</v>
      </c>
      <c r="AZ473" s="3">
        <v>867170.47</v>
      </c>
      <c r="BA473" s="3">
        <v>0</v>
      </c>
      <c r="BB473" s="3">
        <v>867170.47</v>
      </c>
      <c r="BC473" s="34">
        <v>0</v>
      </c>
      <c r="BD473" s="34">
        <v>0.42</v>
      </c>
      <c r="BE473" s="3">
        <v>8830039.0999999996</v>
      </c>
      <c r="BF473" s="3">
        <v>0</v>
      </c>
      <c r="BG473" s="3">
        <v>8830039.0999999996</v>
      </c>
      <c r="BH473" s="34">
        <v>0</v>
      </c>
      <c r="BI473" s="34">
        <v>1.1200000000000001</v>
      </c>
    </row>
    <row r="474" spans="1:61" ht="20.100000000000001" customHeight="1" x14ac:dyDescent="0.5">
      <c r="A474" s="3" t="s">
        <v>34</v>
      </c>
      <c r="B474" s="3">
        <v>0</v>
      </c>
      <c r="C474" s="3">
        <v>52073944.810000002</v>
      </c>
      <c r="D474" s="3">
        <v>52073944.810000002</v>
      </c>
      <c r="E474" s="34">
        <v>100</v>
      </c>
      <c r="F474" s="34">
        <v>0.41</v>
      </c>
      <c r="G474" s="3">
        <v>0</v>
      </c>
      <c r="H474" s="3">
        <v>0</v>
      </c>
      <c r="I474" s="3">
        <v>0</v>
      </c>
      <c r="J474" s="34">
        <v>0</v>
      </c>
      <c r="K474" s="34">
        <v>0</v>
      </c>
      <c r="L474" s="3">
        <v>0</v>
      </c>
      <c r="M474" s="3">
        <v>0</v>
      </c>
      <c r="N474" s="3">
        <v>0</v>
      </c>
      <c r="O474" s="34">
        <v>0</v>
      </c>
      <c r="P474" s="34">
        <v>0</v>
      </c>
      <c r="Q474" s="3">
        <v>0</v>
      </c>
      <c r="R474" s="3">
        <v>52073944.810000002</v>
      </c>
      <c r="S474" s="3">
        <v>52073944.810000002</v>
      </c>
      <c r="T474" s="34">
        <v>100</v>
      </c>
      <c r="U474" s="34">
        <v>1.94</v>
      </c>
      <c r="V474" s="3">
        <v>0</v>
      </c>
      <c r="W474" s="3">
        <v>0</v>
      </c>
      <c r="X474" s="3">
        <v>0</v>
      </c>
      <c r="Y474" s="34">
        <v>0</v>
      </c>
      <c r="Z474" s="34">
        <v>0</v>
      </c>
      <c r="AA474" s="3">
        <v>0</v>
      </c>
      <c r="AB474" s="3">
        <v>0</v>
      </c>
      <c r="AC474" s="3">
        <v>0</v>
      </c>
      <c r="AD474" s="34">
        <v>0</v>
      </c>
      <c r="AE474" s="34">
        <v>0</v>
      </c>
      <c r="AF474" s="3">
        <v>0</v>
      </c>
      <c r="AG474" s="3">
        <v>0</v>
      </c>
      <c r="AH474" s="3">
        <v>0</v>
      </c>
      <c r="AI474" s="34">
        <v>0</v>
      </c>
      <c r="AJ474" s="34">
        <v>0</v>
      </c>
      <c r="AK474" s="3">
        <v>0</v>
      </c>
      <c r="AL474" s="3">
        <v>0</v>
      </c>
      <c r="AM474" s="3">
        <v>0</v>
      </c>
      <c r="AN474" s="34">
        <v>0</v>
      </c>
      <c r="AO474" s="34">
        <v>0</v>
      </c>
      <c r="AP474" s="3">
        <v>0</v>
      </c>
      <c r="AQ474" s="3">
        <v>0</v>
      </c>
      <c r="AR474" s="3">
        <v>0</v>
      </c>
      <c r="AS474" s="34">
        <v>0</v>
      </c>
      <c r="AT474" s="34">
        <v>0</v>
      </c>
      <c r="AU474" s="3">
        <v>0</v>
      </c>
      <c r="AV474" s="3">
        <v>0</v>
      </c>
      <c r="AW474" s="3">
        <v>0</v>
      </c>
      <c r="AX474" s="34">
        <v>0</v>
      </c>
      <c r="AY474" s="34">
        <v>0</v>
      </c>
      <c r="AZ474" s="3">
        <v>0</v>
      </c>
      <c r="BA474" s="3">
        <v>0</v>
      </c>
      <c r="BB474" s="3">
        <v>0</v>
      </c>
      <c r="BC474" s="34">
        <v>0</v>
      </c>
      <c r="BD474" s="34">
        <v>0</v>
      </c>
      <c r="BE474" s="3">
        <v>0</v>
      </c>
      <c r="BF474" s="3">
        <v>0</v>
      </c>
      <c r="BG474" s="3">
        <v>0</v>
      </c>
      <c r="BH474" s="34">
        <v>0</v>
      </c>
      <c r="BI474" s="34">
        <v>0</v>
      </c>
    </row>
    <row r="475" spans="1:61" ht="20.100000000000001" customHeight="1" x14ac:dyDescent="0.5">
      <c r="A475" s="3" t="s">
        <v>35</v>
      </c>
      <c r="B475" s="3">
        <v>539329.12</v>
      </c>
      <c r="C475" s="3">
        <v>49228600.729999997</v>
      </c>
      <c r="D475" s="3">
        <v>49767929.849999994</v>
      </c>
      <c r="E475" s="34">
        <v>98.92</v>
      </c>
      <c r="F475" s="34">
        <v>0.39</v>
      </c>
      <c r="G475" s="3">
        <v>0</v>
      </c>
      <c r="H475" s="3">
        <v>0</v>
      </c>
      <c r="I475" s="3">
        <v>0</v>
      </c>
      <c r="J475" s="34">
        <v>0</v>
      </c>
      <c r="K475" s="34">
        <v>0</v>
      </c>
      <c r="L475" s="3">
        <v>539329.12</v>
      </c>
      <c r="M475" s="3">
        <v>0</v>
      </c>
      <c r="N475" s="3">
        <v>539329.12</v>
      </c>
      <c r="O475" s="34">
        <v>0</v>
      </c>
      <c r="P475" s="34">
        <v>0.03</v>
      </c>
      <c r="Q475" s="3">
        <v>0</v>
      </c>
      <c r="R475" s="3">
        <v>49228600.729999997</v>
      </c>
      <c r="S475" s="3">
        <v>49228600.729999997</v>
      </c>
      <c r="T475" s="34">
        <v>100</v>
      </c>
      <c r="U475" s="34">
        <v>1.84</v>
      </c>
      <c r="V475" s="3">
        <v>0</v>
      </c>
      <c r="W475" s="3">
        <v>0</v>
      </c>
      <c r="X475" s="3">
        <v>0</v>
      </c>
      <c r="Y475" s="34">
        <v>0</v>
      </c>
      <c r="Z475" s="34">
        <v>0</v>
      </c>
      <c r="AA475" s="3">
        <v>0</v>
      </c>
      <c r="AB475" s="3">
        <v>0</v>
      </c>
      <c r="AC475" s="3">
        <v>0</v>
      </c>
      <c r="AD475" s="34">
        <v>0</v>
      </c>
      <c r="AE475" s="34">
        <v>0</v>
      </c>
      <c r="AF475" s="3">
        <v>0</v>
      </c>
      <c r="AG475" s="3">
        <v>0</v>
      </c>
      <c r="AH475" s="3">
        <v>0</v>
      </c>
      <c r="AI475" s="34">
        <v>0</v>
      </c>
      <c r="AJ475" s="34">
        <v>0</v>
      </c>
      <c r="AK475" s="3">
        <v>0</v>
      </c>
      <c r="AL475" s="3">
        <v>0</v>
      </c>
      <c r="AM475" s="3">
        <v>0</v>
      </c>
      <c r="AN475" s="34">
        <v>0</v>
      </c>
      <c r="AO475" s="34">
        <v>0</v>
      </c>
      <c r="AP475" s="3">
        <v>0</v>
      </c>
      <c r="AQ475" s="3">
        <v>0</v>
      </c>
      <c r="AR475" s="3">
        <v>0</v>
      </c>
      <c r="AS475" s="34">
        <v>0</v>
      </c>
      <c r="AT475" s="34">
        <v>0</v>
      </c>
      <c r="AU475" s="3">
        <v>0</v>
      </c>
      <c r="AV475" s="3">
        <v>0</v>
      </c>
      <c r="AW475" s="3">
        <v>0</v>
      </c>
      <c r="AX475" s="34">
        <v>0</v>
      </c>
      <c r="AY475" s="34">
        <v>0</v>
      </c>
      <c r="AZ475" s="3">
        <v>0</v>
      </c>
      <c r="BA475" s="3">
        <v>0</v>
      </c>
      <c r="BB475" s="3">
        <v>0</v>
      </c>
      <c r="BC475" s="34">
        <v>0</v>
      </c>
      <c r="BD475" s="34">
        <v>0</v>
      </c>
      <c r="BE475" s="3">
        <v>0</v>
      </c>
      <c r="BF475" s="3">
        <v>0</v>
      </c>
      <c r="BG475" s="3">
        <v>0</v>
      </c>
      <c r="BH475" s="34">
        <v>0</v>
      </c>
      <c r="BI475" s="34">
        <v>0</v>
      </c>
    </row>
    <row r="476" spans="1:61" ht="20.100000000000001" customHeight="1" x14ac:dyDescent="0.5">
      <c r="A476" s="3" t="s">
        <v>40</v>
      </c>
      <c r="B476" s="3">
        <v>32932691.369999997</v>
      </c>
      <c r="C476" s="3">
        <v>415389.02</v>
      </c>
      <c r="D476" s="3">
        <v>33348080.390000001</v>
      </c>
      <c r="E476" s="34">
        <v>1.25</v>
      </c>
      <c r="F476" s="34">
        <v>0.26</v>
      </c>
      <c r="G476" s="3">
        <v>0</v>
      </c>
      <c r="H476" s="3">
        <v>0</v>
      </c>
      <c r="I476" s="3">
        <v>0</v>
      </c>
      <c r="J476" s="34">
        <v>0</v>
      </c>
      <c r="K476" s="34">
        <v>0</v>
      </c>
      <c r="L476" s="3">
        <v>24341336.25</v>
      </c>
      <c r="M476" s="3">
        <v>0</v>
      </c>
      <c r="N476" s="3">
        <v>24341336.25</v>
      </c>
      <c r="O476" s="34">
        <v>0</v>
      </c>
      <c r="P476" s="34">
        <v>1.35</v>
      </c>
      <c r="Q476" s="3">
        <v>0</v>
      </c>
      <c r="R476" s="3">
        <v>415389.02</v>
      </c>
      <c r="S476" s="3">
        <v>415389.02</v>
      </c>
      <c r="T476" s="34">
        <v>100</v>
      </c>
      <c r="U476" s="34">
        <v>0.02</v>
      </c>
      <c r="V476" s="3">
        <v>0</v>
      </c>
      <c r="W476" s="3">
        <v>0</v>
      </c>
      <c r="X476" s="3">
        <v>0</v>
      </c>
      <c r="Y476" s="34">
        <v>0</v>
      </c>
      <c r="Z476" s="34">
        <v>0</v>
      </c>
      <c r="AA476" s="3">
        <v>7589087.5800000001</v>
      </c>
      <c r="AB476" s="3">
        <v>0</v>
      </c>
      <c r="AC476" s="3">
        <v>7589087.5800000001</v>
      </c>
      <c r="AD476" s="34">
        <v>0</v>
      </c>
      <c r="AE476" s="34">
        <v>0.19</v>
      </c>
      <c r="AF476" s="3">
        <v>0</v>
      </c>
      <c r="AG476" s="3">
        <v>0</v>
      </c>
      <c r="AH476" s="3">
        <v>0</v>
      </c>
      <c r="AI476" s="34">
        <v>0</v>
      </c>
      <c r="AJ476" s="34">
        <v>0</v>
      </c>
      <c r="AK476" s="3">
        <v>562.5</v>
      </c>
      <c r="AL476" s="3">
        <v>0</v>
      </c>
      <c r="AM476" s="3">
        <v>562.5</v>
      </c>
      <c r="AN476" s="34">
        <v>0</v>
      </c>
      <c r="AO476" s="34">
        <v>0</v>
      </c>
      <c r="AP476" s="3">
        <v>0</v>
      </c>
      <c r="AQ476" s="3">
        <v>0</v>
      </c>
      <c r="AR476" s="3">
        <v>0</v>
      </c>
      <c r="AS476" s="34">
        <v>0</v>
      </c>
      <c r="AT476" s="34">
        <v>0</v>
      </c>
      <c r="AU476" s="3">
        <v>0</v>
      </c>
      <c r="AV476" s="3">
        <v>0</v>
      </c>
      <c r="AW476" s="3">
        <v>0</v>
      </c>
      <c r="AX476" s="34">
        <v>0</v>
      </c>
      <c r="AY476" s="34">
        <v>0</v>
      </c>
      <c r="AZ476" s="3">
        <v>0</v>
      </c>
      <c r="BA476" s="3">
        <v>0</v>
      </c>
      <c r="BB476" s="3">
        <v>0</v>
      </c>
      <c r="BC476" s="34">
        <v>0</v>
      </c>
      <c r="BD476" s="34">
        <v>0</v>
      </c>
      <c r="BE476" s="3">
        <v>1001705.04</v>
      </c>
      <c r="BF476" s="3">
        <v>0</v>
      </c>
      <c r="BG476" s="3">
        <v>1001705.04</v>
      </c>
      <c r="BH476" s="34">
        <v>0</v>
      </c>
      <c r="BI476" s="34">
        <v>0.13</v>
      </c>
    </row>
    <row r="477" spans="1:61" ht="20.100000000000001" customHeight="1" x14ac:dyDescent="0.5">
      <c r="A477" s="3" t="s">
        <v>37</v>
      </c>
      <c r="B477" s="3">
        <v>2671802.73</v>
      </c>
      <c r="C477" s="3">
        <v>30421674.989999998</v>
      </c>
      <c r="D477" s="3">
        <v>33093477.719999999</v>
      </c>
      <c r="E477" s="34">
        <v>91.93</v>
      </c>
      <c r="F477" s="34">
        <v>0.26</v>
      </c>
      <c r="G477" s="3">
        <v>0</v>
      </c>
      <c r="H477" s="3">
        <v>0</v>
      </c>
      <c r="I477" s="3">
        <v>0</v>
      </c>
      <c r="J477" s="34">
        <v>0</v>
      </c>
      <c r="K477" s="34">
        <v>0</v>
      </c>
      <c r="L477" s="3">
        <v>2635632.83</v>
      </c>
      <c r="M477" s="3">
        <v>0</v>
      </c>
      <c r="N477" s="3">
        <v>2635632.83</v>
      </c>
      <c r="O477" s="34">
        <v>0</v>
      </c>
      <c r="P477" s="34">
        <v>0.15</v>
      </c>
      <c r="Q477" s="3">
        <v>0</v>
      </c>
      <c r="R477" s="3">
        <v>0</v>
      </c>
      <c r="S477" s="3">
        <v>0</v>
      </c>
      <c r="T477" s="34">
        <v>0</v>
      </c>
      <c r="U477" s="34">
        <v>0</v>
      </c>
      <c r="V477" s="3">
        <v>0</v>
      </c>
      <c r="W477" s="3">
        <v>0</v>
      </c>
      <c r="X477" s="3">
        <v>0</v>
      </c>
      <c r="Y477" s="34">
        <v>0</v>
      </c>
      <c r="Z477" s="34">
        <v>0</v>
      </c>
      <c r="AA477" s="3">
        <v>0</v>
      </c>
      <c r="AB477" s="3">
        <v>0</v>
      </c>
      <c r="AC477" s="3">
        <v>0</v>
      </c>
      <c r="AD477" s="34">
        <v>0</v>
      </c>
      <c r="AE477" s="34">
        <v>0</v>
      </c>
      <c r="AF477" s="3">
        <v>0</v>
      </c>
      <c r="AG477" s="3">
        <v>0</v>
      </c>
      <c r="AH477" s="3">
        <v>0</v>
      </c>
      <c r="AI477" s="34">
        <v>0</v>
      </c>
      <c r="AJ477" s="34">
        <v>0</v>
      </c>
      <c r="AK477" s="3">
        <v>0</v>
      </c>
      <c r="AL477" s="3">
        <v>0</v>
      </c>
      <c r="AM477" s="3">
        <v>0</v>
      </c>
      <c r="AN477" s="34">
        <v>0</v>
      </c>
      <c r="AO477" s="34">
        <v>0</v>
      </c>
      <c r="AP477" s="3">
        <v>0</v>
      </c>
      <c r="AQ477" s="3">
        <v>0</v>
      </c>
      <c r="AR477" s="3">
        <v>0</v>
      </c>
      <c r="AS477" s="34">
        <v>0</v>
      </c>
      <c r="AT477" s="34">
        <v>0</v>
      </c>
      <c r="AU477" s="3">
        <v>0</v>
      </c>
      <c r="AV477" s="3">
        <v>30421674.989999998</v>
      </c>
      <c r="AW477" s="3">
        <v>30421674.989999998</v>
      </c>
      <c r="AX477" s="34">
        <v>100</v>
      </c>
      <c r="AY477" s="34">
        <v>100</v>
      </c>
      <c r="AZ477" s="3">
        <v>0</v>
      </c>
      <c r="BA477" s="3">
        <v>0</v>
      </c>
      <c r="BB477" s="3">
        <v>0</v>
      </c>
      <c r="BC477" s="34">
        <v>0</v>
      </c>
      <c r="BD477" s="34">
        <v>0</v>
      </c>
      <c r="BE477" s="3">
        <v>36169.9</v>
      </c>
      <c r="BF477" s="3">
        <v>0</v>
      </c>
      <c r="BG477" s="3">
        <v>36169.9</v>
      </c>
      <c r="BH477" s="34">
        <v>0</v>
      </c>
      <c r="BI477" s="34">
        <v>0</v>
      </c>
    </row>
    <row r="478" spans="1:61" ht="20.100000000000001" customHeight="1" x14ac:dyDescent="0.5">
      <c r="A478" s="3" t="s">
        <v>39</v>
      </c>
      <c r="B478" s="3">
        <v>27286887.540000003</v>
      </c>
      <c r="C478" s="3">
        <v>0</v>
      </c>
      <c r="D478" s="3">
        <v>27286887.540000003</v>
      </c>
      <c r="E478" s="34">
        <v>0</v>
      </c>
      <c r="F478" s="34">
        <v>0.21</v>
      </c>
      <c r="G478" s="3">
        <v>0</v>
      </c>
      <c r="H478" s="3">
        <v>0</v>
      </c>
      <c r="I478" s="3">
        <v>0</v>
      </c>
      <c r="J478" s="34">
        <v>0</v>
      </c>
      <c r="K478" s="34">
        <v>0</v>
      </c>
      <c r="L478" s="3">
        <v>2844.82</v>
      </c>
      <c r="M478" s="3">
        <v>0</v>
      </c>
      <c r="N478" s="3">
        <v>2844.82</v>
      </c>
      <c r="O478" s="34">
        <v>0</v>
      </c>
      <c r="P478" s="34">
        <v>0</v>
      </c>
      <c r="Q478" s="3">
        <v>0</v>
      </c>
      <c r="R478" s="3">
        <v>0</v>
      </c>
      <c r="S478" s="3">
        <v>0</v>
      </c>
      <c r="T478" s="34">
        <v>0</v>
      </c>
      <c r="U478" s="34">
        <v>0</v>
      </c>
      <c r="V478" s="3">
        <v>27683.919999999998</v>
      </c>
      <c r="W478" s="3">
        <v>0</v>
      </c>
      <c r="X478" s="3">
        <v>27683.919999999998</v>
      </c>
      <c r="Y478" s="34">
        <v>0</v>
      </c>
      <c r="Z478" s="34">
        <v>0.02</v>
      </c>
      <c r="AA478" s="3">
        <v>1392814.12</v>
      </c>
      <c r="AB478" s="3">
        <v>0</v>
      </c>
      <c r="AC478" s="3">
        <v>1392814.12</v>
      </c>
      <c r="AD478" s="34">
        <v>0</v>
      </c>
      <c r="AE478" s="34">
        <v>0.03</v>
      </c>
      <c r="AF478" s="3">
        <v>263770.18</v>
      </c>
      <c r="AG478" s="3">
        <v>0</v>
      </c>
      <c r="AH478" s="3">
        <v>263770.18</v>
      </c>
      <c r="AI478" s="34">
        <v>0</v>
      </c>
      <c r="AJ478" s="34">
        <v>0.17</v>
      </c>
      <c r="AK478" s="3">
        <v>37494.97</v>
      </c>
      <c r="AL478" s="3">
        <v>0</v>
      </c>
      <c r="AM478" s="3">
        <v>37494.97</v>
      </c>
      <c r="AN478" s="34">
        <v>0</v>
      </c>
      <c r="AO478" s="34">
        <v>0.02</v>
      </c>
      <c r="AP478" s="3">
        <v>15920343.18</v>
      </c>
      <c r="AQ478" s="3">
        <v>0</v>
      </c>
      <c r="AR478" s="3">
        <v>15920343.18</v>
      </c>
      <c r="AS478" s="34">
        <v>0</v>
      </c>
      <c r="AT478" s="34">
        <v>0.6</v>
      </c>
      <c r="AU478" s="3">
        <v>0</v>
      </c>
      <c r="AV478" s="3">
        <v>0</v>
      </c>
      <c r="AW478" s="3">
        <v>0</v>
      </c>
      <c r="AX478" s="34">
        <v>0</v>
      </c>
      <c r="AY478" s="34">
        <v>0</v>
      </c>
      <c r="AZ478" s="3">
        <v>8629669.6600000001</v>
      </c>
      <c r="BA478" s="3">
        <v>0</v>
      </c>
      <c r="BB478" s="3">
        <v>8629669.6600000001</v>
      </c>
      <c r="BC478" s="34">
        <v>0</v>
      </c>
      <c r="BD478" s="34">
        <v>4.22</v>
      </c>
      <c r="BE478" s="3">
        <v>1012266.69</v>
      </c>
      <c r="BF478" s="3">
        <v>0</v>
      </c>
      <c r="BG478" s="3">
        <v>1012266.69</v>
      </c>
      <c r="BH478" s="34">
        <v>0</v>
      </c>
      <c r="BI478" s="34">
        <v>0.13</v>
      </c>
    </row>
    <row r="479" spans="1:61" ht="20.100000000000001" customHeight="1" x14ac:dyDescent="0.5">
      <c r="A479" s="3" t="s">
        <v>43</v>
      </c>
      <c r="B479" s="3">
        <v>14572511.529999999</v>
      </c>
      <c r="C479" s="3">
        <v>11120253.630000001</v>
      </c>
      <c r="D479" s="3">
        <v>25692765.16</v>
      </c>
      <c r="E479" s="34">
        <v>43.28</v>
      </c>
      <c r="F479" s="34">
        <v>0.2</v>
      </c>
      <c r="G479" s="3">
        <v>64659.48</v>
      </c>
      <c r="H479" s="3">
        <v>0</v>
      </c>
      <c r="I479" s="3">
        <v>64659.48</v>
      </c>
      <c r="J479" s="34">
        <v>0</v>
      </c>
      <c r="K479" s="34">
        <v>0.04</v>
      </c>
      <c r="L479" s="3">
        <v>639983.17000000004</v>
      </c>
      <c r="M479" s="3">
        <v>0</v>
      </c>
      <c r="N479" s="3">
        <v>639983.17000000004</v>
      </c>
      <c r="O479" s="34">
        <v>0</v>
      </c>
      <c r="P479" s="34">
        <v>0.04</v>
      </c>
      <c r="Q479" s="3">
        <v>0</v>
      </c>
      <c r="R479" s="3">
        <v>11120253.630000001</v>
      </c>
      <c r="S479" s="3">
        <v>11120253.630000001</v>
      </c>
      <c r="T479" s="34">
        <v>100</v>
      </c>
      <c r="U479" s="34">
        <v>0.42</v>
      </c>
      <c r="V479" s="3">
        <v>0</v>
      </c>
      <c r="W479" s="3">
        <v>0</v>
      </c>
      <c r="X479" s="3">
        <v>0</v>
      </c>
      <c r="Y479" s="34">
        <v>0</v>
      </c>
      <c r="Z479" s="34">
        <v>0</v>
      </c>
      <c r="AA479" s="3">
        <v>72518.95</v>
      </c>
      <c r="AB479" s="3">
        <v>0</v>
      </c>
      <c r="AC479" s="3">
        <v>72518.95</v>
      </c>
      <c r="AD479" s="34">
        <v>0</v>
      </c>
      <c r="AE479" s="34">
        <v>0</v>
      </c>
      <c r="AF479" s="3">
        <v>0</v>
      </c>
      <c r="AG479" s="3">
        <v>0</v>
      </c>
      <c r="AH479" s="3">
        <v>0</v>
      </c>
      <c r="AI479" s="34">
        <v>0</v>
      </c>
      <c r="AJ479" s="34">
        <v>0</v>
      </c>
      <c r="AK479" s="3">
        <v>0</v>
      </c>
      <c r="AL479" s="3">
        <v>0</v>
      </c>
      <c r="AM479" s="3">
        <v>0</v>
      </c>
      <c r="AN479" s="34">
        <v>0</v>
      </c>
      <c r="AO479" s="34">
        <v>0</v>
      </c>
      <c r="AP479" s="3">
        <v>12871239.18</v>
      </c>
      <c r="AQ479" s="3">
        <v>0</v>
      </c>
      <c r="AR479" s="3">
        <v>12871239.18</v>
      </c>
      <c r="AS479" s="34">
        <v>0</v>
      </c>
      <c r="AT479" s="34">
        <v>0.48</v>
      </c>
      <c r="AU479" s="3">
        <v>0</v>
      </c>
      <c r="AV479" s="3">
        <v>0</v>
      </c>
      <c r="AW479" s="3">
        <v>0</v>
      </c>
      <c r="AX479" s="34">
        <v>0</v>
      </c>
      <c r="AY479" s="34">
        <v>0</v>
      </c>
      <c r="AZ479" s="3">
        <v>738975.34</v>
      </c>
      <c r="BA479" s="3">
        <v>0</v>
      </c>
      <c r="BB479" s="3">
        <v>738975.34</v>
      </c>
      <c r="BC479" s="34">
        <v>0</v>
      </c>
      <c r="BD479" s="34">
        <v>0.36</v>
      </c>
      <c r="BE479" s="3">
        <v>185135.41</v>
      </c>
      <c r="BF479" s="3">
        <v>0</v>
      </c>
      <c r="BG479" s="3">
        <v>185135.41</v>
      </c>
      <c r="BH479" s="34">
        <v>0</v>
      </c>
      <c r="BI479" s="34">
        <v>0.02</v>
      </c>
    </row>
    <row r="480" spans="1:61" ht="20.100000000000001" customHeight="1" x14ac:dyDescent="0.5">
      <c r="A480" s="3" t="s">
        <v>42</v>
      </c>
      <c r="B480" s="3">
        <v>25574830.989999998</v>
      </c>
      <c r="C480" s="3">
        <v>32399</v>
      </c>
      <c r="D480" s="3">
        <v>25607229.990000002</v>
      </c>
      <c r="E480" s="34">
        <v>0.13</v>
      </c>
      <c r="F480" s="34">
        <v>0.2</v>
      </c>
      <c r="G480" s="3">
        <v>101376.77</v>
      </c>
      <c r="H480" s="3">
        <v>0</v>
      </c>
      <c r="I480" s="3">
        <v>101376.77</v>
      </c>
      <c r="J480" s="34">
        <v>0</v>
      </c>
      <c r="K480" s="34">
        <v>0.06</v>
      </c>
      <c r="L480" s="3">
        <v>4649326.21</v>
      </c>
      <c r="M480" s="3">
        <v>0</v>
      </c>
      <c r="N480" s="3">
        <v>4649326.21</v>
      </c>
      <c r="O480" s="34">
        <v>0</v>
      </c>
      <c r="P480" s="34">
        <v>0.26</v>
      </c>
      <c r="Q480" s="3">
        <v>0</v>
      </c>
      <c r="R480" s="3">
        <v>32399</v>
      </c>
      <c r="S480" s="3">
        <v>32399</v>
      </c>
      <c r="T480" s="34">
        <v>100</v>
      </c>
      <c r="U480" s="34">
        <v>0</v>
      </c>
      <c r="V480" s="3">
        <v>3312.94</v>
      </c>
      <c r="W480" s="3">
        <v>0</v>
      </c>
      <c r="X480" s="3">
        <v>3312.94</v>
      </c>
      <c r="Y480" s="34">
        <v>0</v>
      </c>
      <c r="Z480" s="34">
        <v>0</v>
      </c>
      <c r="AA480" s="3">
        <v>0</v>
      </c>
      <c r="AB480" s="3">
        <v>0</v>
      </c>
      <c r="AC480" s="3">
        <v>0</v>
      </c>
      <c r="AD480" s="34">
        <v>0</v>
      </c>
      <c r="AE480" s="34">
        <v>0</v>
      </c>
      <c r="AF480" s="3">
        <v>0</v>
      </c>
      <c r="AG480" s="3">
        <v>0</v>
      </c>
      <c r="AH480" s="3">
        <v>0</v>
      </c>
      <c r="AI480" s="34">
        <v>0</v>
      </c>
      <c r="AJ480" s="34">
        <v>0</v>
      </c>
      <c r="AK480" s="3">
        <v>0</v>
      </c>
      <c r="AL480" s="3">
        <v>0</v>
      </c>
      <c r="AM480" s="3">
        <v>0</v>
      </c>
      <c r="AN480" s="34">
        <v>0</v>
      </c>
      <c r="AO480" s="34">
        <v>0</v>
      </c>
      <c r="AP480" s="3">
        <v>16823762.57</v>
      </c>
      <c r="AQ480" s="3">
        <v>0</v>
      </c>
      <c r="AR480" s="3">
        <v>16823762.57</v>
      </c>
      <c r="AS480" s="34">
        <v>0</v>
      </c>
      <c r="AT480" s="34">
        <v>0.63</v>
      </c>
      <c r="AU480" s="3">
        <v>0</v>
      </c>
      <c r="AV480" s="3">
        <v>0</v>
      </c>
      <c r="AW480" s="3">
        <v>0</v>
      </c>
      <c r="AX480" s="34">
        <v>0</v>
      </c>
      <c r="AY480" s="34">
        <v>0</v>
      </c>
      <c r="AZ480" s="3">
        <v>0</v>
      </c>
      <c r="BA480" s="3">
        <v>0</v>
      </c>
      <c r="BB480" s="3">
        <v>0</v>
      </c>
      <c r="BC480" s="34">
        <v>0</v>
      </c>
      <c r="BD480" s="34">
        <v>0</v>
      </c>
      <c r="BE480" s="3">
        <v>3997052.5</v>
      </c>
      <c r="BF480" s="3">
        <v>0</v>
      </c>
      <c r="BG480" s="3">
        <v>3997052.5</v>
      </c>
      <c r="BH480" s="34">
        <v>0</v>
      </c>
      <c r="BI480" s="34">
        <v>0.51</v>
      </c>
    </row>
    <row r="481" spans="1:61" ht="20.100000000000001" customHeight="1" x14ac:dyDescent="0.5">
      <c r="A481" s="3" t="s">
        <v>41</v>
      </c>
      <c r="B481" s="3">
        <v>14068199.08</v>
      </c>
      <c r="C481" s="3">
        <v>6423975.5</v>
      </c>
      <c r="D481" s="3">
        <v>20492174.580000002</v>
      </c>
      <c r="E481" s="34">
        <v>31.35</v>
      </c>
      <c r="F481" s="34">
        <v>0.16</v>
      </c>
      <c r="G481" s="3">
        <v>0</v>
      </c>
      <c r="H481" s="3">
        <v>0</v>
      </c>
      <c r="I481" s="3">
        <v>0</v>
      </c>
      <c r="J481" s="34">
        <v>0</v>
      </c>
      <c r="K481" s="34">
        <v>0</v>
      </c>
      <c r="L481" s="3">
        <v>958320.05</v>
      </c>
      <c r="M481" s="3">
        <v>6207693.0599999996</v>
      </c>
      <c r="N481" s="3">
        <v>7166013.1099999994</v>
      </c>
      <c r="O481" s="34">
        <v>86.63</v>
      </c>
      <c r="P481" s="34">
        <v>0.4</v>
      </c>
      <c r="Q481" s="3">
        <v>0</v>
      </c>
      <c r="R481" s="3">
        <v>0</v>
      </c>
      <c r="S481" s="3">
        <v>0</v>
      </c>
      <c r="T481" s="34">
        <v>0</v>
      </c>
      <c r="U481" s="34">
        <v>0</v>
      </c>
      <c r="V481" s="3">
        <v>0</v>
      </c>
      <c r="W481" s="3">
        <v>0</v>
      </c>
      <c r="X481" s="3">
        <v>0</v>
      </c>
      <c r="Y481" s="34">
        <v>0</v>
      </c>
      <c r="Z481" s="34">
        <v>0</v>
      </c>
      <c r="AA481" s="3">
        <v>4252202.3899999997</v>
      </c>
      <c r="AB481" s="3">
        <v>0</v>
      </c>
      <c r="AC481" s="3">
        <v>4252202.3899999997</v>
      </c>
      <c r="AD481" s="34">
        <v>0</v>
      </c>
      <c r="AE481" s="34">
        <v>0.11</v>
      </c>
      <c r="AF481" s="3">
        <v>0</v>
      </c>
      <c r="AG481" s="3">
        <v>0</v>
      </c>
      <c r="AH481" s="3">
        <v>0</v>
      </c>
      <c r="AI481" s="34">
        <v>0</v>
      </c>
      <c r="AJ481" s="34">
        <v>0</v>
      </c>
      <c r="AK481" s="3">
        <v>26724.14</v>
      </c>
      <c r="AL481" s="3">
        <v>0</v>
      </c>
      <c r="AM481" s="3">
        <v>26724.14</v>
      </c>
      <c r="AN481" s="34">
        <v>0</v>
      </c>
      <c r="AO481" s="34">
        <v>0.02</v>
      </c>
      <c r="AP481" s="3">
        <v>2696131.07</v>
      </c>
      <c r="AQ481" s="3">
        <v>0</v>
      </c>
      <c r="AR481" s="3">
        <v>2696131.07</v>
      </c>
      <c r="AS481" s="34">
        <v>0</v>
      </c>
      <c r="AT481" s="34">
        <v>0.1</v>
      </c>
      <c r="AU481" s="3">
        <v>0</v>
      </c>
      <c r="AV481" s="3">
        <v>0</v>
      </c>
      <c r="AW481" s="3">
        <v>0</v>
      </c>
      <c r="AX481" s="34">
        <v>0</v>
      </c>
      <c r="AY481" s="34">
        <v>0</v>
      </c>
      <c r="AZ481" s="3">
        <v>5795993.3600000003</v>
      </c>
      <c r="BA481" s="3">
        <v>0</v>
      </c>
      <c r="BB481" s="3">
        <v>5795993.3600000003</v>
      </c>
      <c r="BC481" s="34">
        <v>0</v>
      </c>
      <c r="BD481" s="34">
        <v>2.84</v>
      </c>
      <c r="BE481" s="3">
        <v>338828.07</v>
      </c>
      <c r="BF481" s="3">
        <v>216282.44</v>
      </c>
      <c r="BG481" s="3">
        <v>555110.51</v>
      </c>
      <c r="BH481" s="34">
        <v>38.96</v>
      </c>
      <c r="BI481" s="34">
        <v>7.0000000000000007E-2</v>
      </c>
    </row>
    <row r="482" spans="1:61" ht="20.100000000000001" customHeight="1" x14ac:dyDescent="0.5">
      <c r="A482" s="3" t="s">
        <v>46</v>
      </c>
      <c r="B482" s="3">
        <v>9781545.709999999</v>
      </c>
      <c r="C482" s="3">
        <v>0</v>
      </c>
      <c r="D482" s="3">
        <v>9781545.7100000009</v>
      </c>
      <c r="E482" s="34">
        <v>0</v>
      </c>
      <c r="F482" s="34">
        <v>0.08</v>
      </c>
      <c r="G482" s="3">
        <v>1512.5</v>
      </c>
      <c r="H482" s="3">
        <v>0</v>
      </c>
      <c r="I482" s="3">
        <v>1512.5</v>
      </c>
      <c r="J482" s="34">
        <v>0</v>
      </c>
      <c r="K482" s="34">
        <v>0</v>
      </c>
      <c r="L482" s="3">
        <v>980</v>
      </c>
      <c r="M482" s="3">
        <v>0</v>
      </c>
      <c r="N482" s="3">
        <v>980</v>
      </c>
      <c r="O482" s="34">
        <v>0</v>
      </c>
      <c r="P482" s="34">
        <v>0</v>
      </c>
      <c r="Q482" s="3">
        <v>0</v>
      </c>
      <c r="R482" s="3">
        <v>0</v>
      </c>
      <c r="S482" s="3">
        <v>0</v>
      </c>
      <c r="T482" s="34">
        <v>0</v>
      </c>
      <c r="U482" s="34">
        <v>0</v>
      </c>
      <c r="V482" s="3">
        <v>21050.87</v>
      </c>
      <c r="W482" s="3">
        <v>0</v>
      </c>
      <c r="X482" s="3">
        <v>21050.87</v>
      </c>
      <c r="Y482" s="34">
        <v>0</v>
      </c>
      <c r="Z482" s="34">
        <v>0.01</v>
      </c>
      <c r="AA482" s="3">
        <v>4190735.85</v>
      </c>
      <c r="AB482" s="3">
        <v>0</v>
      </c>
      <c r="AC482" s="3">
        <v>4190735.85</v>
      </c>
      <c r="AD482" s="34">
        <v>0</v>
      </c>
      <c r="AE482" s="34">
        <v>0.1</v>
      </c>
      <c r="AF482" s="3">
        <v>0</v>
      </c>
      <c r="AG482" s="3">
        <v>0</v>
      </c>
      <c r="AH482" s="3">
        <v>0</v>
      </c>
      <c r="AI482" s="34">
        <v>0</v>
      </c>
      <c r="AJ482" s="34">
        <v>0</v>
      </c>
      <c r="AK482" s="3">
        <v>224233.56</v>
      </c>
      <c r="AL482" s="3">
        <v>0</v>
      </c>
      <c r="AM482" s="3">
        <v>224233.56</v>
      </c>
      <c r="AN482" s="34">
        <v>0</v>
      </c>
      <c r="AO482" s="34">
        <v>0.14000000000000001</v>
      </c>
      <c r="AP482" s="3">
        <v>3842457.18</v>
      </c>
      <c r="AQ482" s="3">
        <v>0</v>
      </c>
      <c r="AR482" s="3">
        <v>3842457.18</v>
      </c>
      <c r="AS482" s="34">
        <v>0</v>
      </c>
      <c r="AT482" s="34">
        <v>0.14000000000000001</v>
      </c>
      <c r="AU482" s="3">
        <v>0</v>
      </c>
      <c r="AV482" s="3">
        <v>0</v>
      </c>
      <c r="AW482" s="3">
        <v>0</v>
      </c>
      <c r="AX482" s="34">
        <v>0</v>
      </c>
      <c r="AY482" s="34">
        <v>0</v>
      </c>
      <c r="AZ482" s="3">
        <v>423124.39</v>
      </c>
      <c r="BA482" s="3">
        <v>0</v>
      </c>
      <c r="BB482" s="3">
        <v>423124.39</v>
      </c>
      <c r="BC482" s="34">
        <v>0</v>
      </c>
      <c r="BD482" s="34">
        <v>0.21</v>
      </c>
      <c r="BE482" s="3">
        <v>1077451.3600000001</v>
      </c>
      <c r="BF482" s="3">
        <v>0</v>
      </c>
      <c r="BG482" s="3">
        <v>1077451.3600000001</v>
      </c>
      <c r="BH482" s="34">
        <v>0</v>
      </c>
      <c r="BI482" s="34">
        <v>0.14000000000000001</v>
      </c>
    </row>
    <row r="483" spans="1:61" ht="20.100000000000001" customHeight="1" x14ac:dyDescent="0.5">
      <c r="A483" s="3" t="s">
        <v>44</v>
      </c>
      <c r="B483" s="3">
        <v>7219906.6299999999</v>
      </c>
      <c r="C483" s="3">
        <v>0</v>
      </c>
      <c r="D483" s="3">
        <v>7219906.6299999999</v>
      </c>
      <c r="E483" s="34">
        <v>0</v>
      </c>
      <c r="F483" s="34">
        <v>0.06</v>
      </c>
      <c r="G483" s="3">
        <v>0</v>
      </c>
      <c r="H483" s="3">
        <v>0</v>
      </c>
      <c r="I483" s="3">
        <v>0</v>
      </c>
      <c r="J483" s="34">
        <v>0</v>
      </c>
      <c r="K483" s="34">
        <v>0</v>
      </c>
      <c r="L483" s="3">
        <v>0</v>
      </c>
      <c r="M483" s="3">
        <v>0</v>
      </c>
      <c r="N483" s="3">
        <v>0</v>
      </c>
      <c r="O483" s="34">
        <v>0</v>
      </c>
      <c r="P483" s="34">
        <v>0</v>
      </c>
      <c r="Q483" s="3">
        <v>0</v>
      </c>
      <c r="R483" s="3">
        <v>0</v>
      </c>
      <c r="S483" s="3">
        <v>0</v>
      </c>
      <c r="T483" s="34">
        <v>0</v>
      </c>
      <c r="U483" s="34">
        <v>0</v>
      </c>
      <c r="V483" s="3">
        <v>0</v>
      </c>
      <c r="W483" s="3">
        <v>0</v>
      </c>
      <c r="X483" s="3">
        <v>0</v>
      </c>
      <c r="Y483" s="34">
        <v>0</v>
      </c>
      <c r="Z483" s="34">
        <v>0</v>
      </c>
      <c r="AA483" s="3">
        <v>0</v>
      </c>
      <c r="AB483" s="3">
        <v>0</v>
      </c>
      <c r="AC483" s="3">
        <v>0</v>
      </c>
      <c r="AD483" s="34">
        <v>0</v>
      </c>
      <c r="AE483" s="34">
        <v>0</v>
      </c>
      <c r="AF483" s="3">
        <v>317560</v>
      </c>
      <c r="AG483" s="3">
        <v>0</v>
      </c>
      <c r="AH483" s="3">
        <v>317560</v>
      </c>
      <c r="AI483" s="34">
        <v>0</v>
      </c>
      <c r="AJ483" s="34">
        <v>0.2</v>
      </c>
      <c r="AK483" s="3">
        <v>0</v>
      </c>
      <c r="AL483" s="3">
        <v>0</v>
      </c>
      <c r="AM483" s="3">
        <v>0</v>
      </c>
      <c r="AN483" s="34">
        <v>0</v>
      </c>
      <c r="AO483" s="34">
        <v>0</v>
      </c>
      <c r="AP483" s="3">
        <v>5111552.29</v>
      </c>
      <c r="AQ483" s="3">
        <v>0</v>
      </c>
      <c r="AR483" s="3">
        <v>5111552.29</v>
      </c>
      <c r="AS483" s="34">
        <v>0</v>
      </c>
      <c r="AT483" s="34">
        <v>0.19</v>
      </c>
      <c r="AU483" s="3">
        <v>0</v>
      </c>
      <c r="AV483" s="3">
        <v>0</v>
      </c>
      <c r="AW483" s="3">
        <v>0</v>
      </c>
      <c r="AX483" s="34">
        <v>0</v>
      </c>
      <c r="AY483" s="34">
        <v>0</v>
      </c>
      <c r="AZ483" s="3">
        <v>1669181.84</v>
      </c>
      <c r="BA483" s="3">
        <v>0</v>
      </c>
      <c r="BB483" s="3">
        <v>1669181.84</v>
      </c>
      <c r="BC483" s="34">
        <v>0</v>
      </c>
      <c r="BD483" s="34">
        <v>0.82</v>
      </c>
      <c r="BE483" s="3">
        <v>121612.5</v>
      </c>
      <c r="BF483" s="3">
        <v>0</v>
      </c>
      <c r="BG483" s="3">
        <v>121612.5</v>
      </c>
      <c r="BH483" s="34">
        <v>0</v>
      </c>
      <c r="BI483" s="34">
        <v>0.02</v>
      </c>
    </row>
    <row r="484" spans="1:61" ht="20.100000000000001" customHeight="1" x14ac:dyDescent="0.5">
      <c r="A484" s="3" t="s">
        <v>45</v>
      </c>
      <c r="B484" s="3">
        <v>4859204.17</v>
      </c>
      <c r="C484" s="3">
        <v>0</v>
      </c>
      <c r="D484" s="3">
        <v>4859204.17</v>
      </c>
      <c r="E484" s="34">
        <v>0</v>
      </c>
      <c r="F484" s="34">
        <v>0.04</v>
      </c>
      <c r="G484" s="3">
        <v>0</v>
      </c>
      <c r="H484" s="3">
        <v>0</v>
      </c>
      <c r="I484" s="3">
        <v>0</v>
      </c>
      <c r="J484" s="34">
        <v>0</v>
      </c>
      <c r="K484" s="34">
        <v>0</v>
      </c>
      <c r="L484" s="3">
        <v>0</v>
      </c>
      <c r="M484" s="3">
        <v>0</v>
      </c>
      <c r="N484" s="3">
        <v>0</v>
      </c>
      <c r="O484" s="34">
        <v>0</v>
      </c>
      <c r="P484" s="34">
        <v>0</v>
      </c>
      <c r="Q484" s="3">
        <v>0</v>
      </c>
      <c r="R484" s="3">
        <v>0</v>
      </c>
      <c r="S484" s="3">
        <v>0</v>
      </c>
      <c r="T484" s="34">
        <v>0</v>
      </c>
      <c r="U484" s="34">
        <v>0</v>
      </c>
      <c r="V484" s="3">
        <v>0</v>
      </c>
      <c r="W484" s="3">
        <v>0</v>
      </c>
      <c r="X484" s="3">
        <v>0</v>
      </c>
      <c r="Y484" s="34">
        <v>0</v>
      </c>
      <c r="Z484" s="34">
        <v>0</v>
      </c>
      <c r="AA484" s="3">
        <v>0</v>
      </c>
      <c r="AB484" s="3">
        <v>0</v>
      </c>
      <c r="AC484" s="3">
        <v>0</v>
      </c>
      <c r="AD484" s="34">
        <v>0</v>
      </c>
      <c r="AE484" s="34">
        <v>0</v>
      </c>
      <c r="AF484" s="3">
        <v>0</v>
      </c>
      <c r="AG484" s="3">
        <v>0</v>
      </c>
      <c r="AH484" s="3">
        <v>0</v>
      </c>
      <c r="AI484" s="34">
        <v>0</v>
      </c>
      <c r="AJ484" s="34">
        <v>0</v>
      </c>
      <c r="AK484" s="3">
        <v>0</v>
      </c>
      <c r="AL484" s="3">
        <v>0</v>
      </c>
      <c r="AM484" s="3">
        <v>0</v>
      </c>
      <c r="AN484" s="34">
        <v>0</v>
      </c>
      <c r="AO484" s="34">
        <v>0</v>
      </c>
      <c r="AP484" s="3">
        <v>4859204.17</v>
      </c>
      <c r="AQ484" s="3">
        <v>0</v>
      </c>
      <c r="AR484" s="3">
        <v>4859204.17</v>
      </c>
      <c r="AS484" s="34">
        <v>0</v>
      </c>
      <c r="AT484" s="34">
        <v>0.18</v>
      </c>
      <c r="AU484" s="3">
        <v>0</v>
      </c>
      <c r="AV484" s="3">
        <v>0</v>
      </c>
      <c r="AW484" s="3">
        <v>0</v>
      </c>
      <c r="AX484" s="34">
        <v>0</v>
      </c>
      <c r="AY484" s="34">
        <v>0</v>
      </c>
      <c r="AZ484" s="3">
        <v>0</v>
      </c>
      <c r="BA484" s="3">
        <v>0</v>
      </c>
      <c r="BB484" s="3">
        <v>0</v>
      </c>
      <c r="BC484" s="34">
        <v>0</v>
      </c>
      <c r="BD484" s="34">
        <v>0</v>
      </c>
      <c r="BE484" s="3">
        <v>0</v>
      </c>
      <c r="BF484" s="3">
        <v>0</v>
      </c>
      <c r="BG484" s="3">
        <v>0</v>
      </c>
      <c r="BH484" s="34">
        <v>0</v>
      </c>
      <c r="BI484" s="34">
        <v>0</v>
      </c>
    </row>
    <row r="485" spans="1:61" ht="20.100000000000001" customHeight="1" x14ac:dyDescent="0.5">
      <c r="A485" s="3" t="s">
        <v>47</v>
      </c>
      <c r="B485" s="3">
        <v>21506.639999999999</v>
      </c>
      <c r="C485" s="3">
        <v>3479087.67</v>
      </c>
      <c r="D485" s="3">
        <v>3500594.31</v>
      </c>
      <c r="E485" s="34">
        <v>99.39</v>
      </c>
      <c r="F485" s="34">
        <v>0.03</v>
      </c>
      <c r="G485" s="3">
        <v>0</v>
      </c>
      <c r="H485" s="3">
        <v>0</v>
      </c>
      <c r="I485" s="3">
        <v>0</v>
      </c>
      <c r="J485" s="34">
        <v>0</v>
      </c>
      <c r="K485" s="34">
        <v>0</v>
      </c>
      <c r="L485" s="3">
        <v>0</v>
      </c>
      <c r="M485" s="3">
        <v>0</v>
      </c>
      <c r="N485" s="3">
        <v>0</v>
      </c>
      <c r="O485" s="34">
        <v>0</v>
      </c>
      <c r="P485" s="34">
        <v>0</v>
      </c>
      <c r="Q485" s="3">
        <v>0</v>
      </c>
      <c r="R485" s="3">
        <v>3479087.67</v>
      </c>
      <c r="S485" s="3">
        <v>3479087.67</v>
      </c>
      <c r="T485" s="34">
        <v>100</v>
      </c>
      <c r="U485" s="34">
        <v>0.13</v>
      </c>
      <c r="V485" s="3">
        <v>21506.639999999999</v>
      </c>
      <c r="W485" s="3">
        <v>0</v>
      </c>
      <c r="X485" s="3">
        <v>21506.639999999999</v>
      </c>
      <c r="Y485" s="34">
        <v>0</v>
      </c>
      <c r="Z485" s="34">
        <v>0.02</v>
      </c>
      <c r="AA485" s="3">
        <v>0</v>
      </c>
      <c r="AB485" s="3">
        <v>0</v>
      </c>
      <c r="AC485" s="3">
        <v>0</v>
      </c>
      <c r="AD485" s="34">
        <v>0</v>
      </c>
      <c r="AE485" s="34">
        <v>0</v>
      </c>
      <c r="AF485" s="3">
        <v>0</v>
      </c>
      <c r="AG485" s="3">
        <v>0</v>
      </c>
      <c r="AH485" s="3">
        <v>0</v>
      </c>
      <c r="AI485" s="34">
        <v>0</v>
      </c>
      <c r="AJ485" s="34">
        <v>0</v>
      </c>
      <c r="AK485" s="3">
        <v>0</v>
      </c>
      <c r="AL485" s="3">
        <v>0</v>
      </c>
      <c r="AM485" s="3">
        <v>0</v>
      </c>
      <c r="AN485" s="34">
        <v>0</v>
      </c>
      <c r="AO485" s="34">
        <v>0</v>
      </c>
      <c r="AP485" s="3">
        <v>0</v>
      </c>
      <c r="AQ485" s="3">
        <v>0</v>
      </c>
      <c r="AR485" s="3">
        <v>0</v>
      </c>
      <c r="AS485" s="34">
        <v>0</v>
      </c>
      <c r="AT485" s="34">
        <v>0</v>
      </c>
      <c r="AU485" s="3">
        <v>0</v>
      </c>
      <c r="AV485" s="3">
        <v>0</v>
      </c>
      <c r="AW485" s="3">
        <v>0</v>
      </c>
      <c r="AX485" s="34">
        <v>0</v>
      </c>
      <c r="AY485" s="34">
        <v>0</v>
      </c>
      <c r="AZ485" s="3">
        <v>0</v>
      </c>
      <c r="BA485" s="3">
        <v>0</v>
      </c>
      <c r="BB485" s="3">
        <v>0</v>
      </c>
      <c r="BC485" s="34">
        <v>0</v>
      </c>
      <c r="BD485" s="34">
        <v>0</v>
      </c>
      <c r="BE485" s="3">
        <v>0</v>
      </c>
      <c r="BF485" s="3">
        <v>0</v>
      </c>
      <c r="BG485" s="3">
        <v>0</v>
      </c>
      <c r="BH485" s="34">
        <v>0</v>
      </c>
      <c r="BI485" s="34">
        <v>0</v>
      </c>
    </row>
    <row r="486" spans="1:61" ht="20.100000000000001" customHeight="1" x14ac:dyDescent="0.5">
      <c r="A486" s="3" t="s">
        <v>48</v>
      </c>
      <c r="B486" s="3">
        <v>1161273.94</v>
      </c>
      <c r="C486" s="3">
        <v>0</v>
      </c>
      <c r="D486" s="3">
        <v>1161273.94</v>
      </c>
      <c r="E486" s="34">
        <v>0</v>
      </c>
      <c r="F486" s="34">
        <v>0.01</v>
      </c>
      <c r="G486" s="3">
        <v>0</v>
      </c>
      <c r="H486" s="3">
        <v>0</v>
      </c>
      <c r="I486" s="3">
        <v>0</v>
      </c>
      <c r="J486" s="34">
        <v>0</v>
      </c>
      <c r="K486" s="34">
        <v>0</v>
      </c>
      <c r="L486" s="3">
        <v>961701.5</v>
      </c>
      <c r="M486" s="3">
        <v>0</v>
      </c>
      <c r="N486" s="3">
        <v>961701.5</v>
      </c>
      <c r="O486" s="34">
        <v>0</v>
      </c>
      <c r="P486" s="34">
        <v>0.05</v>
      </c>
      <c r="Q486" s="3">
        <v>0</v>
      </c>
      <c r="R486" s="3">
        <v>0</v>
      </c>
      <c r="S486" s="3">
        <v>0</v>
      </c>
      <c r="T486" s="34">
        <v>0</v>
      </c>
      <c r="U486" s="34">
        <v>0</v>
      </c>
      <c r="V486" s="3">
        <v>148896.63</v>
      </c>
      <c r="W486" s="3">
        <v>0</v>
      </c>
      <c r="X486" s="3">
        <v>148896.63</v>
      </c>
      <c r="Y486" s="34">
        <v>0</v>
      </c>
      <c r="Z486" s="34">
        <v>0.1</v>
      </c>
      <c r="AA486" s="3">
        <v>0</v>
      </c>
      <c r="AB486" s="3">
        <v>0</v>
      </c>
      <c r="AC486" s="3">
        <v>0</v>
      </c>
      <c r="AD486" s="34">
        <v>0</v>
      </c>
      <c r="AE486" s="34">
        <v>0</v>
      </c>
      <c r="AF486" s="3">
        <v>0</v>
      </c>
      <c r="AG486" s="3">
        <v>0</v>
      </c>
      <c r="AH486" s="3">
        <v>0</v>
      </c>
      <c r="AI486" s="34">
        <v>0</v>
      </c>
      <c r="AJ486" s="34">
        <v>0</v>
      </c>
      <c r="AK486" s="3">
        <v>0</v>
      </c>
      <c r="AL486" s="3">
        <v>0</v>
      </c>
      <c r="AM486" s="3">
        <v>0</v>
      </c>
      <c r="AN486" s="34">
        <v>0</v>
      </c>
      <c r="AO486" s="34">
        <v>0</v>
      </c>
      <c r="AP486" s="3">
        <v>3262</v>
      </c>
      <c r="AQ486" s="3">
        <v>0</v>
      </c>
      <c r="AR486" s="3">
        <v>3262</v>
      </c>
      <c r="AS486" s="34">
        <v>0</v>
      </c>
      <c r="AT486" s="34">
        <v>0</v>
      </c>
      <c r="AU486" s="3">
        <v>0</v>
      </c>
      <c r="AV486" s="3">
        <v>0</v>
      </c>
      <c r="AW486" s="3">
        <v>0</v>
      </c>
      <c r="AX486" s="34">
        <v>0</v>
      </c>
      <c r="AY486" s="34">
        <v>0</v>
      </c>
      <c r="AZ486" s="3">
        <v>0</v>
      </c>
      <c r="BA486" s="3">
        <v>0</v>
      </c>
      <c r="BB486" s="3">
        <v>0</v>
      </c>
      <c r="BC486" s="34">
        <v>0</v>
      </c>
      <c r="BD486" s="34">
        <v>0</v>
      </c>
      <c r="BE486" s="3">
        <v>47413.81</v>
      </c>
      <c r="BF486" s="3">
        <v>0</v>
      </c>
      <c r="BG486" s="3">
        <v>47413.81</v>
      </c>
      <c r="BH486" s="34">
        <v>0</v>
      </c>
      <c r="BI486" s="34">
        <v>0.01</v>
      </c>
    </row>
    <row r="487" spans="1:61" ht="20.100000000000001" customHeight="1" x14ac:dyDescent="0.5">
      <c r="A487" s="71" t="s">
        <v>3</v>
      </c>
      <c r="B487" s="71">
        <v>8638626369.829998</v>
      </c>
      <c r="C487" s="71">
        <v>4216015639.2299995</v>
      </c>
      <c r="D487" s="71">
        <v>12854642009.060001</v>
      </c>
      <c r="E487" s="88">
        <v>32.799999999999997</v>
      </c>
      <c r="F487" s="88">
        <v>100</v>
      </c>
      <c r="G487" s="71">
        <v>59697308.979999989</v>
      </c>
      <c r="H487" s="71">
        <v>118822448.45</v>
      </c>
      <c r="I487" s="71">
        <v>178519757.42999998</v>
      </c>
      <c r="J487" s="88">
        <v>66.56</v>
      </c>
      <c r="K487" s="88">
        <v>100</v>
      </c>
      <c r="L487" s="71">
        <v>772130417.46000004</v>
      </c>
      <c r="M487" s="71">
        <v>1035182911.3099999</v>
      </c>
      <c r="N487" s="71">
        <v>1807313328.77</v>
      </c>
      <c r="O487" s="88">
        <v>57.28</v>
      </c>
      <c r="P487" s="88">
        <v>100</v>
      </c>
      <c r="Q487" s="71">
        <v>2368440.2399999998</v>
      </c>
      <c r="R487" s="71">
        <v>2675901752.9500003</v>
      </c>
      <c r="S487" s="71">
        <v>2678270193.1900001</v>
      </c>
      <c r="T487" s="88">
        <v>99.91</v>
      </c>
      <c r="U487" s="88">
        <v>100</v>
      </c>
      <c r="V487" s="71">
        <v>123218645.19999999</v>
      </c>
      <c r="W487" s="71">
        <v>20090070.940000001</v>
      </c>
      <c r="X487" s="71">
        <v>143308716.14000002</v>
      </c>
      <c r="Y487" s="88">
        <v>14.02</v>
      </c>
      <c r="Z487" s="88">
        <v>100</v>
      </c>
      <c r="AA487" s="71">
        <v>3746565189.6099997</v>
      </c>
      <c r="AB487" s="71">
        <v>286455300.61000001</v>
      </c>
      <c r="AC487" s="71">
        <v>4033020490.2199993</v>
      </c>
      <c r="AD487" s="88">
        <v>7.1</v>
      </c>
      <c r="AE487" s="88">
        <v>100</v>
      </c>
      <c r="AF487" s="71">
        <v>155209357.91</v>
      </c>
      <c r="AG487" s="71">
        <v>0</v>
      </c>
      <c r="AH487" s="71">
        <v>155209357.91</v>
      </c>
      <c r="AI487" s="88">
        <v>0</v>
      </c>
      <c r="AJ487" s="88">
        <v>100</v>
      </c>
      <c r="AK487" s="71">
        <v>155752146.94</v>
      </c>
      <c r="AL487" s="71">
        <v>6500071.25</v>
      </c>
      <c r="AM487" s="71">
        <v>162252218.18999997</v>
      </c>
      <c r="AN487" s="88">
        <v>4.01</v>
      </c>
      <c r="AO487" s="88">
        <v>100</v>
      </c>
      <c r="AP487" s="71">
        <v>2659814191.29</v>
      </c>
      <c r="AQ487" s="71">
        <v>12380791.350000001</v>
      </c>
      <c r="AR487" s="71">
        <v>2672194982.6400003</v>
      </c>
      <c r="AS487" s="88">
        <v>0.46</v>
      </c>
      <c r="AT487" s="88">
        <v>100</v>
      </c>
      <c r="AU487" s="71">
        <v>0</v>
      </c>
      <c r="AV487" s="71">
        <v>30421674.989999998</v>
      </c>
      <c r="AW487" s="71">
        <v>30421674.989999998</v>
      </c>
      <c r="AX487" s="88">
        <v>100</v>
      </c>
      <c r="AY487" s="88">
        <v>100</v>
      </c>
      <c r="AZ487" s="71">
        <v>197444102.83999997</v>
      </c>
      <c r="BA487" s="71">
        <v>6904230.1399999997</v>
      </c>
      <c r="BB487" s="71">
        <v>204348332.98000002</v>
      </c>
      <c r="BC487" s="88">
        <v>3.38</v>
      </c>
      <c r="BD487" s="88">
        <v>100</v>
      </c>
      <c r="BE487" s="71">
        <v>766426569.3599999</v>
      </c>
      <c r="BF487" s="71">
        <v>23356387.239999998</v>
      </c>
      <c r="BG487" s="71">
        <v>789782956.5999999</v>
      </c>
      <c r="BH487" s="88">
        <v>2.96</v>
      </c>
      <c r="BI487" s="88">
        <v>100</v>
      </c>
    </row>
    <row r="490" spans="1:61" s="29" customFormat="1" ht="20.100000000000001" customHeight="1" x14ac:dyDescent="0.5">
      <c r="A490" s="37"/>
    </row>
    <row r="491" spans="1:61" ht="20.100000000000001" customHeight="1" x14ac:dyDescent="0.5">
      <c r="A491" s="31"/>
      <c r="C491" s="82" t="s">
        <v>90</v>
      </c>
    </row>
    <row r="492" spans="1:61" ht="20.100000000000001" customHeight="1" x14ac:dyDescent="0.5">
      <c r="A492" s="31"/>
      <c r="C492" s="82" t="s">
        <v>91</v>
      </c>
    </row>
    <row r="493" spans="1:61" ht="20.100000000000001" customHeight="1" x14ac:dyDescent="0.5">
      <c r="A493" s="31"/>
      <c r="B493" s="31"/>
      <c r="C493" s="82" t="s">
        <v>255</v>
      </c>
      <c r="D493" s="31"/>
      <c r="E493" s="31"/>
      <c r="F493" s="31"/>
      <c r="G493" s="31"/>
      <c r="H493" s="31"/>
      <c r="I493" s="31"/>
      <c r="J493" s="31"/>
      <c r="K493" s="31"/>
      <c r="L493" s="31"/>
      <c r="M493" s="31"/>
      <c r="N493" s="31"/>
      <c r="O493" s="31"/>
    </row>
    <row r="494" spans="1:61" ht="20.100000000000001" customHeight="1" x14ac:dyDescent="0.5">
      <c r="A494" s="31"/>
      <c r="B494" s="31"/>
      <c r="C494" s="82" t="s">
        <v>92</v>
      </c>
      <c r="D494" s="31"/>
      <c r="E494" s="31"/>
      <c r="F494" s="31"/>
      <c r="G494" s="31"/>
      <c r="H494" s="31"/>
      <c r="I494" s="31"/>
      <c r="J494" s="31"/>
      <c r="K494" s="31"/>
      <c r="L494" s="31"/>
      <c r="M494" s="31"/>
      <c r="N494" s="31"/>
      <c r="O494" s="31"/>
    </row>
    <row r="495" spans="1:61" ht="20.100000000000001" customHeight="1" thickBot="1" x14ac:dyDescent="0.55000000000000004"/>
    <row r="496" spans="1:61" ht="30" customHeight="1" thickBot="1" x14ac:dyDescent="0.55000000000000004">
      <c r="A496" s="138" t="s">
        <v>164</v>
      </c>
      <c r="B496" s="140" t="s">
        <v>607</v>
      </c>
      <c r="C496" s="141"/>
      <c r="D496" s="141"/>
      <c r="E496" s="141"/>
      <c r="F496" s="142"/>
      <c r="G496" s="140" t="s">
        <v>4</v>
      </c>
      <c r="H496" s="141"/>
      <c r="I496" s="141"/>
      <c r="J496" s="141"/>
      <c r="K496" s="141"/>
      <c r="L496" s="140" t="s">
        <v>5</v>
      </c>
      <c r="M496" s="141"/>
      <c r="N496" s="141"/>
      <c r="O496" s="141"/>
      <c r="P496" s="142"/>
      <c r="Q496" s="140" t="s">
        <v>6</v>
      </c>
      <c r="R496" s="141"/>
      <c r="S496" s="141"/>
      <c r="T496" s="141"/>
      <c r="U496" s="142"/>
      <c r="V496" s="140" t="s">
        <v>325</v>
      </c>
      <c r="W496" s="141"/>
      <c r="X496" s="141"/>
      <c r="Y496" s="141"/>
      <c r="Z496" s="142"/>
      <c r="AA496" s="140" t="s">
        <v>326</v>
      </c>
      <c r="AB496" s="141"/>
      <c r="AC496" s="141"/>
      <c r="AD496" s="141"/>
      <c r="AE496" s="142"/>
      <c r="AF496" s="140" t="s">
        <v>9</v>
      </c>
      <c r="AG496" s="141"/>
      <c r="AH496" s="141"/>
      <c r="AI496" s="141"/>
      <c r="AJ496" s="142"/>
      <c r="AK496" s="140" t="s">
        <v>327</v>
      </c>
      <c r="AL496" s="141"/>
      <c r="AM496" s="141"/>
      <c r="AN496" s="141"/>
      <c r="AO496" s="142"/>
      <c r="AP496" s="140" t="s">
        <v>87</v>
      </c>
      <c r="AQ496" s="141"/>
      <c r="AR496" s="141"/>
      <c r="AS496" s="141"/>
      <c r="AT496" s="142"/>
      <c r="AU496" s="140" t="s">
        <v>12</v>
      </c>
      <c r="AV496" s="141"/>
      <c r="AW496" s="141"/>
      <c r="AX496" s="141"/>
      <c r="AY496" s="142"/>
      <c r="AZ496" s="140" t="s">
        <v>13</v>
      </c>
      <c r="BA496" s="141"/>
      <c r="BB496" s="141"/>
      <c r="BC496" s="141"/>
      <c r="BD496" s="142"/>
      <c r="BE496" s="140" t="s">
        <v>14</v>
      </c>
      <c r="BF496" s="141"/>
      <c r="BG496" s="141"/>
      <c r="BH496" s="141"/>
      <c r="BI496" s="142"/>
    </row>
    <row r="497" spans="1:61" ht="30" customHeight="1" thickBot="1" x14ac:dyDescent="0.55000000000000004">
      <c r="A497" s="139"/>
      <c r="B497" s="55" t="s">
        <v>165</v>
      </c>
      <c r="C497" s="55" t="s">
        <v>322</v>
      </c>
      <c r="D497" s="55" t="s">
        <v>74</v>
      </c>
      <c r="E497" s="55" t="s">
        <v>323</v>
      </c>
      <c r="F497" s="55" t="s">
        <v>324</v>
      </c>
      <c r="G497" s="55" t="s">
        <v>165</v>
      </c>
      <c r="H497" s="55" t="s">
        <v>322</v>
      </c>
      <c r="I497" s="55" t="s">
        <v>74</v>
      </c>
      <c r="J497" s="55" t="s">
        <v>323</v>
      </c>
      <c r="K497" s="56" t="s">
        <v>324</v>
      </c>
      <c r="L497" s="55" t="s">
        <v>165</v>
      </c>
      <c r="M497" s="55" t="s">
        <v>322</v>
      </c>
      <c r="N497" s="55" t="s">
        <v>74</v>
      </c>
      <c r="O497" s="55" t="s">
        <v>323</v>
      </c>
      <c r="P497" s="55" t="s">
        <v>324</v>
      </c>
      <c r="Q497" s="55" t="s">
        <v>165</v>
      </c>
      <c r="R497" s="55" t="s">
        <v>322</v>
      </c>
      <c r="S497" s="55" t="s">
        <v>74</v>
      </c>
      <c r="T497" s="55" t="s">
        <v>323</v>
      </c>
      <c r="U497" s="55" t="s">
        <v>324</v>
      </c>
      <c r="V497" s="55" t="s">
        <v>165</v>
      </c>
      <c r="W497" s="55" t="s">
        <v>322</v>
      </c>
      <c r="X497" s="55" t="s">
        <v>74</v>
      </c>
      <c r="Y497" s="55" t="s">
        <v>323</v>
      </c>
      <c r="Z497" s="55" t="s">
        <v>324</v>
      </c>
      <c r="AA497" s="55" t="s">
        <v>165</v>
      </c>
      <c r="AB497" s="55" t="s">
        <v>322</v>
      </c>
      <c r="AC497" s="55" t="s">
        <v>74</v>
      </c>
      <c r="AD497" s="55" t="s">
        <v>323</v>
      </c>
      <c r="AE497" s="55" t="s">
        <v>324</v>
      </c>
      <c r="AF497" s="55" t="s">
        <v>165</v>
      </c>
      <c r="AG497" s="55" t="s">
        <v>322</v>
      </c>
      <c r="AH497" s="55" t="s">
        <v>74</v>
      </c>
      <c r="AI497" s="55" t="s">
        <v>323</v>
      </c>
      <c r="AJ497" s="55" t="s">
        <v>324</v>
      </c>
      <c r="AK497" s="55" t="s">
        <v>165</v>
      </c>
      <c r="AL497" s="55" t="s">
        <v>322</v>
      </c>
      <c r="AM497" s="55" t="s">
        <v>74</v>
      </c>
      <c r="AN497" s="55" t="s">
        <v>323</v>
      </c>
      <c r="AO497" s="55" t="s">
        <v>324</v>
      </c>
      <c r="AP497" s="55" t="s">
        <v>165</v>
      </c>
      <c r="AQ497" s="55" t="s">
        <v>322</v>
      </c>
      <c r="AR497" s="55" t="s">
        <v>74</v>
      </c>
      <c r="AS497" s="55" t="s">
        <v>323</v>
      </c>
      <c r="AT497" s="55" t="s">
        <v>324</v>
      </c>
      <c r="AU497" s="55" t="s">
        <v>165</v>
      </c>
      <c r="AV497" s="55" t="s">
        <v>322</v>
      </c>
      <c r="AW497" s="55" t="s">
        <v>74</v>
      </c>
      <c r="AX497" s="55" t="s">
        <v>323</v>
      </c>
      <c r="AY497" s="55" t="s">
        <v>324</v>
      </c>
      <c r="AZ497" s="55" t="s">
        <v>165</v>
      </c>
      <c r="BA497" s="55" t="s">
        <v>322</v>
      </c>
      <c r="BB497" s="55" t="s">
        <v>74</v>
      </c>
      <c r="BC497" s="55" t="s">
        <v>323</v>
      </c>
      <c r="BD497" s="55" t="s">
        <v>324</v>
      </c>
      <c r="BE497" s="55" t="s">
        <v>165</v>
      </c>
      <c r="BF497" s="55" t="s">
        <v>322</v>
      </c>
      <c r="BG497" s="55" t="s">
        <v>74</v>
      </c>
      <c r="BH497" s="55" t="s">
        <v>323</v>
      </c>
      <c r="BI497" s="55" t="s">
        <v>324</v>
      </c>
    </row>
    <row r="498" spans="1:61" ht="20.100000000000001" customHeight="1" x14ac:dyDescent="0.5">
      <c r="A498" s="3" t="s">
        <v>18</v>
      </c>
      <c r="B498" s="3">
        <v>1616805267.4899998</v>
      </c>
      <c r="C498" s="3">
        <v>1002309220.22</v>
      </c>
      <c r="D498" s="3">
        <v>2619114487.71</v>
      </c>
      <c r="E498" s="34">
        <v>38.270000000000003</v>
      </c>
      <c r="F498" s="34">
        <v>20.69</v>
      </c>
      <c r="G498" s="3">
        <v>8663646.1899999995</v>
      </c>
      <c r="H498" s="3">
        <v>49366.02</v>
      </c>
      <c r="I498" s="3">
        <v>8713012.209999999</v>
      </c>
      <c r="J498" s="34">
        <v>0.56999999999999995</v>
      </c>
      <c r="K498" s="34">
        <v>4.83</v>
      </c>
      <c r="L498" s="3">
        <v>147220428.25</v>
      </c>
      <c r="M498" s="3">
        <v>284084473.97000003</v>
      </c>
      <c r="N498" s="3">
        <v>431304902.22000003</v>
      </c>
      <c r="O498" s="34">
        <v>65.87</v>
      </c>
      <c r="P498" s="34">
        <v>20.66</v>
      </c>
      <c r="Q498" s="3">
        <v>0</v>
      </c>
      <c r="R498" s="3">
        <v>565151645.76999998</v>
      </c>
      <c r="S498" s="3">
        <v>565151645.76999998</v>
      </c>
      <c r="T498" s="34">
        <v>100</v>
      </c>
      <c r="U498" s="34">
        <v>18.940000000000001</v>
      </c>
      <c r="V498" s="3">
        <v>26532619.66</v>
      </c>
      <c r="W498" s="3">
        <v>0</v>
      </c>
      <c r="X498" s="3">
        <v>26532619.66</v>
      </c>
      <c r="Y498" s="34">
        <v>0</v>
      </c>
      <c r="Z498" s="34">
        <v>18.170000000000002</v>
      </c>
      <c r="AA498" s="3">
        <v>909403684.87</v>
      </c>
      <c r="AB498" s="3">
        <v>97474075.620000005</v>
      </c>
      <c r="AC498" s="3">
        <v>1006877760.49</v>
      </c>
      <c r="AD498" s="34">
        <v>9.68</v>
      </c>
      <c r="AE498" s="34">
        <v>29.89</v>
      </c>
      <c r="AF498" s="3">
        <v>3331109.58</v>
      </c>
      <c r="AG498" s="3">
        <v>0</v>
      </c>
      <c r="AH498" s="3">
        <v>3331109.58</v>
      </c>
      <c r="AI498" s="34">
        <v>0</v>
      </c>
      <c r="AJ498" s="34">
        <v>5.26</v>
      </c>
      <c r="AK498" s="3">
        <v>43306853.369999997</v>
      </c>
      <c r="AL498" s="3">
        <v>103189.68</v>
      </c>
      <c r="AM498" s="3">
        <v>43410043.049999997</v>
      </c>
      <c r="AN498" s="34">
        <v>0.24</v>
      </c>
      <c r="AO498" s="34">
        <v>33.01</v>
      </c>
      <c r="AP498" s="3">
        <v>325596043.56999999</v>
      </c>
      <c r="AQ498" s="3">
        <v>519607.45</v>
      </c>
      <c r="AR498" s="3">
        <v>326115651.01999998</v>
      </c>
      <c r="AS498" s="34">
        <v>0.16</v>
      </c>
      <c r="AT498" s="34">
        <v>12.43</v>
      </c>
      <c r="AU498" s="3">
        <v>0</v>
      </c>
      <c r="AV498" s="3">
        <v>0</v>
      </c>
      <c r="AW498" s="3">
        <v>0</v>
      </c>
      <c r="AX498" s="34">
        <v>0</v>
      </c>
      <c r="AY498" s="34">
        <v>0</v>
      </c>
      <c r="AZ498" s="3">
        <v>15809102.91</v>
      </c>
      <c r="BA498" s="3">
        <v>48569184.960000001</v>
      </c>
      <c r="BB498" s="3">
        <v>64378287.870000005</v>
      </c>
      <c r="BC498" s="34">
        <v>75.44</v>
      </c>
      <c r="BD498" s="34">
        <v>22.54</v>
      </c>
      <c r="BE498" s="3">
        <v>136941779.09</v>
      </c>
      <c r="BF498" s="3">
        <v>6357676.75</v>
      </c>
      <c r="BG498" s="3">
        <v>143299455.84</v>
      </c>
      <c r="BH498" s="34">
        <v>4.4400000000000004</v>
      </c>
      <c r="BI498" s="34">
        <v>19.14</v>
      </c>
    </row>
    <row r="499" spans="1:61" ht="20.100000000000001" customHeight="1" x14ac:dyDescent="0.5">
      <c r="A499" s="3" t="s">
        <v>19</v>
      </c>
      <c r="B499" s="3">
        <v>1698608786.29</v>
      </c>
      <c r="C499" s="3">
        <v>458374751.25</v>
      </c>
      <c r="D499" s="3">
        <v>2156983537.54</v>
      </c>
      <c r="E499" s="34">
        <v>21.25</v>
      </c>
      <c r="F499" s="34">
        <v>17.04</v>
      </c>
      <c r="G499" s="3">
        <v>17995415.649999999</v>
      </c>
      <c r="H499" s="3">
        <v>0</v>
      </c>
      <c r="I499" s="3">
        <v>17995415.649999999</v>
      </c>
      <c r="J499" s="34">
        <v>0</v>
      </c>
      <c r="K499" s="34">
        <v>9.9700000000000006</v>
      </c>
      <c r="L499" s="3">
        <v>412501222.38999999</v>
      </c>
      <c r="M499" s="3">
        <v>114473735.29000001</v>
      </c>
      <c r="N499" s="3">
        <v>526974957.68000001</v>
      </c>
      <c r="O499" s="34">
        <v>21.72</v>
      </c>
      <c r="P499" s="34">
        <v>25.24</v>
      </c>
      <c r="Q499" s="3">
        <v>0</v>
      </c>
      <c r="R499" s="3">
        <v>194584556.34</v>
      </c>
      <c r="S499" s="3">
        <v>194584556.34</v>
      </c>
      <c r="T499" s="34">
        <v>100</v>
      </c>
      <c r="U499" s="34">
        <v>6.52</v>
      </c>
      <c r="V499" s="3">
        <v>4122094.45</v>
      </c>
      <c r="W499" s="3">
        <v>0</v>
      </c>
      <c r="X499" s="3">
        <v>4122094.45</v>
      </c>
      <c r="Y499" s="34">
        <v>0</v>
      </c>
      <c r="Z499" s="34">
        <v>2.82</v>
      </c>
      <c r="AA499" s="3">
        <v>663846319.55999994</v>
      </c>
      <c r="AB499" s="3">
        <v>43493008.899999999</v>
      </c>
      <c r="AC499" s="3">
        <v>707339328.45999992</v>
      </c>
      <c r="AD499" s="34">
        <v>6.15</v>
      </c>
      <c r="AE499" s="34">
        <v>20.99</v>
      </c>
      <c r="AF499" s="3">
        <v>14694406.140000001</v>
      </c>
      <c r="AG499" s="3">
        <v>0</v>
      </c>
      <c r="AH499" s="3">
        <v>14694406.140000001</v>
      </c>
      <c r="AI499" s="34">
        <v>0</v>
      </c>
      <c r="AJ499" s="34">
        <v>23.19</v>
      </c>
      <c r="AK499" s="3">
        <v>18626396.91</v>
      </c>
      <c r="AL499" s="3">
        <v>144119.42000000001</v>
      </c>
      <c r="AM499" s="3">
        <v>18770516.330000002</v>
      </c>
      <c r="AN499" s="34">
        <v>0.77</v>
      </c>
      <c r="AO499" s="34">
        <v>14.27</v>
      </c>
      <c r="AP499" s="3">
        <v>439947242.75</v>
      </c>
      <c r="AQ499" s="3">
        <v>-911907.09</v>
      </c>
      <c r="AR499" s="3">
        <v>439035335.66000003</v>
      </c>
      <c r="AS499" s="34">
        <v>-0.21</v>
      </c>
      <c r="AT499" s="34">
        <v>16.739999999999998</v>
      </c>
      <c r="AU499" s="3">
        <v>0</v>
      </c>
      <c r="AV499" s="3">
        <v>0</v>
      </c>
      <c r="AW499" s="3">
        <v>0</v>
      </c>
      <c r="AX499" s="34">
        <v>0</v>
      </c>
      <c r="AY499" s="34">
        <v>0</v>
      </c>
      <c r="AZ499" s="3">
        <v>22876977.309999999</v>
      </c>
      <c r="BA499" s="3">
        <v>0</v>
      </c>
      <c r="BB499" s="3">
        <v>22876977.309999999</v>
      </c>
      <c r="BC499" s="34">
        <v>0</v>
      </c>
      <c r="BD499" s="34">
        <v>8.01</v>
      </c>
      <c r="BE499" s="3">
        <v>103998711.13</v>
      </c>
      <c r="BF499" s="3">
        <v>106591238.39</v>
      </c>
      <c r="BG499" s="3">
        <v>210589949.51999998</v>
      </c>
      <c r="BH499" s="34">
        <v>50.62</v>
      </c>
      <c r="BI499" s="34">
        <v>28.13</v>
      </c>
    </row>
    <row r="500" spans="1:61" ht="20.100000000000001" customHeight="1" x14ac:dyDescent="0.5">
      <c r="A500" s="3" t="s">
        <v>20</v>
      </c>
      <c r="B500" s="3">
        <v>255613550.56999996</v>
      </c>
      <c r="C500" s="3">
        <v>1658587192.1800001</v>
      </c>
      <c r="D500" s="3">
        <v>1914200742.75</v>
      </c>
      <c r="E500" s="34">
        <v>86.65</v>
      </c>
      <c r="F500" s="34">
        <v>15.12</v>
      </c>
      <c r="G500" s="3">
        <v>5988379.1299999999</v>
      </c>
      <c r="H500" s="3">
        <v>171600</v>
      </c>
      <c r="I500" s="3">
        <v>6159979.1299999999</v>
      </c>
      <c r="J500" s="34">
        <v>2.79</v>
      </c>
      <c r="K500" s="34">
        <v>3.41</v>
      </c>
      <c r="L500" s="3">
        <v>37690903.43</v>
      </c>
      <c r="M500" s="3">
        <v>1336594.47</v>
      </c>
      <c r="N500" s="3">
        <v>39027497.899999999</v>
      </c>
      <c r="O500" s="34">
        <v>3.42</v>
      </c>
      <c r="P500" s="34">
        <v>1.87</v>
      </c>
      <c r="Q500" s="3">
        <v>0</v>
      </c>
      <c r="R500" s="3">
        <v>1655845773.6900001</v>
      </c>
      <c r="S500" s="3">
        <v>1655845773.6900001</v>
      </c>
      <c r="T500" s="34">
        <v>100</v>
      </c>
      <c r="U500" s="34">
        <v>55.48</v>
      </c>
      <c r="V500" s="3">
        <v>1716533.5</v>
      </c>
      <c r="W500" s="3">
        <v>0.03</v>
      </c>
      <c r="X500" s="3">
        <v>1716533.53</v>
      </c>
      <c r="Y500" s="34">
        <v>0</v>
      </c>
      <c r="Z500" s="34">
        <v>1.18</v>
      </c>
      <c r="AA500" s="3">
        <v>60960067.630000003</v>
      </c>
      <c r="AB500" s="3">
        <v>909200.42</v>
      </c>
      <c r="AC500" s="3">
        <v>61869268.050000004</v>
      </c>
      <c r="AD500" s="34">
        <v>1.47</v>
      </c>
      <c r="AE500" s="34">
        <v>1.84</v>
      </c>
      <c r="AF500" s="3">
        <v>47902.27</v>
      </c>
      <c r="AG500" s="3">
        <v>0</v>
      </c>
      <c r="AH500" s="3">
        <v>47902.27</v>
      </c>
      <c r="AI500" s="34">
        <v>0</v>
      </c>
      <c r="AJ500" s="34">
        <v>0.08</v>
      </c>
      <c r="AK500" s="3">
        <v>1664572.39</v>
      </c>
      <c r="AL500" s="3">
        <v>1.8</v>
      </c>
      <c r="AM500" s="3">
        <v>1664574.19</v>
      </c>
      <c r="AN500" s="34">
        <v>0</v>
      </c>
      <c r="AO500" s="34">
        <v>1.27</v>
      </c>
      <c r="AP500" s="3">
        <v>136826382.62</v>
      </c>
      <c r="AQ500" s="3">
        <v>187527.89</v>
      </c>
      <c r="AR500" s="3">
        <v>137013910.50999999</v>
      </c>
      <c r="AS500" s="34">
        <v>0.14000000000000001</v>
      </c>
      <c r="AT500" s="34">
        <v>5.22</v>
      </c>
      <c r="AU500" s="3">
        <v>0</v>
      </c>
      <c r="AV500" s="3">
        <v>0</v>
      </c>
      <c r="AW500" s="3">
        <v>0</v>
      </c>
      <c r="AX500" s="34">
        <v>0</v>
      </c>
      <c r="AY500" s="34">
        <v>0</v>
      </c>
      <c r="AZ500" s="3">
        <v>1942930.09</v>
      </c>
      <c r="BA500" s="3">
        <v>26190.93</v>
      </c>
      <c r="BB500" s="3">
        <v>1969121.02</v>
      </c>
      <c r="BC500" s="34">
        <v>1.33</v>
      </c>
      <c r="BD500" s="34">
        <v>0.69</v>
      </c>
      <c r="BE500" s="3">
        <v>8775879.5099999998</v>
      </c>
      <c r="BF500" s="3">
        <v>110302.95</v>
      </c>
      <c r="BG500" s="3">
        <v>8886182.459999999</v>
      </c>
      <c r="BH500" s="34">
        <v>1.24</v>
      </c>
      <c r="BI500" s="34">
        <v>1.19</v>
      </c>
    </row>
    <row r="501" spans="1:61" ht="20.100000000000001" customHeight="1" x14ac:dyDescent="0.5">
      <c r="A501" s="3" t="s">
        <v>21</v>
      </c>
      <c r="B501" s="3">
        <v>1033066686.9</v>
      </c>
      <c r="C501" s="3">
        <v>333200038.45999998</v>
      </c>
      <c r="D501" s="3">
        <v>1366266725.3599999</v>
      </c>
      <c r="E501" s="34">
        <v>24.39</v>
      </c>
      <c r="F501" s="34">
        <v>10.79</v>
      </c>
      <c r="G501" s="3">
        <v>4901990.18</v>
      </c>
      <c r="H501" s="3">
        <v>0</v>
      </c>
      <c r="I501" s="3">
        <v>4901990.18</v>
      </c>
      <c r="J501" s="34">
        <v>0</v>
      </c>
      <c r="K501" s="34">
        <v>2.72</v>
      </c>
      <c r="L501" s="3">
        <v>131837673.75</v>
      </c>
      <c r="M501" s="3">
        <v>147878138.93000001</v>
      </c>
      <c r="N501" s="3">
        <v>279715812.68000001</v>
      </c>
      <c r="O501" s="34">
        <v>52.87</v>
      </c>
      <c r="P501" s="34">
        <v>13.4</v>
      </c>
      <c r="Q501" s="3">
        <v>0</v>
      </c>
      <c r="R501" s="3">
        <v>39824243.689999998</v>
      </c>
      <c r="S501" s="3">
        <v>39824243.689999998</v>
      </c>
      <c r="T501" s="34">
        <v>100</v>
      </c>
      <c r="U501" s="34">
        <v>1.33</v>
      </c>
      <c r="V501" s="3">
        <v>27626723.390000001</v>
      </c>
      <c r="W501" s="3">
        <v>557654.76</v>
      </c>
      <c r="X501" s="3">
        <v>28184378.150000002</v>
      </c>
      <c r="Y501" s="34">
        <v>1.98</v>
      </c>
      <c r="Z501" s="34">
        <v>19.309999999999999</v>
      </c>
      <c r="AA501" s="3">
        <v>447226574.39999998</v>
      </c>
      <c r="AB501" s="3">
        <v>130251405.54000001</v>
      </c>
      <c r="AC501" s="3">
        <v>577477979.93999994</v>
      </c>
      <c r="AD501" s="34">
        <v>22.56</v>
      </c>
      <c r="AE501" s="34">
        <v>17.14</v>
      </c>
      <c r="AF501" s="3">
        <v>295339.98</v>
      </c>
      <c r="AG501" s="3">
        <v>0</v>
      </c>
      <c r="AH501" s="3">
        <v>295339.98</v>
      </c>
      <c r="AI501" s="34">
        <v>0</v>
      </c>
      <c r="AJ501" s="34">
        <v>0.47</v>
      </c>
      <c r="AK501" s="3">
        <v>19320985.879999999</v>
      </c>
      <c r="AL501" s="3">
        <v>4134567.48</v>
      </c>
      <c r="AM501" s="3">
        <v>23455553.359999999</v>
      </c>
      <c r="AN501" s="34">
        <v>17.63</v>
      </c>
      <c r="AO501" s="34">
        <v>17.829999999999998</v>
      </c>
      <c r="AP501" s="3">
        <v>300035791.12</v>
      </c>
      <c r="AQ501" s="3">
        <v>762725.01</v>
      </c>
      <c r="AR501" s="3">
        <v>300798516.13</v>
      </c>
      <c r="AS501" s="34">
        <v>0.25</v>
      </c>
      <c r="AT501" s="34">
        <v>11.47</v>
      </c>
      <c r="AU501" s="3">
        <v>0</v>
      </c>
      <c r="AV501" s="3">
        <v>0</v>
      </c>
      <c r="AW501" s="3">
        <v>0</v>
      </c>
      <c r="AX501" s="34">
        <v>0</v>
      </c>
      <c r="AY501" s="34">
        <v>0</v>
      </c>
      <c r="AZ501" s="3">
        <v>16120537.15</v>
      </c>
      <c r="BA501" s="3">
        <v>194013.28</v>
      </c>
      <c r="BB501" s="3">
        <v>16314550.43</v>
      </c>
      <c r="BC501" s="34">
        <v>1.19</v>
      </c>
      <c r="BD501" s="34">
        <v>5.71</v>
      </c>
      <c r="BE501" s="3">
        <v>85701071.049999997</v>
      </c>
      <c r="BF501" s="3">
        <v>9597289.7699999996</v>
      </c>
      <c r="BG501" s="3">
        <v>95298360.819999993</v>
      </c>
      <c r="BH501" s="34">
        <v>10.07</v>
      </c>
      <c r="BI501" s="34">
        <v>12.73</v>
      </c>
    </row>
    <row r="502" spans="1:61" ht="20.100000000000001" customHeight="1" x14ac:dyDescent="0.5">
      <c r="A502" s="3" t="s">
        <v>22</v>
      </c>
      <c r="B502" s="3">
        <v>1036057106.7400001</v>
      </c>
      <c r="C502" s="3">
        <v>159843022.84999999</v>
      </c>
      <c r="D502" s="3">
        <v>1195900129.5900002</v>
      </c>
      <c r="E502" s="34">
        <v>13.37</v>
      </c>
      <c r="F502" s="34">
        <v>9.4499999999999993</v>
      </c>
      <c r="G502" s="3">
        <v>185121.1</v>
      </c>
      <c r="H502" s="3">
        <v>0</v>
      </c>
      <c r="I502" s="3">
        <v>185121.1</v>
      </c>
      <c r="J502" s="34">
        <v>0</v>
      </c>
      <c r="K502" s="34">
        <v>0.1</v>
      </c>
      <c r="L502" s="3">
        <v>20155351.350000001</v>
      </c>
      <c r="M502" s="3">
        <v>2238941.0299999998</v>
      </c>
      <c r="N502" s="3">
        <v>22394292.380000003</v>
      </c>
      <c r="O502" s="34">
        <v>10</v>
      </c>
      <c r="P502" s="34">
        <v>1.07</v>
      </c>
      <c r="Q502" s="3">
        <v>763517.63</v>
      </c>
      <c r="R502" s="3">
        <v>95661094.549999997</v>
      </c>
      <c r="S502" s="3">
        <v>96424612.179999992</v>
      </c>
      <c r="T502" s="34">
        <v>99.21</v>
      </c>
      <c r="U502" s="34">
        <v>3.23</v>
      </c>
      <c r="V502" s="3">
        <v>1474128.08</v>
      </c>
      <c r="W502" s="3">
        <v>0</v>
      </c>
      <c r="X502" s="3">
        <v>1474128.08</v>
      </c>
      <c r="Y502" s="34">
        <v>0</v>
      </c>
      <c r="Z502" s="34">
        <v>1.01</v>
      </c>
      <c r="AA502" s="3">
        <v>521203980.63</v>
      </c>
      <c r="AB502" s="3">
        <v>56808883.789999999</v>
      </c>
      <c r="AC502" s="3">
        <v>578012864.41999996</v>
      </c>
      <c r="AD502" s="34">
        <v>9.83</v>
      </c>
      <c r="AE502" s="34">
        <v>17.16</v>
      </c>
      <c r="AF502" s="3">
        <v>12591497.199999999</v>
      </c>
      <c r="AG502" s="3">
        <v>0</v>
      </c>
      <c r="AH502" s="3">
        <v>12591497.199999999</v>
      </c>
      <c r="AI502" s="34">
        <v>0</v>
      </c>
      <c r="AJ502" s="34">
        <v>19.87</v>
      </c>
      <c r="AK502" s="3">
        <v>14432228.949999999</v>
      </c>
      <c r="AL502" s="3">
        <v>1362548.88</v>
      </c>
      <c r="AM502" s="3">
        <v>15794777.829999998</v>
      </c>
      <c r="AN502" s="34">
        <v>8.6300000000000008</v>
      </c>
      <c r="AO502" s="34">
        <v>12.01</v>
      </c>
      <c r="AP502" s="3">
        <v>352603746.79000002</v>
      </c>
      <c r="AQ502" s="3">
        <v>1951525.66</v>
      </c>
      <c r="AR502" s="3">
        <v>354555272.45000005</v>
      </c>
      <c r="AS502" s="34">
        <v>0.55000000000000004</v>
      </c>
      <c r="AT502" s="34">
        <v>13.52</v>
      </c>
      <c r="AU502" s="3">
        <v>0</v>
      </c>
      <c r="AV502" s="3">
        <v>0</v>
      </c>
      <c r="AW502" s="3">
        <v>0</v>
      </c>
      <c r="AX502" s="34">
        <v>0</v>
      </c>
      <c r="AY502" s="34">
        <v>0</v>
      </c>
      <c r="AZ502" s="3">
        <v>14824504.1</v>
      </c>
      <c r="BA502" s="3">
        <v>86590.21</v>
      </c>
      <c r="BB502" s="3">
        <v>14911094.310000001</v>
      </c>
      <c r="BC502" s="34">
        <v>0.57999999999999996</v>
      </c>
      <c r="BD502" s="34">
        <v>5.22</v>
      </c>
      <c r="BE502" s="3">
        <v>97823030.909999996</v>
      </c>
      <c r="BF502" s="3">
        <v>1733438.73</v>
      </c>
      <c r="BG502" s="3">
        <v>99556469.640000001</v>
      </c>
      <c r="BH502" s="34">
        <v>1.74</v>
      </c>
      <c r="BI502" s="34">
        <v>13.3</v>
      </c>
    </row>
    <row r="503" spans="1:61" ht="20.100000000000001" customHeight="1" x14ac:dyDescent="0.5">
      <c r="A503" s="3" t="s">
        <v>24</v>
      </c>
      <c r="B503" s="3">
        <v>681059445.1500001</v>
      </c>
      <c r="C503" s="3">
        <v>42942385.770000003</v>
      </c>
      <c r="D503" s="3">
        <v>724001830.92000008</v>
      </c>
      <c r="E503" s="34">
        <v>5.93</v>
      </c>
      <c r="F503" s="34">
        <v>5.72</v>
      </c>
      <c r="G503" s="3">
        <v>1664967.09</v>
      </c>
      <c r="H503" s="3">
        <v>0</v>
      </c>
      <c r="I503" s="3">
        <v>1664967.09</v>
      </c>
      <c r="J503" s="34">
        <v>0</v>
      </c>
      <c r="K503" s="34">
        <v>0.92</v>
      </c>
      <c r="L503" s="3">
        <v>30584433.699999999</v>
      </c>
      <c r="M503" s="3">
        <v>638862.29</v>
      </c>
      <c r="N503" s="3">
        <v>31223295.989999998</v>
      </c>
      <c r="O503" s="34">
        <v>2.0499999999999998</v>
      </c>
      <c r="P503" s="34">
        <v>1.5</v>
      </c>
      <c r="Q503" s="3">
        <v>1554430.2</v>
      </c>
      <c r="R503" s="3">
        <v>19576280.100000001</v>
      </c>
      <c r="S503" s="3">
        <v>21130710.300000001</v>
      </c>
      <c r="T503" s="34">
        <v>92.64</v>
      </c>
      <c r="U503" s="34">
        <v>0.71</v>
      </c>
      <c r="V503" s="3">
        <v>3220532.45</v>
      </c>
      <c r="W503" s="3">
        <v>0</v>
      </c>
      <c r="X503" s="3">
        <v>3220532.45</v>
      </c>
      <c r="Y503" s="34">
        <v>0</v>
      </c>
      <c r="Z503" s="34">
        <v>2.21</v>
      </c>
      <c r="AA503" s="3">
        <v>247021278.18000001</v>
      </c>
      <c r="AB503" s="3">
        <v>12845657.15</v>
      </c>
      <c r="AC503" s="3">
        <v>259866935.33000001</v>
      </c>
      <c r="AD503" s="34">
        <v>4.9400000000000004</v>
      </c>
      <c r="AE503" s="34">
        <v>7.71</v>
      </c>
      <c r="AF503" s="3">
        <v>7075341.5499999998</v>
      </c>
      <c r="AG503" s="3">
        <v>0</v>
      </c>
      <c r="AH503" s="3">
        <v>7075341.5499999998</v>
      </c>
      <c r="AI503" s="34">
        <v>0</v>
      </c>
      <c r="AJ503" s="34">
        <v>11.17</v>
      </c>
      <c r="AK503" s="3">
        <v>17573026.93</v>
      </c>
      <c r="AL503" s="3">
        <v>31966.95</v>
      </c>
      <c r="AM503" s="3">
        <v>17604993.879999999</v>
      </c>
      <c r="AN503" s="34">
        <v>0.18</v>
      </c>
      <c r="AO503" s="34">
        <v>13.39</v>
      </c>
      <c r="AP503" s="3">
        <v>230332341.81</v>
      </c>
      <c r="AQ503" s="3">
        <v>4178439.87</v>
      </c>
      <c r="AR503" s="3">
        <v>234510781.68000001</v>
      </c>
      <c r="AS503" s="34">
        <v>1.78</v>
      </c>
      <c r="AT503" s="34">
        <v>8.94</v>
      </c>
      <c r="AU503" s="3">
        <v>0</v>
      </c>
      <c r="AV503" s="3">
        <v>0</v>
      </c>
      <c r="AW503" s="3">
        <v>0</v>
      </c>
      <c r="AX503" s="34">
        <v>0</v>
      </c>
      <c r="AY503" s="34">
        <v>0</v>
      </c>
      <c r="AZ503" s="3">
        <v>40602120.509999998</v>
      </c>
      <c r="BA503" s="3">
        <v>747957.7</v>
      </c>
      <c r="BB503" s="3">
        <v>41350078.210000001</v>
      </c>
      <c r="BC503" s="34">
        <v>1.81</v>
      </c>
      <c r="BD503" s="34">
        <v>14.47</v>
      </c>
      <c r="BE503" s="3">
        <v>101430972.73</v>
      </c>
      <c r="BF503" s="3">
        <v>4923221.71</v>
      </c>
      <c r="BG503" s="3">
        <v>106354194.44</v>
      </c>
      <c r="BH503" s="34">
        <v>4.63</v>
      </c>
      <c r="BI503" s="34">
        <v>14.21</v>
      </c>
    </row>
    <row r="504" spans="1:61" ht="20.100000000000001" customHeight="1" x14ac:dyDescent="0.5">
      <c r="A504" s="3" t="s">
        <v>23</v>
      </c>
      <c r="B504" s="3">
        <v>293827330.31999999</v>
      </c>
      <c r="C504" s="3">
        <v>385742602.06</v>
      </c>
      <c r="D504" s="3">
        <v>679569932.37999988</v>
      </c>
      <c r="E504" s="34">
        <v>56.76</v>
      </c>
      <c r="F504" s="34">
        <v>5.37</v>
      </c>
      <c r="G504" s="3">
        <v>559249.05000000005</v>
      </c>
      <c r="H504" s="3">
        <v>0</v>
      </c>
      <c r="I504" s="3">
        <v>559249.05000000005</v>
      </c>
      <c r="J504" s="34">
        <v>0</v>
      </c>
      <c r="K504" s="34">
        <v>0.31</v>
      </c>
      <c r="L504" s="3">
        <v>37716052.68</v>
      </c>
      <c r="M504" s="3">
        <v>366592846.75999999</v>
      </c>
      <c r="N504" s="3">
        <v>404308899.44</v>
      </c>
      <c r="O504" s="34">
        <v>90.67</v>
      </c>
      <c r="P504" s="34">
        <v>19.37</v>
      </c>
      <c r="Q504" s="3">
        <v>0</v>
      </c>
      <c r="R504" s="3">
        <v>0</v>
      </c>
      <c r="S504" s="3">
        <v>0</v>
      </c>
      <c r="T504" s="34">
        <v>0</v>
      </c>
      <c r="U504" s="34">
        <v>0</v>
      </c>
      <c r="V504" s="3">
        <v>66992318.909999996</v>
      </c>
      <c r="W504" s="3">
        <v>12869051</v>
      </c>
      <c r="X504" s="3">
        <v>79861369.909999996</v>
      </c>
      <c r="Y504" s="34">
        <v>16.11</v>
      </c>
      <c r="Z504" s="34">
        <v>54.71</v>
      </c>
      <c r="AA504" s="3">
        <v>91133876.319999993</v>
      </c>
      <c r="AB504" s="3">
        <v>6144684.3099999996</v>
      </c>
      <c r="AC504" s="3">
        <v>97278560.629999995</v>
      </c>
      <c r="AD504" s="34">
        <v>6.32</v>
      </c>
      <c r="AE504" s="34">
        <v>2.89</v>
      </c>
      <c r="AF504" s="3">
        <v>4551150.95</v>
      </c>
      <c r="AG504" s="3">
        <v>0</v>
      </c>
      <c r="AH504" s="3">
        <v>4551150.95</v>
      </c>
      <c r="AI504" s="34">
        <v>0</v>
      </c>
      <c r="AJ504" s="34">
        <v>7.18</v>
      </c>
      <c r="AK504" s="3">
        <v>2121496.38</v>
      </c>
      <c r="AL504" s="3">
        <v>0</v>
      </c>
      <c r="AM504" s="3">
        <v>2121496.38</v>
      </c>
      <c r="AN504" s="34">
        <v>0</v>
      </c>
      <c r="AO504" s="34">
        <v>1.61</v>
      </c>
      <c r="AP504" s="3">
        <v>61672053.009999998</v>
      </c>
      <c r="AQ504" s="3">
        <v>0.01</v>
      </c>
      <c r="AR504" s="3">
        <v>61672053.019999996</v>
      </c>
      <c r="AS504" s="34">
        <v>0</v>
      </c>
      <c r="AT504" s="34">
        <v>2.35</v>
      </c>
      <c r="AU504" s="3">
        <v>0</v>
      </c>
      <c r="AV504" s="3">
        <v>0</v>
      </c>
      <c r="AW504" s="3">
        <v>0</v>
      </c>
      <c r="AX504" s="34">
        <v>0</v>
      </c>
      <c r="AY504" s="34">
        <v>0</v>
      </c>
      <c r="AZ504" s="3">
        <v>2628190.08</v>
      </c>
      <c r="BA504" s="3">
        <v>0</v>
      </c>
      <c r="BB504" s="3">
        <v>2628190.08</v>
      </c>
      <c r="BC504" s="34">
        <v>0</v>
      </c>
      <c r="BD504" s="34">
        <v>0.92</v>
      </c>
      <c r="BE504" s="3">
        <v>26452942.940000001</v>
      </c>
      <c r="BF504" s="3">
        <v>136019.98000000001</v>
      </c>
      <c r="BG504" s="3">
        <v>26588962.920000002</v>
      </c>
      <c r="BH504" s="34">
        <v>0.51</v>
      </c>
      <c r="BI504" s="34">
        <v>3.55</v>
      </c>
    </row>
    <row r="505" spans="1:61" ht="20.100000000000001" customHeight="1" x14ac:dyDescent="0.5">
      <c r="A505" s="3" t="s">
        <v>26</v>
      </c>
      <c r="B505" s="3">
        <v>60883586.020000003</v>
      </c>
      <c r="C505" s="3">
        <v>273767562.95999998</v>
      </c>
      <c r="D505" s="3">
        <v>334651148.97999996</v>
      </c>
      <c r="E505" s="34">
        <v>81.81</v>
      </c>
      <c r="F505" s="34">
        <v>2.64</v>
      </c>
      <c r="G505" s="3">
        <v>1399492.48</v>
      </c>
      <c r="H505" s="3">
        <v>119978767.34999999</v>
      </c>
      <c r="I505" s="3">
        <v>121378259.83</v>
      </c>
      <c r="J505" s="34">
        <v>98.85</v>
      </c>
      <c r="K505" s="34">
        <v>67.25</v>
      </c>
      <c r="L505" s="3">
        <v>3711233.74</v>
      </c>
      <c r="M505" s="3">
        <v>153296618.81999999</v>
      </c>
      <c r="N505" s="3">
        <v>157007852.56</v>
      </c>
      <c r="O505" s="34">
        <v>97.64</v>
      </c>
      <c r="P505" s="34">
        <v>7.52</v>
      </c>
      <c r="Q505" s="3">
        <v>0</v>
      </c>
      <c r="R505" s="3">
        <v>28076.23</v>
      </c>
      <c r="S505" s="3">
        <v>28076.23</v>
      </c>
      <c r="T505" s="34">
        <v>100</v>
      </c>
      <c r="U505" s="34">
        <v>0</v>
      </c>
      <c r="V505" s="3">
        <v>15240.4</v>
      </c>
      <c r="W505" s="3">
        <v>74667.19</v>
      </c>
      <c r="X505" s="3">
        <v>89907.59</v>
      </c>
      <c r="Y505" s="34">
        <v>83.05</v>
      </c>
      <c r="Z505" s="34">
        <v>0.06</v>
      </c>
      <c r="AA505" s="3">
        <v>13148073.23</v>
      </c>
      <c r="AB505" s="3">
        <v>149973.06</v>
      </c>
      <c r="AC505" s="3">
        <v>13298046.290000001</v>
      </c>
      <c r="AD505" s="34">
        <v>1.1299999999999999</v>
      </c>
      <c r="AE505" s="34">
        <v>0.39</v>
      </c>
      <c r="AF505" s="3">
        <v>17284414.23</v>
      </c>
      <c r="AG505" s="3">
        <v>0</v>
      </c>
      <c r="AH505" s="3">
        <v>17284414.23</v>
      </c>
      <c r="AI505" s="34">
        <v>0</v>
      </c>
      <c r="AJ505" s="34">
        <v>27.28</v>
      </c>
      <c r="AK505" s="3">
        <v>147896.45000000001</v>
      </c>
      <c r="AL505" s="3">
        <v>0</v>
      </c>
      <c r="AM505" s="3">
        <v>147896.45000000001</v>
      </c>
      <c r="AN505" s="34">
        <v>0</v>
      </c>
      <c r="AO505" s="34">
        <v>0.11</v>
      </c>
      <c r="AP505" s="3">
        <v>14861761.810000001</v>
      </c>
      <c r="AQ505" s="3">
        <v>234592.56</v>
      </c>
      <c r="AR505" s="3">
        <v>15096354.370000001</v>
      </c>
      <c r="AS505" s="34">
        <v>1.55</v>
      </c>
      <c r="AT505" s="34">
        <v>0.57999999999999996</v>
      </c>
      <c r="AU505" s="3">
        <v>0</v>
      </c>
      <c r="AV505" s="3">
        <v>0</v>
      </c>
      <c r="AW505" s="3">
        <v>0</v>
      </c>
      <c r="AX505" s="34">
        <v>0</v>
      </c>
      <c r="AY505" s="34">
        <v>0</v>
      </c>
      <c r="AZ505" s="3">
        <v>4776331.4400000004</v>
      </c>
      <c r="BA505" s="3">
        <v>0</v>
      </c>
      <c r="BB505" s="3">
        <v>4776331.4400000004</v>
      </c>
      <c r="BC505" s="34">
        <v>0</v>
      </c>
      <c r="BD505" s="34">
        <v>1.67</v>
      </c>
      <c r="BE505" s="3">
        <v>5539142.2400000002</v>
      </c>
      <c r="BF505" s="3">
        <v>4867.75</v>
      </c>
      <c r="BG505" s="3">
        <v>5544009.9900000002</v>
      </c>
      <c r="BH505" s="34">
        <v>0.09</v>
      </c>
      <c r="BI505" s="34">
        <v>0.74</v>
      </c>
    </row>
    <row r="506" spans="1:61" ht="20.100000000000001" customHeight="1" x14ac:dyDescent="0.5">
      <c r="A506" s="3" t="s">
        <v>25</v>
      </c>
      <c r="B506" s="3">
        <v>18949101.18</v>
      </c>
      <c r="C506" s="3">
        <v>279926209.19</v>
      </c>
      <c r="D506" s="3">
        <v>298875310.37</v>
      </c>
      <c r="E506" s="34">
        <v>93.66</v>
      </c>
      <c r="F506" s="34">
        <v>2.36</v>
      </c>
      <c r="G506" s="3">
        <v>17989806.890000001</v>
      </c>
      <c r="H506" s="3">
        <v>0</v>
      </c>
      <c r="I506" s="3">
        <v>17989806.890000001</v>
      </c>
      <c r="J506" s="34">
        <v>0</v>
      </c>
      <c r="K506" s="34">
        <v>9.9700000000000006</v>
      </c>
      <c r="L506" s="3">
        <v>959294.29</v>
      </c>
      <c r="M506" s="3">
        <v>23441.26</v>
      </c>
      <c r="N506" s="3">
        <v>982735.55</v>
      </c>
      <c r="O506" s="34">
        <v>2.39</v>
      </c>
      <c r="P506" s="34">
        <v>0.05</v>
      </c>
      <c r="Q506" s="3">
        <v>0</v>
      </c>
      <c r="R506" s="3">
        <v>279902767.93000001</v>
      </c>
      <c r="S506" s="3">
        <v>279902767.93000001</v>
      </c>
      <c r="T506" s="34">
        <v>100</v>
      </c>
      <c r="U506" s="34">
        <v>9.3800000000000008</v>
      </c>
      <c r="V506" s="3">
        <v>0</v>
      </c>
      <c r="W506" s="3">
        <v>0</v>
      </c>
      <c r="X506" s="3">
        <v>0</v>
      </c>
      <c r="Y506" s="34">
        <v>0</v>
      </c>
      <c r="Z506" s="34">
        <v>0</v>
      </c>
      <c r="AA506" s="3">
        <v>0</v>
      </c>
      <c r="AB506" s="3">
        <v>0</v>
      </c>
      <c r="AC506" s="3">
        <v>0</v>
      </c>
      <c r="AD506" s="34">
        <v>0</v>
      </c>
      <c r="AE506" s="34">
        <v>0</v>
      </c>
      <c r="AF506" s="3">
        <v>0</v>
      </c>
      <c r="AG506" s="3">
        <v>0</v>
      </c>
      <c r="AH506" s="3">
        <v>0</v>
      </c>
      <c r="AI506" s="34">
        <v>0</v>
      </c>
      <c r="AJ506" s="34">
        <v>0</v>
      </c>
      <c r="AK506" s="3">
        <v>0</v>
      </c>
      <c r="AL506" s="3">
        <v>0</v>
      </c>
      <c r="AM506" s="3">
        <v>0</v>
      </c>
      <c r="AN506" s="34">
        <v>0</v>
      </c>
      <c r="AO506" s="34">
        <v>0</v>
      </c>
      <c r="AP506" s="3">
        <v>0</v>
      </c>
      <c r="AQ506" s="3">
        <v>0</v>
      </c>
      <c r="AR506" s="3">
        <v>0</v>
      </c>
      <c r="AS506" s="34">
        <v>0</v>
      </c>
      <c r="AT506" s="34">
        <v>0</v>
      </c>
      <c r="AU506" s="3">
        <v>0</v>
      </c>
      <c r="AV506" s="3">
        <v>0</v>
      </c>
      <c r="AW506" s="3">
        <v>0</v>
      </c>
      <c r="AX506" s="34">
        <v>0</v>
      </c>
      <c r="AY506" s="34">
        <v>0</v>
      </c>
      <c r="AZ506" s="3">
        <v>0</v>
      </c>
      <c r="BA506" s="3">
        <v>0</v>
      </c>
      <c r="BB506" s="3">
        <v>0</v>
      </c>
      <c r="BC506" s="34">
        <v>0</v>
      </c>
      <c r="BD506" s="34">
        <v>0</v>
      </c>
      <c r="BE506" s="3">
        <v>0</v>
      </c>
      <c r="BF506" s="3">
        <v>0</v>
      </c>
      <c r="BG506" s="3">
        <v>0</v>
      </c>
      <c r="BH506" s="34">
        <v>0</v>
      </c>
      <c r="BI506" s="34">
        <v>0</v>
      </c>
    </row>
    <row r="507" spans="1:61" ht="20.100000000000001" customHeight="1" x14ac:dyDescent="0.5">
      <c r="A507" s="3" t="s">
        <v>27</v>
      </c>
      <c r="B507" s="3">
        <v>172569528.00999999</v>
      </c>
      <c r="C507" s="3">
        <v>174228.7</v>
      </c>
      <c r="D507" s="3">
        <v>172743756.70999998</v>
      </c>
      <c r="E507" s="34">
        <v>0.1</v>
      </c>
      <c r="F507" s="34">
        <v>1.36</v>
      </c>
      <c r="G507" s="3">
        <v>196569.41</v>
      </c>
      <c r="H507" s="3">
        <v>0</v>
      </c>
      <c r="I507" s="3">
        <v>196569.41</v>
      </c>
      <c r="J507" s="34">
        <v>0</v>
      </c>
      <c r="K507" s="34">
        <v>0.11</v>
      </c>
      <c r="L507" s="3">
        <v>159453.85</v>
      </c>
      <c r="M507" s="3">
        <v>0</v>
      </c>
      <c r="N507" s="3">
        <v>159453.85</v>
      </c>
      <c r="O507" s="34">
        <v>0</v>
      </c>
      <c r="P507" s="34">
        <v>0.01</v>
      </c>
      <c r="Q507" s="3">
        <v>0</v>
      </c>
      <c r="R507" s="3">
        <v>0</v>
      </c>
      <c r="S507" s="3">
        <v>0</v>
      </c>
      <c r="T507" s="34">
        <v>0</v>
      </c>
      <c r="U507" s="34">
        <v>0</v>
      </c>
      <c r="V507" s="3">
        <v>220101.22</v>
      </c>
      <c r="W507" s="3">
        <v>0</v>
      </c>
      <c r="X507" s="3">
        <v>220101.22</v>
      </c>
      <c r="Y507" s="34">
        <v>0</v>
      </c>
      <c r="Z507" s="34">
        <v>0.15</v>
      </c>
      <c r="AA507" s="3">
        <v>322602.65000000002</v>
      </c>
      <c r="AB507" s="3">
        <v>0</v>
      </c>
      <c r="AC507" s="3">
        <v>322602.65000000002</v>
      </c>
      <c r="AD507" s="34">
        <v>0</v>
      </c>
      <c r="AE507" s="34">
        <v>0.01</v>
      </c>
      <c r="AF507" s="3">
        <v>369356.09</v>
      </c>
      <c r="AG507" s="3">
        <v>0</v>
      </c>
      <c r="AH507" s="3">
        <v>369356.09</v>
      </c>
      <c r="AI507" s="34">
        <v>0</v>
      </c>
      <c r="AJ507" s="34">
        <v>0.57999999999999996</v>
      </c>
      <c r="AK507" s="3">
        <v>6416602.1900000004</v>
      </c>
      <c r="AL507" s="3">
        <v>0</v>
      </c>
      <c r="AM507" s="3">
        <v>6416602.1900000004</v>
      </c>
      <c r="AN507" s="34">
        <v>0</v>
      </c>
      <c r="AO507" s="34">
        <v>4.88</v>
      </c>
      <c r="AP507" s="3">
        <v>164380628.03</v>
      </c>
      <c r="AQ507" s="3">
        <v>174228.7</v>
      </c>
      <c r="AR507" s="3">
        <v>164554856.72999999</v>
      </c>
      <c r="AS507" s="34">
        <v>0.11</v>
      </c>
      <c r="AT507" s="34">
        <v>6.27</v>
      </c>
      <c r="AU507" s="3">
        <v>0</v>
      </c>
      <c r="AV507" s="3">
        <v>0</v>
      </c>
      <c r="AW507" s="3">
        <v>0</v>
      </c>
      <c r="AX507" s="34">
        <v>0</v>
      </c>
      <c r="AY507" s="34">
        <v>0</v>
      </c>
      <c r="AZ507" s="3">
        <v>343222.12</v>
      </c>
      <c r="BA507" s="3">
        <v>0</v>
      </c>
      <c r="BB507" s="3">
        <v>343222.12</v>
      </c>
      <c r="BC507" s="34">
        <v>0</v>
      </c>
      <c r="BD507" s="34">
        <v>0.12</v>
      </c>
      <c r="BE507" s="3">
        <v>160992.45000000001</v>
      </c>
      <c r="BF507" s="3">
        <v>0</v>
      </c>
      <c r="BG507" s="3">
        <v>160992.45000000001</v>
      </c>
      <c r="BH507" s="34">
        <v>0</v>
      </c>
      <c r="BI507" s="34">
        <v>0.02</v>
      </c>
    </row>
    <row r="508" spans="1:61" ht="20.100000000000001" customHeight="1" x14ac:dyDescent="0.5">
      <c r="A508" s="3" t="s">
        <v>28</v>
      </c>
      <c r="B508" s="3">
        <v>142151874.94</v>
      </c>
      <c r="C508" s="3">
        <v>1012995.75</v>
      </c>
      <c r="D508" s="3">
        <v>143164870.69</v>
      </c>
      <c r="E508" s="34">
        <v>0.71</v>
      </c>
      <c r="F508" s="34">
        <v>1.1299999999999999</v>
      </c>
      <c r="G508" s="3">
        <v>0</v>
      </c>
      <c r="H508" s="3">
        <v>0</v>
      </c>
      <c r="I508" s="3">
        <v>0</v>
      </c>
      <c r="J508" s="34">
        <v>0</v>
      </c>
      <c r="K508" s="34">
        <v>0</v>
      </c>
      <c r="L508" s="3">
        <v>10969945.25</v>
      </c>
      <c r="M508" s="3">
        <v>23479.83</v>
      </c>
      <c r="N508" s="3">
        <v>10993425.08</v>
      </c>
      <c r="O508" s="34">
        <v>0.21</v>
      </c>
      <c r="P508" s="34">
        <v>0.53</v>
      </c>
      <c r="Q508" s="3">
        <v>0</v>
      </c>
      <c r="R508" s="3">
        <v>27264.35</v>
      </c>
      <c r="S508" s="3">
        <v>27264.35</v>
      </c>
      <c r="T508" s="34">
        <v>100</v>
      </c>
      <c r="U508" s="34">
        <v>0</v>
      </c>
      <c r="V508" s="3">
        <v>2586.16</v>
      </c>
      <c r="W508" s="3">
        <v>0</v>
      </c>
      <c r="X508" s="3">
        <v>2586.16</v>
      </c>
      <c r="Y508" s="34">
        <v>0</v>
      </c>
      <c r="Z508" s="34">
        <v>0</v>
      </c>
      <c r="AA508" s="3">
        <v>13202197.42</v>
      </c>
      <c r="AB508" s="3">
        <v>552490.25</v>
      </c>
      <c r="AC508" s="3">
        <v>13754687.67</v>
      </c>
      <c r="AD508" s="34">
        <v>4.0199999999999996</v>
      </c>
      <c r="AE508" s="34">
        <v>0.41</v>
      </c>
      <c r="AF508" s="3">
        <v>82378.44</v>
      </c>
      <c r="AG508" s="3">
        <v>0</v>
      </c>
      <c r="AH508" s="3">
        <v>82378.44</v>
      </c>
      <c r="AI508" s="34">
        <v>0</v>
      </c>
      <c r="AJ508" s="34">
        <v>0.13</v>
      </c>
      <c r="AK508" s="3">
        <v>55129.83</v>
      </c>
      <c r="AL508" s="3">
        <v>694.21</v>
      </c>
      <c r="AM508" s="3">
        <v>55824.04</v>
      </c>
      <c r="AN508" s="34">
        <v>1.24</v>
      </c>
      <c r="AO508" s="34">
        <v>0.04</v>
      </c>
      <c r="AP508" s="3">
        <v>105868815.39</v>
      </c>
      <c r="AQ508" s="3">
        <v>403012.47</v>
      </c>
      <c r="AR508" s="3">
        <v>106271827.86</v>
      </c>
      <c r="AS508" s="34">
        <v>0.38</v>
      </c>
      <c r="AT508" s="34">
        <v>4.05</v>
      </c>
      <c r="AU508" s="3">
        <v>0</v>
      </c>
      <c r="AV508" s="3">
        <v>0</v>
      </c>
      <c r="AW508" s="3">
        <v>0</v>
      </c>
      <c r="AX508" s="34">
        <v>0</v>
      </c>
      <c r="AY508" s="34">
        <v>0</v>
      </c>
      <c r="AZ508" s="3">
        <v>6448848.04</v>
      </c>
      <c r="BA508" s="3">
        <v>5218.72</v>
      </c>
      <c r="BB508" s="3">
        <v>6454066.7599999998</v>
      </c>
      <c r="BC508" s="34">
        <v>0.08</v>
      </c>
      <c r="BD508" s="34">
        <v>2.2599999999999998</v>
      </c>
      <c r="BE508" s="3">
        <v>5521974.4100000001</v>
      </c>
      <c r="BF508" s="3">
        <v>835.92</v>
      </c>
      <c r="BG508" s="3">
        <v>5522810.3300000001</v>
      </c>
      <c r="BH508" s="34">
        <v>0.02</v>
      </c>
      <c r="BI508" s="34">
        <v>0.74</v>
      </c>
    </row>
    <row r="509" spans="1:61" ht="20.100000000000001" customHeight="1" x14ac:dyDescent="0.5">
      <c r="A509" s="3" t="s">
        <v>878</v>
      </c>
      <c r="B509" s="3">
        <v>110298441.79999998</v>
      </c>
      <c r="C509" s="3">
        <v>0</v>
      </c>
      <c r="D509" s="3">
        <v>110298441.79999998</v>
      </c>
      <c r="E509" s="34">
        <v>0</v>
      </c>
      <c r="F509" s="34">
        <v>0.87</v>
      </c>
      <c r="G509" s="3">
        <v>466245.96</v>
      </c>
      <c r="H509" s="3">
        <v>0</v>
      </c>
      <c r="I509" s="3">
        <v>466245.96</v>
      </c>
      <c r="J509" s="34">
        <v>0</v>
      </c>
      <c r="K509" s="34">
        <v>0.26</v>
      </c>
      <c r="L509" s="3">
        <v>0</v>
      </c>
      <c r="M509" s="3">
        <v>0</v>
      </c>
      <c r="N509" s="3">
        <v>0</v>
      </c>
      <c r="O509" s="34">
        <v>0</v>
      </c>
      <c r="P509" s="34">
        <v>0</v>
      </c>
      <c r="Q509" s="3">
        <v>0</v>
      </c>
      <c r="R509" s="3">
        <v>0</v>
      </c>
      <c r="S509" s="3">
        <v>0</v>
      </c>
      <c r="T509" s="34">
        <v>0</v>
      </c>
      <c r="U509" s="34">
        <v>0</v>
      </c>
      <c r="V509" s="3">
        <v>121286.09</v>
      </c>
      <c r="W509" s="3">
        <v>0</v>
      </c>
      <c r="X509" s="3">
        <v>121286.09</v>
      </c>
      <c r="Y509" s="34">
        <v>0</v>
      </c>
      <c r="Z509" s="34">
        <v>0.08</v>
      </c>
      <c r="AA509" s="3">
        <v>5783359.0099999998</v>
      </c>
      <c r="AB509" s="3">
        <v>0</v>
      </c>
      <c r="AC509" s="3">
        <v>5783359.0099999998</v>
      </c>
      <c r="AD509" s="34">
        <v>0</v>
      </c>
      <c r="AE509" s="34">
        <v>0.17</v>
      </c>
      <c r="AF509" s="3">
        <v>65193.97</v>
      </c>
      <c r="AG509" s="3">
        <v>0</v>
      </c>
      <c r="AH509" s="3">
        <v>65193.97</v>
      </c>
      <c r="AI509" s="34">
        <v>0</v>
      </c>
      <c r="AJ509" s="34">
        <v>0.1</v>
      </c>
      <c r="AK509" s="3">
        <v>0</v>
      </c>
      <c r="AL509" s="3">
        <v>0</v>
      </c>
      <c r="AM509" s="3">
        <v>0</v>
      </c>
      <c r="AN509" s="34">
        <v>0</v>
      </c>
      <c r="AO509" s="34">
        <v>0</v>
      </c>
      <c r="AP509" s="3">
        <v>42374776.549999997</v>
      </c>
      <c r="AQ509" s="3">
        <v>0</v>
      </c>
      <c r="AR509" s="3">
        <v>42374776.549999997</v>
      </c>
      <c r="AS509" s="34">
        <v>0</v>
      </c>
      <c r="AT509" s="34">
        <v>1.62</v>
      </c>
      <c r="AU509" s="3">
        <v>0</v>
      </c>
      <c r="AV509" s="3">
        <v>0</v>
      </c>
      <c r="AW509" s="3">
        <v>0</v>
      </c>
      <c r="AX509" s="34">
        <v>0</v>
      </c>
      <c r="AY509" s="34">
        <v>0</v>
      </c>
      <c r="AZ509" s="3">
        <v>50991762.079999998</v>
      </c>
      <c r="BA509" s="3">
        <v>0</v>
      </c>
      <c r="BB509" s="3">
        <v>50991762.079999998</v>
      </c>
      <c r="BC509" s="34">
        <v>0</v>
      </c>
      <c r="BD509" s="34">
        <v>17.850000000000001</v>
      </c>
      <c r="BE509" s="3">
        <v>10495818.140000001</v>
      </c>
      <c r="BF509" s="3">
        <v>0</v>
      </c>
      <c r="BG509" s="3">
        <v>10495818.140000001</v>
      </c>
      <c r="BH509" s="34">
        <v>0</v>
      </c>
      <c r="BI509" s="34">
        <v>1.4</v>
      </c>
    </row>
    <row r="510" spans="1:61" ht="20.100000000000001" customHeight="1" x14ac:dyDescent="0.5">
      <c r="A510" s="3" t="s">
        <v>29</v>
      </c>
      <c r="B510" s="3">
        <v>107504976.06000002</v>
      </c>
      <c r="C510" s="3">
        <v>127886.02</v>
      </c>
      <c r="D510" s="3">
        <v>107632862.08000001</v>
      </c>
      <c r="E510" s="34">
        <v>0.12</v>
      </c>
      <c r="F510" s="34">
        <v>0.85</v>
      </c>
      <c r="G510" s="3">
        <v>0</v>
      </c>
      <c r="H510" s="3">
        <v>0</v>
      </c>
      <c r="I510" s="3">
        <v>0</v>
      </c>
      <c r="J510" s="34">
        <v>0</v>
      </c>
      <c r="K510" s="34">
        <v>0</v>
      </c>
      <c r="L510" s="3">
        <v>29318013.739999998</v>
      </c>
      <c r="M510" s="3">
        <v>127886.02</v>
      </c>
      <c r="N510" s="3">
        <v>29445899.759999998</v>
      </c>
      <c r="O510" s="34">
        <v>0.43</v>
      </c>
      <c r="P510" s="34">
        <v>1.41</v>
      </c>
      <c r="Q510" s="3">
        <v>0</v>
      </c>
      <c r="R510" s="3">
        <v>0</v>
      </c>
      <c r="S510" s="3">
        <v>0</v>
      </c>
      <c r="T510" s="34">
        <v>0</v>
      </c>
      <c r="U510" s="34">
        <v>0</v>
      </c>
      <c r="V510" s="3">
        <v>0</v>
      </c>
      <c r="W510" s="3">
        <v>0</v>
      </c>
      <c r="X510" s="3">
        <v>0</v>
      </c>
      <c r="Y510" s="34">
        <v>0</v>
      </c>
      <c r="Z510" s="34">
        <v>0</v>
      </c>
      <c r="AA510" s="3">
        <v>14777627.619999999</v>
      </c>
      <c r="AB510" s="3">
        <v>0</v>
      </c>
      <c r="AC510" s="3">
        <v>14777627.619999999</v>
      </c>
      <c r="AD510" s="34">
        <v>0</v>
      </c>
      <c r="AE510" s="34">
        <v>0.44</v>
      </c>
      <c r="AF510" s="3">
        <v>0</v>
      </c>
      <c r="AG510" s="3">
        <v>0</v>
      </c>
      <c r="AH510" s="3">
        <v>0</v>
      </c>
      <c r="AI510" s="34">
        <v>0</v>
      </c>
      <c r="AJ510" s="34">
        <v>0</v>
      </c>
      <c r="AK510" s="3">
        <v>89945.23</v>
      </c>
      <c r="AL510" s="3">
        <v>0</v>
      </c>
      <c r="AM510" s="3">
        <v>89945.23</v>
      </c>
      <c r="AN510" s="34">
        <v>0</v>
      </c>
      <c r="AO510" s="34">
        <v>7.0000000000000007E-2</v>
      </c>
      <c r="AP510" s="3">
        <v>56593021.200000003</v>
      </c>
      <c r="AQ510" s="3">
        <v>0</v>
      </c>
      <c r="AR510" s="3">
        <v>56593021.200000003</v>
      </c>
      <c r="AS510" s="34">
        <v>0</v>
      </c>
      <c r="AT510" s="34">
        <v>2.16</v>
      </c>
      <c r="AU510" s="3">
        <v>0</v>
      </c>
      <c r="AV510" s="3">
        <v>0</v>
      </c>
      <c r="AW510" s="3">
        <v>0</v>
      </c>
      <c r="AX510" s="34">
        <v>0</v>
      </c>
      <c r="AY510" s="34">
        <v>0</v>
      </c>
      <c r="AZ510" s="3">
        <v>3058323.93</v>
      </c>
      <c r="BA510" s="3">
        <v>0</v>
      </c>
      <c r="BB510" s="3">
        <v>3058323.93</v>
      </c>
      <c r="BC510" s="34">
        <v>0</v>
      </c>
      <c r="BD510" s="34">
        <v>1.07</v>
      </c>
      <c r="BE510" s="3">
        <v>3668044.34</v>
      </c>
      <c r="BF510" s="3">
        <v>0</v>
      </c>
      <c r="BG510" s="3">
        <v>3668044.34</v>
      </c>
      <c r="BH510" s="34">
        <v>0</v>
      </c>
      <c r="BI510" s="34">
        <v>0.49</v>
      </c>
    </row>
    <row r="511" spans="1:61" ht="20.100000000000001" customHeight="1" x14ac:dyDescent="0.5">
      <c r="A511" s="3" t="s">
        <v>30</v>
      </c>
      <c r="B511" s="3">
        <v>96045639.219999999</v>
      </c>
      <c r="C511" s="3">
        <v>0</v>
      </c>
      <c r="D511" s="3">
        <v>96045639.219999999</v>
      </c>
      <c r="E511" s="34">
        <v>0</v>
      </c>
      <c r="F511" s="34">
        <v>0.76</v>
      </c>
      <c r="G511" s="3">
        <v>0</v>
      </c>
      <c r="H511" s="3">
        <v>0</v>
      </c>
      <c r="I511" s="3">
        <v>0</v>
      </c>
      <c r="J511" s="34">
        <v>0</v>
      </c>
      <c r="K511" s="34">
        <v>0</v>
      </c>
      <c r="L511" s="3">
        <v>12827.75</v>
      </c>
      <c r="M511" s="3">
        <v>0</v>
      </c>
      <c r="N511" s="3">
        <v>12827.75</v>
      </c>
      <c r="O511" s="34">
        <v>0</v>
      </c>
      <c r="P511" s="34">
        <v>0</v>
      </c>
      <c r="Q511" s="3">
        <v>0</v>
      </c>
      <c r="R511" s="3">
        <v>0</v>
      </c>
      <c r="S511" s="3">
        <v>0</v>
      </c>
      <c r="T511" s="34">
        <v>0</v>
      </c>
      <c r="U511" s="34">
        <v>0</v>
      </c>
      <c r="V511" s="3">
        <v>0</v>
      </c>
      <c r="W511" s="3">
        <v>0</v>
      </c>
      <c r="X511" s="3">
        <v>0</v>
      </c>
      <c r="Y511" s="34">
        <v>0</v>
      </c>
      <c r="Z511" s="34">
        <v>0</v>
      </c>
      <c r="AA511" s="3">
        <v>153503.20000000001</v>
      </c>
      <c r="AB511" s="3">
        <v>0</v>
      </c>
      <c r="AC511" s="3">
        <v>153503.20000000001</v>
      </c>
      <c r="AD511" s="34">
        <v>0</v>
      </c>
      <c r="AE511" s="34">
        <v>0</v>
      </c>
      <c r="AF511" s="3">
        <v>0</v>
      </c>
      <c r="AG511" s="3">
        <v>0</v>
      </c>
      <c r="AH511" s="3">
        <v>0</v>
      </c>
      <c r="AI511" s="34">
        <v>0</v>
      </c>
      <c r="AJ511" s="34">
        <v>0</v>
      </c>
      <c r="AK511" s="3">
        <v>837378.02</v>
      </c>
      <c r="AL511" s="3">
        <v>0</v>
      </c>
      <c r="AM511" s="3">
        <v>837378.02</v>
      </c>
      <c r="AN511" s="34">
        <v>0</v>
      </c>
      <c r="AO511" s="34">
        <v>0.64</v>
      </c>
      <c r="AP511" s="3">
        <v>91557242.140000001</v>
      </c>
      <c r="AQ511" s="3">
        <v>0</v>
      </c>
      <c r="AR511" s="3">
        <v>91557242.140000001</v>
      </c>
      <c r="AS511" s="34">
        <v>0</v>
      </c>
      <c r="AT511" s="34">
        <v>3.49</v>
      </c>
      <c r="AU511" s="3">
        <v>0</v>
      </c>
      <c r="AV511" s="3">
        <v>0</v>
      </c>
      <c r="AW511" s="3">
        <v>0</v>
      </c>
      <c r="AX511" s="34">
        <v>0</v>
      </c>
      <c r="AY511" s="34">
        <v>0</v>
      </c>
      <c r="AZ511" s="3">
        <v>2935708.8</v>
      </c>
      <c r="BA511" s="3">
        <v>0</v>
      </c>
      <c r="BB511" s="3">
        <v>2935708.8</v>
      </c>
      <c r="BC511" s="34">
        <v>0</v>
      </c>
      <c r="BD511" s="34">
        <v>1.03</v>
      </c>
      <c r="BE511" s="3">
        <v>548979.31000000006</v>
      </c>
      <c r="BF511" s="3">
        <v>0</v>
      </c>
      <c r="BG511" s="3">
        <v>548979.31000000006</v>
      </c>
      <c r="BH511" s="34">
        <v>0</v>
      </c>
      <c r="BI511" s="34">
        <v>7.0000000000000007E-2</v>
      </c>
    </row>
    <row r="512" spans="1:61" ht="20.100000000000001" customHeight="1" x14ac:dyDescent="0.5">
      <c r="A512" s="3" t="s">
        <v>877</v>
      </c>
      <c r="B512" s="3">
        <v>38884482.100000001</v>
      </c>
      <c r="C512" s="3">
        <v>49186327.420000002</v>
      </c>
      <c r="D512" s="3">
        <v>88070809.519999996</v>
      </c>
      <c r="E512" s="34">
        <v>55.85</v>
      </c>
      <c r="F512" s="34">
        <v>0.7</v>
      </c>
      <c r="G512" s="3">
        <v>0</v>
      </c>
      <c r="H512" s="3">
        <v>0</v>
      </c>
      <c r="I512" s="3">
        <v>0</v>
      </c>
      <c r="J512" s="34">
        <v>0</v>
      </c>
      <c r="K512" s="34">
        <v>0</v>
      </c>
      <c r="L512" s="3">
        <v>658849.46</v>
      </c>
      <c r="M512" s="3">
        <v>48975123.289999999</v>
      </c>
      <c r="N512" s="3">
        <v>49633972.75</v>
      </c>
      <c r="O512" s="34">
        <v>98.67</v>
      </c>
      <c r="P512" s="34">
        <v>2.38</v>
      </c>
      <c r="Q512" s="3">
        <v>423548.03</v>
      </c>
      <c r="R512" s="3">
        <v>6000</v>
      </c>
      <c r="S512" s="3">
        <v>429548.03</v>
      </c>
      <c r="T512" s="34">
        <v>1.4</v>
      </c>
      <c r="U512" s="34">
        <v>0.01</v>
      </c>
      <c r="V512" s="3">
        <v>9397.52</v>
      </c>
      <c r="W512" s="3">
        <v>0</v>
      </c>
      <c r="X512" s="3">
        <v>9397.52</v>
      </c>
      <c r="Y512" s="34">
        <v>0</v>
      </c>
      <c r="Z512" s="34">
        <v>0.01</v>
      </c>
      <c r="AA512" s="3">
        <v>1020636.91</v>
      </c>
      <c r="AB512" s="3">
        <v>198204.13</v>
      </c>
      <c r="AC512" s="3">
        <v>1218841.04</v>
      </c>
      <c r="AD512" s="34">
        <v>16.260000000000002</v>
      </c>
      <c r="AE512" s="34">
        <v>0.04</v>
      </c>
      <c r="AF512" s="3">
        <v>0</v>
      </c>
      <c r="AG512" s="3">
        <v>0</v>
      </c>
      <c r="AH512" s="3">
        <v>0</v>
      </c>
      <c r="AI512" s="34">
        <v>0</v>
      </c>
      <c r="AJ512" s="34">
        <v>0</v>
      </c>
      <c r="AK512" s="3">
        <v>45340.43</v>
      </c>
      <c r="AL512" s="3">
        <v>0</v>
      </c>
      <c r="AM512" s="3">
        <v>45340.43</v>
      </c>
      <c r="AN512" s="34">
        <v>0</v>
      </c>
      <c r="AO512" s="34">
        <v>0.03</v>
      </c>
      <c r="AP512" s="3">
        <v>5260667.82</v>
      </c>
      <c r="AQ512" s="3">
        <v>2000</v>
      </c>
      <c r="AR512" s="3">
        <v>5262667.82</v>
      </c>
      <c r="AS512" s="34">
        <v>0.04</v>
      </c>
      <c r="AT512" s="34">
        <v>0.2</v>
      </c>
      <c r="AU512" s="3">
        <v>0</v>
      </c>
      <c r="AV512" s="3">
        <v>0</v>
      </c>
      <c r="AW512" s="3">
        <v>0</v>
      </c>
      <c r="AX512" s="34">
        <v>0</v>
      </c>
      <c r="AY512" s="34">
        <v>0</v>
      </c>
      <c r="AZ512" s="3">
        <v>30090736.219999999</v>
      </c>
      <c r="BA512" s="3">
        <v>5000</v>
      </c>
      <c r="BB512" s="3">
        <v>30095736.219999999</v>
      </c>
      <c r="BC512" s="34">
        <v>0.02</v>
      </c>
      <c r="BD512" s="34">
        <v>10.53</v>
      </c>
      <c r="BE512" s="3">
        <v>1375305.71</v>
      </c>
      <c r="BF512" s="3">
        <v>0</v>
      </c>
      <c r="BG512" s="3">
        <v>1375305.71</v>
      </c>
      <c r="BH512" s="34">
        <v>0</v>
      </c>
      <c r="BI512" s="34">
        <v>0.18</v>
      </c>
    </row>
    <row r="513" spans="1:61" ht="20.100000000000001" customHeight="1" x14ac:dyDescent="0.5">
      <c r="A513" s="3" t="s">
        <v>31</v>
      </c>
      <c r="B513" s="3">
        <v>84308676.99000001</v>
      </c>
      <c r="C513" s="3">
        <v>0</v>
      </c>
      <c r="D513" s="3">
        <v>84308676.99000001</v>
      </c>
      <c r="E513" s="34">
        <v>0</v>
      </c>
      <c r="F513" s="34">
        <v>0.67</v>
      </c>
      <c r="G513" s="3">
        <v>0</v>
      </c>
      <c r="H513" s="3">
        <v>0</v>
      </c>
      <c r="I513" s="3">
        <v>0</v>
      </c>
      <c r="J513" s="34">
        <v>0</v>
      </c>
      <c r="K513" s="34">
        <v>0</v>
      </c>
      <c r="L513" s="3">
        <v>1521.95</v>
      </c>
      <c r="M513" s="3">
        <v>0</v>
      </c>
      <c r="N513" s="3">
        <v>1521.95</v>
      </c>
      <c r="O513" s="34">
        <v>0</v>
      </c>
      <c r="P513" s="34">
        <v>0</v>
      </c>
      <c r="Q513" s="3">
        <v>0</v>
      </c>
      <c r="R513" s="3">
        <v>0</v>
      </c>
      <c r="S513" s="3">
        <v>0</v>
      </c>
      <c r="T513" s="34">
        <v>0</v>
      </c>
      <c r="U513" s="34">
        <v>0</v>
      </c>
      <c r="V513" s="3">
        <v>0</v>
      </c>
      <c r="W513" s="3">
        <v>0</v>
      </c>
      <c r="X513" s="3">
        <v>0</v>
      </c>
      <c r="Y513" s="34">
        <v>0</v>
      </c>
      <c r="Z513" s="34">
        <v>0</v>
      </c>
      <c r="AA513" s="3">
        <v>523869.84</v>
      </c>
      <c r="AB513" s="3">
        <v>0</v>
      </c>
      <c r="AC513" s="3">
        <v>523869.84</v>
      </c>
      <c r="AD513" s="34">
        <v>0</v>
      </c>
      <c r="AE513" s="34">
        <v>0.02</v>
      </c>
      <c r="AF513" s="3">
        <v>0</v>
      </c>
      <c r="AG513" s="3">
        <v>0</v>
      </c>
      <c r="AH513" s="3">
        <v>0</v>
      </c>
      <c r="AI513" s="34">
        <v>0</v>
      </c>
      <c r="AJ513" s="34">
        <v>0</v>
      </c>
      <c r="AK513" s="3">
        <v>0</v>
      </c>
      <c r="AL513" s="3">
        <v>0</v>
      </c>
      <c r="AM513" s="3">
        <v>0</v>
      </c>
      <c r="AN513" s="34">
        <v>0</v>
      </c>
      <c r="AO513" s="34">
        <v>0</v>
      </c>
      <c r="AP513" s="3">
        <v>83670326.340000004</v>
      </c>
      <c r="AQ513" s="3">
        <v>0</v>
      </c>
      <c r="AR513" s="3">
        <v>83670326.340000004</v>
      </c>
      <c r="AS513" s="34">
        <v>0</v>
      </c>
      <c r="AT513" s="34">
        <v>3.19</v>
      </c>
      <c r="AU513" s="3">
        <v>0</v>
      </c>
      <c r="AV513" s="3">
        <v>0</v>
      </c>
      <c r="AW513" s="3">
        <v>0</v>
      </c>
      <c r="AX513" s="34">
        <v>0</v>
      </c>
      <c r="AY513" s="34">
        <v>0</v>
      </c>
      <c r="AZ513" s="3">
        <v>9000</v>
      </c>
      <c r="BA513" s="3">
        <v>0</v>
      </c>
      <c r="BB513" s="3">
        <v>9000</v>
      </c>
      <c r="BC513" s="34">
        <v>0</v>
      </c>
      <c r="BD513" s="34">
        <v>0</v>
      </c>
      <c r="BE513" s="3">
        <v>103958.86</v>
      </c>
      <c r="BF513" s="3">
        <v>0</v>
      </c>
      <c r="BG513" s="3">
        <v>103958.86</v>
      </c>
      <c r="BH513" s="34">
        <v>0</v>
      </c>
      <c r="BI513" s="34">
        <v>0.01</v>
      </c>
    </row>
    <row r="514" spans="1:61" ht="20.100000000000001" customHeight="1" x14ac:dyDescent="0.5">
      <c r="A514" s="3" t="s">
        <v>32</v>
      </c>
      <c r="B514" s="3">
        <v>74477044.480000019</v>
      </c>
      <c r="C514" s="3">
        <v>615684.97</v>
      </c>
      <c r="D514" s="3">
        <v>75092729.450000003</v>
      </c>
      <c r="E514" s="34">
        <v>0.82</v>
      </c>
      <c r="F514" s="34">
        <v>0.59</v>
      </c>
      <c r="G514" s="3">
        <v>10006.34</v>
      </c>
      <c r="H514" s="3">
        <v>0</v>
      </c>
      <c r="I514" s="3">
        <v>10006.34</v>
      </c>
      <c r="J514" s="34">
        <v>0</v>
      </c>
      <c r="K514" s="34">
        <v>0.01</v>
      </c>
      <c r="L514" s="3">
        <v>347117.31</v>
      </c>
      <c r="M514" s="3">
        <v>0</v>
      </c>
      <c r="N514" s="3">
        <v>347117.31</v>
      </c>
      <c r="O514" s="34">
        <v>0</v>
      </c>
      <c r="P514" s="34">
        <v>0.02</v>
      </c>
      <c r="Q514" s="3">
        <v>0</v>
      </c>
      <c r="R514" s="3">
        <v>496631.79</v>
      </c>
      <c r="S514" s="3">
        <v>496631.79</v>
      </c>
      <c r="T514" s="34">
        <v>100</v>
      </c>
      <c r="U514" s="34">
        <v>0.02</v>
      </c>
      <c r="V514" s="3">
        <v>309608.34000000003</v>
      </c>
      <c r="W514" s="3">
        <v>0</v>
      </c>
      <c r="X514" s="3">
        <v>309608.34000000003</v>
      </c>
      <c r="Y514" s="34">
        <v>0</v>
      </c>
      <c r="Z514" s="34">
        <v>0.21</v>
      </c>
      <c r="AA514" s="3">
        <v>9219542.5700000003</v>
      </c>
      <c r="AB514" s="3">
        <v>0</v>
      </c>
      <c r="AC514" s="3">
        <v>9219542.5700000003</v>
      </c>
      <c r="AD514" s="34">
        <v>0</v>
      </c>
      <c r="AE514" s="34">
        <v>0.27</v>
      </c>
      <c r="AF514" s="3">
        <v>2417497.66</v>
      </c>
      <c r="AG514" s="3">
        <v>0</v>
      </c>
      <c r="AH514" s="3">
        <v>2417497.66</v>
      </c>
      <c r="AI514" s="34">
        <v>0</v>
      </c>
      <c r="AJ514" s="34">
        <v>3.82</v>
      </c>
      <c r="AK514" s="3">
        <v>468787.54</v>
      </c>
      <c r="AL514" s="3">
        <v>0</v>
      </c>
      <c r="AM514" s="3">
        <v>468787.54</v>
      </c>
      <c r="AN514" s="34">
        <v>0</v>
      </c>
      <c r="AO514" s="34">
        <v>0.36</v>
      </c>
      <c r="AP514" s="3">
        <v>47471020.170000002</v>
      </c>
      <c r="AQ514" s="3">
        <v>118500</v>
      </c>
      <c r="AR514" s="3">
        <v>47589520.170000002</v>
      </c>
      <c r="AS514" s="34">
        <v>0.25</v>
      </c>
      <c r="AT514" s="34">
        <v>1.81</v>
      </c>
      <c r="AU514" s="3">
        <v>0</v>
      </c>
      <c r="AV514" s="3">
        <v>0</v>
      </c>
      <c r="AW514" s="3">
        <v>0</v>
      </c>
      <c r="AX514" s="34">
        <v>0</v>
      </c>
      <c r="AY514" s="34">
        <v>0</v>
      </c>
      <c r="AZ514" s="3">
        <v>6590752.0700000003</v>
      </c>
      <c r="BA514" s="3">
        <v>0</v>
      </c>
      <c r="BB514" s="3">
        <v>6590752.0700000003</v>
      </c>
      <c r="BC514" s="34">
        <v>0</v>
      </c>
      <c r="BD514" s="34">
        <v>2.31</v>
      </c>
      <c r="BE514" s="3">
        <v>7642712.4800000004</v>
      </c>
      <c r="BF514" s="3">
        <v>553.17999999999995</v>
      </c>
      <c r="BG514" s="3">
        <v>7643265.6600000001</v>
      </c>
      <c r="BH514" s="34">
        <v>0.01</v>
      </c>
      <c r="BI514" s="34">
        <v>1.02</v>
      </c>
    </row>
    <row r="515" spans="1:61" ht="20.100000000000001" customHeight="1" x14ac:dyDescent="0.5">
      <c r="A515" s="3" t="s">
        <v>34</v>
      </c>
      <c r="B515" s="3">
        <v>0</v>
      </c>
      <c r="C515" s="3">
        <v>62160841.899999999</v>
      </c>
      <c r="D515" s="3">
        <v>62160841.899999999</v>
      </c>
      <c r="E515" s="34">
        <v>100</v>
      </c>
      <c r="F515" s="34">
        <v>0.49</v>
      </c>
      <c r="G515" s="3">
        <v>0</v>
      </c>
      <c r="H515" s="3">
        <v>0</v>
      </c>
      <c r="I515" s="3">
        <v>0</v>
      </c>
      <c r="J515" s="34">
        <v>0</v>
      </c>
      <c r="K515" s="34">
        <v>0</v>
      </c>
      <c r="L515" s="3">
        <v>0</v>
      </c>
      <c r="M515" s="3">
        <v>0</v>
      </c>
      <c r="N515" s="3">
        <v>0</v>
      </c>
      <c r="O515" s="34">
        <v>0</v>
      </c>
      <c r="P515" s="34">
        <v>0</v>
      </c>
      <c r="Q515" s="3">
        <v>0</v>
      </c>
      <c r="R515" s="3">
        <v>62160841.899999999</v>
      </c>
      <c r="S515" s="3">
        <v>62160841.899999999</v>
      </c>
      <c r="T515" s="34">
        <v>100</v>
      </c>
      <c r="U515" s="34">
        <v>2.08</v>
      </c>
      <c r="V515" s="3">
        <v>0</v>
      </c>
      <c r="W515" s="3">
        <v>0</v>
      </c>
      <c r="X515" s="3">
        <v>0</v>
      </c>
      <c r="Y515" s="34">
        <v>0</v>
      </c>
      <c r="Z515" s="34">
        <v>0</v>
      </c>
      <c r="AA515" s="3">
        <v>0</v>
      </c>
      <c r="AB515" s="3">
        <v>0</v>
      </c>
      <c r="AC515" s="3">
        <v>0</v>
      </c>
      <c r="AD515" s="34">
        <v>0</v>
      </c>
      <c r="AE515" s="34">
        <v>0</v>
      </c>
      <c r="AF515" s="3">
        <v>0</v>
      </c>
      <c r="AG515" s="3">
        <v>0</v>
      </c>
      <c r="AH515" s="3">
        <v>0</v>
      </c>
      <c r="AI515" s="34">
        <v>0</v>
      </c>
      <c r="AJ515" s="34">
        <v>0</v>
      </c>
      <c r="AK515" s="3">
        <v>0</v>
      </c>
      <c r="AL515" s="3">
        <v>0</v>
      </c>
      <c r="AM515" s="3">
        <v>0</v>
      </c>
      <c r="AN515" s="34">
        <v>0</v>
      </c>
      <c r="AO515" s="34">
        <v>0</v>
      </c>
      <c r="AP515" s="3">
        <v>0</v>
      </c>
      <c r="AQ515" s="3">
        <v>0</v>
      </c>
      <c r="AR515" s="3">
        <v>0</v>
      </c>
      <c r="AS515" s="34">
        <v>0</v>
      </c>
      <c r="AT515" s="34">
        <v>0</v>
      </c>
      <c r="AU515" s="3">
        <v>0</v>
      </c>
      <c r="AV515" s="3">
        <v>0</v>
      </c>
      <c r="AW515" s="3">
        <v>0</v>
      </c>
      <c r="AX515" s="34">
        <v>0</v>
      </c>
      <c r="AY515" s="34">
        <v>0</v>
      </c>
      <c r="AZ515" s="3">
        <v>0</v>
      </c>
      <c r="BA515" s="3">
        <v>0</v>
      </c>
      <c r="BB515" s="3">
        <v>0</v>
      </c>
      <c r="BC515" s="34">
        <v>0</v>
      </c>
      <c r="BD515" s="34">
        <v>0</v>
      </c>
      <c r="BE515" s="3">
        <v>0</v>
      </c>
      <c r="BF515" s="3">
        <v>0</v>
      </c>
      <c r="BG515" s="3">
        <v>0</v>
      </c>
      <c r="BH515" s="34">
        <v>0</v>
      </c>
      <c r="BI515" s="34">
        <v>0</v>
      </c>
    </row>
    <row r="516" spans="1:61" ht="20.100000000000001" customHeight="1" x14ac:dyDescent="0.5">
      <c r="A516" s="3" t="s">
        <v>33</v>
      </c>
      <c r="B516" s="3">
        <v>60955467.369999997</v>
      </c>
      <c r="C516" s="3">
        <v>0</v>
      </c>
      <c r="D516" s="3">
        <v>60955467.369999997</v>
      </c>
      <c r="E516" s="34">
        <v>0</v>
      </c>
      <c r="F516" s="34">
        <v>0.48</v>
      </c>
      <c r="G516" s="3">
        <v>0</v>
      </c>
      <c r="H516" s="3">
        <v>0</v>
      </c>
      <c r="I516" s="3">
        <v>0</v>
      </c>
      <c r="J516" s="34">
        <v>0</v>
      </c>
      <c r="K516" s="34">
        <v>0</v>
      </c>
      <c r="L516" s="3">
        <v>0</v>
      </c>
      <c r="M516" s="3">
        <v>0</v>
      </c>
      <c r="N516" s="3">
        <v>0</v>
      </c>
      <c r="O516" s="34">
        <v>0</v>
      </c>
      <c r="P516" s="34">
        <v>0</v>
      </c>
      <c r="Q516" s="3">
        <v>0</v>
      </c>
      <c r="R516" s="3">
        <v>0</v>
      </c>
      <c r="S516" s="3">
        <v>0</v>
      </c>
      <c r="T516" s="34">
        <v>0</v>
      </c>
      <c r="U516" s="34">
        <v>0</v>
      </c>
      <c r="V516" s="3">
        <v>0</v>
      </c>
      <c r="W516" s="3">
        <v>0</v>
      </c>
      <c r="X516" s="3">
        <v>0</v>
      </c>
      <c r="Y516" s="34">
        <v>0</v>
      </c>
      <c r="Z516" s="34">
        <v>0</v>
      </c>
      <c r="AA516" s="3">
        <v>0</v>
      </c>
      <c r="AB516" s="3">
        <v>0</v>
      </c>
      <c r="AC516" s="3">
        <v>0</v>
      </c>
      <c r="AD516" s="34">
        <v>0</v>
      </c>
      <c r="AE516" s="34">
        <v>0</v>
      </c>
      <c r="AF516" s="3">
        <v>0</v>
      </c>
      <c r="AG516" s="3">
        <v>0</v>
      </c>
      <c r="AH516" s="3">
        <v>0</v>
      </c>
      <c r="AI516" s="34">
        <v>0</v>
      </c>
      <c r="AJ516" s="34">
        <v>0</v>
      </c>
      <c r="AK516" s="3">
        <v>10862.07</v>
      </c>
      <c r="AL516" s="3">
        <v>0</v>
      </c>
      <c r="AM516" s="3">
        <v>10862.07</v>
      </c>
      <c r="AN516" s="34">
        <v>0</v>
      </c>
      <c r="AO516" s="34">
        <v>0.01</v>
      </c>
      <c r="AP516" s="3">
        <v>60944605.299999997</v>
      </c>
      <c r="AQ516" s="3">
        <v>0</v>
      </c>
      <c r="AR516" s="3">
        <v>60944605.299999997</v>
      </c>
      <c r="AS516" s="34">
        <v>0</v>
      </c>
      <c r="AT516" s="34">
        <v>2.3199999999999998</v>
      </c>
      <c r="AU516" s="3">
        <v>0</v>
      </c>
      <c r="AV516" s="3">
        <v>0</v>
      </c>
      <c r="AW516" s="3">
        <v>0</v>
      </c>
      <c r="AX516" s="34">
        <v>0</v>
      </c>
      <c r="AY516" s="34">
        <v>0</v>
      </c>
      <c r="AZ516" s="3">
        <v>0</v>
      </c>
      <c r="BA516" s="3">
        <v>0</v>
      </c>
      <c r="BB516" s="3">
        <v>0</v>
      </c>
      <c r="BC516" s="34">
        <v>0</v>
      </c>
      <c r="BD516" s="34">
        <v>0</v>
      </c>
      <c r="BE516" s="3">
        <v>0</v>
      </c>
      <c r="BF516" s="3">
        <v>0</v>
      </c>
      <c r="BG516" s="3">
        <v>0</v>
      </c>
      <c r="BH516" s="34">
        <v>0</v>
      </c>
      <c r="BI516" s="34">
        <v>0</v>
      </c>
    </row>
    <row r="517" spans="1:61" ht="20.100000000000001" customHeight="1" x14ac:dyDescent="0.5">
      <c r="A517" s="3" t="s">
        <v>38</v>
      </c>
      <c r="B517" s="3">
        <v>60752930.32</v>
      </c>
      <c r="C517" s="3">
        <v>0</v>
      </c>
      <c r="D517" s="3">
        <v>60752930.319999993</v>
      </c>
      <c r="E517" s="34">
        <v>0</v>
      </c>
      <c r="F517" s="34">
        <v>0.48</v>
      </c>
      <c r="G517" s="3">
        <v>7344.82</v>
      </c>
      <c r="H517" s="3">
        <v>0</v>
      </c>
      <c r="I517" s="3">
        <v>7344.82</v>
      </c>
      <c r="J517" s="34">
        <v>0</v>
      </c>
      <c r="K517" s="34">
        <v>0</v>
      </c>
      <c r="L517" s="3">
        <v>3434310.39</v>
      </c>
      <c r="M517" s="3">
        <v>0</v>
      </c>
      <c r="N517" s="3">
        <v>3434310.39</v>
      </c>
      <c r="O517" s="34">
        <v>0</v>
      </c>
      <c r="P517" s="34">
        <v>0.16</v>
      </c>
      <c r="Q517" s="3">
        <v>0</v>
      </c>
      <c r="R517" s="3">
        <v>0</v>
      </c>
      <c r="S517" s="3">
        <v>0</v>
      </c>
      <c r="T517" s="34">
        <v>0</v>
      </c>
      <c r="U517" s="34">
        <v>0</v>
      </c>
      <c r="V517" s="3">
        <v>0</v>
      </c>
      <c r="W517" s="3">
        <v>0</v>
      </c>
      <c r="X517" s="3">
        <v>0</v>
      </c>
      <c r="Y517" s="34">
        <v>0</v>
      </c>
      <c r="Z517" s="34">
        <v>0</v>
      </c>
      <c r="AA517" s="3">
        <v>7847568.5899999999</v>
      </c>
      <c r="AB517" s="3">
        <v>0</v>
      </c>
      <c r="AC517" s="3">
        <v>7847568.5899999999</v>
      </c>
      <c r="AD517" s="34">
        <v>0</v>
      </c>
      <c r="AE517" s="34">
        <v>0.23</v>
      </c>
      <c r="AF517" s="3">
        <v>301616.87</v>
      </c>
      <c r="AG517" s="3">
        <v>0</v>
      </c>
      <c r="AH517" s="3">
        <v>301616.87</v>
      </c>
      <c r="AI517" s="34">
        <v>0</v>
      </c>
      <c r="AJ517" s="34">
        <v>0.48</v>
      </c>
      <c r="AK517" s="3">
        <v>85875</v>
      </c>
      <c r="AL517" s="3">
        <v>0</v>
      </c>
      <c r="AM517" s="3">
        <v>85875</v>
      </c>
      <c r="AN517" s="34">
        <v>0</v>
      </c>
      <c r="AO517" s="34">
        <v>7.0000000000000007E-2</v>
      </c>
      <c r="AP517" s="3">
        <v>38628537.079999998</v>
      </c>
      <c r="AQ517" s="3">
        <v>0</v>
      </c>
      <c r="AR517" s="3">
        <v>38628537.079999998</v>
      </c>
      <c r="AS517" s="34">
        <v>0</v>
      </c>
      <c r="AT517" s="34">
        <v>1.47</v>
      </c>
      <c r="AU517" s="3">
        <v>0</v>
      </c>
      <c r="AV517" s="3">
        <v>0</v>
      </c>
      <c r="AW517" s="3">
        <v>0</v>
      </c>
      <c r="AX517" s="34">
        <v>0</v>
      </c>
      <c r="AY517" s="34">
        <v>0</v>
      </c>
      <c r="AZ517" s="3">
        <v>808009.67</v>
      </c>
      <c r="BA517" s="3">
        <v>0</v>
      </c>
      <c r="BB517" s="3">
        <v>808009.67</v>
      </c>
      <c r="BC517" s="34">
        <v>0</v>
      </c>
      <c r="BD517" s="34">
        <v>0.28000000000000003</v>
      </c>
      <c r="BE517" s="3">
        <v>9639667.9000000004</v>
      </c>
      <c r="BF517" s="3">
        <v>0</v>
      </c>
      <c r="BG517" s="3">
        <v>9639667.9000000004</v>
      </c>
      <c r="BH517" s="34">
        <v>0</v>
      </c>
      <c r="BI517" s="34">
        <v>1.29</v>
      </c>
    </row>
    <row r="518" spans="1:61" ht="20.100000000000001" customHeight="1" x14ac:dyDescent="0.5">
      <c r="A518" s="3" t="s">
        <v>36</v>
      </c>
      <c r="B518" s="3">
        <v>60119946.649999999</v>
      </c>
      <c r="C518" s="3">
        <v>0</v>
      </c>
      <c r="D518" s="3">
        <v>60119946.649999999</v>
      </c>
      <c r="E518" s="34">
        <v>0</v>
      </c>
      <c r="F518" s="34">
        <v>0.47</v>
      </c>
      <c r="G518" s="3">
        <v>0</v>
      </c>
      <c r="H518" s="3">
        <v>0</v>
      </c>
      <c r="I518" s="3">
        <v>0</v>
      </c>
      <c r="J518" s="34">
        <v>0</v>
      </c>
      <c r="K518" s="34">
        <v>0</v>
      </c>
      <c r="L518" s="3">
        <v>60009985.299999997</v>
      </c>
      <c r="M518" s="3">
        <v>0</v>
      </c>
      <c r="N518" s="3">
        <v>60009985.299999997</v>
      </c>
      <c r="O518" s="34">
        <v>0</v>
      </c>
      <c r="P518" s="34">
        <v>2.87</v>
      </c>
      <c r="Q518" s="3">
        <v>0</v>
      </c>
      <c r="R518" s="3">
        <v>0</v>
      </c>
      <c r="S518" s="3">
        <v>0</v>
      </c>
      <c r="T518" s="34">
        <v>0</v>
      </c>
      <c r="U518" s="34">
        <v>0</v>
      </c>
      <c r="V518" s="3">
        <v>0</v>
      </c>
      <c r="W518" s="3">
        <v>0</v>
      </c>
      <c r="X518" s="3">
        <v>0</v>
      </c>
      <c r="Y518" s="34">
        <v>0</v>
      </c>
      <c r="Z518" s="34">
        <v>0</v>
      </c>
      <c r="AA518" s="3">
        <v>0</v>
      </c>
      <c r="AB518" s="3">
        <v>0</v>
      </c>
      <c r="AC518" s="3">
        <v>0</v>
      </c>
      <c r="AD518" s="34">
        <v>0</v>
      </c>
      <c r="AE518" s="34">
        <v>0</v>
      </c>
      <c r="AF518" s="3">
        <v>0</v>
      </c>
      <c r="AG518" s="3">
        <v>0</v>
      </c>
      <c r="AH518" s="3">
        <v>0</v>
      </c>
      <c r="AI518" s="34">
        <v>0</v>
      </c>
      <c r="AJ518" s="34">
        <v>0</v>
      </c>
      <c r="AK518" s="3">
        <v>0</v>
      </c>
      <c r="AL518" s="3">
        <v>0</v>
      </c>
      <c r="AM518" s="3">
        <v>0</v>
      </c>
      <c r="AN518" s="34">
        <v>0</v>
      </c>
      <c r="AO518" s="34">
        <v>0</v>
      </c>
      <c r="AP518" s="3">
        <v>0</v>
      </c>
      <c r="AQ518" s="3">
        <v>0</v>
      </c>
      <c r="AR518" s="3">
        <v>0</v>
      </c>
      <c r="AS518" s="34">
        <v>0</v>
      </c>
      <c r="AT518" s="34">
        <v>0</v>
      </c>
      <c r="AU518" s="3">
        <v>0</v>
      </c>
      <c r="AV518" s="3">
        <v>0</v>
      </c>
      <c r="AW518" s="3">
        <v>0</v>
      </c>
      <c r="AX518" s="34">
        <v>0</v>
      </c>
      <c r="AY518" s="34">
        <v>0</v>
      </c>
      <c r="AZ518" s="3">
        <v>109961.35</v>
      </c>
      <c r="BA518" s="3">
        <v>0</v>
      </c>
      <c r="BB518" s="3">
        <v>109961.35</v>
      </c>
      <c r="BC518" s="34">
        <v>0</v>
      </c>
      <c r="BD518" s="34">
        <v>0.04</v>
      </c>
      <c r="BE518" s="3">
        <v>0</v>
      </c>
      <c r="BF518" s="3">
        <v>0</v>
      </c>
      <c r="BG518" s="3">
        <v>0</v>
      </c>
      <c r="BH518" s="34">
        <v>0</v>
      </c>
      <c r="BI518" s="34">
        <v>0</v>
      </c>
    </row>
    <row r="519" spans="1:61" ht="20.100000000000001" customHeight="1" x14ac:dyDescent="0.5">
      <c r="A519" s="3" t="s">
        <v>35</v>
      </c>
      <c r="B519" s="3">
        <v>601460.24</v>
      </c>
      <c r="C519" s="3">
        <v>58190186.020000003</v>
      </c>
      <c r="D519" s="3">
        <v>58791646.260000005</v>
      </c>
      <c r="E519" s="34">
        <v>98.98</v>
      </c>
      <c r="F519" s="34">
        <v>0.46</v>
      </c>
      <c r="G519" s="3">
        <v>0</v>
      </c>
      <c r="H519" s="3">
        <v>0</v>
      </c>
      <c r="I519" s="3">
        <v>0</v>
      </c>
      <c r="J519" s="34">
        <v>0</v>
      </c>
      <c r="K519" s="34">
        <v>0</v>
      </c>
      <c r="L519" s="3">
        <v>601460.24</v>
      </c>
      <c r="M519" s="3">
        <v>0</v>
      </c>
      <c r="N519" s="3">
        <v>601460.24</v>
      </c>
      <c r="O519" s="34">
        <v>0</v>
      </c>
      <c r="P519" s="34">
        <v>0.03</v>
      </c>
      <c r="Q519" s="3">
        <v>0</v>
      </c>
      <c r="R519" s="3">
        <v>58190186.020000003</v>
      </c>
      <c r="S519" s="3">
        <v>58190186.020000003</v>
      </c>
      <c r="T519" s="34">
        <v>100</v>
      </c>
      <c r="U519" s="34">
        <v>1.95</v>
      </c>
      <c r="V519" s="3">
        <v>0</v>
      </c>
      <c r="W519" s="3">
        <v>0</v>
      </c>
      <c r="X519" s="3">
        <v>0</v>
      </c>
      <c r="Y519" s="34">
        <v>0</v>
      </c>
      <c r="Z519" s="34">
        <v>0</v>
      </c>
      <c r="AA519" s="3">
        <v>0</v>
      </c>
      <c r="AB519" s="3">
        <v>0</v>
      </c>
      <c r="AC519" s="3">
        <v>0</v>
      </c>
      <c r="AD519" s="34">
        <v>0</v>
      </c>
      <c r="AE519" s="34">
        <v>0</v>
      </c>
      <c r="AF519" s="3">
        <v>0</v>
      </c>
      <c r="AG519" s="3">
        <v>0</v>
      </c>
      <c r="AH519" s="3">
        <v>0</v>
      </c>
      <c r="AI519" s="34">
        <v>0</v>
      </c>
      <c r="AJ519" s="34">
        <v>0</v>
      </c>
      <c r="AK519" s="3">
        <v>0</v>
      </c>
      <c r="AL519" s="3">
        <v>0</v>
      </c>
      <c r="AM519" s="3">
        <v>0</v>
      </c>
      <c r="AN519" s="34">
        <v>0</v>
      </c>
      <c r="AO519" s="34">
        <v>0</v>
      </c>
      <c r="AP519" s="3">
        <v>0</v>
      </c>
      <c r="AQ519" s="3">
        <v>0</v>
      </c>
      <c r="AR519" s="3">
        <v>0</v>
      </c>
      <c r="AS519" s="34">
        <v>0</v>
      </c>
      <c r="AT519" s="34">
        <v>0</v>
      </c>
      <c r="AU519" s="3">
        <v>0</v>
      </c>
      <c r="AV519" s="3">
        <v>0</v>
      </c>
      <c r="AW519" s="3">
        <v>0</v>
      </c>
      <c r="AX519" s="34">
        <v>0</v>
      </c>
      <c r="AY519" s="34">
        <v>0</v>
      </c>
      <c r="AZ519" s="3">
        <v>0</v>
      </c>
      <c r="BA519" s="3">
        <v>0</v>
      </c>
      <c r="BB519" s="3">
        <v>0</v>
      </c>
      <c r="BC519" s="34">
        <v>0</v>
      </c>
      <c r="BD519" s="34">
        <v>0</v>
      </c>
      <c r="BE519" s="3">
        <v>0</v>
      </c>
      <c r="BF519" s="3">
        <v>0</v>
      </c>
      <c r="BG519" s="3">
        <v>0</v>
      </c>
      <c r="BH519" s="34">
        <v>0</v>
      </c>
      <c r="BI519" s="34">
        <v>0</v>
      </c>
    </row>
    <row r="520" spans="1:61" ht="20.100000000000001" customHeight="1" x14ac:dyDescent="0.5">
      <c r="A520" s="3" t="s">
        <v>37</v>
      </c>
      <c r="B520" s="3">
        <v>2173536.91</v>
      </c>
      <c r="C520" s="3">
        <v>41859877.280000001</v>
      </c>
      <c r="D520" s="3">
        <v>44033414.190000005</v>
      </c>
      <c r="E520" s="34">
        <v>95.06</v>
      </c>
      <c r="F520" s="34">
        <v>0.35</v>
      </c>
      <c r="G520" s="3">
        <v>0</v>
      </c>
      <c r="H520" s="3">
        <v>0</v>
      </c>
      <c r="I520" s="3">
        <v>0</v>
      </c>
      <c r="J520" s="34">
        <v>0</v>
      </c>
      <c r="K520" s="34">
        <v>0</v>
      </c>
      <c r="L520" s="3">
        <v>2032498.81</v>
      </c>
      <c r="M520" s="3">
        <v>0</v>
      </c>
      <c r="N520" s="3">
        <v>2032498.81</v>
      </c>
      <c r="O520" s="34">
        <v>0</v>
      </c>
      <c r="P520" s="34">
        <v>0.1</v>
      </c>
      <c r="Q520" s="3">
        <v>0</v>
      </c>
      <c r="R520" s="3">
        <v>0</v>
      </c>
      <c r="S520" s="3">
        <v>0</v>
      </c>
      <c r="T520" s="34">
        <v>0</v>
      </c>
      <c r="U520" s="34">
        <v>0</v>
      </c>
      <c r="V520" s="3">
        <v>0</v>
      </c>
      <c r="W520" s="3">
        <v>0</v>
      </c>
      <c r="X520" s="3">
        <v>0</v>
      </c>
      <c r="Y520" s="34">
        <v>0</v>
      </c>
      <c r="Z520" s="34">
        <v>0</v>
      </c>
      <c r="AA520" s="3">
        <v>0</v>
      </c>
      <c r="AB520" s="3">
        <v>0</v>
      </c>
      <c r="AC520" s="3">
        <v>0</v>
      </c>
      <c r="AD520" s="34">
        <v>0</v>
      </c>
      <c r="AE520" s="34">
        <v>0</v>
      </c>
      <c r="AF520" s="3">
        <v>0</v>
      </c>
      <c r="AG520" s="3">
        <v>0</v>
      </c>
      <c r="AH520" s="3">
        <v>0</v>
      </c>
      <c r="AI520" s="34">
        <v>0</v>
      </c>
      <c r="AJ520" s="34">
        <v>0</v>
      </c>
      <c r="AK520" s="3">
        <v>0</v>
      </c>
      <c r="AL520" s="3">
        <v>0</v>
      </c>
      <c r="AM520" s="3">
        <v>0</v>
      </c>
      <c r="AN520" s="34">
        <v>0</v>
      </c>
      <c r="AO520" s="34">
        <v>0</v>
      </c>
      <c r="AP520" s="3">
        <v>0</v>
      </c>
      <c r="AQ520" s="3">
        <v>0</v>
      </c>
      <c r="AR520" s="3">
        <v>0</v>
      </c>
      <c r="AS520" s="34">
        <v>0</v>
      </c>
      <c r="AT520" s="34">
        <v>0</v>
      </c>
      <c r="AU520" s="3">
        <v>0</v>
      </c>
      <c r="AV520" s="3">
        <v>41859877.280000001</v>
      </c>
      <c r="AW520" s="3">
        <v>41859877.280000001</v>
      </c>
      <c r="AX520" s="34">
        <v>100</v>
      </c>
      <c r="AY520" s="34">
        <v>100</v>
      </c>
      <c r="AZ520" s="3">
        <v>0</v>
      </c>
      <c r="BA520" s="3">
        <v>0</v>
      </c>
      <c r="BB520" s="3">
        <v>0</v>
      </c>
      <c r="BC520" s="34">
        <v>0</v>
      </c>
      <c r="BD520" s="34">
        <v>0</v>
      </c>
      <c r="BE520" s="3">
        <v>141038.1</v>
      </c>
      <c r="BF520" s="3">
        <v>0</v>
      </c>
      <c r="BG520" s="3">
        <v>141038.1</v>
      </c>
      <c r="BH520" s="34">
        <v>0</v>
      </c>
      <c r="BI520" s="34">
        <v>0.02</v>
      </c>
    </row>
    <row r="521" spans="1:61" ht="20.100000000000001" customHeight="1" x14ac:dyDescent="0.5">
      <c r="A521" s="3" t="s">
        <v>40</v>
      </c>
      <c r="B521" s="3">
        <v>34157988.239999995</v>
      </c>
      <c r="C521" s="3">
        <v>1270062.69</v>
      </c>
      <c r="D521" s="3">
        <v>35428050.93</v>
      </c>
      <c r="E521" s="34">
        <v>3.58</v>
      </c>
      <c r="F521" s="34">
        <v>0.28000000000000003</v>
      </c>
      <c r="G521" s="3">
        <v>0</v>
      </c>
      <c r="H521" s="3">
        <v>0</v>
      </c>
      <c r="I521" s="3">
        <v>0</v>
      </c>
      <c r="J521" s="34">
        <v>0</v>
      </c>
      <c r="K521" s="34">
        <v>0</v>
      </c>
      <c r="L521" s="3">
        <v>26793164.73</v>
      </c>
      <c r="M521" s="3">
        <v>0</v>
      </c>
      <c r="N521" s="3">
        <v>26793164.73</v>
      </c>
      <c r="O521" s="34">
        <v>0</v>
      </c>
      <c r="P521" s="34">
        <v>1.28</v>
      </c>
      <c r="Q521" s="3">
        <v>0</v>
      </c>
      <c r="R521" s="3">
        <v>355976.37</v>
      </c>
      <c r="S521" s="3">
        <v>355976.37</v>
      </c>
      <c r="T521" s="34">
        <v>100</v>
      </c>
      <c r="U521" s="34">
        <v>0.01</v>
      </c>
      <c r="V521" s="3">
        <v>0</v>
      </c>
      <c r="W521" s="3">
        <v>0</v>
      </c>
      <c r="X521" s="3">
        <v>0</v>
      </c>
      <c r="Y521" s="34">
        <v>0</v>
      </c>
      <c r="Z521" s="34">
        <v>0</v>
      </c>
      <c r="AA521" s="3">
        <v>6971007.29</v>
      </c>
      <c r="AB521" s="3">
        <v>914086.32</v>
      </c>
      <c r="AC521" s="3">
        <v>7885093.6100000003</v>
      </c>
      <c r="AD521" s="34">
        <v>11.59</v>
      </c>
      <c r="AE521" s="34">
        <v>0.23</v>
      </c>
      <c r="AF521" s="3">
        <v>0</v>
      </c>
      <c r="AG521" s="3">
        <v>0</v>
      </c>
      <c r="AH521" s="3">
        <v>0</v>
      </c>
      <c r="AI521" s="34">
        <v>0</v>
      </c>
      <c r="AJ521" s="34">
        <v>0</v>
      </c>
      <c r="AK521" s="3">
        <v>0</v>
      </c>
      <c r="AL521" s="3">
        <v>0</v>
      </c>
      <c r="AM521" s="3">
        <v>0</v>
      </c>
      <c r="AN521" s="34">
        <v>0</v>
      </c>
      <c r="AO521" s="34">
        <v>0</v>
      </c>
      <c r="AP521" s="3">
        <v>0</v>
      </c>
      <c r="AQ521" s="3">
        <v>0</v>
      </c>
      <c r="AR521" s="3">
        <v>0</v>
      </c>
      <c r="AS521" s="34">
        <v>0</v>
      </c>
      <c r="AT521" s="34">
        <v>0</v>
      </c>
      <c r="AU521" s="3">
        <v>0</v>
      </c>
      <c r="AV521" s="3">
        <v>0</v>
      </c>
      <c r="AW521" s="3">
        <v>0</v>
      </c>
      <c r="AX521" s="34">
        <v>0</v>
      </c>
      <c r="AY521" s="34">
        <v>0</v>
      </c>
      <c r="AZ521" s="3">
        <v>95439.81</v>
      </c>
      <c r="BA521" s="3">
        <v>0</v>
      </c>
      <c r="BB521" s="3">
        <v>95439.81</v>
      </c>
      <c r="BC521" s="34">
        <v>0</v>
      </c>
      <c r="BD521" s="34">
        <v>0.03</v>
      </c>
      <c r="BE521" s="3">
        <v>298376.40999999997</v>
      </c>
      <c r="BF521" s="3">
        <v>0</v>
      </c>
      <c r="BG521" s="3">
        <v>298376.40999999997</v>
      </c>
      <c r="BH521" s="34">
        <v>0</v>
      </c>
      <c r="BI521" s="34">
        <v>0.04</v>
      </c>
    </row>
    <row r="522" spans="1:61" ht="20.100000000000001" customHeight="1" x14ac:dyDescent="0.5">
      <c r="A522" s="3" t="s">
        <v>39</v>
      </c>
      <c r="B522" s="3">
        <v>26312133.379999999</v>
      </c>
      <c r="C522" s="3">
        <v>0</v>
      </c>
      <c r="D522" s="3">
        <v>26312133.380000003</v>
      </c>
      <c r="E522" s="34">
        <v>0</v>
      </c>
      <c r="F522" s="34">
        <v>0.21</v>
      </c>
      <c r="G522" s="3">
        <v>0</v>
      </c>
      <c r="H522" s="3">
        <v>0</v>
      </c>
      <c r="I522" s="3">
        <v>0</v>
      </c>
      <c r="J522" s="34">
        <v>0</v>
      </c>
      <c r="K522" s="34">
        <v>0</v>
      </c>
      <c r="L522" s="3">
        <v>1422.41</v>
      </c>
      <c r="M522" s="3">
        <v>0</v>
      </c>
      <c r="N522" s="3">
        <v>1422.41</v>
      </c>
      <c r="O522" s="34">
        <v>0</v>
      </c>
      <c r="P522" s="34">
        <v>0</v>
      </c>
      <c r="Q522" s="3">
        <v>0</v>
      </c>
      <c r="R522" s="3">
        <v>0</v>
      </c>
      <c r="S522" s="3">
        <v>0</v>
      </c>
      <c r="T522" s="34">
        <v>0</v>
      </c>
      <c r="U522" s="34">
        <v>0</v>
      </c>
      <c r="V522" s="3">
        <v>27683.919999999998</v>
      </c>
      <c r="W522" s="3">
        <v>0</v>
      </c>
      <c r="X522" s="3">
        <v>27683.919999999998</v>
      </c>
      <c r="Y522" s="34">
        <v>0</v>
      </c>
      <c r="Z522" s="34">
        <v>0.02</v>
      </c>
      <c r="AA522" s="3">
        <v>1435308.49</v>
      </c>
      <c r="AB522" s="3">
        <v>0</v>
      </c>
      <c r="AC522" s="3">
        <v>1435308.49</v>
      </c>
      <c r="AD522" s="34">
        <v>0</v>
      </c>
      <c r="AE522" s="34">
        <v>0.04</v>
      </c>
      <c r="AF522" s="3">
        <v>247582.93</v>
      </c>
      <c r="AG522" s="3">
        <v>0</v>
      </c>
      <c r="AH522" s="3">
        <v>247582.93</v>
      </c>
      <c r="AI522" s="34">
        <v>0</v>
      </c>
      <c r="AJ522" s="34">
        <v>0.39</v>
      </c>
      <c r="AK522" s="3">
        <v>79752.990000000005</v>
      </c>
      <c r="AL522" s="3">
        <v>0</v>
      </c>
      <c r="AM522" s="3">
        <v>79752.990000000005</v>
      </c>
      <c r="AN522" s="34">
        <v>0</v>
      </c>
      <c r="AO522" s="34">
        <v>0.06</v>
      </c>
      <c r="AP522" s="3">
        <v>16210224.460000001</v>
      </c>
      <c r="AQ522" s="3">
        <v>0</v>
      </c>
      <c r="AR522" s="3">
        <v>16210224.460000001</v>
      </c>
      <c r="AS522" s="34">
        <v>0</v>
      </c>
      <c r="AT522" s="34">
        <v>0.62</v>
      </c>
      <c r="AU522" s="3">
        <v>0</v>
      </c>
      <c r="AV522" s="3">
        <v>0</v>
      </c>
      <c r="AW522" s="3">
        <v>0</v>
      </c>
      <c r="AX522" s="34">
        <v>0</v>
      </c>
      <c r="AY522" s="34">
        <v>0</v>
      </c>
      <c r="AZ522" s="3">
        <v>6804896.2999999998</v>
      </c>
      <c r="BA522" s="3">
        <v>0</v>
      </c>
      <c r="BB522" s="3">
        <v>6804896.2999999998</v>
      </c>
      <c r="BC522" s="34">
        <v>0</v>
      </c>
      <c r="BD522" s="34">
        <v>2.38</v>
      </c>
      <c r="BE522" s="3">
        <v>1505261.88</v>
      </c>
      <c r="BF522" s="3">
        <v>0</v>
      </c>
      <c r="BG522" s="3">
        <v>1505261.88</v>
      </c>
      <c r="BH522" s="34">
        <v>0</v>
      </c>
      <c r="BI522" s="34">
        <v>0.2</v>
      </c>
    </row>
    <row r="523" spans="1:61" ht="20.100000000000001" customHeight="1" x14ac:dyDescent="0.5">
      <c r="A523" s="3" t="s">
        <v>42</v>
      </c>
      <c r="B523" s="3">
        <v>23389007.039999999</v>
      </c>
      <c r="C523" s="3">
        <v>37160</v>
      </c>
      <c r="D523" s="3">
        <v>23426167.039999999</v>
      </c>
      <c r="E523" s="34">
        <v>0.16</v>
      </c>
      <c r="F523" s="34">
        <v>0.19</v>
      </c>
      <c r="G523" s="3">
        <v>138975.9</v>
      </c>
      <c r="H523" s="3">
        <v>0</v>
      </c>
      <c r="I523" s="3">
        <v>138975.9</v>
      </c>
      <c r="J523" s="34">
        <v>0</v>
      </c>
      <c r="K523" s="34">
        <v>0.08</v>
      </c>
      <c r="L523" s="3">
        <v>4156076.51</v>
      </c>
      <c r="M523" s="3">
        <v>0</v>
      </c>
      <c r="N523" s="3">
        <v>4156076.51</v>
      </c>
      <c r="O523" s="34">
        <v>0</v>
      </c>
      <c r="P523" s="34">
        <v>0.2</v>
      </c>
      <c r="Q523" s="3">
        <v>0</v>
      </c>
      <c r="R523" s="3">
        <v>37160</v>
      </c>
      <c r="S523" s="3">
        <v>37160</v>
      </c>
      <c r="T523" s="34">
        <v>100</v>
      </c>
      <c r="U523" s="34">
        <v>0</v>
      </c>
      <c r="V523" s="3">
        <v>5549.83</v>
      </c>
      <c r="W523" s="3">
        <v>0</v>
      </c>
      <c r="X523" s="3">
        <v>5549.83</v>
      </c>
      <c r="Y523" s="34">
        <v>0</v>
      </c>
      <c r="Z523" s="34">
        <v>0</v>
      </c>
      <c r="AA523" s="3">
        <v>0</v>
      </c>
      <c r="AB523" s="3">
        <v>0</v>
      </c>
      <c r="AC523" s="3">
        <v>0</v>
      </c>
      <c r="AD523" s="34">
        <v>0</v>
      </c>
      <c r="AE523" s="34">
        <v>0</v>
      </c>
      <c r="AF523" s="3">
        <v>0</v>
      </c>
      <c r="AG523" s="3">
        <v>0</v>
      </c>
      <c r="AH523" s="3">
        <v>0</v>
      </c>
      <c r="AI523" s="34">
        <v>0</v>
      </c>
      <c r="AJ523" s="34">
        <v>0</v>
      </c>
      <c r="AK523" s="3">
        <v>0</v>
      </c>
      <c r="AL523" s="3">
        <v>0</v>
      </c>
      <c r="AM523" s="3">
        <v>0</v>
      </c>
      <c r="AN523" s="34">
        <v>0</v>
      </c>
      <c r="AO523" s="34">
        <v>0</v>
      </c>
      <c r="AP523" s="3">
        <v>11736742.880000001</v>
      </c>
      <c r="AQ523" s="3">
        <v>0</v>
      </c>
      <c r="AR523" s="3">
        <v>11736742.880000001</v>
      </c>
      <c r="AS523" s="34">
        <v>0</v>
      </c>
      <c r="AT523" s="34">
        <v>0.45</v>
      </c>
      <c r="AU523" s="3">
        <v>0</v>
      </c>
      <c r="AV523" s="3">
        <v>0</v>
      </c>
      <c r="AW523" s="3">
        <v>0</v>
      </c>
      <c r="AX523" s="34">
        <v>0</v>
      </c>
      <c r="AY523" s="34">
        <v>0</v>
      </c>
      <c r="AZ523" s="3">
        <v>0</v>
      </c>
      <c r="BA523" s="3">
        <v>0</v>
      </c>
      <c r="BB523" s="3">
        <v>0</v>
      </c>
      <c r="BC523" s="34">
        <v>0</v>
      </c>
      <c r="BD523" s="34">
        <v>0</v>
      </c>
      <c r="BE523" s="3">
        <v>7351661.9199999999</v>
      </c>
      <c r="BF523" s="3">
        <v>0</v>
      </c>
      <c r="BG523" s="3">
        <v>7351661.9199999999</v>
      </c>
      <c r="BH523" s="34">
        <v>0</v>
      </c>
      <c r="BI523" s="34">
        <v>0.98</v>
      </c>
    </row>
    <row r="524" spans="1:61" ht="20.100000000000001" customHeight="1" x14ac:dyDescent="0.5">
      <c r="A524" s="3" t="s">
        <v>43</v>
      </c>
      <c r="B524" s="3">
        <v>15616260.990000002</v>
      </c>
      <c r="C524" s="3">
        <v>5500000</v>
      </c>
      <c r="D524" s="3">
        <v>21116260.990000002</v>
      </c>
      <c r="E524" s="34">
        <v>26.05</v>
      </c>
      <c r="F524" s="34">
        <v>0.17</v>
      </c>
      <c r="G524" s="3">
        <v>104396.55</v>
      </c>
      <c r="H524" s="3">
        <v>0</v>
      </c>
      <c r="I524" s="3">
        <v>104396.55</v>
      </c>
      <c r="J524" s="34">
        <v>0</v>
      </c>
      <c r="K524" s="34">
        <v>0.06</v>
      </c>
      <c r="L524" s="3">
        <v>713882.03</v>
      </c>
      <c r="M524" s="3">
        <v>0</v>
      </c>
      <c r="N524" s="3">
        <v>713882.03</v>
      </c>
      <c r="O524" s="34">
        <v>0</v>
      </c>
      <c r="P524" s="34">
        <v>0.03</v>
      </c>
      <c r="Q524" s="3">
        <v>0</v>
      </c>
      <c r="R524" s="3">
        <v>5500000</v>
      </c>
      <c r="S524" s="3">
        <v>5500000</v>
      </c>
      <c r="T524" s="34">
        <v>100</v>
      </c>
      <c r="U524" s="34">
        <v>0.18</v>
      </c>
      <c r="V524" s="3">
        <v>0</v>
      </c>
      <c r="W524" s="3">
        <v>0</v>
      </c>
      <c r="X524" s="3">
        <v>0</v>
      </c>
      <c r="Y524" s="34">
        <v>0</v>
      </c>
      <c r="Z524" s="34">
        <v>0</v>
      </c>
      <c r="AA524" s="3">
        <v>72548.95</v>
      </c>
      <c r="AB524" s="3">
        <v>0</v>
      </c>
      <c r="AC524" s="3">
        <v>72548.95</v>
      </c>
      <c r="AD524" s="34">
        <v>0</v>
      </c>
      <c r="AE524" s="34">
        <v>0</v>
      </c>
      <c r="AF524" s="3">
        <v>0</v>
      </c>
      <c r="AG524" s="3">
        <v>0</v>
      </c>
      <c r="AH524" s="3">
        <v>0</v>
      </c>
      <c r="AI524" s="34">
        <v>0</v>
      </c>
      <c r="AJ524" s="34">
        <v>0</v>
      </c>
      <c r="AK524" s="3">
        <v>0</v>
      </c>
      <c r="AL524" s="3">
        <v>0</v>
      </c>
      <c r="AM524" s="3">
        <v>0</v>
      </c>
      <c r="AN524" s="34">
        <v>0</v>
      </c>
      <c r="AO524" s="34">
        <v>0</v>
      </c>
      <c r="AP524" s="3">
        <v>13332068.050000001</v>
      </c>
      <c r="AQ524" s="3">
        <v>0</v>
      </c>
      <c r="AR524" s="3">
        <v>13332068.050000001</v>
      </c>
      <c r="AS524" s="34">
        <v>0</v>
      </c>
      <c r="AT524" s="34">
        <v>0.51</v>
      </c>
      <c r="AU524" s="3">
        <v>0</v>
      </c>
      <c r="AV524" s="3">
        <v>0</v>
      </c>
      <c r="AW524" s="3">
        <v>0</v>
      </c>
      <c r="AX524" s="34">
        <v>0</v>
      </c>
      <c r="AY524" s="34">
        <v>0</v>
      </c>
      <c r="AZ524" s="3">
        <v>1144252.97</v>
      </c>
      <c r="BA524" s="3">
        <v>0</v>
      </c>
      <c r="BB524" s="3">
        <v>1144252.97</v>
      </c>
      <c r="BC524" s="34">
        <v>0</v>
      </c>
      <c r="BD524" s="34">
        <v>0.4</v>
      </c>
      <c r="BE524" s="3">
        <v>249112.44</v>
      </c>
      <c r="BF524" s="3">
        <v>0</v>
      </c>
      <c r="BG524" s="3">
        <v>249112.44</v>
      </c>
      <c r="BH524" s="34">
        <v>0</v>
      </c>
      <c r="BI524" s="34">
        <v>0.03</v>
      </c>
    </row>
    <row r="525" spans="1:61" ht="20.100000000000001" customHeight="1" x14ac:dyDescent="0.5">
      <c r="A525" s="3" t="s">
        <v>41</v>
      </c>
      <c r="B525" s="3">
        <v>11066408.51</v>
      </c>
      <c r="C525" s="3">
        <v>5148487.82</v>
      </c>
      <c r="D525" s="3">
        <v>16214896.33</v>
      </c>
      <c r="E525" s="34">
        <v>31.75</v>
      </c>
      <c r="F525" s="34">
        <v>0.13</v>
      </c>
      <c r="G525" s="3">
        <v>0</v>
      </c>
      <c r="H525" s="3">
        <v>0</v>
      </c>
      <c r="I525" s="3">
        <v>0</v>
      </c>
      <c r="J525" s="34">
        <v>0</v>
      </c>
      <c r="K525" s="34">
        <v>0</v>
      </c>
      <c r="L525" s="3">
        <v>860761.48</v>
      </c>
      <c r="M525" s="3">
        <v>5148487.82</v>
      </c>
      <c r="N525" s="3">
        <v>6009249.3000000007</v>
      </c>
      <c r="O525" s="34">
        <v>85.68</v>
      </c>
      <c r="P525" s="34">
        <v>0.28999999999999998</v>
      </c>
      <c r="Q525" s="3">
        <v>0</v>
      </c>
      <c r="R525" s="3">
        <v>0</v>
      </c>
      <c r="S525" s="3">
        <v>0</v>
      </c>
      <c r="T525" s="34">
        <v>0</v>
      </c>
      <c r="U525" s="34">
        <v>0</v>
      </c>
      <c r="V525" s="3">
        <v>76846.34</v>
      </c>
      <c r="W525" s="3">
        <v>0</v>
      </c>
      <c r="X525" s="3">
        <v>76846.34</v>
      </c>
      <c r="Y525" s="34">
        <v>0</v>
      </c>
      <c r="Z525" s="34">
        <v>0.05</v>
      </c>
      <c r="AA525" s="3">
        <v>325043.90999999997</v>
      </c>
      <c r="AB525" s="3">
        <v>0</v>
      </c>
      <c r="AC525" s="3">
        <v>325043.90999999997</v>
      </c>
      <c r="AD525" s="34">
        <v>0</v>
      </c>
      <c r="AE525" s="34">
        <v>0.01</v>
      </c>
      <c r="AF525" s="3">
        <v>0</v>
      </c>
      <c r="AG525" s="3">
        <v>0</v>
      </c>
      <c r="AH525" s="3">
        <v>0</v>
      </c>
      <c r="AI525" s="34">
        <v>0</v>
      </c>
      <c r="AJ525" s="34">
        <v>0</v>
      </c>
      <c r="AK525" s="3">
        <v>0</v>
      </c>
      <c r="AL525" s="3">
        <v>0</v>
      </c>
      <c r="AM525" s="3">
        <v>0</v>
      </c>
      <c r="AN525" s="34">
        <v>0</v>
      </c>
      <c r="AO525" s="34">
        <v>0</v>
      </c>
      <c r="AP525" s="3">
        <v>3143626.76</v>
      </c>
      <c r="AQ525" s="3">
        <v>0</v>
      </c>
      <c r="AR525" s="3">
        <v>3143626.76</v>
      </c>
      <c r="AS525" s="34">
        <v>0</v>
      </c>
      <c r="AT525" s="34">
        <v>0.12</v>
      </c>
      <c r="AU525" s="3">
        <v>0</v>
      </c>
      <c r="AV525" s="3">
        <v>0</v>
      </c>
      <c r="AW525" s="3">
        <v>0</v>
      </c>
      <c r="AX525" s="34">
        <v>0</v>
      </c>
      <c r="AY525" s="34">
        <v>0</v>
      </c>
      <c r="AZ525" s="3">
        <v>6482629.7400000002</v>
      </c>
      <c r="BA525" s="3">
        <v>0</v>
      </c>
      <c r="BB525" s="3">
        <v>6482629.7400000002</v>
      </c>
      <c r="BC525" s="34">
        <v>0</v>
      </c>
      <c r="BD525" s="34">
        <v>2.27</v>
      </c>
      <c r="BE525" s="3">
        <v>177500.28</v>
      </c>
      <c r="BF525" s="3">
        <v>0</v>
      </c>
      <c r="BG525" s="3">
        <v>177500.28</v>
      </c>
      <c r="BH525" s="34">
        <v>0</v>
      </c>
      <c r="BI525" s="34">
        <v>0.02</v>
      </c>
    </row>
    <row r="526" spans="1:61" ht="20.100000000000001" customHeight="1" x14ac:dyDescent="0.5">
      <c r="A526" s="3" t="s">
        <v>46</v>
      </c>
      <c r="B526" s="3">
        <v>10375970.43</v>
      </c>
      <c r="C526" s="3">
        <v>0</v>
      </c>
      <c r="D526" s="3">
        <v>10375970.43</v>
      </c>
      <c r="E526" s="34">
        <v>0</v>
      </c>
      <c r="F526" s="34">
        <v>0.08</v>
      </c>
      <c r="G526" s="3">
        <v>17619.830000000002</v>
      </c>
      <c r="H526" s="3">
        <v>0</v>
      </c>
      <c r="I526" s="3">
        <v>17619.830000000002</v>
      </c>
      <c r="J526" s="34">
        <v>0</v>
      </c>
      <c r="K526" s="34">
        <v>0.01</v>
      </c>
      <c r="L526" s="3">
        <v>6212.4</v>
      </c>
      <c r="M526" s="3">
        <v>0</v>
      </c>
      <c r="N526" s="3">
        <v>6212.4</v>
      </c>
      <c r="O526" s="34">
        <v>0</v>
      </c>
      <c r="P526" s="34">
        <v>0</v>
      </c>
      <c r="Q526" s="3">
        <v>0</v>
      </c>
      <c r="R526" s="3">
        <v>0</v>
      </c>
      <c r="S526" s="3">
        <v>0</v>
      </c>
      <c r="T526" s="34">
        <v>0</v>
      </c>
      <c r="U526" s="34">
        <v>0</v>
      </c>
      <c r="V526" s="3">
        <v>9649.14</v>
      </c>
      <c r="W526" s="3">
        <v>0</v>
      </c>
      <c r="X526" s="3">
        <v>9649.14</v>
      </c>
      <c r="Y526" s="34">
        <v>0</v>
      </c>
      <c r="Z526" s="34">
        <v>0.01</v>
      </c>
      <c r="AA526" s="3">
        <v>3488850.05</v>
      </c>
      <c r="AB526" s="3">
        <v>0</v>
      </c>
      <c r="AC526" s="3">
        <v>3488850.05</v>
      </c>
      <c r="AD526" s="34">
        <v>0</v>
      </c>
      <c r="AE526" s="34">
        <v>0.1</v>
      </c>
      <c r="AF526" s="3">
        <v>0</v>
      </c>
      <c r="AG526" s="3">
        <v>0</v>
      </c>
      <c r="AH526" s="3">
        <v>0</v>
      </c>
      <c r="AI526" s="34">
        <v>0</v>
      </c>
      <c r="AJ526" s="34">
        <v>0</v>
      </c>
      <c r="AK526" s="3">
        <v>463397.67</v>
      </c>
      <c r="AL526" s="3">
        <v>0</v>
      </c>
      <c r="AM526" s="3">
        <v>463397.67</v>
      </c>
      <c r="AN526" s="34">
        <v>0</v>
      </c>
      <c r="AO526" s="34">
        <v>0.35</v>
      </c>
      <c r="AP526" s="3">
        <v>3439939.82</v>
      </c>
      <c r="AQ526" s="3">
        <v>0</v>
      </c>
      <c r="AR526" s="3">
        <v>3439939.82</v>
      </c>
      <c r="AS526" s="34">
        <v>0</v>
      </c>
      <c r="AT526" s="34">
        <v>0.13</v>
      </c>
      <c r="AU526" s="3">
        <v>0</v>
      </c>
      <c r="AV526" s="3">
        <v>0</v>
      </c>
      <c r="AW526" s="3">
        <v>0</v>
      </c>
      <c r="AX526" s="34">
        <v>0</v>
      </c>
      <c r="AY526" s="34">
        <v>0</v>
      </c>
      <c r="AZ526" s="3">
        <v>210343.14</v>
      </c>
      <c r="BA526" s="3">
        <v>0</v>
      </c>
      <c r="BB526" s="3">
        <v>210343.14</v>
      </c>
      <c r="BC526" s="34">
        <v>0</v>
      </c>
      <c r="BD526" s="34">
        <v>7.0000000000000007E-2</v>
      </c>
      <c r="BE526" s="3">
        <v>2739958.38</v>
      </c>
      <c r="BF526" s="3">
        <v>0</v>
      </c>
      <c r="BG526" s="3">
        <v>2739958.38</v>
      </c>
      <c r="BH526" s="34">
        <v>0</v>
      </c>
      <c r="BI526" s="34">
        <v>0.37</v>
      </c>
    </row>
    <row r="527" spans="1:61" ht="20.100000000000001" customHeight="1" x14ac:dyDescent="0.5">
      <c r="A527" s="3" t="s">
        <v>45</v>
      </c>
      <c r="B527" s="3">
        <v>5176109.4400000004</v>
      </c>
      <c r="C527" s="3">
        <v>0</v>
      </c>
      <c r="D527" s="3">
        <v>5176109.4400000004</v>
      </c>
      <c r="E527" s="34">
        <v>0</v>
      </c>
      <c r="F527" s="34">
        <v>0.04</v>
      </c>
      <c r="G527" s="3">
        <v>0</v>
      </c>
      <c r="H527" s="3">
        <v>0</v>
      </c>
      <c r="I527" s="3">
        <v>0</v>
      </c>
      <c r="J527" s="34">
        <v>0</v>
      </c>
      <c r="K527" s="34">
        <v>0</v>
      </c>
      <c r="L527" s="3">
        <v>0</v>
      </c>
      <c r="M527" s="3">
        <v>0</v>
      </c>
      <c r="N527" s="3">
        <v>0</v>
      </c>
      <c r="O527" s="34">
        <v>0</v>
      </c>
      <c r="P527" s="34">
        <v>0</v>
      </c>
      <c r="Q527" s="3">
        <v>0</v>
      </c>
      <c r="R527" s="3">
        <v>0</v>
      </c>
      <c r="S527" s="3">
        <v>0</v>
      </c>
      <c r="T527" s="34">
        <v>0</v>
      </c>
      <c r="U527" s="34">
        <v>0</v>
      </c>
      <c r="V527" s="3">
        <v>0</v>
      </c>
      <c r="W527" s="3">
        <v>0</v>
      </c>
      <c r="X527" s="3">
        <v>0</v>
      </c>
      <c r="Y527" s="34">
        <v>0</v>
      </c>
      <c r="Z527" s="34">
        <v>0</v>
      </c>
      <c r="AA527" s="3">
        <v>0</v>
      </c>
      <c r="AB527" s="3">
        <v>0</v>
      </c>
      <c r="AC527" s="3">
        <v>0</v>
      </c>
      <c r="AD527" s="34">
        <v>0</v>
      </c>
      <c r="AE527" s="34">
        <v>0</v>
      </c>
      <c r="AF527" s="3">
        <v>0</v>
      </c>
      <c r="AG527" s="3">
        <v>0</v>
      </c>
      <c r="AH527" s="3">
        <v>0</v>
      </c>
      <c r="AI527" s="34">
        <v>0</v>
      </c>
      <c r="AJ527" s="34">
        <v>0</v>
      </c>
      <c r="AK527" s="3">
        <v>0</v>
      </c>
      <c r="AL527" s="3">
        <v>0</v>
      </c>
      <c r="AM527" s="3">
        <v>0</v>
      </c>
      <c r="AN527" s="34">
        <v>0</v>
      </c>
      <c r="AO527" s="34">
        <v>0</v>
      </c>
      <c r="AP527" s="3">
        <v>5176109.4400000004</v>
      </c>
      <c r="AQ527" s="3">
        <v>0</v>
      </c>
      <c r="AR527" s="3">
        <v>5176109.4400000004</v>
      </c>
      <c r="AS527" s="34">
        <v>0</v>
      </c>
      <c r="AT527" s="34">
        <v>0.2</v>
      </c>
      <c r="AU527" s="3">
        <v>0</v>
      </c>
      <c r="AV527" s="3">
        <v>0</v>
      </c>
      <c r="AW527" s="3">
        <v>0</v>
      </c>
      <c r="AX527" s="34">
        <v>0</v>
      </c>
      <c r="AY527" s="34">
        <v>0</v>
      </c>
      <c r="AZ527" s="3">
        <v>0</v>
      </c>
      <c r="BA527" s="3">
        <v>0</v>
      </c>
      <c r="BB527" s="3">
        <v>0</v>
      </c>
      <c r="BC527" s="34">
        <v>0</v>
      </c>
      <c r="BD527" s="34">
        <v>0</v>
      </c>
      <c r="BE527" s="3">
        <v>0</v>
      </c>
      <c r="BF527" s="3">
        <v>0</v>
      </c>
      <c r="BG527" s="3">
        <v>0</v>
      </c>
      <c r="BH527" s="34">
        <v>0</v>
      </c>
      <c r="BI527" s="34">
        <v>0</v>
      </c>
    </row>
    <row r="528" spans="1:61" ht="20.100000000000001" customHeight="1" x14ac:dyDescent="0.5">
      <c r="A528" s="3" t="s">
        <v>44</v>
      </c>
      <c r="B528" s="3">
        <v>4381539.96</v>
      </c>
      <c r="C528" s="3">
        <v>0</v>
      </c>
      <c r="D528" s="3">
        <v>4381539.96</v>
      </c>
      <c r="E528" s="34">
        <v>0</v>
      </c>
      <c r="F528" s="34">
        <v>0.03</v>
      </c>
      <c r="G528" s="3">
        <v>0</v>
      </c>
      <c r="H528" s="3">
        <v>0</v>
      </c>
      <c r="I528" s="3">
        <v>0</v>
      </c>
      <c r="J528" s="34">
        <v>0</v>
      </c>
      <c r="K528" s="34">
        <v>0</v>
      </c>
      <c r="L528" s="3">
        <v>0</v>
      </c>
      <c r="M528" s="3">
        <v>0</v>
      </c>
      <c r="N528" s="3">
        <v>0</v>
      </c>
      <c r="O528" s="34">
        <v>0</v>
      </c>
      <c r="P528" s="34">
        <v>0</v>
      </c>
      <c r="Q528" s="3">
        <v>0</v>
      </c>
      <c r="R528" s="3">
        <v>0</v>
      </c>
      <c r="S528" s="3">
        <v>0</v>
      </c>
      <c r="T528" s="34">
        <v>0</v>
      </c>
      <c r="U528" s="34">
        <v>0</v>
      </c>
      <c r="V528" s="3">
        <v>0</v>
      </c>
      <c r="W528" s="3">
        <v>0</v>
      </c>
      <c r="X528" s="3">
        <v>0</v>
      </c>
      <c r="Y528" s="34">
        <v>0</v>
      </c>
      <c r="Z528" s="34">
        <v>0</v>
      </c>
      <c r="AA528" s="3">
        <v>320163.76</v>
      </c>
      <c r="AB528" s="3">
        <v>0</v>
      </c>
      <c r="AC528" s="3">
        <v>320163.76</v>
      </c>
      <c r="AD528" s="34">
        <v>0</v>
      </c>
      <c r="AE528" s="34">
        <v>0.01</v>
      </c>
      <c r="AF528" s="3">
        <v>0</v>
      </c>
      <c r="AG528" s="3">
        <v>0</v>
      </c>
      <c r="AH528" s="3">
        <v>0</v>
      </c>
      <c r="AI528" s="34">
        <v>0</v>
      </c>
      <c r="AJ528" s="34">
        <v>0</v>
      </c>
      <c r="AK528" s="3">
        <v>0</v>
      </c>
      <c r="AL528" s="3">
        <v>0</v>
      </c>
      <c r="AM528" s="3">
        <v>0</v>
      </c>
      <c r="AN528" s="34">
        <v>0</v>
      </c>
      <c r="AO528" s="34">
        <v>0</v>
      </c>
      <c r="AP528" s="3">
        <v>3680570.21</v>
      </c>
      <c r="AQ528" s="3">
        <v>0</v>
      </c>
      <c r="AR528" s="3">
        <v>3680570.21</v>
      </c>
      <c r="AS528" s="34">
        <v>0</v>
      </c>
      <c r="AT528" s="34">
        <v>0.14000000000000001</v>
      </c>
      <c r="AU528" s="3">
        <v>0</v>
      </c>
      <c r="AV528" s="3">
        <v>0</v>
      </c>
      <c r="AW528" s="3">
        <v>0</v>
      </c>
      <c r="AX528" s="34">
        <v>0</v>
      </c>
      <c r="AY528" s="34">
        <v>0</v>
      </c>
      <c r="AZ528" s="3">
        <v>342513.24</v>
      </c>
      <c r="BA528" s="3">
        <v>0</v>
      </c>
      <c r="BB528" s="3">
        <v>342513.24</v>
      </c>
      <c r="BC528" s="34">
        <v>0</v>
      </c>
      <c r="BD528" s="34">
        <v>0.12</v>
      </c>
      <c r="BE528" s="3">
        <v>38292.75</v>
      </c>
      <c r="BF528" s="3">
        <v>0</v>
      </c>
      <c r="BG528" s="3">
        <v>38292.75</v>
      </c>
      <c r="BH528" s="34">
        <v>0</v>
      </c>
      <c r="BI528" s="34">
        <v>0.01</v>
      </c>
    </row>
    <row r="529" spans="1:61" ht="20.100000000000001" customHeight="1" x14ac:dyDescent="0.5">
      <c r="A529" s="3" t="s">
        <v>47</v>
      </c>
      <c r="B529" s="3">
        <v>0</v>
      </c>
      <c r="C529" s="3">
        <v>4356030.5199999996</v>
      </c>
      <c r="D529" s="3">
        <v>4356030.5199999996</v>
      </c>
      <c r="E529" s="34">
        <v>100</v>
      </c>
      <c r="F529" s="34">
        <v>0.03</v>
      </c>
      <c r="G529" s="3">
        <v>0</v>
      </c>
      <c r="H529" s="3">
        <v>0</v>
      </c>
      <c r="I529" s="3">
        <v>0</v>
      </c>
      <c r="J529" s="34">
        <v>0</v>
      </c>
      <c r="K529" s="34">
        <v>0</v>
      </c>
      <c r="L529" s="3">
        <v>0</v>
      </c>
      <c r="M529" s="3">
        <v>0</v>
      </c>
      <c r="N529" s="3">
        <v>0</v>
      </c>
      <c r="O529" s="34">
        <v>0</v>
      </c>
      <c r="P529" s="34">
        <v>0</v>
      </c>
      <c r="Q529" s="3">
        <v>0</v>
      </c>
      <c r="R529" s="3">
        <v>4356030.5199999996</v>
      </c>
      <c r="S529" s="3">
        <v>4356030.5199999996</v>
      </c>
      <c r="T529" s="34">
        <v>100</v>
      </c>
      <c r="U529" s="34">
        <v>0.15</v>
      </c>
      <c r="V529" s="3">
        <v>0</v>
      </c>
      <c r="W529" s="3">
        <v>0</v>
      </c>
      <c r="X529" s="3">
        <v>0</v>
      </c>
      <c r="Y529" s="34">
        <v>0</v>
      </c>
      <c r="Z529" s="34">
        <v>0</v>
      </c>
      <c r="AA529" s="3">
        <v>0</v>
      </c>
      <c r="AB529" s="3">
        <v>0</v>
      </c>
      <c r="AC529" s="3">
        <v>0</v>
      </c>
      <c r="AD529" s="34">
        <v>0</v>
      </c>
      <c r="AE529" s="34">
        <v>0</v>
      </c>
      <c r="AF529" s="3">
        <v>0</v>
      </c>
      <c r="AG529" s="3">
        <v>0</v>
      </c>
      <c r="AH529" s="3">
        <v>0</v>
      </c>
      <c r="AI529" s="34">
        <v>0</v>
      </c>
      <c r="AJ529" s="34">
        <v>0</v>
      </c>
      <c r="AK529" s="3">
        <v>0</v>
      </c>
      <c r="AL529" s="3">
        <v>0</v>
      </c>
      <c r="AM529" s="3">
        <v>0</v>
      </c>
      <c r="AN529" s="34">
        <v>0</v>
      </c>
      <c r="AO529" s="34">
        <v>0</v>
      </c>
      <c r="AP529" s="3">
        <v>0</v>
      </c>
      <c r="AQ529" s="3">
        <v>0</v>
      </c>
      <c r="AR529" s="3">
        <v>0</v>
      </c>
      <c r="AS529" s="34">
        <v>0</v>
      </c>
      <c r="AT529" s="34">
        <v>0</v>
      </c>
      <c r="AU529" s="3">
        <v>0</v>
      </c>
      <c r="AV529" s="3">
        <v>0</v>
      </c>
      <c r="AW529" s="3">
        <v>0</v>
      </c>
      <c r="AX529" s="34">
        <v>0</v>
      </c>
      <c r="AY529" s="34">
        <v>0</v>
      </c>
      <c r="AZ529" s="3">
        <v>0</v>
      </c>
      <c r="BA529" s="3">
        <v>0</v>
      </c>
      <c r="BB529" s="3">
        <v>0</v>
      </c>
      <c r="BC529" s="34">
        <v>0</v>
      </c>
      <c r="BD529" s="34">
        <v>0</v>
      </c>
      <c r="BE529" s="3">
        <v>0</v>
      </c>
      <c r="BF529" s="3">
        <v>0</v>
      </c>
      <c r="BG529" s="3">
        <v>0</v>
      </c>
      <c r="BH529" s="34">
        <v>0</v>
      </c>
      <c r="BI529" s="34">
        <v>0</v>
      </c>
    </row>
    <row r="530" spans="1:61" ht="20.100000000000001" customHeight="1" x14ac:dyDescent="0.5">
      <c r="A530" s="3" t="s">
        <v>48</v>
      </c>
      <c r="B530" s="3">
        <v>1127651.19</v>
      </c>
      <c r="C530" s="3">
        <v>0</v>
      </c>
      <c r="D530" s="3">
        <v>1127651.19</v>
      </c>
      <c r="E530" s="34">
        <v>0</v>
      </c>
      <c r="F530" s="34">
        <v>0.01</v>
      </c>
      <c r="G530" s="3">
        <v>0</v>
      </c>
      <c r="H530" s="3">
        <v>0</v>
      </c>
      <c r="I530" s="3">
        <v>0</v>
      </c>
      <c r="J530" s="34">
        <v>0</v>
      </c>
      <c r="K530" s="34">
        <v>0</v>
      </c>
      <c r="L530" s="3">
        <v>396973.94</v>
      </c>
      <c r="M530" s="3">
        <v>0</v>
      </c>
      <c r="N530" s="3">
        <v>396973.94</v>
      </c>
      <c r="O530" s="34">
        <v>0</v>
      </c>
      <c r="P530" s="34">
        <v>0.02</v>
      </c>
      <c r="Q530" s="3">
        <v>0</v>
      </c>
      <c r="R530" s="3">
        <v>0</v>
      </c>
      <c r="S530" s="3">
        <v>0</v>
      </c>
      <c r="T530" s="34">
        <v>0</v>
      </c>
      <c r="U530" s="34">
        <v>0</v>
      </c>
      <c r="V530" s="3">
        <v>367.25</v>
      </c>
      <c r="W530" s="3">
        <v>0</v>
      </c>
      <c r="X530" s="3">
        <v>367.25</v>
      </c>
      <c r="Y530" s="34">
        <v>0</v>
      </c>
      <c r="Z530" s="34">
        <v>0</v>
      </c>
      <c r="AA530" s="3">
        <v>0</v>
      </c>
      <c r="AB530" s="3">
        <v>0</v>
      </c>
      <c r="AC530" s="3">
        <v>0</v>
      </c>
      <c r="AD530" s="34">
        <v>0</v>
      </c>
      <c r="AE530" s="34">
        <v>0</v>
      </c>
      <c r="AF530" s="3">
        <v>0</v>
      </c>
      <c r="AG530" s="3">
        <v>0</v>
      </c>
      <c r="AH530" s="3">
        <v>0</v>
      </c>
      <c r="AI530" s="34">
        <v>0</v>
      </c>
      <c r="AJ530" s="34">
        <v>0</v>
      </c>
      <c r="AK530" s="3">
        <v>0</v>
      </c>
      <c r="AL530" s="3">
        <v>0</v>
      </c>
      <c r="AM530" s="3">
        <v>0</v>
      </c>
      <c r="AN530" s="34">
        <v>0</v>
      </c>
      <c r="AO530" s="34">
        <v>0</v>
      </c>
      <c r="AP530" s="3">
        <v>6818.44</v>
      </c>
      <c r="AQ530" s="3">
        <v>0</v>
      </c>
      <c r="AR530" s="3">
        <v>6818.44</v>
      </c>
      <c r="AS530" s="34">
        <v>0</v>
      </c>
      <c r="AT530" s="34">
        <v>0</v>
      </c>
      <c r="AU530" s="3">
        <v>0</v>
      </c>
      <c r="AV530" s="3">
        <v>0</v>
      </c>
      <c r="AW530" s="3">
        <v>0</v>
      </c>
      <c r="AX530" s="34">
        <v>0</v>
      </c>
      <c r="AY530" s="34">
        <v>0</v>
      </c>
      <c r="AZ530" s="3">
        <v>0</v>
      </c>
      <c r="BA530" s="3">
        <v>0</v>
      </c>
      <c r="BB530" s="3">
        <v>0</v>
      </c>
      <c r="BC530" s="34">
        <v>0</v>
      </c>
      <c r="BD530" s="34">
        <v>0</v>
      </c>
      <c r="BE530" s="3">
        <v>723491.56</v>
      </c>
      <c r="BF530" s="3">
        <v>0</v>
      </c>
      <c r="BG530" s="3">
        <v>723491.56</v>
      </c>
      <c r="BH530" s="34">
        <v>0</v>
      </c>
      <c r="BI530" s="34">
        <v>0.1</v>
      </c>
    </row>
    <row r="531" spans="1:61" ht="20.100000000000001" customHeight="1" x14ac:dyDescent="0.5">
      <c r="A531" s="71" t="s">
        <v>3</v>
      </c>
      <c r="B531" s="71">
        <v>7837317934.9300003</v>
      </c>
      <c r="C531" s="71">
        <v>4824332754.0299997</v>
      </c>
      <c r="D531" s="71">
        <v>12661650688.959999</v>
      </c>
      <c r="E531" s="88">
        <v>38.1</v>
      </c>
      <c r="F531" s="88">
        <v>100</v>
      </c>
      <c r="G531" s="71">
        <v>60289226.569999993</v>
      </c>
      <c r="H531" s="71">
        <v>120199733.36999999</v>
      </c>
      <c r="I531" s="71">
        <v>180488959.94000003</v>
      </c>
      <c r="J531" s="88">
        <v>66.599999999999994</v>
      </c>
      <c r="K531" s="88">
        <v>100</v>
      </c>
      <c r="L531" s="71">
        <v>962851071.12999988</v>
      </c>
      <c r="M531" s="71">
        <v>1124838629.7800002</v>
      </c>
      <c r="N531" s="71">
        <v>2087689700.9100001</v>
      </c>
      <c r="O531" s="88">
        <v>53.88</v>
      </c>
      <c r="P531" s="88">
        <v>100</v>
      </c>
      <c r="Q531" s="71">
        <v>2741495.8600000003</v>
      </c>
      <c r="R531" s="71">
        <v>2981704529.25</v>
      </c>
      <c r="S531" s="71">
        <v>2984446025.1099997</v>
      </c>
      <c r="T531" s="88">
        <v>99.91</v>
      </c>
      <c r="U531" s="88">
        <v>100</v>
      </c>
      <c r="V531" s="71">
        <v>132483266.64999999</v>
      </c>
      <c r="W531" s="71">
        <v>13501372.98</v>
      </c>
      <c r="X531" s="71">
        <v>145984639.63000005</v>
      </c>
      <c r="Y531" s="88">
        <v>9.25</v>
      </c>
      <c r="Z531" s="88">
        <v>100</v>
      </c>
      <c r="AA531" s="71">
        <v>3019407685.0799999</v>
      </c>
      <c r="AB531" s="71">
        <v>349741669.49000001</v>
      </c>
      <c r="AC531" s="71">
        <v>3369149354.5699997</v>
      </c>
      <c r="AD531" s="88">
        <v>10.38</v>
      </c>
      <c r="AE531" s="88">
        <v>100</v>
      </c>
      <c r="AF531" s="71">
        <v>63354787.859999999</v>
      </c>
      <c r="AG531" s="71">
        <v>0</v>
      </c>
      <c r="AH531" s="71">
        <v>63354787.859999999</v>
      </c>
      <c r="AI531" s="88">
        <v>0</v>
      </c>
      <c r="AJ531" s="88">
        <v>100</v>
      </c>
      <c r="AK531" s="71">
        <v>125746528.23000002</v>
      </c>
      <c r="AL531" s="71">
        <v>5777088.4199999999</v>
      </c>
      <c r="AM531" s="71">
        <v>131523616.64999999</v>
      </c>
      <c r="AN531" s="88">
        <v>4.3899999999999997</v>
      </c>
      <c r="AO531" s="88">
        <v>100</v>
      </c>
      <c r="AP531" s="71">
        <v>2615351103.5600009</v>
      </c>
      <c r="AQ531" s="71">
        <v>7620252.5299999993</v>
      </c>
      <c r="AR531" s="71">
        <v>2622971356.0900002</v>
      </c>
      <c r="AS531" s="88">
        <v>0.28999999999999998</v>
      </c>
      <c r="AT531" s="88">
        <v>100</v>
      </c>
      <c r="AU531" s="71">
        <v>0</v>
      </c>
      <c r="AV531" s="71">
        <v>41859877.280000001</v>
      </c>
      <c r="AW531" s="71">
        <v>41859877.280000001</v>
      </c>
      <c r="AX531" s="88">
        <v>100</v>
      </c>
      <c r="AY531" s="88">
        <v>100</v>
      </c>
      <c r="AZ531" s="71">
        <v>236047093.07000002</v>
      </c>
      <c r="BA531" s="71">
        <v>49634155.800000004</v>
      </c>
      <c r="BB531" s="71">
        <v>285681248.87000006</v>
      </c>
      <c r="BC531" s="88">
        <v>17.37</v>
      </c>
      <c r="BD531" s="88">
        <v>100</v>
      </c>
      <c r="BE531" s="71">
        <v>619045676.92000008</v>
      </c>
      <c r="BF531" s="71">
        <v>129455445.13000001</v>
      </c>
      <c r="BG531" s="71">
        <v>748501122.05000007</v>
      </c>
      <c r="BH531" s="88">
        <v>17.3</v>
      </c>
      <c r="BI531" s="88">
        <v>100</v>
      </c>
    </row>
    <row r="532" spans="1:61" ht="20.100000000000001" customHeight="1" x14ac:dyDescent="0.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row>
    <row r="533" spans="1:61" ht="20.100000000000001" customHeight="1" x14ac:dyDescent="0.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row>
    <row r="534" spans="1:61" s="29" customFormat="1" ht="20.100000000000001" customHeight="1" x14ac:dyDescent="0.5">
      <c r="A534" s="37"/>
    </row>
    <row r="535" spans="1:61" ht="20.100000000000001" customHeight="1" x14ac:dyDescent="0.5">
      <c r="A535" s="31"/>
      <c r="C535" s="82" t="s">
        <v>90</v>
      </c>
    </row>
    <row r="536" spans="1:61" ht="20.100000000000001" customHeight="1" x14ac:dyDescent="0.5">
      <c r="A536" s="31"/>
      <c r="C536" s="82" t="s">
        <v>91</v>
      </c>
    </row>
    <row r="537" spans="1:61" ht="20.100000000000001" customHeight="1" x14ac:dyDescent="0.5">
      <c r="A537" s="31"/>
      <c r="B537" s="31"/>
      <c r="C537" s="82" t="s">
        <v>250</v>
      </c>
      <c r="D537" s="31"/>
      <c r="E537" s="31"/>
      <c r="F537" s="31"/>
      <c r="G537" s="31"/>
      <c r="H537" s="31"/>
      <c r="I537" s="31"/>
      <c r="J537" s="31"/>
      <c r="K537" s="31"/>
      <c r="L537" s="31"/>
      <c r="M537" s="31"/>
      <c r="N537" s="31"/>
      <c r="O537" s="31"/>
    </row>
    <row r="538" spans="1:61" ht="20.100000000000001" customHeight="1" x14ac:dyDescent="0.5">
      <c r="A538" s="31"/>
      <c r="B538" s="31"/>
      <c r="C538" s="82" t="s">
        <v>92</v>
      </c>
      <c r="D538" s="31"/>
      <c r="E538" s="31"/>
      <c r="F538" s="31"/>
      <c r="G538" s="31"/>
      <c r="H538" s="31"/>
      <c r="I538" s="31"/>
      <c r="J538" s="31"/>
      <c r="K538" s="31"/>
      <c r="L538" s="31"/>
      <c r="M538" s="31"/>
      <c r="N538" s="31"/>
      <c r="O538" s="31"/>
    </row>
    <row r="539" spans="1:61" ht="20.100000000000001" customHeight="1" thickBot="1" x14ac:dyDescent="0.55000000000000004"/>
    <row r="540" spans="1:61" ht="30" customHeight="1" thickBot="1" x14ac:dyDescent="0.55000000000000004">
      <c r="A540" s="138" t="s">
        <v>164</v>
      </c>
      <c r="B540" s="140" t="s">
        <v>607</v>
      </c>
      <c r="C540" s="141"/>
      <c r="D540" s="141"/>
      <c r="E540" s="141"/>
      <c r="F540" s="142"/>
      <c r="G540" s="140" t="s">
        <v>4</v>
      </c>
      <c r="H540" s="141"/>
      <c r="I540" s="141"/>
      <c r="J540" s="141"/>
      <c r="K540" s="141"/>
      <c r="L540" s="140" t="s">
        <v>5</v>
      </c>
      <c r="M540" s="141"/>
      <c r="N540" s="141"/>
      <c r="O540" s="141"/>
      <c r="P540" s="142"/>
      <c r="Q540" s="140" t="s">
        <v>6</v>
      </c>
      <c r="R540" s="141"/>
      <c r="S540" s="141"/>
      <c r="T540" s="141"/>
      <c r="U540" s="142"/>
      <c r="V540" s="140" t="s">
        <v>325</v>
      </c>
      <c r="W540" s="141"/>
      <c r="X540" s="141"/>
      <c r="Y540" s="141"/>
      <c r="Z540" s="142"/>
      <c r="AA540" s="140" t="s">
        <v>326</v>
      </c>
      <c r="AB540" s="141"/>
      <c r="AC540" s="141"/>
      <c r="AD540" s="141"/>
      <c r="AE540" s="142"/>
      <c r="AF540" s="140" t="s">
        <v>9</v>
      </c>
      <c r="AG540" s="141"/>
      <c r="AH540" s="141"/>
      <c r="AI540" s="141"/>
      <c r="AJ540" s="142"/>
      <c r="AK540" s="140" t="s">
        <v>327</v>
      </c>
      <c r="AL540" s="141"/>
      <c r="AM540" s="141"/>
      <c r="AN540" s="141"/>
      <c r="AO540" s="142"/>
      <c r="AP540" s="140" t="s">
        <v>87</v>
      </c>
      <c r="AQ540" s="141"/>
      <c r="AR540" s="141"/>
      <c r="AS540" s="141"/>
      <c r="AT540" s="142"/>
      <c r="AU540" s="140" t="s">
        <v>12</v>
      </c>
      <c r="AV540" s="141"/>
      <c r="AW540" s="141"/>
      <c r="AX540" s="141"/>
      <c r="AY540" s="142"/>
      <c r="AZ540" s="140" t="s">
        <v>13</v>
      </c>
      <c r="BA540" s="141"/>
      <c r="BB540" s="141"/>
      <c r="BC540" s="141"/>
      <c r="BD540" s="142"/>
      <c r="BE540" s="140" t="s">
        <v>14</v>
      </c>
      <c r="BF540" s="141"/>
      <c r="BG540" s="141"/>
      <c r="BH540" s="141"/>
      <c r="BI540" s="142"/>
    </row>
    <row r="541" spans="1:61" ht="30" customHeight="1" thickBot="1" x14ac:dyDescent="0.55000000000000004">
      <c r="A541" s="139"/>
      <c r="B541" s="55" t="s">
        <v>165</v>
      </c>
      <c r="C541" s="55" t="s">
        <v>322</v>
      </c>
      <c r="D541" s="55" t="s">
        <v>74</v>
      </c>
      <c r="E541" s="55" t="s">
        <v>323</v>
      </c>
      <c r="F541" s="55" t="s">
        <v>324</v>
      </c>
      <c r="G541" s="55" t="s">
        <v>165</v>
      </c>
      <c r="H541" s="55" t="s">
        <v>322</v>
      </c>
      <c r="I541" s="55" t="s">
        <v>74</v>
      </c>
      <c r="J541" s="55" t="s">
        <v>323</v>
      </c>
      <c r="K541" s="56" t="s">
        <v>324</v>
      </c>
      <c r="L541" s="55" t="s">
        <v>165</v>
      </c>
      <c r="M541" s="55" t="s">
        <v>322</v>
      </c>
      <c r="N541" s="55" t="s">
        <v>74</v>
      </c>
      <c r="O541" s="55" t="s">
        <v>323</v>
      </c>
      <c r="P541" s="55" t="s">
        <v>324</v>
      </c>
      <c r="Q541" s="55" t="s">
        <v>165</v>
      </c>
      <c r="R541" s="55" t="s">
        <v>322</v>
      </c>
      <c r="S541" s="55" t="s">
        <v>74</v>
      </c>
      <c r="T541" s="55" t="s">
        <v>323</v>
      </c>
      <c r="U541" s="55" t="s">
        <v>324</v>
      </c>
      <c r="V541" s="55" t="s">
        <v>165</v>
      </c>
      <c r="W541" s="55" t="s">
        <v>322</v>
      </c>
      <c r="X541" s="55" t="s">
        <v>74</v>
      </c>
      <c r="Y541" s="55" t="s">
        <v>323</v>
      </c>
      <c r="Z541" s="55" t="s">
        <v>324</v>
      </c>
      <c r="AA541" s="55" t="s">
        <v>165</v>
      </c>
      <c r="AB541" s="55" t="s">
        <v>322</v>
      </c>
      <c r="AC541" s="55" t="s">
        <v>74</v>
      </c>
      <c r="AD541" s="55" t="s">
        <v>323</v>
      </c>
      <c r="AE541" s="55" t="s">
        <v>324</v>
      </c>
      <c r="AF541" s="55" t="s">
        <v>165</v>
      </c>
      <c r="AG541" s="55" t="s">
        <v>322</v>
      </c>
      <c r="AH541" s="55" t="s">
        <v>74</v>
      </c>
      <c r="AI541" s="55" t="s">
        <v>323</v>
      </c>
      <c r="AJ541" s="55" t="s">
        <v>324</v>
      </c>
      <c r="AK541" s="55" t="s">
        <v>165</v>
      </c>
      <c r="AL541" s="55" t="s">
        <v>322</v>
      </c>
      <c r="AM541" s="55" t="s">
        <v>74</v>
      </c>
      <c r="AN541" s="55" t="s">
        <v>323</v>
      </c>
      <c r="AO541" s="55" t="s">
        <v>324</v>
      </c>
      <c r="AP541" s="55" t="s">
        <v>165</v>
      </c>
      <c r="AQ541" s="55" t="s">
        <v>322</v>
      </c>
      <c r="AR541" s="55" t="s">
        <v>74</v>
      </c>
      <c r="AS541" s="55" t="s">
        <v>323</v>
      </c>
      <c r="AT541" s="55" t="s">
        <v>324</v>
      </c>
      <c r="AU541" s="55" t="s">
        <v>165</v>
      </c>
      <c r="AV541" s="55" t="s">
        <v>322</v>
      </c>
      <c r="AW541" s="55" t="s">
        <v>74</v>
      </c>
      <c r="AX541" s="55" t="s">
        <v>323</v>
      </c>
      <c r="AY541" s="55" t="s">
        <v>324</v>
      </c>
      <c r="AZ541" s="55" t="s">
        <v>165</v>
      </c>
      <c r="BA541" s="55" t="s">
        <v>322</v>
      </c>
      <c r="BB541" s="55" t="s">
        <v>74</v>
      </c>
      <c r="BC541" s="55" t="s">
        <v>323</v>
      </c>
      <c r="BD541" s="55" t="s">
        <v>324</v>
      </c>
      <c r="BE541" s="55" t="s">
        <v>165</v>
      </c>
      <c r="BF541" s="55" t="s">
        <v>322</v>
      </c>
      <c r="BG541" s="55" t="s">
        <v>74</v>
      </c>
      <c r="BH541" s="55" t="s">
        <v>323</v>
      </c>
      <c r="BI541" s="55" t="s">
        <v>324</v>
      </c>
    </row>
    <row r="542" spans="1:61" ht="20.100000000000001" customHeight="1" x14ac:dyDescent="0.5">
      <c r="A542" s="3" t="s">
        <v>18</v>
      </c>
      <c r="B542" s="3">
        <v>3254379911.96</v>
      </c>
      <c r="C542" s="3">
        <v>842369470.90999985</v>
      </c>
      <c r="D542" s="3">
        <v>4096749382.8699999</v>
      </c>
      <c r="E542" s="34">
        <v>20.56</v>
      </c>
      <c r="F542" s="34">
        <v>29.06</v>
      </c>
      <c r="G542" s="3">
        <v>6707471.3499999996</v>
      </c>
      <c r="H542" s="3">
        <v>119673.74</v>
      </c>
      <c r="I542" s="3">
        <v>6827145.0899999999</v>
      </c>
      <c r="J542" s="34">
        <v>1.75</v>
      </c>
      <c r="K542" s="34">
        <v>3.94</v>
      </c>
      <c r="L542" s="3">
        <v>122241646.34</v>
      </c>
      <c r="M542" s="3">
        <v>272315542.77999997</v>
      </c>
      <c r="N542" s="3">
        <v>394557189.12</v>
      </c>
      <c r="O542" s="34">
        <v>69.02</v>
      </c>
      <c r="P542" s="34">
        <v>20.99</v>
      </c>
      <c r="Q542" s="3">
        <v>0</v>
      </c>
      <c r="R542" s="3">
        <v>508735896.81</v>
      </c>
      <c r="S542" s="3">
        <v>508735896.81</v>
      </c>
      <c r="T542" s="34">
        <v>100</v>
      </c>
      <c r="U542" s="34">
        <v>17.670000000000002</v>
      </c>
      <c r="V542" s="3">
        <v>19346246.02</v>
      </c>
      <c r="W542" s="3">
        <v>0</v>
      </c>
      <c r="X542" s="3">
        <v>19346246.02</v>
      </c>
      <c r="Y542" s="34">
        <v>0</v>
      </c>
      <c r="Z542" s="34">
        <v>17.190000000000001</v>
      </c>
      <c r="AA542" s="3">
        <v>2600427705.9400001</v>
      </c>
      <c r="AB542" s="3">
        <v>46671080.210000001</v>
      </c>
      <c r="AC542" s="3">
        <v>2647098786.1500001</v>
      </c>
      <c r="AD542" s="34">
        <v>1.76</v>
      </c>
      <c r="AE542" s="34">
        <v>49.95</v>
      </c>
      <c r="AF542" s="3">
        <v>2939540.55</v>
      </c>
      <c r="AG542" s="3">
        <v>0</v>
      </c>
      <c r="AH542" s="3">
        <v>2939540.55</v>
      </c>
      <c r="AI542" s="34">
        <v>0</v>
      </c>
      <c r="AJ542" s="34">
        <v>3.69</v>
      </c>
      <c r="AK542" s="3">
        <v>37481652.890000001</v>
      </c>
      <c r="AL542" s="3">
        <v>449175.34</v>
      </c>
      <c r="AM542" s="3">
        <v>37930828.230000004</v>
      </c>
      <c r="AN542" s="34">
        <v>1.18</v>
      </c>
      <c r="AO542" s="34">
        <v>29.25</v>
      </c>
      <c r="AP542" s="3">
        <v>329302743.19</v>
      </c>
      <c r="AQ542" s="3">
        <v>261952.28</v>
      </c>
      <c r="AR542" s="3">
        <v>329564695.46999997</v>
      </c>
      <c r="AS542" s="34">
        <v>0.08</v>
      </c>
      <c r="AT542" s="34">
        <v>12.93</v>
      </c>
      <c r="AU542" s="3">
        <v>0</v>
      </c>
      <c r="AV542" s="3">
        <v>0</v>
      </c>
      <c r="AW542" s="3">
        <v>0</v>
      </c>
      <c r="AX542" s="34">
        <v>0</v>
      </c>
      <c r="AY542" s="34">
        <v>0</v>
      </c>
      <c r="AZ542" s="3">
        <v>10507580.09</v>
      </c>
      <c r="BA542" s="3">
        <v>906411.39</v>
      </c>
      <c r="BB542" s="3">
        <v>11413991.48</v>
      </c>
      <c r="BC542" s="34">
        <v>7.94</v>
      </c>
      <c r="BD542" s="34">
        <v>4.9800000000000004</v>
      </c>
      <c r="BE542" s="3">
        <v>125425325.59</v>
      </c>
      <c r="BF542" s="3">
        <v>12909738.359999999</v>
      </c>
      <c r="BG542" s="3">
        <v>138335063.94999999</v>
      </c>
      <c r="BH542" s="34">
        <v>9.33</v>
      </c>
      <c r="BI542" s="34">
        <v>19.350000000000001</v>
      </c>
    </row>
    <row r="543" spans="1:61" ht="20.100000000000001" customHeight="1" x14ac:dyDescent="0.5">
      <c r="A543" s="3" t="s">
        <v>19</v>
      </c>
      <c r="B543" s="3">
        <v>1735375358.4199998</v>
      </c>
      <c r="C543" s="3">
        <v>335614635.95000005</v>
      </c>
      <c r="D543" s="3">
        <v>2070989994.3700001</v>
      </c>
      <c r="E543" s="34">
        <v>16.21</v>
      </c>
      <c r="F543" s="34">
        <v>14.69</v>
      </c>
      <c r="G543" s="3">
        <v>19240650.789999999</v>
      </c>
      <c r="H543" s="3">
        <v>0</v>
      </c>
      <c r="I543" s="3">
        <v>19240650.789999999</v>
      </c>
      <c r="J543" s="34">
        <v>0</v>
      </c>
      <c r="K543" s="34">
        <v>11.09</v>
      </c>
      <c r="L543" s="3">
        <v>280249077.18000001</v>
      </c>
      <c r="M543" s="3">
        <v>106853904.09999999</v>
      </c>
      <c r="N543" s="3">
        <v>387102981.27999997</v>
      </c>
      <c r="O543" s="34">
        <v>27.6</v>
      </c>
      <c r="P543" s="34">
        <v>20.59</v>
      </c>
      <c r="Q543" s="3">
        <v>0</v>
      </c>
      <c r="R543" s="3">
        <v>180975210.77000001</v>
      </c>
      <c r="S543" s="3">
        <v>180975210.77000001</v>
      </c>
      <c r="T543" s="34">
        <v>100</v>
      </c>
      <c r="U543" s="34">
        <v>6.28</v>
      </c>
      <c r="V543" s="3">
        <v>4564455.5</v>
      </c>
      <c r="W543" s="3">
        <v>0</v>
      </c>
      <c r="X543" s="3">
        <v>4564455.5</v>
      </c>
      <c r="Y543" s="34">
        <v>0</v>
      </c>
      <c r="Z543" s="34">
        <v>4.0599999999999996</v>
      </c>
      <c r="AA543" s="3">
        <v>776494701.23000002</v>
      </c>
      <c r="AB543" s="3">
        <v>6382510.3899999997</v>
      </c>
      <c r="AC543" s="3">
        <v>782877211.62</v>
      </c>
      <c r="AD543" s="34">
        <v>0.82</v>
      </c>
      <c r="AE543" s="34">
        <v>14.77</v>
      </c>
      <c r="AF543" s="3">
        <v>20847129.170000002</v>
      </c>
      <c r="AG543" s="3">
        <v>0</v>
      </c>
      <c r="AH543" s="3">
        <v>20847129.170000002</v>
      </c>
      <c r="AI543" s="34">
        <v>0</v>
      </c>
      <c r="AJ543" s="34">
        <v>26.15</v>
      </c>
      <c r="AK543" s="3">
        <v>13793754.380000001</v>
      </c>
      <c r="AL543" s="3">
        <v>2082.62</v>
      </c>
      <c r="AM543" s="3">
        <v>13795837</v>
      </c>
      <c r="AN543" s="34">
        <v>0.02</v>
      </c>
      <c r="AO543" s="34">
        <v>10.64</v>
      </c>
      <c r="AP543" s="3">
        <v>441090293.39999998</v>
      </c>
      <c r="AQ543" s="3">
        <v>8898590.5999999996</v>
      </c>
      <c r="AR543" s="3">
        <v>449988884</v>
      </c>
      <c r="AS543" s="34">
        <v>1.98</v>
      </c>
      <c r="AT543" s="34">
        <v>17.649999999999999</v>
      </c>
      <c r="AU543" s="3">
        <v>0</v>
      </c>
      <c r="AV543" s="3">
        <v>0</v>
      </c>
      <c r="AW543" s="3">
        <v>0</v>
      </c>
      <c r="AX543" s="34">
        <v>0</v>
      </c>
      <c r="AY543" s="34">
        <v>0</v>
      </c>
      <c r="AZ543" s="3">
        <v>12008912.1</v>
      </c>
      <c r="BA543" s="3">
        <v>0</v>
      </c>
      <c r="BB543" s="3">
        <v>12008912.1</v>
      </c>
      <c r="BC543" s="34">
        <v>0</v>
      </c>
      <c r="BD543" s="34">
        <v>5.24</v>
      </c>
      <c r="BE543" s="3">
        <v>167086384.66999999</v>
      </c>
      <c r="BF543" s="3">
        <v>32502337.469999999</v>
      </c>
      <c r="BG543" s="3">
        <v>199588722.13999999</v>
      </c>
      <c r="BH543" s="34">
        <v>16.28</v>
      </c>
      <c r="BI543" s="34">
        <v>27.92</v>
      </c>
    </row>
    <row r="544" spans="1:61" ht="20.100000000000001" customHeight="1" x14ac:dyDescent="0.5">
      <c r="A544" s="3" t="s">
        <v>20</v>
      </c>
      <c r="B544" s="3">
        <v>268105497.49000004</v>
      </c>
      <c r="C544" s="3">
        <v>1564917072.8599999</v>
      </c>
      <c r="D544" s="3">
        <v>1833022570.3500001</v>
      </c>
      <c r="E544" s="34">
        <v>85.37</v>
      </c>
      <c r="F544" s="34">
        <v>13</v>
      </c>
      <c r="G544" s="3">
        <v>5581045.5300000003</v>
      </c>
      <c r="H544" s="3">
        <v>143549.99</v>
      </c>
      <c r="I544" s="3">
        <v>5724595.5200000005</v>
      </c>
      <c r="J544" s="34">
        <v>2.5099999999999998</v>
      </c>
      <c r="K544" s="34">
        <v>3.3</v>
      </c>
      <c r="L544" s="3">
        <v>35617537.689999998</v>
      </c>
      <c r="M544" s="3">
        <v>1342672.67</v>
      </c>
      <c r="N544" s="3">
        <v>36960210.359999999</v>
      </c>
      <c r="O544" s="34">
        <v>3.63</v>
      </c>
      <c r="P544" s="34">
        <v>1.97</v>
      </c>
      <c r="Q544" s="3">
        <v>0</v>
      </c>
      <c r="R544" s="3">
        <v>1560812286.79</v>
      </c>
      <c r="S544" s="3">
        <v>1560812286.79</v>
      </c>
      <c r="T544" s="34">
        <v>100</v>
      </c>
      <c r="U544" s="34">
        <v>54.2</v>
      </c>
      <c r="V544" s="3">
        <v>1367920.01</v>
      </c>
      <c r="W544" s="3">
        <v>0</v>
      </c>
      <c r="X544" s="3">
        <v>1367920.01</v>
      </c>
      <c r="Y544" s="34">
        <v>0</v>
      </c>
      <c r="Z544" s="34">
        <v>1.22</v>
      </c>
      <c r="AA544" s="3">
        <v>66564336.670000002</v>
      </c>
      <c r="AB544" s="3">
        <v>2580794.2999999998</v>
      </c>
      <c r="AC544" s="3">
        <v>69145130.969999999</v>
      </c>
      <c r="AD544" s="34">
        <v>3.73</v>
      </c>
      <c r="AE544" s="34">
        <v>1.3</v>
      </c>
      <c r="AF544" s="3">
        <v>5631.24</v>
      </c>
      <c r="AG544" s="3">
        <v>0</v>
      </c>
      <c r="AH544" s="3">
        <v>5631.24</v>
      </c>
      <c r="AI544" s="34">
        <v>0</v>
      </c>
      <c r="AJ544" s="34">
        <v>0.01</v>
      </c>
      <c r="AK544" s="3">
        <v>1764454.99</v>
      </c>
      <c r="AL544" s="3">
        <v>0</v>
      </c>
      <c r="AM544" s="3">
        <v>1764454.99</v>
      </c>
      <c r="AN544" s="34">
        <v>0</v>
      </c>
      <c r="AO544" s="34">
        <v>1.36</v>
      </c>
      <c r="AP544" s="3">
        <v>141054064.96000001</v>
      </c>
      <c r="AQ544" s="3">
        <v>4.67</v>
      </c>
      <c r="AR544" s="3">
        <v>141054069.63</v>
      </c>
      <c r="AS544" s="34">
        <v>0</v>
      </c>
      <c r="AT544" s="34">
        <v>5.53</v>
      </c>
      <c r="AU544" s="3">
        <v>0</v>
      </c>
      <c r="AV544" s="3">
        <v>0</v>
      </c>
      <c r="AW544" s="3">
        <v>0</v>
      </c>
      <c r="AX544" s="34">
        <v>0</v>
      </c>
      <c r="AY544" s="34">
        <v>0</v>
      </c>
      <c r="AZ544" s="3">
        <v>4036264.11</v>
      </c>
      <c r="BA544" s="3">
        <v>696.84</v>
      </c>
      <c r="BB544" s="3">
        <v>4036960.9499999997</v>
      </c>
      <c r="BC544" s="34">
        <v>0.02</v>
      </c>
      <c r="BD544" s="34">
        <v>1.76</v>
      </c>
      <c r="BE544" s="3">
        <v>12114242.289999999</v>
      </c>
      <c r="BF544" s="3">
        <v>37067.599999999999</v>
      </c>
      <c r="BG544" s="3">
        <v>12151309.889999999</v>
      </c>
      <c r="BH544" s="34">
        <v>0.31</v>
      </c>
      <c r="BI544" s="34">
        <v>1.7</v>
      </c>
    </row>
    <row r="545" spans="1:61" ht="20.100000000000001" customHeight="1" x14ac:dyDescent="0.5">
      <c r="A545" s="3" t="s">
        <v>21</v>
      </c>
      <c r="B545" s="3">
        <v>1350096499.99</v>
      </c>
      <c r="C545" s="3">
        <v>222338049.44999999</v>
      </c>
      <c r="D545" s="3">
        <v>1572434549.4399996</v>
      </c>
      <c r="E545" s="34">
        <v>14.14</v>
      </c>
      <c r="F545" s="34">
        <v>11.15</v>
      </c>
      <c r="G545" s="3">
        <v>4678853.8</v>
      </c>
      <c r="H545" s="3">
        <v>0</v>
      </c>
      <c r="I545" s="3">
        <v>4678853.8</v>
      </c>
      <c r="J545" s="34">
        <v>0</v>
      </c>
      <c r="K545" s="34">
        <v>2.7</v>
      </c>
      <c r="L545" s="3">
        <v>112560956.94</v>
      </c>
      <c r="M545" s="3">
        <v>139887425.30000001</v>
      </c>
      <c r="N545" s="3">
        <v>252448382.24000001</v>
      </c>
      <c r="O545" s="34">
        <v>55.41</v>
      </c>
      <c r="P545" s="34">
        <v>13.43</v>
      </c>
      <c r="Q545" s="3">
        <v>0</v>
      </c>
      <c r="R545" s="3">
        <v>32651769.030000001</v>
      </c>
      <c r="S545" s="3">
        <v>32651769.030000001</v>
      </c>
      <c r="T545" s="34">
        <v>100</v>
      </c>
      <c r="U545" s="34">
        <v>1.1299999999999999</v>
      </c>
      <c r="V545" s="3">
        <v>23190339.600000001</v>
      </c>
      <c r="W545" s="3">
        <v>-383795.98</v>
      </c>
      <c r="X545" s="3">
        <v>22806543.620000001</v>
      </c>
      <c r="Y545" s="34">
        <v>-1.68</v>
      </c>
      <c r="Z545" s="34">
        <v>20.260000000000002</v>
      </c>
      <c r="AA545" s="3">
        <v>772228776.64999998</v>
      </c>
      <c r="AB545" s="3">
        <v>48040400.479999997</v>
      </c>
      <c r="AC545" s="3">
        <v>820269177.13</v>
      </c>
      <c r="AD545" s="34">
        <v>5.86</v>
      </c>
      <c r="AE545" s="34">
        <v>15.48</v>
      </c>
      <c r="AF545" s="3">
        <v>1861658.33</v>
      </c>
      <c r="AG545" s="3">
        <v>0</v>
      </c>
      <c r="AH545" s="3">
        <v>1861658.33</v>
      </c>
      <c r="AI545" s="34">
        <v>0</v>
      </c>
      <c r="AJ545" s="34">
        <v>2.33</v>
      </c>
      <c r="AK545" s="3">
        <v>11908229.439999999</v>
      </c>
      <c r="AL545" s="3">
        <v>200075.46</v>
      </c>
      <c r="AM545" s="3">
        <v>12108304.9</v>
      </c>
      <c r="AN545" s="34">
        <v>1.65</v>
      </c>
      <c r="AO545" s="34">
        <v>9.34</v>
      </c>
      <c r="AP545" s="3">
        <v>280599090.19999999</v>
      </c>
      <c r="AQ545" s="3">
        <v>435891.34</v>
      </c>
      <c r="AR545" s="3">
        <v>281034981.53999996</v>
      </c>
      <c r="AS545" s="34">
        <v>0.16</v>
      </c>
      <c r="AT545" s="34">
        <v>11.02</v>
      </c>
      <c r="AU545" s="3">
        <v>0</v>
      </c>
      <c r="AV545" s="3">
        <v>0</v>
      </c>
      <c r="AW545" s="3">
        <v>0</v>
      </c>
      <c r="AX545" s="34">
        <v>0</v>
      </c>
      <c r="AY545" s="34">
        <v>0</v>
      </c>
      <c r="AZ545" s="3">
        <v>33655919.109999999</v>
      </c>
      <c r="BA545" s="3">
        <v>602396</v>
      </c>
      <c r="BB545" s="3">
        <v>34258315.109999999</v>
      </c>
      <c r="BC545" s="34">
        <v>1.76</v>
      </c>
      <c r="BD545" s="34">
        <v>14.93</v>
      </c>
      <c r="BE545" s="3">
        <v>109412675.92</v>
      </c>
      <c r="BF545" s="3">
        <v>903887.82</v>
      </c>
      <c r="BG545" s="3">
        <v>110316563.73999999</v>
      </c>
      <c r="BH545" s="34">
        <v>0.82</v>
      </c>
      <c r="BI545" s="34">
        <v>15.43</v>
      </c>
    </row>
    <row r="546" spans="1:61" ht="20.100000000000001" customHeight="1" x14ac:dyDescent="0.5">
      <c r="A546" s="3" t="s">
        <v>22</v>
      </c>
      <c r="B546" s="3">
        <v>1021010834.21</v>
      </c>
      <c r="C546" s="3">
        <v>125104670.26999998</v>
      </c>
      <c r="D546" s="3">
        <v>1146115504.4799998</v>
      </c>
      <c r="E546" s="34">
        <v>10.92</v>
      </c>
      <c r="F546" s="34">
        <v>8.1300000000000008</v>
      </c>
      <c r="G546" s="3">
        <v>202368.5</v>
      </c>
      <c r="H546" s="3">
        <v>0</v>
      </c>
      <c r="I546" s="3">
        <v>202368.5</v>
      </c>
      <c r="J546" s="34">
        <v>0</v>
      </c>
      <c r="K546" s="34">
        <v>0.12</v>
      </c>
      <c r="L546" s="3">
        <v>20063183.25</v>
      </c>
      <c r="M546" s="3">
        <v>1147460.19</v>
      </c>
      <c r="N546" s="3">
        <v>21210643.440000001</v>
      </c>
      <c r="O546" s="34">
        <v>5.41</v>
      </c>
      <c r="P546" s="34">
        <v>1.1299999999999999</v>
      </c>
      <c r="Q546" s="3">
        <v>612829.57999999996</v>
      </c>
      <c r="R546" s="3">
        <v>88846607.060000002</v>
      </c>
      <c r="S546" s="3">
        <v>89459436.640000001</v>
      </c>
      <c r="T546" s="34">
        <v>99.31</v>
      </c>
      <c r="U546" s="34">
        <v>3.11</v>
      </c>
      <c r="V546" s="3">
        <v>661155.36</v>
      </c>
      <c r="W546" s="3">
        <v>0</v>
      </c>
      <c r="X546" s="3">
        <v>661155.36</v>
      </c>
      <c r="Y546" s="34">
        <v>0</v>
      </c>
      <c r="Z546" s="34">
        <v>0.59</v>
      </c>
      <c r="AA546" s="3">
        <v>556449771.55999994</v>
      </c>
      <c r="AB546" s="3">
        <v>32951867.949999999</v>
      </c>
      <c r="AC546" s="3">
        <v>589401639.50999999</v>
      </c>
      <c r="AD546" s="34">
        <v>5.59</v>
      </c>
      <c r="AE546" s="34">
        <v>11.12</v>
      </c>
      <c r="AF546" s="3">
        <v>7683828.6200000001</v>
      </c>
      <c r="AG546" s="3">
        <v>0</v>
      </c>
      <c r="AH546" s="3">
        <v>7683828.6200000001</v>
      </c>
      <c r="AI546" s="34">
        <v>0</v>
      </c>
      <c r="AJ546" s="34">
        <v>9.64</v>
      </c>
      <c r="AK546" s="3">
        <v>30450300.41</v>
      </c>
      <c r="AL546" s="3">
        <v>7135.09</v>
      </c>
      <c r="AM546" s="3">
        <v>30457435.5</v>
      </c>
      <c r="AN546" s="34">
        <v>0.02</v>
      </c>
      <c r="AO546" s="34">
        <v>23.49</v>
      </c>
      <c r="AP546" s="3">
        <v>323405832.22000003</v>
      </c>
      <c r="AQ546" s="3">
        <v>522832.77</v>
      </c>
      <c r="AR546" s="3">
        <v>323928664.99000001</v>
      </c>
      <c r="AS546" s="34">
        <v>0.16</v>
      </c>
      <c r="AT546" s="34">
        <v>12.7</v>
      </c>
      <c r="AU546" s="3">
        <v>0</v>
      </c>
      <c r="AV546" s="3">
        <v>0</v>
      </c>
      <c r="AW546" s="3">
        <v>0</v>
      </c>
      <c r="AX546" s="34">
        <v>0</v>
      </c>
      <c r="AY546" s="34">
        <v>0</v>
      </c>
      <c r="AZ546" s="3">
        <v>13550529.18</v>
      </c>
      <c r="BA546" s="3">
        <v>201319.39</v>
      </c>
      <c r="BB546" s="3">
        <v>13751848.57</v>
      </c>
      <c r="BC546" s="34">
        <v>1.46</v>
      </c>
      <c r="BD546" s="34">
        <v>5.99</v>
      </c>
      <c r="BE546" s="3">
        <v>67931035.530000001</v>
      </c>
      <c r="BF546" s="3">
        <v>1427447.82</v>
      </c>
      <c r="BG546" s="3">
        <v>69358483.349999994</v>
      </c>
      <c r="BH546" s="34">
        <v>2.06</v>
      </c>
      <c r="BI546" s="34">
        <v>9.6999999999999993</v>
      </c>
    </row>
    <row r="547" spans="1:61" ht="20.100000000000001" customHeight="1" x14ac:dyDescent="0.5">
      <c r="A547" s="3" t="s">
        <v>24</v>
      </c>
      <c r="B547" s="3">
        <v>666977356.89999998</v>
      </c>
      <c r="C547" s="3">
        <v>36471010.089999996</v>
      </c>
      <c r="D547" s="3">
        <v>703448366.99000013</v>
      </c>
      <c r="E547" s="34">
        <v>5.18</v>
      </c>
      <c r="F547" s="34">
        <v>4.99</v>
      </c>
      <c r="G547" s="3">
        <v>1744915.81</v>
      </c>
      <c r="H547" s="3">
        <v>0.02</v>
      </c>
      <c r="I547" s="3">
        <v>1744915.83</v>
      </c>
      <c r="J547" s="34">
        <v>0</v>
      </c>
      <c r="K547" s="34">
        <v>1.01</v>
      </c>
      <c r="L547" s="3">
        <v>39671091.219999999</v>
      </c>
      <c r="M547" s="3">
        <v>319800</v>
      </c>
      <c r="N547" s="3">
        <v>39990891.219999999</v>
      </c>
      <c r="O547" s="34">
        <v>0.8</v>
      </c>
      <c r="P547" s="34">
        <v>2.13</v>
      </c>
      <c r="Q547" s="3">
        <v>1202039.1200000001</v>
      </c>
      <c r="R547" s="3">
        <v>27947810.27</v>
      </c>
      <c r="S547" s="3">
        <v>29149849.390000001</v>
      </c>
      <c r="T547" s="34">
        <v>95.88</v>
      </c>
      <c r="U547" s="34">
        <v>1.01</v>
      </c>
      <c r="V547" s="3">
        <v>2967369.41</v>
      </c>
      <c r="W547" s="3">
        <v>0</v>
      </c>
      <c r="X547" s="3">
        <v>2967369.41</v>
      </c>
      <c r="Y547" s="34">
        <v>0</v>
      </c>
      <c r="Z547" s="34">
        <v>2.64</v>
      </c>
      <c r="AA547" s="3">
        <v>225798270.53</v>
      </c>
      <c r="AB547" s="3">
        <v>6861760.8099999996</v>
      </c>
      <c r="AC547" s="3">
        <v>232660031.34</v>
      </c>
      <c r="AD547" s="34">
        <v>2.95</v>
      </c>
      <c r="AE547" s="34">
        <v>4.3899999999999997</v>
      </c>
      <c r="AF547" s="3">
        <v>20165086.829999998</v>
      </c>
      <c r="AG547" s="3">
        <v>0</v>
      </c>
      <c r="AH547" s="3">
        <v>20165086.829999998</v>
      </c>
      <c r="AI547" s="34">
        <v>0</v>
      </c>
      <c r="AJ547" s="34">
        <v>25.29</v>
      </c>
      <c r="AK547" s="3">
        <v>24129221.559999999</v>
      </c>
      <c r="AL547" s="3">
        <v>0</v>
      </c>
      <c r="AM547" s="3">
        <v>24129221.559999999</v>
      </c>
      <c r="AN547" s="34">
        <v>0</v>
      </c>
      <c r="AO547" s="34">
        <v>18.61</v>
      </c>
      <c r="AP547" s="3">
        <v>204370598.41</v>
      </c>
      <c r="AQ547" s="3">
        <v>1140547.67</v>
      </c>
      <c r="AR547" s="3">
        <v>205511146.07999998</v>
      </c>
      <c r="AS547" s="34">
        <v>0.55000000000000004</v>
      </c>
      <c r="AT547" s="34">
        <v>8.06</v>
      </c>
      <c r="AU547" s="3">
        <v>0</v>
      </c>
      <c r="AV547" s="3">
        <v>0</v>
      </c>
      <c r="AW547" s="3">
        <v>0</v>
      </c>
      <c r="AX547" s="34">
        <v>0</v>
      </c>
      <c r="AY547" s="34">
        <v>0</v>
      </c>
      <c r="AZ547" s="3">
        <v>38993649.289999999</v>
      </c>
      <c r="BA547" s="3">
        <v>24941.32</v>
      </c>
      <c r="BB547" s="3">
        <v>39018590.609999999</v>
      </c>
      <c r="BC547" s="34">
        <v>0.06</v>
      </c>
      <c r="BD547" s="34">
        <v>17.010000000000002</v>
      </c>
      <c r="BE547" s="3">
        <v>107935114.72</v>
      </c>
      <c r="BF547" s="3">
        <v>176150</v>
      </c>
      <c r="BG547" s="3">
        <v>108111264.72</v>
      </c>
      <c r="BH547" s="34">
        <v>0.16</v>
      </c>
      <c r="BI547" s="34">
        <v>15.12</v>
      </c>
    </row>
    <row r="548" spans="1:61" ht="20.100000000000001" customHeight="1" x14ac:dyDescent="0.5">
      <c r="A548" s="3" t="s">
        <v>23</v>
      </c>
      <c r="B548" s="3">
        <v>271609214.10000002</v>
      </c>
      <c r="C548" s="3">
        <v>372871960.63999999</v>
      </c>
      <c r="D548" s="3">
        <v>644481174.74000001</v>
      </c>
      <c r="E548" s="34">
        <v>57.86</v>
      </c>
      <c r="F548" s="34">
        <v>4.57</v>
      </c>
      <c r="G548" s="3">
        <v>48865.22</v>
      </c>
      <c r="H548" s="3">
        <v>0</v>
      </c>
      <c r="I548" s="3">
        <v>48865.22</v>
      </c>
      <c r="J548" s="34">
        <v>0</v>
      </c>
      <c r="K548" s="34">
        <v>0.03</v>
      </c>
      <c r="L548" s="3">
        <v>41122317.990000002</v>
      </c>
      <c r="M548" s="3">
        <v>352778609.30000001</v>
      </c>
      <c r="N548" s="3">
        <v>393900927.29000002</v>
      </c>
      <c r="O548" s="34">
        <v>89.56</v>
      </c>
      <c r="P548" s="34">
        <v>20.95</v>
      </c>
      <c r="Q548" s="3">
        <v>0</v>
      </c>
      <c r="R548" s="3">
        <v>0</v>
      </c>
      <c r="S548" s="3">
        <v>0</v>
      </c>
      <c r="T548" s="34">
        <v>0</v>
      </c>
      <c r="U548" s="34">
        <v>0</v>
      </c>
      <c r="V548" s="3">
        <v>46539517.359999999</v>
      </c>
      <c r="W548" s="3">
        <v>13393929.58</v>
      </c>
      <c r="X548" s="3">
        <v>59933446.939999998</v>
      </c>
      <c r="Y548" s="34">
        <v>22.35</v>
      </c>
      <c r="Z548" s="34">
        <v>53.25</v>
      </c>
      <c r="AA548" s="3">
        <v>76691072.489999995</v>
      </c>
      <c r="AB548" s="3">
        <v>6617619.4500000002</v>
      </c>
      <c r="AC548" s="3">
        <v>83308691.939999998</v>
      </c>
      <c r="AD548" s="34">
        <v>7.94</v>
      </c>
      <c r="AE548" s="34">
        <v>1.57</v>
      </c>
      <c r="AF548" s="3">
        <v>1840528.81</v>
      </c>
      <c r="AG548" s="3">
        <v>0</v>
      </c>
      <c r="AH548" s="3">
        <v>1840528.81</v>
      </c>
      <c r="AI548" s="34">
        <v>0</v>
      </c>
      <c r="AJ548" s="34">
        <v>2.31</v>
      </c>
      <c r="AK548" s="3">
        <v>1869154.93</v>
      </c>
      <c r="AL548" s="3">
        <v>0</v>
      </c>
      <c r="AM548" s="3">
        <v>1869154.93</v>
      </c>
      <c r="AN548" s="34">
        <v>0</v>
      </c>
      <c r="AO548" s="34">
        <v>1.44</v>
      </c>
      <c r="AP548" s="3">
        <v>69727148.939999998</v>
      </c>
      <c r="AQ548" s="3">
        <v>28104.5</v>
      </c>
      <c r="AR548" s="3">
        <v>69755253.439999998</v>
      </c>
      <c r="AS548" s="34">
        <v>0.04</v>
      </c>
      <c r="AT548" s="34">
        <v>2.74</v>
      </c>
      <c r="AU548" s="3">
        <v>0</v>
      </c>
      <c r="AV548" s="3">
        <v>0</v>
      </c>
      <c r="AW548" s="3">
        <v>0</v>
      </c>
      <c r="AX548" s="34">
        <v>0</v>
      </c>
      <c r="AY548" s="34">
        <v>0</v>
      </c>
      <c r="AZ548" s="3">
        <v>4952822.93</v>
      </c>
      <c r="BA548" s="3">
        <v>6890.63</v>
      </c>
      <c r="BB548" s="3">
        <v>4959713.5599999996</v>
      </c>
      <c r="BC548" s="34">
        <v>0.14000000000000001</v>
      </c>
      <c r="BD548" s="34">
        <v>2.16</v>
      </c>
      <c r="BE548" s="3">
        <v>28817785.43</v>
      </c>
      <c r="BF548" s="3">
        <v>46807.18</v>
      </c>
      <c r="BG548" s="3">
        <v>28864592.609999999</v>
      </c>
      <c r="BH548" s="34">
        <v>0.16</v>
      </c>
      <c r="BI548" s="34">
        <v>4.04</v>
      </c>
    </row>
    <row r="549" spans="1:61" ht="20.100000000000001" customHeight="1" x14ac:dyDescent="0.5">
      <c r="A549" s="3" t="s">
        <v>26</v>
      </c>
      <c r="B549" s="3">
        <v>56254310.75</v>
      </c>
      <c r="C549" s="3">
        <v>302501654.46000004</v>
      </c>
      <c r="D549" s="3">
        <v>358755965.20999992</v>
      </c>
      <c r="E549" s="34">
        <v>84.32</v>
      </c>
      <c r="F549" s="34">
        <v>2.54</v>
      </c>
      <c r="G549" s="3">
        <v>345222.25</v>
      </c>
      <c r="H549" s="3">
        <v>110740931.23</v>
      </c>
      <c r="I549" s="3">
        <v>111086153.48</v>
      </c>
      <c r="J549" s="34">
        <v>99.69</v>
      </c>
      <c r="K549" s="34">
        <v>64.03</v>
      </c>
      <c r="L549" s="3">
        <v>3039246.35</v>
      </c>
      <c r="M549" s="3">
        <v>190880354.24000001</v>
      </c>
      <c r="N549" s="3">
        <v>193919600.59</v>
      </c>
      <c r="O549" s="34">
        <v>98.43</v>
      </c>
      <c r="P549" s="34">
        <v>10.31</v>
      </c>
      <c r="Q549" s="3">
        <v>0</v>
      </c>
      <c r="R549" s="3">
        <v>21471.99</v>
      </c>
      <c r="S549" s="3">
        <v>21471.99</v>
      </c>
      <c r="T549" s="34">
        <v>100</v>
      </c>
      <c r="U549" s="34">
        <v>0</v>
      </c>
      <c r="V549" s="3">
        <v>20505.09</v>
      </c>
      <c r="W549" s="3">
        <v>75044</v>
      </c>
      <c r="X549" s="3">
        <v>95549.09</v>
      </c>
      <c r="Y549" s="34">
        <v>78.540000000000006</v>
      </c>
      <c r="Z549" s="34">
        <v>0.08</v>
      </c>
      <c r="AA549" s="3">
        <v>8495591.3699999992</v>
      </c>
      <c r="AB549" s="3">
        <v>663116.41</v>
      </c>
      <c r="AC549" s="3">
        <v>9158707.7799999993</v>
      </c>
      <c r="AD549" s="34">
        <v>7.24</v>
      </c>
      <c r="AE549" s="34">
        <v>0.17</v>
      </c>
      <c r="AF549" s="3">
        <v>16120422.49</v>
      </c>
      <c r="AG549" s="3">
        <v>0</v>
      </c>
      <c r="AH549" s="3">
        <v>16120422.49</v>
      </c>
      <c r="AI549" s="34">
        <v>0</v>
      </c>
      <c r="AJ549" s="34">
        <v>20.22</v>
      </c>
      <c r="AK549" s="3">
        <v>83508.11</v>
      </c>
      <c r="AL549" s="3">
        <v>50669.96</v>
      </c>
      <c r="AM549" s="3">
        <v>134178.07</v>
      </c>
      <c r="AN549" s="34">
        <v>37.76</v>
      </c>
      <c r="AO549" s="34">
        <v>0.1</v>
      </c>
      <c r="AP549" s="3">
        <v>13384296.48</v>
      </c>
      <c r="AQ549" s="3">
        <v>7776</v>
      </c>
      <c r="AR549" s="3">
        <v>13392072.48</v>
      </c>
      <c r="AS549" s="34">
        <v>0.06</v>
      </c>
      <c r="AT549" s="34">
        <v>0.53</v>
      </c>
      <c r="AU549" s="3">
        <v>0</v>
      </c>
      <c r="AV549" s="3">
        <v>0</v>
      </c>
      <c r="AW549" s="3">
        <v>0</v>
      </c>
      <c r="AX549" s="34">
        <v>0</v>
      </c>
      <c r="AY549" s="34">
        <v>0</v>
      </c>
      <c r="AZ549" s="3">
        <v>11456508.84</v>
      </c>
      <c r="BA549" s="3">
        <v>20800</v>
      </c>
      <c r="BB549" s="3">
        <v>11477308.84</v>
      </c>
      <c r="BC549" s="34">
        <v>0.18</v>
      </c>
      <c r="BD549" s="34">
        <v>5</v>
      </c>
      <c r="BE549" s="3">
        <v>3309009.77</v>
      </c>
      <c r="BF549" s="3">
        <v>41490.629999999997</v>
      </c>
      <c r="BG549" s="3">
        <v>3350500.4</v>
      </c>
      <c r="BH549" s="34">
        <v>1.24</v>
      </c>
      <c r="BI549" s="34">
        <v>0.47</v>
      </c>
    </row>
    <row r="550" spans="1:61" ht="20.100000000000001" customHeight="1" x14ac:dyDescent="0.5">
      <c r="A550" s="3" t="s">
        <v>25</v>
      </c>
      <c r="B550" s="3">
        <v>18970947.73</v>
      </c>
      <c r="C550" s="3">
        <v>333125102.35999995</v>
      </c>
      <c r="D550" s="3">
        <v>352096050.08999997</v>
      </c>
      <c r="E550" s="34">
        <v>94.61</v>
      </c>
      <c r="F550" s="34">
        <v>2.5</v>
      </c>
      <c r="G550" s="3">
        <v>17718140.800000001</v>
      </c>
      <c r="H550" s="3">
        <v>0</v>
      </c>
      <c r="I550" s="3">
        <v>17718140.800000001</v>
      </c>
      <c r="J550" s="34">
        <v>0</v>
      </c>
      <c r="K550" s="34">
        <v>10.210000000000001</v>
      </c>
      <c r="L550" s="3">
        <v>1252806.93</v>
      </c>
      <c r="M550" s="3">
        <v>38806.83</v>
      </c>
      <c r="N550" s="3">
        <v>1291613.76</v>
      </c>
      <c r="O550" s="34">
        <v>3</v>
      </c>
      <c r="P550" s="34">
        <v>7.0000000000000007E-2</v>
      </c>
      <c r="Q550" s="3">
        <v>0</v>
      </c>
      <c r="R550" s="3">
        <v>333086295.52999997</v>
      </c>
      <c r="S550" s="3">
        <v>333086295.52999997</v>
      </c>
      <c r="T550" s="34">
        <v>100</v>
      </c>
      <c r="U550" s="34">
        <v>11.57</v>
      </c>
      <c r="V550" s="3">
        <v>0</v>
      </c>
      <c r="W550" s="3">
        <v>0</v>
      </c>
      <c r="X550" s="3">
        <v>0</v>
      </c>
      <c r="Y550" s="34">
        <v>0</v>
      </c>
      <c r="Z550" s="34">
        <v>0</v>
      </c>
      <c r="AA550" s="3">
        <v>0</v>
      </c>
      <c r="AB550" s="3">
        <v>0</v>
      </c>
      <c r="AC550" s="3">
        <v>0</v>
      </c>
      <c r="AD550" s="34">
        <v>0</v>
      </c>
      <c r="AE550" s="34">
        <v>0</v>
      </c>
      <c r="AF550" s="3">
        <v>0</v>
      </c>
      <c r="AG550" s="3">
        <v>0</v>
      </c>
      <c r="AH550" s="3">
        <v>0</v>
      </c>
      <c r="AI550" s="34">
        <v>0</v>
      </c>
      <c r="AJ550" s="34">
        <v>0</v>
      </c>
      <c r="AK550" s="3">
        <v>0</v>
      </c>
      <c r="AL550" s="3">
        <v>0</v>
      </c>
      <c r="AM550" s="3">
        <v>0</v>
      </c>
      <c r="AN550" s="34">
        <v>0</v>
      </c>
      <c r="AO550" s="34">
        <v>0</v>
      </c>
      <c r="AP550" s="3">
        <v>0</v>
      </c>
      <c r="AQ550" s="3">
        <v>0</v>
      </c>
      <c r="AR550" s="3">
        <v>0</v>
      </c>
      <c r="AS550" s="34">
        <v>0</v>
      </c>
      <c r="AT550" s="34">
        <v>0</v>
      </c>
      <c r="AU550" s="3">
        <v>0</v>
      </c>
      <c r="AV550" s="3">
        <v>0</v>
      </c>
      <c r="AW550" s="3">
        <v>0</v>
      </c>
      <c r="AX550" s="34">
        <v>0</v>
      </c>
      <c r="AY550" s="34">
        <v>0</v>
      </c>
      <c r="AZ550" s="3">
        <v>0</v>
      </c>
      <c r="BA550" s="3">
        <v>0</v>
      </c>
      <c r="BB550" s="3">
        <v>0</v>
      </c>
      <c r="BC550" s="34">
        <v>0</v>
      </c>
      <c r="BD550" s="34">
        <v>0</v>
      </c>
      <c r="BE550" s="3">
        <v>0</v>
      </c>
      <c r="BF550" s="3">
        <v>0</v>
      </c>
      <c r="BG550" s="3">
        <v>0</v>
      </c>
      <c r="BH550" s="34">
        <v>0</v>
      </c>
      <c r="BI550" s="34">
        <v>0</v>
      </c>
    </row>
    <row r="551" spans="1:61" ht="20.100000000000001" customHeight="1" x14ac:dyDescent="0.5">
      <c r="A551" s="3" t="s">
        <v>27</v>
      </c>
      <c r="B551" s="3">
        <v>179379438.42999998</v>
      </c>
      <c r="C551" s="3">
        <v>40365.83</v>
      </c>
      <c r="D551" s="3">
        <v>179419804.26000002</v>
      </c>
      <c r="E551" s="34">
        <v>0.02</v>
      </c>
      <c r="F551" s="34">
        <v>1.27</v>
      </c>
      <c r="G551" s="3">
        <v>178518.27</v>
      </c>
      <c r="H551" s="3">
        <v>0</v>
      </c>
      <c r="I551" s="3">
        <v>178518.27</v>
      </c>
      <c r="J551" s="34">
        <v>0</v>
      </c>
      <c r="K551" s="34">
        <v>0.1</v>
      </c>
      <c r="L551" s="3">
        <v>286696.34000000003</v>
      </c>
      <c r="M551" s="3">
        <v>0</v>
      </c>
      <c r="N551" s="3">
        <v>286696.34000000003</v>
      </c>
      <c r="O551" s="34">
        <v>0</v>
      </c>
      <c r="P551" s="34">
        <v>0.02</v>
      </c>
      <c r="Q551" s="3">
        <v>0</v>
      </c>
      <c r="R551" s="3">
        <v>0</v>
      </c>
      <c r="S551" s="3">
        <v>0</v>
      </c>
      <c r="T551" s="34">
        <v>0</v>
      </c>
      <c r="U551" s="34">
        <v>0</v>
      </c>
      <c r="V551" s="3">
        <v>201120.89</v>
      </c>
      <c r="W551" s="3">
        <v>0</v>
      </c>
      <c r="X551" s="3">
        <v>201120.89</v>
      </c>
      <c r="Y551" s="34">
        <v>0</v>
      </c>
      <c r="Z551" s="34">
        <v>0.18</v>
      </c>
      <c r="AA551" s="3">
        <v>473720.11</v>
      </c>
      <c r="AB551" s="3">
        <v>0</v>
      </c>
      <c r="AC551" s="3">
        <v>473720.11</v>
      </c>
      <c r="AD551" s="34">
        <v>0</v>
      </c>
      <c r="AE551" s="34">
        <v>0.01</v>
      </c>
      <c r="AF551" s="3">
        <v>128382.59</v>
      </c>
      <c r="AG551" s="3">
        <v>0</v>
      </c>
      <c r="AH551" s="3">
        <v>128382.59</v>
      </c>
      <c r="AI551" s="34">
        <v>0</v>
      </c>
      <c r="AJ551" s="34">
        <v>0.16</v>
      </c>
      <c r="AK551" s="3">
        <v>5951760.5999999996</v>
      </c>
      <c r="AL551" s="3">
        <v>0</v>
      </c>
      <c r="AM551" s="3">
        <v>5951760.5999999996</v>
      </c>
      <c r="AN551" s="34">
        <v>0</v>
      </c>
      <c r="AO551" s="34">
        <v>4.59</v>
      </c>
      <c r="AP551" s="3">
        <v>163481765.56999999</v>
      </c>
      <c r="AQ551" s="3">
        <v>40365.83</v>
      </c>
      <c r="AR551" s="3">
        <v>163522131.40000001</v>
      </c>
      <c r="AS551" s="34">
        <v>0.02</v>
      </c>
      <c r="AT551" s="34">
        <v>6.41</v>
      </c>
      <c r="AU551" s="3">
        <v>0</v>
      </c>
      <c r="AV551" s="3">
        <v>0</v>
      </c>
      <c r="AW551" s="3">
        <v>0</v>
      </c>
      <c r="AX551" s="34">
        <v>0</v>
      </c>
      <c r="AY551" s="34">
        <v>0</v>
      </c>
      <c r="AZ551" s="3">
        <v>8229663.5</v>
      </c>
      <c r="BA551" s="3">
        <v>0</v>
      </c>
      <c r="BB551" s="3">
        <v>8229663.5</v>
      </c>
      <c r="BC551" s="34">
        <v>0</v>
      </c>
      <c r="BD551" s="34">
        <v>3.59</v>
      </c>
      <c r="BE551" s="3">
        <v>447810.56</v>
      </c>
      <c r="BF551" s="3">
        <v>0</v>
      </c>
      <c r="BG551" s="3">
        <v>447810.56</v>
      </c>
      <c r="BH551" s="34">
        <v>0</v>
      </c>
      <c r="BI551" s="34">
        <v>0.06</v>
      </c>
    </row>
    <row r="552" spans="1:61" ht="20.100000000000001" customHeight="1" x14ac:dyDescent="0.5">
      <c r="A552" s="3" t="s">
        <v>28</v>
      </c>
      <c r="B552" s="3">
        <v>121844605.44000001</v>
      </c>
      <c r="C552" s="3">
        <v>1033608.56</v>
      </c>
      <c r="D552" s="3">
        <v>122878214.00000001</v>
      </c>
      <c r="E552" s="34">
        <v>0.84</v>
      </c>
      <c r="F552" s="34">
        <v>0.87</v>
      </c>
      <c r="G552" s="3">
        <v>0</v>
      </c>
      <c r="H552" s="3">
        <v>0</v>
      </c>
      <c r="I552" s="3">
        <v>0</v>
      </c>
      <c r="J552" s="34">
        <v>0</v>
      </c>
      <c r="K552" s="34">
        <v>0</v>
      </c>
      <c r="L552" s="3">
        <v>2051711.34</v>
      </c>
      <c r="M552" s="3">
        <v>0</v>
      </c>
      <c r="N552" s="3">
        <v>2051711.34</v>
      </c>
      <c r="O552" s="34">
        <v>0</v>
      </c>
      <c r="P552" s="34">
        <v>0.11</v>
      </c>
      <c r="Q552" s="3">
        <v>0</v>
      </c>
      <c r="R552" s="3">
        <v>49652.05</v>
      </c>
      <c r="S552" s="3">
        <v>49652.05</v>
      </c>
      <c r="T552" s="34">
        <v>100</v>
      </c>
      <c r="U552" s="34">
        <v>0</v>
      </c>
      <c r="V552" s="3">
        <v>24821.64</v>
      </c>
      <c r="W552" s="3">
        <v>0</v>
      </c>
      <c r="X552" s="3">
        <v>24821.64</v>
      </c>
      <c r="Y552" s="34">
        <v>0</v>
      </c>
      <c r="Z552" s="34">
        <v>0.02</v>
      </c>
      <c r="AA552" s="3">
        <v>13096976.970000001</v>
      </c>
      <c r="AB552" s="3">
        <v>473830.19</v>
      </c>
      <c r="AC552" s="3">
        <v>13570807.16</v>
      </c>
      <c r="AD552" s="34">
        <v>3.49</v>
      </c>
      <c r="AE552" s="34">
        <v>0.26</v>
      </c>
      <c r="AF552" s="3">
        <v>147841.78</v>
      </c>
      <c r="AG552" s="3">
        <v>0</v>
      </c>
      <c r="AH552" s="3">
        <v>147841.78</v>
      </c>
      <c r="AI552" s="34">
        <v>0</v>
      </c>
      <c r="AJ552" s="34">
        <v>0.19</v>
      </c>
      <c r="AK552" s="3">
        <v>79176.45</v>
      </c>
      <c r="AL552" s="3">
        <v>1359.38</v>
      </c>
      <c r="AM552" s="3">
        <v>80535.83</v>
      </c>
      <c r="AN552" s="34">
        <v>1.69</v>
      </c>
      <c r="AO552" s="34">
        <v>0.06</v>
      </c>
      <c r="AP552" s="3">
        <v>99637795.790000007</v>
      </c>
      <c r="AQ552" s="3">
        <v>496514.78</v>
      </c>
      <c r="AR552" s="3">
        <v>100134310.57000001</v>
      </c>
      <c r="AS552" s="34">
        <v>0.5</v>
      </c>
      <c r="AT552" s="34">
        <v>3.93</v>
      </c>
      <c r="AU552" s="3">
        <v>0</v>
      </c>
      <c r="AV552" s="3">
        <v>0</v>
      </c>
      <c r="AW552" s="3">
        <v>0</v>
      </c>
      <c r="AX552" s="34">
        <v>0</v>
      </c>
      <c r="AY552" s="34">
        <v>0</v>
      </c>
      <c r="AZ552" s="3">
        <v>1694833.23</v>
      </c>
      <c r="BA552" s="3">
        <v>10218.75</v>
      </c>
      <c r="BB552" s="3">
        <v>1705051.98</v>
      </c>
      <c r="BC552" s="34">
        <v>0.6</v>
      </c>
      <c r="BD552" s="34">
        <v>0.74</v>
      </c>
      <c r="BE552" s="3">
        <v>5111448.24</v>
      </c>
      <c r="BF552" s="3">
        <v>2033.41</v>
      </c>
      <c r="BG552" s="3">
        <v>5113481.6500000004</v>
      </c>
      <c r="BH552" s="34">
        <v>0.04</v>
      </c>
      <c r="BI552" s="34">
        <v>0.72</v>
      </c>
    </row>
    <row r="553" spans="1:61" ht="20.100000000000001" customHeight="1" x14ac:dyDescent="0.5">
      <c r="A553" s="3" t="s">
        <v>29</v>
      </c>
      <c r="B553" s="3">
        <v>101045522.60999998</v>
      </c>
      <c r="C553" s="3">
        <v>0</v>
      </c>
      <c r="D553" s="3">
        <v>101045522.61</v>
      </c>
      <c r="E553" s="34">
        <v>0</v>
      </c>
      <c r="F553" s="34">
        <v>0.72</v>
      </c>
      <c r="G553" s="3">
        <v>0</v>
      </c>
      <c r="H553" s="3">
        <v>0</v>
      </c>
      <c r="I553" s="3">
        <v>0</v>
      </c>
      <c r="J553" s="34">
        <v>0</v>
      </c>
      <c r="K553" s="34">
        <v>0</v>
      </c>
      <c r="L553" s="3">
        <v>29638636.489999998</v>
      </c>
      <c r="M553" s="3">
        <v>0</v>
      </c>
      <c r="N553" s="3">
        <v>29638636.489999998</v>
      </c>
      <c r="O553" s="34">
        <v>0</v>
      </c>
      <c r="P553" s="34">
        <v>1.58</v>
      </c>
      <c r="Q553" s="3">
        <v>0</v>
      </c>
      <c r="R553" s="3">
        <v>0</v>
      </c>
      <c r="S553" s="3">
        <v>0</v>
      </c>
      <c r="T553" s="34">
        <v>0</v>
      </c>
      <c r="U553" s="34">
        <v>0</v>
      </c>
      <c r="V553" s="3">
        <v>0</v>
      </c>
      <c r="W553" s="3">
        <v>0</v>
      </c>
      <c r="X553" s="3">
        <v>0</v>
      </c>
      <c r="Y553" s="34">
        <v>0</v>
      </c>
      <c r="Z553" s="34">
        <v>0</v>
      </c>
      <c r="AA553" s="3">
        <v>13711671.449999999</v>
      </c>
      <c r="AB553" s="3">
        <v>0</v>
      </c>
      <c r="AC553" s="3">
        <v>13711671.449999999</v>
      </c>
      <c r="AD553" s="34">
        <v>0</v>
      </c>
      <c r="AE553" s="34">
        <v>0.26</v>
      </c>
      <c r="AF553" s="3">
        <v>0</v>
      </c>
      <c r="AG553" s="3">
        <v>0</v>
      </c>
      <c r="AH553" s="3">
        <v>0</v>
      </c>
      <c r="AI553" s="34">
        <v>0</v>
      </c>
      <c r="AJ553" s="34">
        <v>0</v>
      </c>
      <c r="AK553" s="3">
        <v>71521.16</v>
      </c>
      <c r="AL553" s="3">
        <v>0</v>
      </c>
      <c r="AM553" s="3">
        <v>71521.16</v>
      </c>
      <c r="AN553" s="34">
        <v>0</v>
      </c>
      <c r="AO553" s="34">
        <v>0.06</v>
      </c>
      <c r="AP553" s="3">
        <v>52816186.719999999</v>
      </c>
      <c r="AQ553" s="3">
        <v>0</v>
      </c>
      <c r="AR553" s="3">
        <v>52816186.719999999</v>
      </c>
      <c r="AS553" s="34">
        <v>0</v>
      </c>
      <c r="AT553" s="34">
        <v>2.0699999999999998</v>
      </c>
      <c r="AU553" s="3">
        <v>0</v>
      </c>
      <c r="AV553" s="3">
        <v>0</v>
      </c>
      <c r="AW553" s="3">
        <v>0</v>
      </c>
      <c r="AX553" s="34">
        <v>0</v>
      </c>
      <c r="AY553" s="34">
        <v>0</v>
      </c>
      <c r="AZ553" s="3">
        <v>1325988.67</v>
      </c>
      <c r="BA553" s="3">
        <v>0</v>
      </c>
      <c r="BB553" s="3">
        <v>1325988.67</v>
      </c>
      <c r="BC553" s="34">
        <v>0</v>
      </c>
      <c r="BD553" s="34">
        <v>0.57999999999999996</v>
      </c>
      <c r="BE553" s="3">
        <v>3481518.12</v>
      </c>
      <c r="BF553" s="3">
        <v>0</v>
      </c>
      <c r="BG553" s="3">
        <v>3481518.12</v>
      </c>
      <c r="BH553" s="34">
        <v>0</v>
      </c>
      <c r="BI553" s="34">
        <v>0.49</v>
      </c>
    </row>
    <row r="554" spans="1:61" ht="20.100000000000001" customHeight="1" x14ac:dyDescent="0.5">
      <c r="A554" s="3" t="s">
        <v>30</v>
      </c>
      <c r="B554" s="3">
        <v>96372798.340000004</v>
      </c>
      <c r="C554" s="3">
        <v>0</v>
      </c>
      <c r="D554" s="3">
        <v>96372798.340000018</v>
      </c>
      <c r="E554" s="34">
        <v>0</v>
      </c>
      <c r="F554" s="34">
        <v>0.68</v>
      </c>
      <c r="G554" s="3">
        <v>0</v>
      </c>
      <c r="H554" s="3">
        <v>0</v>
      </c>
      <c r="I554" s="3">
        <v>0</v>
      </c>
      <c r="J554" s="34">
        <v>0</v>
      </c>
      <c r="K554" s="34">
        <v>0</v>
      </c>
      <c r="L554" s="3">
        <v>12828.43</v>
      </c>
      <c r="M554" s="3">
        <v>0</v>
      </c>
      <c r="N554" s="3">
        <v>12828.43</v>
      </c>
      <c r="O554" s="34">
        <v>0</v>
      </c>
      <c r="P554" s="34">
        <v>0</v>
      </c>
      <c r="Q554" s="3">
        <v>0</v>
      </c>
      <c r="R554" s="3">
        <v>0</v>
      </c>
      <c r="S554" s="3">
        <v>0</v>
      </c>
      <c r="T554" s="34">
        <v>0</v>
      </c>
      <c r="U554" s="34">
        <v>0</v>
      </c>
      <c r="V554" s="3">
        <v>0</v>
      </c>
      <c r="W554" s="3">
        <v>0</v>
      </c>
      <c r="X554" s="3">
        <v>0</v>
      </c>
      <c r="Y554" s="34">
        <v>0</v>
      </c>
      <c r="Z554" s="34">
        <v>0</v>
      </c>
      <c r="AA554" s="3">
        <v>149228.35</v>
      </c>
      <c r="AB554" s="3">
        <v>0</v>
      </c>
      <c r="AC554" s="3">
        <v>149228.35</v>
      </c>
      <c r="AD554" s="34">
        <v>0</v>
      </c>
      <c r="AE554" s="34">
        <v>0</v>
      </c>
      <c r="AF554" s="3">
        <v>0</v>
      </c>
      <c r="AG554" s="3">
        <v>0</v>
      </c>
      <c r="AH554" s="3">
        <v>0</v>
      </c>
      <c r="AI554" s="34">
        <v>0</v>
      </c>
      <c r="AJ554" s="34">
        <v>0</v>
      </c>
      <c r="AK554" s="3">
        <v>498704.54</v>
      </c>
      <c r="AL554" s="3">
        <v>0</v>
      </c>
      <c r="AM554" s="3">
        <v>498704.54</v>
      </c>
      <c r="AN554" s="34">
        <v>0</v>
      </c>
      <c r="AO554" s="34">
        <v>0.38</v>
      </c>
      <c r="AP554" s="3">
        <v>91887453.430000007</v>
      </c>
      <c r="AQ554" s="3">
        <v>0</v>
      </c>
      <c r="AR554" s="3">
        <v>91887453.430000007</v>
      </c>
      <c r="AS554" s="34">
        <v>0</v>
      </c>
      <c r="AT554" s="34">
        <v>3.6</v>
      </c>
      <c r="AU554" s="3">
        <v>0</v>
      </c>
      <c r="AV554" s="3">
        <v>0</v>
      </c>
      <c r="AW554" s="3">
        <v>0</v>
      </c>
      <c r="AX554" s="34">
        <v>0</v>
      </c>
      <c r="AY554" s="34">
        <v>0</v>
      </c>
      <c r="AZ554" s="3">
        <v>3343460.04</v>
      </c>
      <c r="BA554" s="3">
        <v>0</v>
      </c>
      <c r="BB554" s="3">
        <v>3343460.04</v>
      </c>
      <c r="BC554" s="34">
        <v>0</v>
      </c>
      <c r="BD554" s="34">
        <v>1.46</v>
      </c>
      <c r="BE554" s="3">
        <v>481123.55</v>
      </c>
      <c r="BF554" s="3">
        <v>0</v>
      </c>
      <c r="BG554" s="3">
        <v>481123.55</v>
      </c>
      <c r="BH554" s="34">
        <v>0</v>
      </c>
      <c r="BI554" s="34">
        <v>7.0000000000000007E-2</v>
      </c>
    </row>
    <row r="555" spans="1:61" ht="20.100000000000001" customHeight="1" x14ac:dyDescent="0.5">
      <c r="A555" s="3" t="s">
        <v>878</v>
      </c>
      <c r="B555" s="3">
        <v>82202444.450000003</v>
      </c>
      <c r="C555" s="3">
        <v>13832655.860000001</v>
      </c>
      <c r="D555" s="3">
        <v>96035100.310000002</v>
      </c>
      <c r="E555" s="34">
        <v>14.4</v>
      </c>
      <c r="F555" s="34">
        <v>0.68</v>
      </c>
      <c r="G555" s="3">
        <v>160021.41</v>
      </c>
      <c r="H555" s="3">
        <v>5122481.2</v>
      </c>
      <c r="I555" s="3">
        <v>5282502.6100000003</v>
      </c>
      <c r="J555" s="34">
        <v>96.97</v>
      </c>
      <c r="K555" s="34">
        <v>3.04</v>
      </c>
      <c r="L555" s="3">
        <v>0</v>
      </c>
      <c r="M555" s="3">
        <v>0</v>
      </c>
      <c r="N555" s="3">
        <v>0</v>
      </c>
      <c r="O555" s="34">
        <v>0</v>
      </c>
      <c r="P555" s="34">
        <v>0</v>
      </c>
      <c r="Q555" s="3">
        <v>0</v>
      </c>
      <c r="R555" s="3">
        <v>8329518.7800000003</v>
      </c>
      <c r="S555" s="3">
        <v>8329518.7800000003</v>
      </c>
      <c r="T555" s="34">
        <v>100</v>
      </c>
      <c r="U555" s="34">
        <v>0.28999999999999998</v>
      </c>
      <c r="V555" s="3">
        <v>137649.18</v>
      </c>
      <c r="W555" s="3">
        <v>0</v>
      </c>
      <c r="X555" s="3">
        <v>137649.18</v>
      </c>
      <c r="Y555" s="34">
        <v>0</v>
      </c>
      <c r="Z555" s="34">
        <v>0.12</v>
      </c>
      <c r="AA555" s="3">
        <v>955168.97</v>
      </c>
      <c r="AB555" s="3">
        <v>0</v>
      </c>
      <c r="AC555" s="3">
        <v>955168.97</v>
      </c>
      <c r="AD555" s="34">
        <v>0</v>
      </c>
      <c r="AE555" s="34">
        <v>0.02</v>
      </c>
      <c r="AF555" s="3">
        <v>75134.55</v>
      </c>
      <c r="AG555" s="3">
        <v>0</v>
      </c>
      <c r="AH555" s="3">
        <v>75134.55</v>
      </c>
      <c r="AI555" s="34">
        <v>0</v>
      </c>
      <c r="AJ555" s="34">
        <v>0.09</v>
      </c>
      <c r="AK555" s="3">
        <v>0</v>
      </c>
      <c r="AL555" s="3">
        <v>0</v>
      </c>
      <c r="AM555" s="3">
        <v>0</v>
      </c>
      <c r="AN555" s="34">
        <v>0</v>
      </c>
      <c r="AO555" s="34">
        <v>0</v>
      </c>
      <c r="AP555" s="3">
        <v>46017872.030000001</v>
      </c>
      <c r="AQ555" s="3">
        <v>0</v>
      </c>
      <c r="AR555" s="3">
        <v>46017872.030000001</v>
      </c>
      <c r="AS555" s="34">
        <v>0</v>
      </c>
      <c r="AT555" s="34">
        <v>1.8</v>
      </c>
      <c r="AU555" s="3">
        <v>0</v>
      </c>
      <c r="AV555" s="3">
        <v>0</v>
      </c>
      <c r="AW555" s="3">
        <v>0</v>
      </c>
      <c r="AX555" s="34">
        <v>0</v>
      </c>
      <c r="AY555" s="34">
        <v>0</v>
      </c>
      <c r="AZ555" s="3">
        <v>29582595.920000002</v>
      </c>
      <c r="BA555" s="3">
        <v>171855.88</v>
      </c>
      <c r="BB555" s="3">
        <v>29754451.800000001</v>
      </c>
      <c r="BC555" s="34">
        <v>0.57999999999999996</v>
      </c>
      <c r="BD555" s="34">
        <v>12.97</v>
      </c>
      <c r="BE555" s="3">
        <v>5274002.3899999997</v>
      </c>
      <c r="BF555" s="3">
        <v>208800</v>
      </c>
      <c r="BG555" s="3">
        <v>5482802.3899999997</v>
      </c>
      <c r="BH555" s="34">
        <v>3.81</v>
      </c>
      <c r="BI555" s="34">
        <v>0.77</v>
      </c>
    </row>
    <row r="556" spans="1:61" ht="20.100000000000001" customHeight="1" x14ac:dyDescent="0.5">
      <c r="A556" s="3" t="s">
        <v>31</v>
      </c>
      <c r="B556" s="3">
        <v>84066643.790000007</v>
      </c>
      <c r="C556" s="3">
        <v>0</v>
      </c>
      <c r="D556" s="3">
        <v>84066643.790000007</v>
      </c>
      <c r="E556" s="34">
        <v>0</v>
      </c>
      <c r="F556" s="34">
        <v>0.6</v>
      </c>
      <c r="G556" s="3">
        <v>0</v>
      </c>
      <c r="H556" s="3">
        <v>0</v>
      </c>
      <c r="I556" s="3">
        <v>0</v>
      </c>
      <c r="J556" s="34">
        <v>0</v>
      </c>
      <c r="K556" s="34">
        <v>0</v>
      </c>
      <c r="L556" s="3">
        <v>1097285.29</v>
      </c>
      <c r="M556" s="3">
        <v>0</v>
      </c>
      <c r="N556" s="3">
        <v>1097285.29</v>
      </c>
      <c r="O556" s="34">
        <v>0</v>
      </c>
      <c r="P556" s="34">
        <v>0.06</v>
      </c>
      <c r="Q556" s="3">
        <v>0</v>
      </c>
      <c r="R556" s="3">
        <v>0</v>
      </c>
      <c r="S556" s="3">
        <v>0</v>
      </c>
      <c r="T556" s="34">
        <v>0</v>
      </c>
      <c r="U556" s="34">
        <v>0</v>
      </c>
      <c r="V556" s="3">
        <v>0</v>
      </c>
      <c r="W556" s="3">
        <v>0</v>
      </c>
      <c r="X556" s="3">
        <v>0</v>
      </c>
      <c r="Y556" s="34">
        <v>0</v>
      </c>
      <c r="Z556" s="34">
        <v>0</v>
      </c>
      <c r="AA556" s="3">
        <v>421102.12</v>
      </c>
      <c r="AB556" s="3">
        <v>0</v>
      </c>
      <c r="AC556" s="3">
        <v>421102.12</v>
      </c>
      <c r="AD556" s="34">
        <v>0</v>
      </c>
      <c r="AE556" s="34">
        <v>0.01</v>
      </c>
      <c r="AF556" s="3">
        <v>0</v>
      </c>
      <c r="AG556" s="3">
        <v>0</v>
      </c>
      <c r="AH556" s="3">
        <v>0</v>
      </c>
      <c r="AI556" s="34">
        <v>0</v>
      </c>
      <c r="AJ556" s="34">
        <v>0</v>
      </c>
      <c r="AK556" s="3">
        <v>0</v>
      </c>
      <c r="AL556" s="3">
        <v>0</v>
      </c>
      <c r="AM556" s="3">
        <v>0</v>
      </c>
      <c r="AN556" s="34">
        <v>0</v>
      </c>
      <c r="AO556" s="34">
        <v>0</v>
      </c>
      <c r="AP556" s="3">
        <v>82493881.060000002</v>
      </c>
      <c r="AQ556" s="3">
        <v>0</v>
      </c>
      <c r="AR556" s="3">
        <v>82493881.060000002</v>
      </c>
      <c r="AS556" s="34">
        <v>0</v>
      </c>
      <c r="AT556" s="34">
        <v>3.24</v>
      </c>
      <c r="AU556" s="3">
        <v>0</v>
      </c>
      <c r="AV556" s="3">
        <v>0</v>
      </c>
      <c r="AW556" s="3">
        <v>0</v>
      </c>
      <c r="AX556" s="34">
        <v>0</v>
      </c>
      <c r="AY556" s="34">
        <v>0</v>
      </c>
      <c r="AZ556" s="3">
        <v>6300</v>
      </c>
      <c r="BA556" s="3">
        <v>0</v>
      </c>
      <c r="BB556" s="3">
        <v>6300</v>
      </c>
      <c r="BC556" s="34">
        <v>0</v>
      </c>
      <c r="BD556" s="34">
        <v>0</v>
      </c>
      <c r="BE556" s="3">
        <v>48075.32</v>
      </c>
      <c r="BF556" s="3">
        <v>0</v>
      </c>
      <c r="BG556" s="3">
        <v>48075.32</v>
      </c>
      <c r="BH556" s="34">
        <v>0</v>
      </c>
      <c r="BI556" s="34">
        <v>0.01</v>
      </c>
    </row>
    <row r="557" spans="1:61" ht="20.100000000000001" customHeight="1" x14ac:dyDescent="0.5">
      <c r="A557" s="3" t="s">
        <v>32</v>
      </c>
      <c r="B557" s="3">
        <v>80250348.039999992</v>
      </c>
      <c r="C557" s="3">
        <v>507919.92</v>
      </c>
      <c r="D557" s="3">
        <v>80758267.959999993</v>
      </c>
      <c r="E557" s="34">
        <v>0.63</v>
      </c>
      <c r="F557" s="34">
        <v>0.56999999999999995</v>
      </c>
      <c r="G557" s="3">
        <v>552723.75</v>
      </c>
      <c r="H557" s="3">
        <v>0</v>
      </c>
      <c r="I557" s="3">
        <v>552723.75</v>
      </c>
      <c r="J557" s="34">
        <v>0</v>
      </c>
      <c r="K557" s="34">
        <v>0.32</v>
      </c>
      <c r="L557" s="3">
        <v>216829.22</v>
      </c>
      <c r="M557" s="3">
        <v>0</v>
      </c>
      <c r="N557" s="3">
        <v>216829.22</v>
      </c>
      <c r="O557" s="34">
        <v>0</v>
      </c>
      <c r="P557" s="34">
        <v>0.01</v>
      </c>
      <c r="Q557" s="3">
        <v>12226525.02</v>
      </c>
      <c r="R557" s="3">
        <v>294029.49</v>
      </c>
      <c r="S557" s="3">
        <v>12520554.51</v>
      </c>
      <c r="T557" s="34">
        <v>2.35</v>
      </c>
      <c r="U557" s="34">
        <v>0.43</v>
      </c>
      <c r="V557" s="3">
        <v>374981.89</v>
      </c>
      <c r="W557" s="3">
        <v>0</v>
      </c>
      <c r="X557" s="3">
        <v>374981.89</v>
      </c>
      <c r="Y557" s="34">
        <v>0</v>
      </c>
      <c r="Z557" s="34">
        <v>0.33</v>
      </c>
      <c r="AA557" s="3">
        <v>14121198.439999999</v>
      </c>
      <c r="AB557" s="3">
        <v>174366.02</v>
      </c>
      <c r="AC557" s="3">
        <v>14295564.459999999</v>
      </c>
      <c r="AD557" s="34">
        <v>1.22</v>
      </c>
      <c r="AE557" s="34">
        <v>0.27</v>
      </c>
      <c r="AF557" s="3">
        <v>7341952.3200000003</v>
      </c>
      <c r="AG557" s="3">
        <v>0</v>
      </c>
      <c r="AH557" s="3">
        <v>7341952.3200000003</v>
      </c>
      <c r="AI557" s="34">
        <v>0</v>
      </c>
      <c r="AJ557" s="34">
        <v>9.2100000000000009</v>
      </c>
      <c r="AK557" s="3">
        <v>489421.57</v>
      </c>
      <c r="AL557" s="3">
        <v>0</v>
      </c>
      <c r="AM557" s="3">
        <v>489421.57</v>
      </c>
      <c r="AN557" s="34">
        <v>0</v>
      </c>
      <c r="AO557" s="34">
        <v>0.38</v>
      </c>
      <c r="AP557" s="3">
        <v>29723607.440000001</v>
      </c>
      <c r="AQ557" s="3">
        <v>39524.410000000003</v>
      </c>
      <c r="AR557" s="3">
        <v>29763131.850000001</v>
      </c>
      <c r="AS557" s="34">
        <v>0.13</v>
      </c>
      <c r="AT557" s="34">
        <v>1.17</v>
      </c>
      <c r="AU557" s="3">
        <v>0</v>
      </c>
      <c r="AV557" s="3">
        <v>0</v>
      </c>
      <c r="AW557" s="3">
        <v>0</v>
      </c>
      <c r="AX557" s="34">
        <v>0</v>
      </c>
      <c r="AY557" s="34">
        <v>0</v>
      </c>
      <c r="AZ557" s="3">
        <v>5501694.8700000001</v>
      </c>
      <c r="BA557" s="3">
        <v>0</v>
      </c>
      <c r="BB557" s="3">
        <v>5501694.8700000001</v>
      </c>
      <c r="BC557" s="34">
        <v>0</v>
      </c>
      <c r="BD557" s="34">
        <v>2.4</v>
      </c>
      <c r="BE557" s="3">
        <v>9701413.5199999996</v>
      </c>
      <c r="BF557" s="3">
        <v>0</v>
      </c>
      <c r="BG557" s="3">
        <v>9701413.5199999996</v>
      </c>
      <c r="BH557" s="34">
        <v>0</v>
      </c>
      <c r="BI557" s="34">
        <v>1.36</v>
      </c>
    </row>
    <row r="558" spans="1:61" ht="20.100000000000001" customHeight="1" x14ac:dyDescent="0.5">
      <c r="A558" s="3" t="s">
        <v>877</v>
      </c>
      <c r="B558" s="3">
        <v>43826954.5</v>
      </c>
      <c r="C558" s="3">
        <v>22838003.93</v>
      </c>
      <c r="D558" s="3">
        <v>66664958.43</v>
      </c>
      <c r="E558" s="34">
        <v>34.26</v>
      </c>
      <c r="F558" s="34">
        <v>0.47</v>
      </c>
      <c r="G558" s="3">
        <v>0</v>
      </c>
      <c r="H558" s="3">
        <v>0</v>
      </c>
      <c r="I558" s="3">
        <v>0</v>
      </c>
      <c r="J558" s="34">
        <v>0</v>
      </c>
      <c r="K558" s="34">
        <v>0</v>
      </c>
      <c r="L558" s="3">
        <v>1275812.8899999999</v>
      </c>
      <c r="M558" s="3">
        <v>22823003.93</v>
      </c>
      <c r="N558" s="3">
        <v>24098816.82</v>
      </c>
      <c r="O558" s="34">
        <v>94.71</v>
      </c>
      <c r="P558" s="34">
        <v>1.28</v>
      </c>
      <c r="Q558" s="3">
        <v>203198.88</v>
      </c>
      <c r="R558" s="3">
        <v>15000</v>
      </c>
      <c r="S558" s="3">
        <v>218198.88</v>
      </c>
      <c r="T558" s="34">
        <v>6.87</v>
      </c>
      <c r="U558" s="34">
        <v>0.01</v>
      </c>
      <c r="V558" s="3">
        <v>0</v>
      </c>
      <c r="W558" s="3">
        <v>0</v>
      </c>
      <c r="X558" s="3">
        <v>0</v>
      </c>
      <c r="Y558" s="34">
        <v>0</v>
      </c>
      <c r="Z558" s="34">
        <v>0</v>
      </c>
      <c r="AA558" s="3">
        <v>2684268.1800000002</v>
      </c>
      <c r="AB558" s="3">
        <v>0</v>
      </c>
      <c r="AC558" s="3">
        <v>2684268.1800000002</v>
      </c>
      <c r="AD558" s="34">
        <v>0</v>
      </c>
      <c r="AE558" s="34">
        <v>0.05</v>
      </c>
      <c r="AF558" s="3">
        <v>97719.21</v>
      </c>
      <c r="AG558" s="3">
        <v>0</v>
      </c>
      <c r="AH558" s="3">
        <v>97719.21</v>
      </c>
      <c r="AI558" s="34">
        <v>0</v>
      </c>
      <c r="AJ558" s="34">
        <v>0.12</v>
      </c>
      <c r="AK558" s="3">
        <v>73714.91</v>
      </c>
      <c r="AL558" s="3">
        <v>0</v>
      </c>
      <c r="AM558" s="3">
        <v>73714.91</v>
      </c>
      <c r="AN558" s="34">
        <v>0</v>
      </c>
      <c r="AO558" s="34">
        <v>0.06</v>
      </c>
      <c r="AP558" s="3">
        <v>11395566.42</v>
      </c>
      <c r="AQ558" s="3">
        <v>0</v>
      </c>
      <c r="AR558" s="3">
        <v>11395566.42</v>
      </c>
      <c r="AS558" s="34">
        <v>0</v>
      </c>
      <c r="AT558" s="34">
        <v>0.45</v>
      </c>
      <c r="AU558" s="3">
        <v>0</v>
      </c>
      <c r="AV558" s="3">
        <v>0</v>
      </c>
      <c r="AW558" s="3">
        <v>0</v>
      </c>
      <c r="AX558" s="34">
        <v>0</v>
      </c>
      <c r="AY558" s="34">
        <v>0</v>
      </c>
      <c r="AZ558" s="3">
        <v>26019471.57</v>
      </c>
      <c r="BA558" s="3">
        <v>0</v>
      </c>
      <c r="BB558" s="3">
        <v>26019471.57</v>
      </c>
      <c r="BC558" s="34">
        <v>0</v>
      </c>
      <c r="BD558" s="34">
        <v>11.34</v>
      </c>
      <c r="BE558" s="3">
        <v>2077202.44</v>
      </c>
      <c r="BF558" s="3">
        <v>0</v>
      </c>
      <c r="BG558" s="3">
        <v>2077202.44</v>
      </c>
      <c r="BH558" s="34">
        <v>0</v>
      </c>
      <c r="BI558" s="34">
        <v>0.28999999999999998</v>
      </c>
    </row>
    <row r="559" spans="1:61" ht="20.100000000000001" customHeight="1" x14ac:dyDescent="0.5">
      <c r="A559" s="3" t="s">
        <v>34</v>
      </c>
      <c r="B559" s="3">
        <v>0</v>
      </c>
      <c r="C559" s="3">
        <v>63237690.109999999</v>
      </c>
      <c r="D559" s="3">
        <v>63237690.109999999</v>
      </c>
      <c r="E559" s="34">
        <v>100</v>
      </c>
      <c r="F559" s="34">
        <v>0.45</v>
      </c>
      <c r="G559" s="3">
        <v>0</v>
      </c>
      <c r="H559" s="3">
        <v>0</v>
      </c>
      <c r="I559" s="3">
        <v>0</v>
      </c>
      <c r="J559" s="34">
        <v>0</v>
      </c>
      <c r="K559" s="34">
        <v>0</v>
      </c>
      <c r="L559" s="3">
        <v>0</v>
      </c>
      <c r="M559" s="3">
        <v>0</v>
      </c>
      <c r="N559" s="3">
        <v>0</v>
      </c>
      <c r="O559" s="34">
        <v>0</v>
      </c>
      <c r="P559" s="34">
        <v>0</v>
      </c>
      <c r="Q559" s="3">
        <v>0</v>
      </c>
      <c r="R559" s="3">
        <v>63237690.109999999</v>
      </c>
      <c r="S559" s="3">
        <v>63237690.109999999</v>
      </c>
      <c r="T559" s="34">
        <v>100</v>
      </c>
      <c r="U559" s="34">
        <v>2.2000000000000002</v>
      </c>
      <c r="V559" s="3">
        <v>0</v>
      </c>
      <c r="W559" s="3">
        <v>0</v>
      </c>
      <c r="X559" s="3">
        <v>0</v>
      </c>
      <c r="Y559" s="34">
        <v>0</v>
      </c>
      <c r="Z559" s="34">
        <v>0</v>
      </c>
      <c r="AA559" s="3">
        <v>0</v>
      </c>
      <c r="AB559" s="3">
        <v>0</v>
      </c>
      <c r="AC559" s="3">
        <v>0</v>
      </c>
      <c r="AD559" s="34">
        <v>0</v>
      </c>
      <c r="AE559" s="34">
        <v>0</v>
      </c>
      <c r="AF559" s="3">
        <v>0</v>
      </c>
      <c r="AG559" s="3">
        <v>0</v>
      </c>
      <c r="AH559" s="3">
        <v>0</v>
      </c>
      <c r="AI559" s="34">
        <v>0</v>
      </c>
      <c r="AJ559" s="34">
        <v>0</v>
      </c>
      <c r="AK559" s="3">
        <v>0</v>
      </c>
      <c r="AL559" s="3">
        <v>0</v>
      </c>
      <c r="AM559" s="3">
        <v>0</v>
      </c>
      <c r="AN559" s="34">
        <v>0</v>
      </c>
      <c r="AO559" s="34">
        <v>0</v>
      </c>
      <c r="AP559" s="3">
        <v>0</v>
      </c>
      <c r="AQ559" s="3">
        <v>0</v>
      </c>
      <c r="AR559" s="3">
        <v>0</v>
      </c>
      <c r="AS559" s="34">
        <v>0</v>
      </c>
      <c r="AT559" s="34">
        <v>0</v>
      </c>
      <c r="AU559" s="3">
        <v>0</v>
      </c>
      <c r="AV559" s="3">
        <v>0</v>
      </c>
      <c r="AW559" s="3">
        <v>0</v>
      </c>
      <c r="AX559" s="34">
        <v>0</v>
      </c>
      <c r="AY559" s="34">
        <v>0</v>
      </c>
      <c r="AZ559" s="3">
        <v>0</v>
      </c>
      <c r="BA559" s="3">
        <v>0</v>
      </c>
      <c r="BB559" s="3">
        <v>0</v>
      </c>
      <c r="BC559" s="34">
        <v>0</v>
      </c>
      <c r="BD559" s="34">
        <v>0</v>
      </c>
      <c r="BE559" s="3">
        <v>0</v>
      </c>
      <c r="BF559" s="3">
        <v>0</v>
      </c>
      <c r="BG559" s="3">
        <v>0</v>
      </c>
      <c r="BH559" s="34">
        <v>0</v>
      </c>
      <c r="BI559" s="34">
        <v>0</v>
      </c>
    </row>
    <row r="560" spans="1:61" ht="20.100000000000001" customHeight="1" x14ac:dyDescent="0.5">
      <c r="A560" s="3" t="s">
        <v>33</v>
      </c>
      <c r="B560" s="3">
        <v>60798199.709999993</v>
      </c>
      <c r="C560" s="3">
        <v>0</v>
      </c>
      <c r="D560" s="3">
        <v>60798199.709999993</v>
      </c>
      <c r="E560" s="34">
        <v>0</v>
      </c>
      <c r="F560" s="34">
        <v>0.43</v>
      </c>
      <c r="G560" s="3">
        <v>0</v>
      </c>
      <c r="H560" s="3">
        <v>0</v>
      </c>
      <c r="I560" s="3">
        <v>0</v>
      </c>
      <c r="J560" s="34">
        <v>0</v>
      </c>
      <c r="K560" s="34">
        <v>0</v>
      </c>
      <c r="L560" s="3">
        <v>0</v>
      </c>
      <c r="M560" s="3">
        <v>0</v>
      </c>
      <c r="N560" s="3">
        <v>0</v>
      </c>
      <c r="O560" s="34">
        <v>0</v>
      </c>
      <c r="P560" s="34">
        <v>0</v>
      </c>
      <c r="Q560" s="3">
        <v>0</v>
      </c>
      <c r="R560" s="3">
        <v>0</v>
      </c>
      <c r="S560" s="3">
        <v>0</v>
      </c>
      <c r="T560" s="34">
        <v>0</v>
      </c>
      <c r="U560" s="34">
        <v>0</v>
      </c>
      <c r="V560" s="3">
        <v>0</v>
      </c>
      <c r="W560" s="3">
        <v>0</v>
      </c>
      <c r="X560" s="3">
        <v>0</v>
      </c>
      <c r="Y560" s="34">
        <v>0</v>
      </c>
      <c r="Z560" s="34">
        <v>0</v>
      </c>
      <c r="AA560" s="3">
        <v>0</v>
      </c>
      <c r="AB560" s="3">
        <v>0</v>
      </c>
      <c r="AC560" s="3">
        <v>0</v>
      </c>
      <c r="AD560" s="34">
        <v>0</v>
      </c>
      <c r="AE560" s="34">
        <v>0</v>
      </c>
      <c r="AF560" s="3">
        <v>0</v>
      </c>
      <c r="AG560" s="3">
        <v>0</v>
      </c>
      <c r="AH560" s="3">
        <v>0</v>
      </c>
      <c r="AI560" s="34">
        <v>0</v>
      </c>
      <c r="AJ560" s="34">
        <v>0</v>
      </c>
      <c r="AK560" s="3">
        <v>58971.55</v>
      </c>
      <c r="AL560" s="3">
        <v>0</v>
      </c>
      <c r="AM560" s="3">
        <v>58971.55</v>
      </c>
      <c r="AN560" s="34">
        <v>0</v>
      </c>
      <c r="AO560" s="34">
        <v>0.05</v>
      </c>
      <c r="AP560" s="3">
        <v>60739228.159999996</v>
      </c>
      <c r="AQ560" s="3">
        <v>0</v>
      </c>
      <c r="AR560" s="3">
        <v>60739228.159999996</v>
      </c>
      <c r="AS560" s="34">
        <v>0</v>
      </c>
      <c r="AT560" s="34">
        <v>2.38</v>
      </c>
      <c r="AU560" s="3">
        <v>0</v>
      </c>
      <c r="AV560" s="3">
        <v>0</v>
      </c>
      <c r="AW560" s="3">
        <v>0</v>
      </c>
      <c r="AX560" s="34">
        <v>0</v>
      </c>
      <c r="AY560" s="34">
        <v>0</v>
      </c>
      <c r="AZ560" s="3">
        <v>0</v>
      </c>
      <c r="BA560" s="3">
        <v>0</v>
      </c>
      <c r="BB560" s="3">
        <v>0</v>
      </c>
      <c r="BC560" s="34">
        <v>0</v>
      </c>
      <c r="BD560" s="34">
        <v>0</v>
      </c>
      <c r="BE560" s="3">
        <v>0</v>
      </c>
      <c r="BF560" s="3">
        <v>0</v>
      </c>
      <c r="BG560" s="3">
        <v>0</v>
      </c>
      <c r="BH560" s="34">
        <v>0</v>
      </c>
      <c r="BI560" s="34">
        <v>0</v>
      </c>
    </row>
    <row r="561" spans="1:61" ht="20.100000000000001" customHeight="1" x14ac:dyDescent="0.5">
      <c r="A561" s="3" t="s">
        <v>38</v>
      </c>
      <c r="B561" s="3">
        <v>60400974.650000006</v>
      </c>
      <c r="C561" s="3">
        <v>0</v>
      </c>
      <c r="D561" s="3">
        <v>60400974.650000006</v>
      </c>
      <c r="E561" s="34">
        <v>0</v>
      </c>
      <c r="F561" s="34">
        <v>0.43</v>
      </c>
      <c r="G561" s="3">
        <v>7448.27</v>
      </c>
      <c r="H561" s="3">
        <v>0</v>
      </c>
      <c r="I561" s="3">
        <v>7448.27</v>
      </c>
      <c r="J561" s="34">
        <v>0</v>
      </c>
      <c r="K561" s="34">
        <v>0</v>
      </c>
      <c r="L561" s="3">
        <v>5525825.5300000003</v>
      </c>
      <c r="M561" s="3">
        <v>0</v>
      </c>
      <c r="N561" s="3">
        <v>5525825.5300000003</v>
      </c>
      <c r="O561" s="34">
        <v>0</v>
      </c>
      <c r="P561" s="34">
        <v>0.28999999999999998</v>
      </c>
      <c r="Q561" s="3">
        <v>0</v>
      </c>
      <c r="R561" s="3">
        <v>0</v>
      </c>
      <c r="S561" s="3">
        <v>0</v>
      </c>
      <c r="T561" s="34">
        <v>0</v>
      </c>
      <c r="U561" s="34">
        <v>0</v>
      </c>
      <c r="V561" s="3">
        <v>0</v>
      </c>
      <c r="W561" s="3">
        <v>0</v>
      </c>
      <c r="X561" s="3">
        <v>0</v>
      </c>
      <c r="Y561" s="34">
        <v>0</v>
      </c>
      <c r="Z561" s="34">
        <v>0</v>
      </c>
      <c r="AA561" s="3">
        <v>6388662.46</v>
      </c>
      <c r="AB561" s="3">
        <v>0</v>
      </c>
      <c r="AC561" s="3">
        <v>6388662.46</v>
      </c>
      <c r="AD561" s="34">
        <v>0</v>
      </c>
      <c r="AE561" s="34">
        <v>0.12</v>
      </c>
      <c r="AF561" s="3">
        <v>274560.96000000002</v>
      </c>
      <c r="AG561" s="3">
        <v>0</v>
      </c>
      <c r="AH561" s="3">
        <v>274560.96000000002</v>
      </c>
      <c r="AI561" s="34">
        <v>0</v>
      </c>
      <c r="AJ561" s="34">
        <v>0.34</v>
      </c>
      <c r="AK561" s="3">
        <v>8620.68</v>
      </c>
      <c r="AL561" s="3">
        <v>0</v>
      </c>
      <c r="AM561" s="3">
        <v>8620.68</v>
      </c>
      <c r="AN561" s="34">
        <v>0</v>
      </c>
      <c r="AO561" s="34">
        <v>0.01</v>
      </c>
      <c r="AP561" s="3">
        <v>36962577.200000003</v>
      </c>
      <c r="AQ561" s="3">
        <v>0</v>
      </c>
      <c r="AR561" s="3">
        <v>36962577.200000003</v>
      </c>
      <c r="AS561" s="34">
        <v>0</v>
      </c>
      <c r="AT561" s="34">
        <v>1.45</v>
      </c>
      <c r="AU561" s="3">
        <v>0</v>
      </c>
      <c r="AV561" s="3">
        <v>0</v>
      </c>
      <c r="AW561" s="3">
        <v>0</v>
      </c>
      <c r="AX561" s="34">
        <v>0</v>
      </c>
      <c r="AY561" s="34">
        <v>0</v>
      </c>
      <c r="AZ561" s="3">
        <v>1514808.75</v>
      </c>
      <c r="BA561" s="3">
        <v>0</v>
      </c>
      <c r="BB561" s="3">
        <v>1514808.75</v>
      </c>
      <c r="BC561" s="34">
        <v>0</v>
      </c>
      <c r="BD561" s="34">
        <v>0.66</v>
      </c>
      <c r="BE561" s="3">
        <v>9718470.8000000007</v>
      </c>
      <c r="BF561" s="3">
        <v>0</v>
      </c>
      <c r="BG561" s="3">
        <v>9718470.8000000007</v>
      </c>
      <c r="BH561" s="34">
        <v>0</v>
      </c>
      <c r="BI561" s="34">
        <v>1.36</v>
      </c>
    </row>
    <row r="562" spans="1:61" ht="20.100000000000001" customHeight="1" x14ac:dyDescent="0.5">
      <c r="A562" s="3" t="s">
        <v>36</v>
      </c>
      <c r="B562" s="3">
        <v>57181866.569999993</v>
      </c>
      <c r="C562" s="3">
        <v>0</v>
      </c>
      <c r="D562" s="3">
        <v>57181866.569999993</v>
      </c>
      <c r="E562" s="34">
        <v>0</v>
      </c>
      <c r="F562" s="34">
        <v>0.41</v>
      </c>
      <c r="G562" s="3">
        <v>0</v>
      </c>
      <c r="H562" s="3">
        <v>0</v>
      </c>
      <c r="I562" s="3">
        <v>0</v>
      </c>
      <c r="J562" s="34">
        <v>0</v>
      </c>
      <c r="K562" s="34">
        <v>0</v>
      </c>
      <c r="L562" s="3">
        <v>56634062.909999996</v>
      </c>
      <c r="M562" s="3">
        <v>0</v>
      </c>
      <c r="N562" s="3">
        <v>56634062.909999996</v>
      </c>
      <c r="O562" s="34">
        <v>0</v>
      </c>
      <c r="P562" s="34">
        <v>3.01</v>
      </c>
      <c r="Q562" s="3">
        <v>0</v>
      </c>
      <c r="R562" s="3">
        <v>0</v>
      </c>
      <c r="S562" s="3">
        <v>0</v>
      </c>
      <c r="T562" s="34">
        <v>0</v>
      </c>
      <c r="U562" s="34">
        <v>0</v>
      </c>
      <c r="V562" s="3">
        <v>0</v>
      </c>
      <c r="W562" s="3">
        <v>0</v>
      </c>
      <c r="X562" s="3">
        <v>0</v>
      </c>
      <c r="Y562" s="34">
        <v>0</v>
      </c>
      <c r="Z562" s="34">
        <v>0</v>
      </c>
      <c r="AA562" s="3">
        <v>0</v>
      </c>
      <c r="AB562" s="3">
        <v>0</v>
      </c>
      <c r="AC562" s="3">
        <v>0</v>
      </c>
      <c r="AD562" s="34">
        <v>0</v>
      </c>
      <c r="AE562" s="34">
        <v>0</v>
      </c>
      <c r="AF562" s="3">
        <v>0</v>
      </c>
      <c r="AG562" s="3">
        <v>0</v>
      </c>
      <c r="AH562" s="3">
        <v>0</v>
      </c>
      <c r="AI562" s="34">
        <v>0</v>
      </c>
      <c r="AJ562" s="34">
        <v>0</v>
      </c>
      <c r="AK562" s="3">
        <v>0</v>
      </c>
      <c r="AL562" s="3">
        <v>0</v>
      </c>
      <c r="AM562" s="3">
        <v>0</v>
      </c>
      <c r="AN562" s="34">
        <v>0</v>
      </c>
      <c r="AO562" s="34">
        <v>0</v>
      </c>
      <c r="AP562" s="3">
        <v>0</v>
      </c>
      <c r="AQ562" s="3">
        <v>0</v>
      </c>
      <c r="AR562" s="3">
        <v>0</v>
      </c>
      <c r="AS562" s="34">
        <v>0</v>
      </c>
      <c r="AT562" s="34">
        <v>0</v>
      </c>
      <c r="AU562" s="3">
        <v>0</v>
      </c>
      <c r="AV562" s="3">
        <v>0</v>
      </c>
      <c r="AW562" s="3">
        <v>0</v>
      </c>
      <c r="AX562" s="34">
        <v>0</v>
      </c>
      <c r="AY562" s="34">
        <v>0</v>
      </c>
      <c r="AZ562" s="3">
        <v>547803.66</v>
      </c>
      <c r="BA562" s="3">
        <v>0</v>
      </c>
      <c r="BB562" s="3">
        <v>547803.66</v>
      </c>
      <c r="BC562" s="34">
        <v>0</v>
      </c>
      <c r="BD562" s="34">
        <v>0.24</v>
      </c>
      <c r="BE562" s="3">
        <v>0</v>
      </c>
      <c r="BF562" s="3">
        <v>0</v>
      </c>
      <c r="BG562" s="3">
        <v>0</v>
      </c>
      <c r="BH562" s="34">
        <v>0</v>
      </c>
      <c r="BI562" s="34">
        <v>0</v>
      </c>
    </row>
    <row r="563" spans="1:61" ht="20.100000000000001" customHeight="1" x14ac:dyDescent="0.5">
      <c r="A563" s="3" t="s">
        <v>35</v>
      </c>
      <c r="B563" s="3">
        <v>612168.91</v>
      </c>
      <c r="C563" s="3">
        <v>50895518.200000003</v>
      </c>
      <c r="D563" s="3">
        <v>51507687.109999999</v>
      </c>
      <c r="E563" s="34">
        <v>98.81</v>
      </c>
      <c r="F563" s="34">
        <v>0.37</v>
      </c>
      <c r="G563" s="3">
        <v>0</v>
      </c>
      <c r="H563" s="3">
        <v>0</v>
      </c>
      <c r="I563" s="3">
        <v>0</v>
      </c>
      <c r="J563" s="34">
        <v>0</v>
      </c>
      <c r="K563" s="34">
        <v>0</v>
      </c>
      <c r="L563" s="3">
        <v>612168.91</v>
      </c>
      <c r="M563" s="3">
        <v>0</v>
      </c>
      <c r="N563" s="3">
        <v>612168.91</v>
      </c>
      <c r="O563" s="34">
        <v>0</v>
      </c>
      <c r="P563" s="34">
        <v>0.03</v>
      </c>
      <c r="Q563" s="3">
        <v>0</v>
      </c>
      <c r="R563" s="3">
        <v>50895518.200000003</v>
      </c>
      <c r="S563" s="3">
        <v>50895518.200000003</v>
      </c>
      <c r="T563" s="34">
        <v>100</v>
      </c>
      <c r="U563" s="34">
        <v>1.77</v>
      </c>
      <c r="V563" s="3">
        <v>0</v>
      </c>
      <c r="W563" s="3">
        <v>0</v>
      </c>
      <c r="X563" s="3">
        <v>0</v>
      </c>
      <c r="Y563" s="34">
        <v>0</v>
      </c>
      <c r="Z563" s="34">
        <v>0</v>
      </c>
      <c r="AA563" s="3">
        <v>0</v>
      </c>
      <c r="AB563" s="3">
        <v>0</v>
      </c>
      <c r="AC563" s="3">
        <v>0</v>
      </c>
      <c r="AD563" s="34">
        <v>0</v>
      </c>
      <c r="AE563" s="34">
        <v>0</v>
      </c>
      <c r="AF563" s="3">
        <v>0</v>
      </c>
      <c r="AG563" s="3">
        <v>0</v>
      </c>
      <c r="AH563" s="3">
        <v>0</v>
      </c>
      <c r="AI563" s="34">
        <v>0</v>
      </c>
      <c r="AJ563" s="34">
        <v>0</v>
      </c>
      <c r="AK563" s="3">
        <v>0</v>
      </c>
      <c r="AL563" s="3">
        <v>0</v>
      </c>
      <c r="AM563" s="3">
        <v>0</v>
      </c>
      <c r="AN563" s="34">
        <v>0</v>
      </c>
      <c r="AO563" s="34">
        <v>0</v>
      </c>
      <c r="AP563" s="3">
        <v>0</v>
      </c>
      <c r="AQ563" s="3">
        <v>0</v>
      </c>
      <c r="AR563" s="3">
        <v>0</v>
      </c>
      <c r="AS563" s="34">
        <v>0</v>
      </c>
      <c r="AT563" s="34">
        <v>0</v>
      </c>
      <c r="AU563" s="3">
        <v>0</v>
      </c>
      <c r="AV563" s="3">
        <v>0</v>
      </c>
      <c r="AW563" s="3">
        <v>0</v>
      </c>
      <c r="AX563" s="34">
        <v>0</v>
      </c>
      <c r="AY563" s="34">
        <v>0</v>
      </c>
      <c r="AZ563" s="3">
        <v>0</v>
      </c>
      <c r="BA563" s="3">
        <v>0</v>
      </c>
      <c r="BB563" s="3">
        <v>0</v>
      </c>
      <c r="BC563" s="34">
        <v>0</v>
      </c>
      <c r="BD563" s="34">
        <v>0</v>
      </c>
      <c r="BE563" s="3">
        <v>0</v>
      </c>
      <c r="BF563" s="3">
        <v>0</v>
      </c>
      <c r="BG563" s="3">
        <v>0</v>
      </c>
      <c r="BH563" s="34">
        <v>0</v>
      </c>
      <c r="BI563" s="34">
        <v>0</v>
      </c>
    </row>
    <row r="564" spans="1:61" ht="20.100000000000001" customHeight="1" x14ac:dyDescent="0.5">
      <c r="A564" s="3" t="s">
        <v>37</v>
      </c>
      <c r="B564" s="3">
        <v>1833994.96</v>
      </c>
      <c r="C564" s="3">
        <v>48035262.409999996</v>
      </c>
      <c r="D564" s="3">
        <v>49869257.369999997</v>
      </c>
      <c r="E564" s="34">
        <v>96.32</v>
      </c>
      <c r="F564" s="34">
        <v>0.35</v>
      </c>
      <c r="G564" s="3">
        <v>0</v>
      </c>
      <c r="H564" s="3">
        <v>0</v>
      </c>
      <c r="I564" s="3">
        <v>0</v>
      </c>
      <c r="J564" s="34">
        <v>0</v>
      </c>
      <c r="K564" s="34">
        <v>0</v>
      </c>
      <c r="L564" s="3">
        <v>1655284.03</v>
      </c>
      <c r="M564" s="3">
        <v>0</v>
      </c>
      <c r="N564" s="3">
        <v>1655284.03</v>
      </c>
      <c r="O564" s="34">
        <v>0</v>
      </c>
      <c r="P564" s="34">
        <v>0.09</v>
      </c>
      <c r="Q564" s="3">
        <v>0</v>
      </c>
      <c r="R564" s="3">
        <v>0</v>
      </c>
      <c r="S564" s="3">
        <v>0</v>
      </c>
      <c r="T564" s="34">
        <v>0</v>
      </c>
      <c r="U564" s="34">
        <v>0</v>
      </c>
      <c r="V564" s="3">
        <v>0</v>
      </c>
      <c r="W564" s="3">
        <v>0</v>
      </c>
      <c r="X564" s="3">
        <v>0</v>
      </c>
      <c r="Y564" s="34">
        <v>0</v>
      </c>
      <c r="Z564" s="34">
        <v>0</v>
      </c>
      <c r="AA564" s="3">
        <v>0</v>
      </c>
      <c r="AB564" s="3">
        <v>0</v>
      </c>
      <c r="AC564" s="3">
        <v>0</v>
      </c>
      <c r="AD564" s="34">
        <v>0</v>
      </c>
      <c r="AE564" s="34">
        <v>0</v>
      </c>
      <c r="AF564" s="3">
        <v>0</v>
      </c>
      <c r="AG564" s="3">
        <v>0</v>
      </c>
      <c r="AH564" s="3">
        <v>0</v>
      </c>
      <c r="AI564" s="34">
        <v>0</v>
      </c>
      <c r="AJ564" s="34">
        <v>0</v>
      </c>
      <c r="AK564" s="3">
        <v>0</v>
      </c>
      <c r="AL564" s="3">
        <v>0</v>
      </c>
      <c r="AM564" s="3">
        <v>0</v>
      </c>
      <c r="AN564" s="34">
        <v>0</v>
      </c>
      <c r="AO564" s="34">
        <v>0</v>
      </c>
      <c r="AP564" s="3">
        <v>0</v>
      </c>
      <c r="AQ564" s="3">
        <v>0</v>
      </c>
      <c r="AR564" s="3">
        <v>0</v>
      </c>
      <c r="AS564" s="34">
        <v>0</v>
      </c>
      <c r="AT564" s="34">
        <v>0</v>
      </c>
      <c r="AU564" s="3">
        <v>0</v>
      </c>
      <c r="AV564" s="3">
        <v>48035262.409999996</v>
      </c>
      <c r="AW564" s="3">
        <v>48035262.409999996</v>
      </c>
      <c r="AX564" s="34">
        <v>100</v>
      </c>
      <c r="AY564" s="34">
        <v>100</v>
      </c>
      <c r="AZ564" s="3">
        <v>0</v>
      </c>
      <c r="BA564" s="3">
        <v>0</v>
      </c>
      <c r="BB564" s="3">
        <v>0</v>
      </c>
      <c r="BC564" s="34">
        <v>0</v>
      </c>
      <c r="BD564" s="34">
        <v>0</v>
      </c>
      <c r="BE564" s="3">
        <v>178710.93</v>
      </c>
      <c r="BF564" s="3">
        <v>0</v>
      </c>
      <c r="BG564" s="3">
        <v>178710.93</v>
      </c>
      <c r="BH564" s="34">
        <v>0</v>
      </c>
      <c r="BI564" s="34">
        <v>0.03</v>
      </c>
    </row>
    <row r="565" spans="1:61" ht="20.100000000000001" customHeight="1" x14ac:dyDescent="0.5">
      <c r="A565" s="3" t="s">
        <v>40</v>
      </c>
      <c r="B565" s="3">
        <v>33580045.520000003</v>
      </c>
      <c r="C565" s="3">
        <v>1238061.9599999997</v>
      </c>
      <c r="D565" s="3">
        <v>34818107.480000004</v>
      </c>
      <c r="E565" s="34">
        <v>3.56</v>
      </c>
      <c r="F565" s="34">
        <v>0.25</v>
      </c>
      <c r="G565" s="3">
        <v>0</v>
      </c>
      <c r="H565" s="3">
        <v>0</v>
      </c>
      <c r="I565" s="3">
        <v>0</v>
      </c>
      <c r="J565" s="34">
        <v>0</v>
      </c>
      <c r="K565" s="34">
        <v>0</v>
      </c>
      <c r="L565" s="3">
        <v>26627909.010000002</v>
      </c>
      <c r="M565" s="3">
        <v>0</v>
      </c>
      <c r="N565" s="3">
        <v>26627909.010000002</v>
      </c>
      <c r="O565" s="34">
        <v>0</v>
      </c>
      <c r="P565" s="34">
        <v>1.42</v>
      </c>
      <c r="Q565" s="3">
        <v>0</v>
      </c>
      <c r="R565" s="3">
        <v>470277.04</v>
      </c>
      <c r="S565" s="3">
        <v>470277.04</v>
      </c>
      <c r="T565" s="34">
        <v>100</v>
      </c>
      <c r="U565" s="34">
        <v>0.02</v>
      </c>
      <c r="V565" s="3">
        <v>0</v>
      </c>
      <c r="W565" s="3">
        <v>0</v>
      </c>
      <c r="X565" s="3">
        <v>0</v>
      </c>
      <c r="Y565" s="34">
        <v>0</v>
      </c>
      <c r="Z565" s="34">
        <v>0</v>
      </c>
      <c r="AA565" s="3">
        <v>6518357.7599999998</v>
      </c>
      <c r="AB565" s="3">
        <v>717779.25</v>
      </c>
      <c r="AC565" s="3">
        <v>7236137.0099999998</v>
      </c>
      <c r="AD565" s="34">
        <v>9.92</v>
      </c>
      <c r="AE565" s="34">
        <v>0.14000000000000001</v>
      </c>
      <c r="AF565" s="3">
        <v>0</v>
      </c>
      <c r="AG565" s="3">
        <v>0</v>
      </c>
      <c r="AH565" s="3">
        <v>0</v>
      </c>
      <c r="AI565" s="34">
        <v>0</v>
      </c>
      <c r="AJ565" s="34">
        <v>0</v>
      </c>
      <c r="AK565" s="3">
        <v>2885.2</v>
      </c>
      <c r="AL565" s="3">
        <v>0</v>
      </c>
      <c r="AM565" s="3">
        <v>2885.2</v>
      </c>
      <c r="AN565" s="34">
        <v>0</v>
      </c>
      <c r="AO565" s="34">
        <v>0</v>
      </c>
      <c r="AP565" s="3">
        <v>0</v>
      </c>
      <c r="AQ565" s="3">
        <v>39460.28</v>
      </c>
      <c r="AR565" s="3">
        <v>39460.28</v>
      </c>
      <c r="AS565" s="34">
        <v>100</v>
      </c>
      <c r="AT565" s="34">
        <v>0</v>
      </c>
      <c r="AU565" s="3">
        <v>0</v>
      </c>
      <c r="AV565" s="3">
        <v>0</v>
      </c>
      <c r="AW565" s="3">
        <v>0</v>
      </c>
      <c r="AX565" s="34">
        <v>0</v>
      </c>
      <c r="AY565" s="34">
        <v>0</v>
      </c>
      <c r="AZ565" s="3">
        <v>0</v>
      </c>
      <c r="BA565" s="3">
        <v>0</v>
      </c>
      <c r="BB565" s="3">
        <v>0</v>
      </c>
      <c r="BC565" s="34">
        <v>0</v>
      </c>
      <c r="BD565" s="34">
        <v>0</v>
      </c>
      <c r="BE565" s="3">
        <v>430893.55</v>
      </c>
      <c r="BF565" s="3">
        <v>10545.39</v>
      </c>
      <c r="BG565" s="3">
        <v>441438.94</v>
      </c>
      <c r="BH565" s="34">
        <v>2.39</v>
      </c>
      <c r="BI565" s="34">
        <v>0.06</v>
      </c>
    </row>
    <row r="566" spans="1:61" ht="20.100000000000001" customHeight="1" x14ac:dyDescent="0.5">
      <c r="A566" s="3" t="s">
        <v>39</v>
      </c>
      <c r="B566" s="3">
        <v>24783941.199999999</v>
      </c>
      <c r="C566" s="3">
        <v>0</v>
      </c>
      <c r="D566" s="3">
        <v>24783941.199999999</v>
      </c>
      <c r="E566" s="34">
        <v>0</v>
      </c>
      <c r="F566" s="34">
        <v>0.18</v>
      </c>
      <c r="G566" s="3">
        <v>0</v>
      </c>
      <c r="H566" s="3">
        <v>0</v>
      </c>
      <c r="I566" s="3">
        <v>0</v>
      </c>
      <c r="J566" s="34">
        <v>0</v>
      </c>
      <c r="K566" s="34">
        <v>0</v>
      </c>
      <c r="L566" s="3">
        <v>1422.41</v>
      </c>
      <c r="M566" s="3">
        <v>0</v>
      </c>
      <c r="N566" s="3">
        <v>1422.41</v>
      </c>
      <c r="O566" s="34">
        <v>0</v>
      </c>
      <c r="P566" s="34">
        <v>0</v>
      </c>
      <c r="Q566" s="3">
        <v>0</v>
      </c>
      <c r="R566" s="3">
        <v>0</v>
      </c>
      <c r="S566" s="3">
        <v>0</v>
      </c>
      <c r="T566" s="34">
        <v>0</v>
      </c>
      <c r="U566" s="34">
        <v>0</v>
      </c>
      <c r="V566" s="3">
        <v>2758.62</v>
      </c>
      <c r="W566" s="3">
        <v>0</v>
      </c>
      <c r="X566" s="3">
        <v>2758.62</v>
      </c>
      <c r="Y566" s="34">
        <v>0</v>
      </c>
      <c r="Z566" s="34">
        <v>0</v>
      </c>
      <c r="AA566" s="3">
        <v>1114601.95</v>
      </c>
      <c r="AB566" s="3">
        <v>0</v>
      </c>
      <c r="AC566" s="3">
        <v>1114601.95</v>
      </c>
      <c r="AD566" s="34">
        <v>0</v>
      </c>
      <c r="AE566" s="34">
        <v>0.02</v>
      </c>
      <c r="AF566" s="3">
        <v>199352.33</v>
      </c>
      <c r="AG566" s="3">
        <v>0</v>
      </c>
      <c r="AH566" s="3">
        <v>199352.33</v>
      </c>
      <c r="AI566" s="34">
        <v>0</v>
      </c>
      <c r="AJ566" s="34">
        <v>0.25</v>
      </c>
      <c r="AK566" s="3">
        <v>9105.3799999999992</v>
      </c>
      <c r="AL566" s="3">
        <v>0</v>
      </c>
      <c r="AM566" s="3">
        <v>9105.3799999999992</v>
      </c>
      <c r="AN566" s="34">
        <v>0</v>
      </c>
      <c r="AO566" s="34">
        <v>0.01</v>
      </c>
      <c r="AP566" s="3">
        <v>15957264.390000001</v>
      </c>
      <c r="AQ566" s="3">
        <v>0</v>
      </c>
      <c r="AR566" s="3">
        <v>15957264.390000001</v>
      </c>
      <c r="AS566" s="34">
        <v>0</v>
      </c>
      <c r="AT566" s="34">
        <v>0.63</v>
      </c>
      <c r="AU566" s="3">
        <v>0</v>
      </c>
      <c r="AV566" s="3">
        <v>0</v>
      </c>
      <c r="AW566" s="3">
        <v>0</v>
      </c>
      <c r="AX566" s="34">
        <v>0</v>
      </c>
      <c r="AY566" s="34">
        <v>0</v>
      </c>
      <c r="AZ566" s="3">
        <v>6600191.04</v>
      </c>
      <c r="BA566" s="3">
        <v>0</v>
      </c>
      <c r="BB566" s="3">
        <v>6600191.04</v>
      </c>
      <c r="BC566" s="34">
        <v>0</v>
      </c>
      <c r="BD566" s="34">
        <v>2.88</v>
      </c>
      <c r="BE566" s="3">
        <v>899245.08</v>
      </c>
      <c r="BF566" s="3">
        <v>0</v>
      </c>
      <c r="BG566" s="3">
        <v>899245.08</v>
      </c>
      <c r="BH566" s="34">
        <v>0</v>
      </c>
      <c r="BI566" s="34">
        <v>0.13</v>
      </c>
    </row>
    <row r="567" spans="1:61" ht="20.100000000000001" customHeight="1" x14ac:dyDescent="0.5">
      <c r="A567" s="3" t="s">
        <v>43</v>
      </c>
      <c r="B567" s="3">
        <v>19052813.5</v>
      </c>
      <c r="C567" s="3">
        <v>3000000</v>
      </c>
      <c r="D567" s="3">
        <v>22052813.5</v>
      </c>
      <c r="E567" s="34">
        <v>13.6</v>
      </c>
      <c r="F567" s="34">
        <v>0.16</v>
      </c>
      <c r="G567" s="3">
        <v>63590.49</v>
      </c>
      <c r="H567" s="3">
        <v>0</v>
      </c>
      <c r="I567" s="3">
        <v>63590.49</v>
      </c>
      <c r="J567" s="34">
        <v>0</v>
      </c>
      <c r="K567" s="34">
        <v>0.04</v>
      </c>
      <c r="L567" s="3">
        <v>616300.18999999994</v>
      </c>
      <c r="M567" s="3">
        <v>0</v>
      </c>
      <c r="N567" s="3">
        <v>616300.18999999994</v>
      </c>
      <c r="O567" s="34">
        <v>0</v>
      </c>
      <c r="P567" s="34">
        <v>0.03</v>
      </c>
      <c r="Q567" s="3">
        <v>0</v>
      </c>
      <c r="R567" s="3">
        <v>3000000</v>
      </c>
      <c r="S567" s="3">
        <v>3000000</v>
      </c>
      <c r="T567" s="34">
        <v>100</v>
      </c>
      <c r="U567" s="34">
        <v>0.1</v>
      </c>
      <c r="V567" s="3">
        <v>0</v>
      </c>
      <c r="W567" s="3">
        <v>0</v>
      </c>
      <c r="X567" s="3">
        <v>0</v>
      </c>
      <c r="Y567" s="34">
        <v>0</v>
      </c>
      <c r="Z567" s="34">
        <v>0</v>
      </c>
      <c r="AA567" s="3">
        <v>243669.67</v>
      </c>
      <c r="AB567" s="3">
        <v>0</v>
      </c>
      <c r="AC567" s="3">
        <v>243669.67</v>
      </c>
      <c r="AD567" s="34">
        <v>0</v>
      </c>
      <c r="AE567" s="34">
        <v>0</v>
      </c>
      <c r="AF567" s="3">
        <v>0</v>
      </c>
      <c r="AG567" s="3">
        <v>0</v>
      </c>
      <c r="AH567" s="3">
        <v>0</v>
      </c>
      <c r="AI567" s="34">
        <v>0</v>
      </c>
      <c r="AJ567" s="34">
        <v>0</v>
      </c>
      <c r="AK567" s="3">
        <v>0</v>
      </c>
      <c r="AL567" s="3">
        <v>0</v>
      </c>
      <c r="AM567" s="3">
        <v>0</v>
      </c>
      <c r="AN567" s="34">
        <v>0</v>
      </c>
      <c r="AO567" s="34">
        <v>0</v>
      </c>
      <c r="AP567" s="3">
        <v>14091139.289999999</v>
      </c>
      <c r="AQ567" s="3">
        <v>0</v>
      </c>
      <c r="AR567" s="3">
        <v>14091139.289999999</v>
      </c>
      <c r="AS567" s="34">
        <v>0</v>
      </c>
      <c r="AT567" s="34">
        <v>0.55000000000000004</v>
      </c>
      <c r="AU567" s="3">
        <v>0</v>
      </c>
      <c r="AV567" s="3">
        <v>0</v>
      </c>
      <c r="AW567" s="3">
        <v>0</v>
      </c>
      <c r="AX567" s="34">
        <v>0</v>
      </c>
      <c r="AY567" s="34">
        <v>0</v>
      </c>
      <c r="AZ567" s="3">
        <v>3987025.15</v>
      </c>
      <c r="BA567" s="3">
        <v>0</v>
      </c>
      <c r="BB567" s="3">
        <v>3987025.15</v>
      </c>
      <c r="BC567" s="34">
        <v>0</v>
      </c>
      <c r="BD567" s="34">
        <v>1.74</v>
      </c>
      <c r="BE567" s="3">
        <v>51088.71</v>
      </c>
      <c r="BF567" s="3">
        <v>0</v>
      </c>
      <c r="BG567" s="3">
        <v>51088.71</v>
      </c>
      <c r="BH567" s="34">
        <v>0</v>
      </c>
      <c r="BI567" s="34">
        <v>0.01</v>
      </c>
    </row>
    <row r="568" spans="1:61" ht="20.100000000000001" customHeight="1" x14ac:dyDescent="0.5">
      <c r="A568" s="3" t="s">
        <v>41</v>
      </c>
      <c r="B568" s="3">
        <v>16223131.92</v>
      </c>
      <c r="C568" s="3">
        <v>4142395.36</v>
      </c>
      <c r="D568" s="3">
        <v>20365527.279999997</v>
      </c>
      <c r="E568" s="34">
        <v>20.34</v>
      </c>
      <c r="F568" s="34">
        <v>0.14000000000000001</v>
      </c>
      <c r="G568" s="3">
        <v>0</v>
      </c>
      <c r="H568" s="3">
        <v>0</v>
      </c>
      <c r="I568" s="3">
        <v>0</v>
      </c>
      <c r="J568" s="34">
        <v>0</v>
      </c>
      <c r="K568" s="34">
        <v>0</v>
      </c>
      <c r="L568" s="3">
        <v>784505.78</v>
      </c>
      <c r="M568" s="3">
        <v>4142395.36</v>
      </c>
      <c r="N568" s="3">
        <v>4926901.1399999997</v>
      </c>
      <c r="O568" s="34">
        <v>84.08</v>
      </c>
      <c r="P568" s="34">
        <v>0.26</v>
      </c>
      <c r="Q568" s="3">
        <v>0</v>
      </c>
      <c r="R568" s="3">
        <v>0</v>
      </c>
      <c r="S568" s="3">
        <v>0</v>
      </c>
      <c r="T568" s="34">
        <v>0</v>
      </c>
      <c r="U568" s="34">
        <v>0</v>
      </c>
      <c r="V568" s="3">
        <v>0</v>
      </c>
      <c r="W568" s="3">
        <v>0</v>
      </c>
      <c r="X568" s="3">
        <v>0</v>
      </c>
      <c r="Y568" s="34">
        <v>0</v>
      </c>
      <c r="Z568" s="34">
        <v>0</v>
      </c>
      <c r="AA568" s="3">
        <v>266830.34000000003</v>
      </c>
      <c r="AB568" s="3">
        <v>0</v>
      </c>
      <c r="AC568" s="3">
        <v>266830.34000000003</v>
      </c>
      <c r="AD568" s="34">
        <v>0</v>
      </c>
      <c r="AE568" s="34">
        <v>0.01</v>
      </c>
      <c r="AF568" s="3">
        <v>0</v>
      </c>
      <c r="AG568" s="3">
        <v>0</v>
      </c>
      <c r="AH568" s="3">
        <v>0</v>
      </c>
      <c r="AI568" s="34">
        <v>0</v>
      </c>
      <c r="AJ568" s="34">
        <v>0</v>
      </c>
      <c r="AK568" s="3">
        <v>17241.38</v>
      </c>
      <c r="AL568" s="3">
        <v>0</v>
      </c>
      <c r="AM568" s="3">
        <v>17241.38</v>
      </c>
      <c r="AN568" s="34">
        <v>0</v>
      </c>
      <c r="AO568" s="34">
        <v>0.01</v>
      </c>
      <c r="AP568" s="3">
        <v>4814075.34</v>
      </c>
      <c r="AQ568" s="3">
        <v>0</v>
      </c>
      <c r="AR568" s="3">
        <v>4814075.34</v>
      </c>
      <c r="AS568" s="34">
        <v>0</v>
      </c>
      <c r="AT568" s="34">
        <v>0.19</v>
      </c>
      <c r="AU568" s="3">
        <v>0</v>
      </c>
      <c r="AV568" s="3">
        <v>0</v>
      </c>
      <c r="AW568" s="3">
        <v>0</v>
      </c>
      <c r="AX568" s="34">
        <v>0</v>
      </c>
      <c r="AY568" s="34">
        <v>0</v>
      </c>
      <c r="AZ568" s="3">
        <v>6602476.3399999999</v>
      </c>
      <c r="BA568" s="3">
        <v>0</v>
      </c>
      <c r="BB568" s="3">
        <v>6602476.3399999999</v>
      </c>
      <c r="BC568" s="34">
        <v>0</v>
      </c>
      <c r="BD568" s="34">
        <v>2.88</v>
      </c>
      <c r="BE568" s="3">
        <v>3738002.74</v>
      </c>
      <c r="BF568" s="3">
        <v>0</v>
      </c>
      <c r="BG568" s="3">
        <v>3738002.74</v>
      </c>
      <c r="BH568" s="34">
        <v>0</v>
      </c>
      <c r="BI568" s="34">
        <v>0.52</v>
      </c>
    </row>
    <row r="569" spans="1:61" ht="20.100000000000001" customHeight="1" x14ac:dyDescent="0.5">
      <c r="A569" s="3" t="s">
        <v>42</v>
      </c>
      <c r="B569" s="3">
        <v>17307195.960000001</v>
      </c>
      <c r="C569" s="3">
        <v>42352</v>
      </c>
      <c r="D569" s="3">
        <v>17349547.960000001</v>
      </c>
      <c r="E569" s="34">
        <v>0.24</v>
      </c>
      <c r="F569" s="34">
        <v>0.12</v>
      </c>
      <c r="G569" s="3">
        <v>93576.79</v>
      </c>
      <c r="H569" s="3">
        <v>0</v>
      </c>
      <c r="I569" s="3">
        <v>93576.79</v>
      </c>
      <c r="J569" s="34">
        <v>0</v>
      </c>
      <c r="K569" s="34">
        <v>0.05</v>
      </c>
      <c r="L569" s="3">
        <v>3863444.95</v>
      </c>
      <c r="M569" s="3">
        <v>0</v>
      </c>
      <c r="N569" s="3">
        <v>3863444.95</v>
      </c>
      <c r="O569" s="34">
        <v>0</v>
      </c>
      <c r="P569" s="34">
        <v>0.21</v>
      </c>
      <c r="Q569" s="3">
        <v>0</v>
      </c>
      <c r="R569" s="3">
        <v>42352</v>
      </c>
      <c r="S569" s="3">
        <v>42352</v>
      </c>
      <c r="T569" s="34">
        <v>100</v>
      </c>
      <c r="U569" s="34">
        <v>0</v>
      </c>
      <c r="V569" s="3">
        <v>7589.49</v>
      </c>
      <c r="W569" s="3">
        <v>0</v>
      </c>
      <c r="X569" s="3">
        <v>7589.49</v>
      </c>
      <c r="Y569" s="34">
        <v>0</v>
      </c>
      <c r="Z569" s="34">
        <v>0.01</v>
      </c>
      <c r="AA569" s="3">
        <v>0</v>
      </c>
      <c r="AB569" s="3">
        <v>0</v>
      </c>
      <c r="AC569" s="3">
        <v>0</v>
      </c>
      <c r="AD569" s="34">
        <v>0</v>
      </c>
      <c r="AE569" s="34">
        <v>0</v>
      </c>
      <c r="AF569" s="3">
        <v>0</v>
      </c>
      <c r="AG569" s="3">
        <v>0</v>
      </c>
      <c r="AH569" s="3">
        <v>0</v>
      </c>
      <c r="AI569" s="34">
        <v>0</v>
      </c>
      <c r="AJ569" s="34">
        <v>0</v>
      </c>
      <c r="AK569" s="3">
        <v>0</v>
      </c>
      <c r="AL569" s="3">
        <v>0</v>
      </c>
      <c r="AM569" s="3">
        <v>0</v>
      </c>
      <c r="AN569" s="34">
        <v>0</v>
      </c>
      <c r="AO569" s="34">
        <v>0</v>
      </c>
      <c r="AP569" s="3">
        <v>12662597.73</v>
      </c>
      <c r="AQ569" s="3">
        <v>0</v>
      </c>
      <c r="AR569" s="3">
        <v>12662597.73</v>
      </c>
      <c r="AS569" s="34">
        <v>0</v>
      </c>
      <c r="AT569" s="34">
        <v>0.5</v>
      </c>
      <c r="AU569" s="3">
        <v>0</v>
      </c>
      <c r="AV569" s="3">
        <v>0</v>
      </c>
      <c r="AW569" s="3">
        <v>0</v>
      </c>
      <c r="AX569" s="34">
        <v>0</v>
      </c>
      <c r="AY569" s="34">
        <v>0</v>
      </c>
      <c r="AZ569" s="3">
        <v>0</v>
      </c>
      <c r="BA569" s="3">
        <v>0</v>
      </c>
      <c r="BB569" s="3">
        <v>0</v>
      </c>
      <c r="BC569" s="34">
        <v>0</v>
      </c>
      <c r="BD569" s="34">
        <v>0</v>
      </c>
      <c r="BE569" s="3">
        <v>679987</v>
      </c>
      <c r="BF569" s="3">
        <v>0</v>
      </c>
      <c r="BG569" s="3">
        <v>679987</v>
      </c>
      <c r="BH569" s="34">
        <v>0</v>
      </c>
      <c r="BI569" s="34">
        <v>0.1</v>
      </c>
    </row>
    <row r="570" spans="1:61" ht="20.100000000000001" customHeight="1" x14ac:dyDescent="0.5">
      <c r="A570" s="3" t="s">
        <v>46</v>
      </c>
      <c r="B570" s="3">
        <v>12097645.52</v>
      </c>
      <c r="C570" s="3">
        <v>0</v>
      </c>
      <c r="D570" s="3">
        <v>12097645.52</v>
      </c>
      <c r="E570" s="34">
        <v>0</v>
      </c>
      <c r="F570" s="34">
        <v>0.09</v>
      </c>
      <c r="G570" s="3">
        <v>37849.339999999997</v>
      </c>
      <c r="H570" s="3">
        <v>0</v>
      </c>
      <c r="I570" s="3">
        <v>37849.339999999997</v>
      </c>
      <c r="J570" s="34">
        <v>0</v>
      </c>
      <c r="K570" s="34">
        <v>0.02</v>
      </c>
      <c r="L570" s="3">
        <v>3596.2</v>
      </c>
      <c r="M570" s="3">
        <v>0</v>
      </c>
      <c r="N570" s="3">
        <v>3596.2</v>
      </c>
      <c r="O570" s="34">
        <v>0</v>
      </c>
      <c r="P570" s="34">
        <v>0</v>
      </c>
      <c r="Q570" s="3">
        <v>0</v>
      </c>
      <c r="R570" s="3">
        <v>0</v>
      </c>
      <c r="S570" s="3">
        <v>0</v>
      </c>
      <c r="T570" s="34">
        <v>0</v>
      </c>
      <c r="U570" s="34">
        <v>0</v>
      </c>
      <c r="V570" s="3">
        <v>8253.44</v>
      </c>
      <c r="W570" s="3">
        <v>0</v>
      </c>
      <c r="X570" s="3">
        <v>8253.44</v>
      </c>
      <c r="Y570" s="34">
        <v>0</v>
      </c>
      <c r="Z570" s="34">
        <v>0.01</v>
      </c>
      <c r="AA570" s="3">
        <v>4525334.74</v>
      </c>
      <c r="AB570" s="3">
        <v>0</v>
      </c>
      <c r="AC570" s="3">
        <v>4525334.74</v>
      </c>
      <c r="AD570" s="34">
        <v>0</v>
      </c>
      <c r="AE570" s="34">
        <v>0.09</v>
      </c>
      <c r="AF570" s="3">
        <v>0</v>
      </c>
      <c r="AG570" s="3">
        <v>0</v>
      </c>
      <c r="AH570" s="3">
        <v>0</v>
      </c>
      <c r="AI570" s="34">
        <v>0</v>
      </c>
      <c r="AJ570" s="34">
        <v>0</v>
      </c>
      <c r="AK570" s="3">
        <v>235597.24</v>
      </c>
      <c r="AL570" s="3">
        <v>0</v>
      </c>
      <c r="AM570" s="3">
        <v>235597.24</v>
      </c>
      <c r="AN570" s="34">
        <v>0</v>
      </c>
      <c r="AO570" s="34">
        <v>0.18</v>
      </c>
      <c r="AP570" s="3">
        <v>4889766.37</v>
      </c>
      <c r="AQ570" s="3">
        <v>0</v>
      </c>
      <c r="AR570" s="3">
        <v>4889766.37</v>
      </c>
      <c r="AS570" s="34">
        <v>0</v>
      </c>
      <c r="AT570" s="34">
        <v>0.19</v>
      </c>
      <c r="AU570" s="3">
        <v>0</v>
      </c>
      <c r="AV570" s="3">
        <v>0</v>
      </c>
      <c r="AW570" s="3">
        <v>0</v>
      </c>
      <c r="AX570" s="34">
        <v>0</v>
      </c>
      <c r="AY570" s="34">
        <v>0</v>
      </c>
      <c r="AZ570" s="3">
        <v>239043.97</v>
      </c>
      <c r="BA570" s="3">
        <v>0</v>
      </c>
      <c r="BB570" s="3">
        <v>239043.97</v>
      </c>
      <c r="BC570" s="34">
        <v>0</v>
      </c>
      <c r="BD570" s="34">
        <v>0.1</v>
      </c>
      <c r="BE570" s="3">
        <v>2158204.2200000002</v>
      </c>
      <c r="BF570" s="3">
        <v>0</v>
      </c>
      <c r="BG570" s="3">
        <v>2158204.2200000002</v>
      </c>
      <c r="BH570" s="34">
        <v>0</v>
      </c>
      <c r="BI570" s="34">
        <v>0.3</v>
      </c>
    </row>
    <row r="571" spans="1:61" ht="20.100000000000001" customHeight="1" x14ac:dyDescent="0.5">
      <c r="A571" s="3" t="s">
        <v>47</v>
      </c>
      <c r="B571" s="3">
        <v>43011.72</v>
      </c>
      <c r="C571" s="3">
        <v>5924701.3899999997</v>
      </c>
      <c r="D571" s="3">
        <v>5967713.1099999994</v>
      </c>
      <c r="E571" s="34">
        <v>99.28</v>
      </c>
      <c r="F571" s="34">
        <v>0.04</v>
      </c>
      <c r="G571" s="3">
        <v>0</v>
      </c>
      <c r="H571" s="3">
        <v>0</v>
      </c>
      <c r="I571" s="3">
        <v>0</v>
      </c>
      <c r="J571" s="34">
        <v>0</v>
      </c>
      <c r="K571" s="34">
        <v>0</v>
      </c>
      <c r="L571" s="3">
        <v>0</v>
      </c>
      <c r="M571" s="3">
        <v>0</v>
      </c>
      <c r="N571" s="3">
        <v>0</v>
      </c>
      <c r="O571" s="34">
        <v>0</v>
      </c>
      <c r="P571" s="34">
        <v>0</v>
      </c>
      <c r="Q571" s="3">
        <v>0</v>
      </c>
      <c r="R571" s="3">
        <v>5924701.3899999997</v>
      </c>
      <c r="S571" s="3">
        <v>5924701.3899999997</v>
      </c>
      <c r="T571" s="34">
        <v>100</v>
      </c>
      <c r="U571" s="34">
        <v>0.21</v>
      </c>
      <c r="V571" s="3">
        <v>43011.72</v>
      </c>
      <c r="W571" s="3">
        <v>0</v>
      </c>
      <c r="X571" s="3">
        <v>43011.72</v>
      </c>
      <c r="Y571" s="34">
        <v>0</v>
      </c>
      <c r="Z571" s="34">
        <v>0.04</v>
      </c>
      <c r="AA571" s="3">
        <v>0</v>
      </c>
      <c r="AB571" s="3">
        <v>0</v>
      </c>
      <c r="AC571" s="3">
        <v>0</v>
      </c>
      <c r="AD571" s="34">
        <v>0</v>
      </c>
      <c r="AE571" s="34">
        <v>0</v>
      </c>
      <c r="AF571" s="3">
        <v>0</v>
      </c>
      <c r="AG571" s="3">
        <v>0</v>
      </c>
      <c r="AH571" s="3">
        <v>0</v>
      </c>
      <c r="AI571" s="34">
        <v>0</v>
      </c>
      <c r="AJ571" s="34">
        <v>0</v>
      </c>
      <c r="AK571" s="3">
        <v>0</v>
      </c>
      <c r="AL571" s="3">
        <v>0</v>
      </c>
      <c r="AM571" s="3">
        <v>0</v>
      </c>
      <c r="AN571" s="34">
        <v>0</v>
      </c>
      <c r="AO571" s="34">
        <v>0</v>
      </c>
      <c r="AP571" s="3">
        <v>0</v>
      </c>
      <c r="AQ571" s="3">
        <v>0</v>
      </c>
      <c r="AR571" s="3">
        <v>0</v>
      </c>
      <c r="AS571" s="34">
        <v>0</v>
      </c>
      <c r="AT571" s="34">
        <v>0</v>
      </c>
      <c r="AU571" s="3">
        <v>0</v>
      </c>
      <c r="AV571" s="3">
        <v>0</v>
      </c>
      <c r="AW571" s="3">
        <v>0</v>
      </c>
      <c r="AX571" s="34">
        <v>0</v>
      </c>
      <c r="AY571" s="34">
        <v>0</v>
      </c>
      <c r="AZ571" s="3">
        <v>0</v>
      </c>
      <c r="BA571" s="3">
        <v>0</v>
      </c>
      <c r="BB571" s="3">
        <v>0</v>
      </c>
      <c r="BC571" s="34">
        <v>0</v>
      </c>
      <c r="BD571" s="34">
        <v>0</v>
      </c>
      <c r="BE571" s="3">
        <v>0</v>
      </c>
      <c r="BF571" s="3">
        <v>0</v>
      </c>
      <c r="BG571" s="3">
        <v>0</v>
      </c>
      <c r="BH571" s="34">
        <v>0</v>
      </c>
      <c r="BI571" s="34">
        <v>0</v>
      </c>
    </row>
    <row r="572" spans="1:61" ht="20.100000000000001" customHeight="1" x14ac:dyDescent="0.5">
      <c r="A572" s="3" t="s">
        <v>45</v>
      </c>
      <c r="B572" s="3">
        <v>5365771.34</v>
      </c>
      <c r="C572" s="3">
        <v>0</v>
      </c>
      <c r="D572" s="3">
        <v>5365771.34</v>
      </c>
      <c r="E572" s="34">
        <v>0</v>
      </c>
      <c r="F572" s="34">
        <v>0.04</v>
      </c>
      <c r="G572" s="3">
        <v>0</v>
      </c>
      <c r="H572" s="3">
        <v>0</v>
      </c>
      <c r="I572" s="3">
        <v>0</v>
      </c>
      <c r="J572" s="34">
        <v>0</v>
      </c>
      <c r="K572" s="34">
        <v>0</v>
      </c>
      <c r="L572" s="3">
        <v>0</v>
      </c>
      <c r="M572" s="3">
        <v>0</v>
      </c>
      <c r="N572" s="3">
        <v>0</v>
      </c>
      <c r="O572" s="34">
        <v>0</v>
      </c>
      <c r="P572" s="34">
        <v>0</v>
      </c>
      <c r="Q572" s="3">
        <v>0</v>
      </c>
      <c r="R572" s="3">
        <v>0</v>
      </c>
      <c r="S572" s="3">
        <v>0</v>
      </c>
      <c r="T572" s="34">
        <v>0</v>
      </c>
      <c r="U572" s="34">
        <v>0</v>
      </c>
      <c r="V572" s="3">
        <v>0</v>
      </c>
      <c r="W572" s="3">
        <v>0</v>
      </c>
      <c r="X572" s="3">
        <v>0</v>
      </c>
      <c r="Y572" s="34">
        <v>0</v>
      </c>
      <c r="Z572" s="34">
        <v>0</v>
      </c>
      <c r="AA572" s="3">
        <v>0</v>
      </c>
      <c r="AB572" s="3">
        <v>0</v>
      </c>
      <c r="AC572" s="3">
        <v>0</v>
      </c>
      <c r="AD572" s="34">
        <v>0</v>
      </c>
      <c r="AE572" s="34">
        <v>0</v>
      </c>
      <c r="AF572" s="3">
        <v>0</v>
      </c>
      <c r="AG572" s="3">
        <v>0</v>
      </c>
      <c r="AH572" s="3">
        <v>0</v>
      </c>
      <c r="AI572" s="34">
        <v>0</v>
      </c>
      <c r="AJ572" s="34">
        <v>0</v>
      </c>
      <c r="AK572" s="3">
        <v>0</v>
      </c>
      <c r="AL572" s="3">
        <v>0</v>
      </c>
      <c r="AM572" s="3">
        <v>0</v>
      </c>
      <c r="AN572" s="34">
        <v>0</v>
      </c>
      <c r="AO572" s="34">
        <v>0</v>
      </c>
      <c r="AP572" s="3">
        <v>5365771.34</v>
      </c>
      <c r="AQ572" s="3">
        <v>0</v>
      </c>
      <c r="AR572" s="3">
        <v>5365771.34</v>
      </c>
      <c r="AS572" s="34">
        <v>0</v>
      </c>
      <c r="AT572" s="34">
        <v>0.21</v>
      </c>
      <c r="AU572" s="3">
        <v>0</v>
      </c>
      <c r="AV572" s="3">
        <v>0</v>
      </c>
      <c r="AW572" s="3">
        <v>0</v>
      </c>
      <c r="AX572" s="34">
        <v>0</v>
      </c>
      <c r="AY572" s="34">
        <v>0</v>
      </c>
      <c r="AZ572" s="3">
        <v>0</v>
      </c>
      <c r="BA572" s="3">
        <v>0</v>
      </c>
      <c r="BB572" s="3">
        <v>0</v>
      </c>
      <c r="BC572" s="34">
        <v>0</v>
      </c>
      <c r="BD572" s="34">
        <v>0</v>
      </c>
      <c r="BE572" s="3">
        <v>0</v>
      </c>
      <c r="BF572" s="3">
        <v>0</v>
      </c>
      <c r="BG572" s="3">
        <v>0</v>
      </c>
      <c r="BH572" s="34">
        <v>0</v>
      </c>
      <c r="BI572" s="34">
        <v>0</v>
      </c>
    </row>
    <row r="573" spans="1:61" ht="20.100000000000001" customHeight="1" x14ac:dyDescent="0.5">
      <c r="A573" s="3" t="s">
        <v>44</v>
      </c>
      <c r="B573" s="3">
        <v>5057157.2</v>
      </c>
      <c r="C573" s="3">
        <v>0</v>
      </c>
      <c r="D573" s="3">
        <v>5057157.2</v>
      </c>
      <c r="E573" s="34">
        <v>0</v>
      </c>
      <c r="F573" s="34">
        <v>0.04</v>
      </c>
      <c r="G573" s="3">
        <v>0</v>
      </c>
      <c r="H573" s="3">
        <v>0</v>
      </c>
      <c r="I573" s="3">
        <v>0</v>
      </c>
      <c r="J573" s="34">
        <v>0</v>
      </c>
      <c r="K573" s="34">
        <v>0</v>
      </c>
      <c r="L573" s="3">
        <v>0</v>
      </c>
      <c r="M573" s="3">
        <v>0</v>
      </c>
      <c r="N573" s="3">
        <v>0</v>
      </c>
      <c r="O573" s="34">
        <v>0</v>
      </c>
      <c r="P573" s="34">
        <v>0</v>
      </c>
      <c r="Q573" s="3">
        <v>0</v>
      </c>
      <c r="R573" s="3">
        <v>0</v>
      </c>
      <c r="S573" s="3">
        <v>0</v>
      </c>
      <c r="T573" s="34">
        <v>0</v>
      </c>
      <c r="U573" s="34">
        <v>0</v>
      </c>
      <c r="V573" s="3">
        <v>0</v>
      </c>
      <c r="W573" s="3">
        <v>0</v>
      </c>
      <c r="X573" s="3">
        <v>0</v>
      </c>
      <c r="Y573" s="34">
        <v>0</v>
      </c>
      <c r="Z573" s="34">
        <v>0</v>
      </c>
      <c r="AA573" s="3">
        <v>0</v>
      </c>
      <c r="AB573" s="3">
        <v>0</v>
      </c>
      <c r="AC573" s="3">
        <v>0</v>
      </c>
      <c r="AD573" s="34">
        <v>0</v>
      </c>
      <c r="AE573" s="34">
        <v>0</v>
      </c>
      <c r="AF573" s="3">
        <v>0</v>
      </c>
      <c r="AG573" s="3">
        <v>0</v>
      </c>
      <c r="AH573" s="3">
        <v>0</v>
      </c>
      <c r="AI573" s="34">
        <v>0</v>
      </c>
      <c r="AJ573" s="34">
        <v>0</v>
      </c>
      <c r="AK573" s="3">
        <v>0</v>
      </c>
      <c r="AL573" s="3">
        <v>0</v>
      </c>
      <c r="AM573" s="3">
        <v>0</v>
      </c>
      <c r="AN573" s="34">
        <v>0</v>
      </c>
      <c r="AO573" s="34">
        <v>0</v>
      </c>
      <c r="AP573" s="3">
        <v>1909479.04</v>
      </c>
      <c r="AQ573" s="3">
        <v>0</v>
      </c>
      <c r="AR573" s="3">
        <v>1909479.04</v>
      </c>
      <c r="AS573" s="34">
        <v>0</v>
      </c>
      <c r="AT573" s="34">
        <v>7.0000000000000007E-2</v>
      </c>
      <c r="AU573" s="3">
        <v>0</v>
      </c>
      <c r="AV573" s="3">
        <v>0</v>
      </c>
      <c r="AW573" s="3">
        <v>0</v>
      </c>
      <c r="AX573" s="34">
        <v>0</v>
      </c>
      <c r="AY573" s="34">
        <v>0</v>
      </c>
      <c r="AZ573" s="3">
        <v>3085658.33</v>
      </c>
      <c r="BA573" s="3">
        <v>0</v>
      </c>
      <c r="BB573" s="3">
        <v>3085658.33</v>
      </c>
      <c r="BC573" s="34">
        <v>0</v>
      </c>
      <c r="BD573" s="34">
        <v>1.35</v>
      </c>
      <c r="BE573" s="3">
        <v>62019.83</v>
      </c>
      <c r="BF573" s="3">
        <v>0</v>
      </c>
      <c r="BG573" s="3">
        <v>62019.83</v>
      </c>
      <c r="BH573" s="34">
        <v>0</v>
      </c>
      <c r="BI573" s="34">
        <v>0.01</v>
      </c>
    </row>
    <row r="574" spans="1:61" ht="20.100000000000001" customHeight="1" x14ac:dyDescent="0.5">
      <c r="A574" s="3" t="s">
        <v>48</v>
      </c>
      <c r="B574" s="3">
        <v>776406.44</v>
      </c>
      <c r="C574" s="3">
        <v>0</v>
      </c>
      <c r="D574" s="3">
        <v>776406.44</v>
      </c>
      <c r="E574" s="34">
        <v>0</v>
      </c>
      <c r="F574" s="34">
        <v>0.01</v>
      </c>
      <c r="G574" s="3">
        <v>0</v>
      </c>
      <c r="H574" s="3">
        <v>0</v>
      </c>
      <c r="I574" s="3">
        <v>0</v>
      </c>
      <c r="J574" s="34">
        <v>0</v>
      </c>
      <c r="K574" s="34">
        <v>0</v>
      </c>
      <c r="L574" s="3">
        <v>776406.44</v>
      </c>
      <c r="M574" s="3">
        <v>0</v>
      </c>
      <c r="N574" s="3">
        <v>776406.44</v>
      </c>
      <c r="O574" s="34">
        <v>0</v>
      </c>
      <c r="P574" s="34">
        <v>0.04</v>
      </c>
      <c r="Q574" s="3">
        <v>0</v>
      </c>
      <c r="R574" s="3">
        <v>0</v>
      </c>
      <c r="S574" s="3">
        <v>0</v>
      </c>
      <c r="T574" s="34">
        <v>0</v>
      </c>
      <c r="U574" s="34">
        <v>0</v>
      </c>
      <c r="V574" s="3">
        <v>0</v>
      </c>
      <c r="W574" s="3">
        <v>0</v>
      </c>
      <c r="X574" s="3">
        <v>0</v>
      </c>
      <c r="Y574" s="34">
        <v>0</v>
      </c>
      <c r="Z574" s="34">
        <v>0</v>
      </c>
      <c r="AA574" s="3">
        <v>0</v>
      </c>
      <c r="AB574" s="3">
        <v>0</v>
      </c>
      <c r="AC574" s="3">
        <v>0</v>
      </c>
      <c r="AD574" s="34">
        <v>0</v>
      </c>
      <c r="AE574" s="34">
        <v>0</v>
      </c>
      <c r="AF574" s="3">
        <v>0</v>
      </c>
      <c r="AG574" s="3">
        <v>0</v>
      </c>
      <c r="AH574" s="3">
        <v>0</v>
      </c>
      <c r="AI574" s="34">
        <v>0</v>
      </c>
      <c r="AJ574" s="34">
        <v>0</v>
      </c>
      <c r="AK574" s="3">
        <v>0</v>
      </c>
      <c r="AL574" s="3">
        <v>0</v>
      </c>
      <c r="AM574" s="3">
        <v>0</v>
      </c>
      <c r="AN574" s="34">
        <v>0</v>
      </c>
      <c r="AO574" s="34">
        <v>0</v>
      </c>
      <c r="AP574" s="3">
        <v>0</v>
      </c>
      <c r="AQ574" s="3">
        <v>0</v>
      </c>
      <c r="AR574" s="3">
        <v>0</v>
      </c>
      <c r="AS574" s="34">
        <v>0</v>
      </c>
      <c r="AT574" s="34">
        <v>0</v>
      </c>
      <c r="AU574" s="3">
        <v>0</v>
      </c>
      <c r="AV574" s="3">
        <v>0</v>
      </c>
      <c r="AW574" s="3">
        <v>0</v>
      </c>
      <c r="AX574" s="34">
        <v>0</v>
      </c>
      <c r="AY574" s="34">
        <v>0</v>
      </c>
      <c r="AZ574" s="3">
        <v>0</v>
      </c>
      <c r="BA574" s="3">
        <v>0</v>
      </c>
      <c r="BB574" s="3">
        <v>0</v>
      </c>
      <c r="BC574" s="34">
        <v>0</v>
      </c>
      <c r="BD574" s="34">
        <v>0</v>
      </c>
      <c r="BE574" s="3">
        <v>0</v>
      </c>
      <c r="BF574" s="3">
        <v>0</v>
      </c>
      <c r="BG574" s="3">
        <v>0</v>
      </c>
      <c r="BH574" s="34">
        <v>0</v>
      </c>
      <c r="BI574" s="34">
        <v>0</v>
      </c>
    </row>
    <row r="575" spans="1:61" ht="20.100000000000001" customHeight="1" x14ac:dyDescent="0.5">
      <c r="A575" s="71" t="s">
        <v>3</v>
      </c>
      <c r="B575" s="71">
        <v>9746883012.2699986</v>
      </c>
      <c r="C575" s="71">
        <v>4350082162.5199995</v>
      </c>
      <c r="D575" s="71">
        <v>14096965174.789997</v>
      </c>
      <c r="E575" s="88">
        <v>30.86</v>
      </c>
      <c r="F575" s="88">
        <v>100</v>
      </c>
      <c r="G575" s="71">
        <v>57361262.369999997</v>
      </c>
      <c r="H575" s="71">
        <v>116126636.18000001</v>
      </c>
      <c r="I575" s="71">
        <v>173487898.55000004</v>
      </c>
      <c r="J575" s="88">
        <v>66.94</v>
      </c>
      <c r="K575" s="88">
        <v>100</v>
      </c>
      <c r="L575" s="71">
        <v>787498590.24999988</v>
      </c>
      <c r="M575" s="71">
        <v>1092529974.7</v>
      </c>
      <c r="N575" s="71">
        <v>1880028564.9499998</v>
      </c>
      <c r="O575" s="88">
        <v>58.11</v>
      </c>
      <c r="P575" s="88">
        <v>100</v>
      </c>
      <c r="Q575" s="71">
        <v>14244592.6</v>
      </c>
      <c r="R575" s="71">
        <v>2865336087.3099999</v>
      </c>
      <c r="S575" s="71">
        <v>2879580679.9100003</v>
      </c>
      <c r="T575" s="88">
        <v>99.51</v>
      </c>
      <c r="U575" s="88">
        <v>100</v>
      </c>
      <c r="V575" s="71">
        <v>99457695.220000014</v>
      </c>
      <c r="W575" s="71">
        <v>13085177.6</v>
      </c>
      <c r="X575" s="71">
        <v>112542872.82000001</v>
      </c>
      <c r="Y575" s="88">
        <v>11.63</v>
      </c>
      <c r="Z575" s="88">
        <v>100</v>
      </c>
      <c r="AA575" s="71">
        <v>5147821017.9499989</v>
      </c>
      <c r="AB575" s="71">
        <v>152135125.46000001</v>
      </c>
      <c r="AC575" s="71">
        <v>5299956143.4099998</v>
      </c>
      <c r="AD575" s="88">
        <v>2.87</v>
      </c>
      <c r="AE575" s="88">
        <v>100</v>
      </c>
      <c r="AF575" s="71">
        <v>79728769.780000001</v>
      </c>
      <c r="AG575" s="71">
        <v>0</v>
      </c>
      <c r="AH575" s="71">
        <v>79728769.780000001</v>
      </c>
      <c r="AI575" s="88">
        <v>0</v>
      </c>
      <c r="AJ575" s="88">
        <v>100</v>
      </c>
      <c r="AK575" s="71">
        <v>128976997.37</v>
      </c>
      <c r="AL575" s="71">
        <v>710497.85</v>
      </c>
      <c r="AM575" s="71">
        <v>129687495.22</v>
      </c>
      <c r="AN575" s="88">
        <v>0.55000000000000004</v>
      </c>
      <c r="AO575" s="88">
        <v>100</v>
      </c>
      <c r="AP575" s="71">
        <v>2537780095.1199999</v>
      </c>
      <c r="AQ575" s="71">
        <v>11911565.129999997</v>
      </c>
      <c r="AR575" s="71">
        <v>2549691660.2499995</v>
      </c>
      <c r="AS575" s="88">
        <v>0.47</v>
      </c>
      <c r="AT575" s="88">
        <v>100</v>
      </c>
      <c r="AU575" s="71">
        <v>0</v>
      </c>
      <c r="AV575" s="71">
        <v>48035262.409999996</v>
      </c>
      <c r="AW575" s="71">
        <v>48035262.409999996</v>
      </c>
      <c r="AX575" s="88">
        <v>100</v>
      </c>
      <c r="AY575" s="88">
        <v>100</v>
      </c>
      <c r="AZ575" s="71">
        <v>227443200.69</v>
      </c>
      <c r="BA575" s="71">
        <v>1945530.1999999997</v>
      </c>
      <c r="BB575" s="71">
        <v>229388730.89000002</v>
      </c>
      <c r="BC575" s="88">
        <v>0.85</v>
      </c>
      <c r="BD575" s="88">
        <v>100</v>
      </c>
      <c r="BE575" s="71">
        <v>666570790.92000008</v>
      </c>
      <c r="BF575" s="71">
        <v>48266305.68</v>
      </c>
      <c r="BG575" s="71">
        <v>714837096.5999999</v>
      </c>
      <c r="BH575" s="88">
        <v>6.75</v>
      </c>
      <c r="BI575" s="88">
        <v>100</v>
      </c>
    </row>
    <row r="576" spans="1:61" ht="20.100000000000001" customHeight="1" x14ac:dyDescent="0.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row>
    <row r="577" spans="1:61" ht="20.100000000000001" customHeight="1" x14ac:dyDescent="0.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row>
    <row r="578" spans="1:61" s="29" customFormat="1" ht="20.100000000000001" customHeight="1" x14ac:dyDescent="0.5">
      <c r="A578" s="37"/>
    </row>
    <row r="579" spans="1:61" ht="20.100000000000001" customHeight="1" x14ac:dyDescent="0.5">
      <c r="A579" s="31"/>
      <c r="C579" s="82" t="s">
        <v>90</v>
      </c>
    </row>
    <row r="580" spans="1:61" ht="20.100000000000001" customHeight="1" x14ac:dyDescent="0.5">
      <c r="A580" s="31"/>
      <c r="C580" s="82" t="s">
        <v>91</v>
      </c>
    </row>
    <row r="581" spans="1:61" ht="20.100000000000001" customHeight="1" x14ac:dyDescent="0.5">
      <c r="A581" s="31"/>
      <c r="B581" s="31"/>
      <c r="C581" s="82" t="s">
        <v>259</v>
      </c>
      <c r="D581" s="31"/>
      <c r="E581" s="31"/>
      <c r="F581" s="31"/>
      <c r="G581" s="31"/>
      <c r="H581" s="31"/>
      <c r="I581" s="31"/>
      <c r="J581" s="31"/>
      <c r="K581" s="31"/>
      <c r="L581" s="31"/>
      <c r="M581" s="31"/>
      <c r="N581" s="31"/>
      <c r="O581" s="31"/>
    </row>
    <row r="582" spans="1:61" ht="20.100000000000001" customHeight="1" x14ac:dyDescent="0.5">
      <c r="A582" s="31"/>
      <c r="B582" s="31"/>
      <c r="C582" s="82" t="s">
        <v>92</v>
      </c>
      <c r="D582" s="31"/>
      <c r="E582" s="31"/>
      <c r="F582" s="31"/>
      <c r="G582" s="31"/>
      <c r="H582" s="31"/>
      <c r="I582" s="31"/>
      <c r="J582" s="31"/>
      <c r="K582" s="31"/>
      <c r="L582" s="31"/>
      <c r="M582" s="31"/>
      <c r="N582" s="31"/>
      <c r="O582" s="31"/>
    </row>
    <row r="583" spans="1:61" ht="20.100000000000001" customHeight="1" thickBot="1" x14ac:dyDescent="0.55000000000000004"/>
    <row r="584" spans="1:61" ht="30" customHeight="1" thickBot="1" x14ac:dyDescent="0.55000000000000004">
      <c r="A584" s="138" t="s">
        <v>164</v>
      </c>
      <c r="B584" s="140" t="s">
        <v>607</v>
      </c>
      <c r="C584" s="141"/>
      <c r="D584" s="141"/>
      <c r="E584" s="141"/>
      <c r="F584" s="142"/>
      <c r="G584" s="140" t="s">
        <v>4</v>
      </c>
      <c r="H584" s="141"/>
      <c r="I584" s="141"/>
      <c r="J584" s="141"/>
      <c r="K584" s="141"/>
      <c r="L584" s="140" t="s">
        <v>5</v>
      </c>
      <c r="M584" s="141"/>
      <c r="N584" s="141"/>
      <c r="O584" s="141"/>
      <c r="P584" s="142"/>
      <c r="Q584" s="140" t="s">
        <v>6</v>
      </c>
      <c r="R584" s="141"/>
      <c r="S584" s="141"/>
      <c r="T584" s="141"/>
      <c r="U584" s="142"/>
      <c r="V584" s="140" t="s">
        <v>325</v>
      </c>
      <c r="W584" s="141"/>
      <c r="X584" s="141"/>
      <c r="Y584" s="141"/>
      <c r="Z584" s="142"/>
      <c r="AA584" s="140" t="s">
        <v>326</v>
      </c>
      <c r="AB584" s="141"/>
      <c r="AC584" s="141"/>
      <c r="AD584" s="141"/>
      <c r="AE584" s="142"/>
      <c r="AF584" s="140" t="s">
        <v>9</v>
      </c>
      <c r="AG584" s="141"/>
      <c r="AH584" s="141"/>
      <c r="AI584" s="141"/>
      <c r="AJ584" s="142"/>
      <c r="AK584" s="140" t="s">
        <v>327</v>
      </c>
      <c r="AL584" s="141"/>
      <c r="AM584" s="141"/>
      <c r="AN584" s="141"/>
      <c r="AO584" s="142"/>
      <c r="AP584" s="140" t="s">
        <v>87</v>
      </c>
      <c r="AQ584" s="141"/>
      <c r="AR584" s="141"/>
      <c r="AS584" s="141"/>
      <c r="AT584" s="142"/>
      <c r="AU584" s="140" t="s">
        <v>12</v>
      </c>
      <c r="AV584" s="141"/>
      <c r="AW584" s="141"/>
      <c r="AX584" s="141"/>
      <c r="AY584" s="142"/>
      <c r="AZ584" s="140" t="s">
        <v>13</v>
      </c>
      <c r="BA584" s="141"/>
      <c r="BB584" s="141"/>
      <c r="BC584" s="141"/>
      <c r="BD584" s="142"/>
      <c r="BE584" s="140" t="s">
        <v>14</v>
      </c>
      <c r="BF584" s="141"/>
      <c r="BG584" s="141"/>
      <c r="BH584" s="141"/>
      <c r="BI584" s="142"/>
    </row>
    <row r="585" spans="1:61" ht="30" customHeight="1" thickBot="1" x14ac:dyDescent="0.55000000000000004">
      <c r="A585" s="139"/>
      <c r="B585" s="55" t="s">
        <v>165</v>
      </c>
      <c r="C585" s="55" t="s">
        <v>322</v>
      </c>
      <c r="D585" s="55" t="s">
        <v>74</v>
      </c>
      <c r="E585" s="55" t="s">
        <v>323</v>
      </c>
      <c r="F585" s="55" t="s">
        <v>324</v>
      </c>
      <c r="G585" s="55" t="s">
        <v>165</v>
      </c>
      <c r="H585" s="55" t="s">
        <v>322</v>
      </c>
      <c r="I585" s="55" t="s">
        <v>74</v>
      </c>
      <c r="J585" s="55" t="s">
        <v>323</v>
      </c>
      <c r="K585" s="56" t="s">
        <v>324</v>
      </c>
      <c r="L585" s="55" t="s">
        <v>165</v>
      </c>
      <c r="M585" s="55" t="s">
        <v>322</v>
      </c>
      <c r="N585" s="55" t="s">
        <v>74</v>
      </c>
      <c r="O585" s="55" t="s">
        <v>323</v>
      </c>
      <c r="P585" s="55" t="s">
        <v>324</v>
      </c>
      <c r="Q585" s="55" t="s">
        <v>165</v>
      </c>
      <c r="R585" s="55" t="s">
        <v>322</v>
      </c>
      <c r="S585" s="55" t="s">
        <v>74</v>
      </c>
      <c r="T585" s="55" t="s">
        <v>323</v>
      </c>
      <c r="U585" s="55" t="s">
        <v>324</v>
      </c>
      <c r="V585" s="55" t="s">
        <v>165</v>
      </c>
      <c r="W585" s="55" t="s">
        <v>322</v>
      </c>
      <c r="X585" s="55" t="s">
        <v>74</v>
      </c>
      <c r="Y585" s="55" t="s">
        <v>323</v>
      </c>
      <c r="Z585" s="55" t="s">
        <v>324</v>
      </c>
      <c r="AA585" s="55" t="s">
        <v>165</v>
      </c>
      <c r="AB585" s="55" t="s">
        <v>322</v>
      </c>
      <c r="AC585" s="55" t="s">
        <v>74</v>
      </c>
      <c r="AD585" s="55" t="s">
        <v>323</v>
      </c>
      <c r="AE585" s="55" t="s">
        <v>324</v>
      </c>
      <c r="AF585" s="55" t="s">
        <v>165</v>
      </c>
      <c r="AG585" s="55" t="s">
        <v>322</v>
      </c>
      <c r="AH585" s="55" t="s">
        <v>74</v>
      </c>
      <c r="AI585" s="55" t="s">
        <v>323</v>
      </c>
      <c r="AJ585" s="55" t="s">
        <v>324</v>
      </c>
      <c r="AK585" s="55" t="s">
        <v>165</v>
      </c>
      <c r="AL585" s="55" t="s">
        <v>322</v>
      </c>
      <c r="AM585" s="55" t="s">
        <v>74</v>
      </c>
      <c r="AN585" s="55" t="s">
        <v>323</v>
      </c>
      <c r="AO585" s="55" t="s">
        <v>324</v>
      </c>
      <c r="AP585" s="55" t="s">
        <v>165</v>
      </c>
      <c r="AQ585" s="55" t="s">
        <v>322</v>
      </c>
      <c r="AR585" s="55" t="s">
        <v>74</v>
      </c>
      <c r="AS585" s="55" t="s">
        <v>323</v>
      </c>
      <c r="AT585" s="55" t="s">
        <v>324</v>
      </c>
      <c r="AU585" s="55" t="s">
        <v>165</v>
      </c>
      <c r="AV585" s="55" t="s">
        <v>322</v>
      </c>
      <c r="AW585" s="55" t="s">
        <v>74</v>
      </c>
      <c r="AX585" s="55" t="s">
        <v>323</v>
      </c>
      <c r="AY585" s="55" t="s">
        <v>324</v>
      </c>
      <c r="AZ585" s="55" t="s">
        <v>165</v>
      </c>
      <c r="BA585" s="55" t="s">
        <v>322</v>
      </c>
      <c r="BB585" s="55" t="s">
        <v>74</v>
      </c>
      <c r="BC585" s="55" t="s">
        <v>323</v>
      </c>
      <c r="BD585" s="55" t="s">
        <v>324</v>
      </c>
      <c r="BE585" s="55" t="s">
        <v>165</v>
      </c>
      <c r="BF585" s="55" t="s">
        <v>322</v>
      </c>
      <c r="BG585" s="55" t="s">
        <v>74</v>
      </c>
      <c r="BH585" s="55" t="s">
        <v>323</v>
      </c>
      <c r="BI585" s="55" t="s">
        <v>324</v>
      </c>
    </row>
    <row r="586" spans="1:61" ht="20.100000000000001" customHeight="1" x14ac:dyDescent="0.5">
      <c r="A586" s="3" t="s">
        <v>18</v>
      </c>
      <c r="B586" s="3">
        <v>1898556263.71</v>
      </c>
      <c r="C586" s="3">
        <v>945882315.69999993</v>
      </c>
      <c r="D586" s="3">
        <v>2844438579.4100003</v>
      </c>
      <c r="E586" s="34">
        <v>33.25</v>
      </c>
      <c r="F586" s="34">
        <v>20.9</v>
      </c>
      <c r="G586" s="3">
        <v>6797939.4000000004</v>
      </c>
      <c r="H586" s="3">
        <v>582687.24</v>
      </c>
      <c r="I586" s="3">
        <v>7380626.6400000006</v>
      </c>
      <c r="J586" s="34">
        <v>7.89</v>
      </c>
      <c r="K586" s="34">
        <v>3.24</v>
      </c>
      <c r="L586" s="3">
        <v>148001192.06</v>
      </c>
      <c r="M586" s="3">
        <v>278396113</v>
      </c>
      <c r="N586" s="3">
        <v>426397305.06</v>
      </c>
      <c r="O586" s="34">
        <v>65.290000000000006</v>
      </c>
      <c r="P586" s="34">
        <v>22.08</v>
      </c>
      <c r="Q586" s="3">
        <v>0</v>
      </c>
      <c r="R586" s="3">
        <v>565119329.38999999</v>
      </c>
      <c r="S586" s="3">
        <v>565119329.38999999</v>
      </c>
      <c r="T586" s="34">
        <v>100</v>
      </c>
      <c r="U586" s="34">
        <v>18.420000000000002</v>
      </c>
      <c r="V586" s="3">
        <v>15719597.17</v>
      </c>
      <c r="W586" s="3">
        <v>0</v>
      </c>
      <c r="X586" s="3">
        <v>15719597.17</v>
      </c>
      <c r="Y586" s="34">
        <v>0</v>
      </c>
      <c r="Z586" s="34">
        <v>15.03</v>
      </c>
      <c r="AA586" s="3">
        <v>1130027043.04</v>
      </c>
      <c r="AB586" s="3">
        <v>94909505.989999995</v>
      </c>
      <c r="AC586" s="3">
        <v>1224936549.03</v>
      </c>
      <c r="AD586" s="34">
        <v>7.75</v>
      </c>
      <c r="AE586" s="34">
        <v>30.23</v>
      </c>
      <c r="AF586" s="3">
        <v>6378643.0599999996</v>
      </c>
      <c r="AG586" s="3">
        <v>0</v>
      </c>
      <c r="AH586" s="3">
        <v>6378643.0599999996</v>
      </c>
      <c r="AI586" s="34">
        <v>0</v>
      </c>
      <c r="AJ586" s="34">
        <v>5.92</v>
      </c>
      <c r="AK586" s="3">
        <v>50235701.07</v>
      </c>
      <c r="AL586" s="3">
        <v>93631.74</v>
      </c>
      <c r="AM586" s="3">
        <v>50329332.810000002</v>
      </c>
      <c r="AN586" s="34">
        <v>0.19</v>
      </c>
      <c r="AO586" s="34">
        <v>27.39</v>
      </c>
      <c r="AP586" s="3">
        <v>356253690.19999999</v>
      </c>
      <c r="AQ586" s="3">
        <v>1933438.42</v>
      </c>
      <c r="AR586" s="3">
        <v>358187128.62</v>
      </c>
      <c r="AS586" s="34">
        <v>0.54</v>
      </c>
      <c r="AT586" s="34">
        <v>12.55</v>
      </c>
      <c r="AU586" s="3">
        <v>0</v>
      </c>
      <c r="AV586" s="3">
        <v>0</v>
      </c>
      <c r="AW586" s="3">
        <v>0</v>
      </c>
      <c r="AX586" s="34">
        <v>0</v>
      </c>
      <c r="AY586" s="34">
        <v>0</v>
      </c>
      <c r="AZ586" s="3">
        <v>13367252.210000001</v>
      </c>
      <c r="BA586" s="3">
        <v>99969.14</v>
      </c>
      <c r="BB586" s="3">
        <v>13467221.350000001</v>
      </c>
      <c r="BC586" s="34">
        <v>0.74</v>
      </c>
      <c r="BD586" s="34">
        <v>5.42</v>
      </c>
      <c r="BE586" s="3">
        <v>171775205.5</v>
      </c>
      <c r="BF586" s="3">
        <v>4747640.78</v>
      </c>
      <c r="BG586" s="3">
        <v>176522846.28</v>
      </c>
      <c r="BH586" s="34">
        <v>2.69</v>
      </c>
      <c r="BI586" s="34">
        <v>23.56</v>
      </c>
    </row>
    <row r="587" spans="1:61" ht="20.100000000000001" customHeight="1" x14ac:dyDescent="0.5">
      <c r="A587" s="3" t="s">
        <v>19</v>
      </c>
      <c r="B587" s="3">
        <v>1905802017.8799996</v>
      </c>
      <c r="C587" s="3">
        <v>343422287.13</v>
      </c>
      <c r="D587" s="3">
        <v>2249224305.0100002</v>
      </c>
      <c r="E587" s="34">
        <v>15.27</v>
      </c>
      <c r="F587" s="34">
        <v>16.52</v>
      </c>
      <c r="G587" s="3">
        <v>17441377.850000001</v>
      </c>
      <c r="H587" s="3">
        <v>0</v>
      </c>
      <c r="I587" s="3">
        <v>17441377.850000001</v>
      </c>
      <c r="J587" s="34">
        <v>0</v>
      </c>
      <c r="K587" s="34">
        <v>7.66</v>
      </c>
      <c r="L587" s="3">
        <v>250193052.58000001</v>
      </c>
      <c r="M587" s="3">
        <v>111430176.56</v>
      </c>
      <c r="N587" s="3">
        <v>361623229.13999999</v>
      </c>
      <c r="O587" s="34">
        <v>30.81</v>
      </c>
      <c r="P587" s="34">
        <v>18.73</v>
      </c>
      <c r="Q587" s="3">
        <v>2197</v>
      </c>
      <c r="R587" s="3">
        <v>217367121.44</v>
      </c>
      <c r="S587" s="3">
        <v>217369318.44</v>
      </c>
      <c r="T587" s="34">
        <v>100</v>
      </c>
      <c r="U587" s="34">
        <v>7.08</v>
      </c>
      <c r="V587" s="3">
        <v>2561002.62</v>
      </c>
      <c r="W587" s="3">
        <v>0</v>
      </c>
      <c r="X587" s="3">
        <v>2561002.62</v>
      </c>
      <c r="Y587" s="34">
        <v>0</v>
      </c>
      <c r="Z587" s="34">
        <v>2.4500000000000002</v>
      </c>
      <c r="AA587" s="3">
        <v>828955589.85000002</v>
      </c>
      <c r="AB587" s="3">
        <v>11993682.58</v>
      </c>
      <c r="AC587" s="3">
        <v>840949272.43000007</v>
      </c>
      <c r="AD587" s="34">
        <v>1.43</v>
      </c>
      <c r="AE587" s="34">
        <v>20.75</v>
      </c>
      <c r="AF587" s="3">
        <v>41745231.810000002</v>
      </c>
      <c r="AG587" s="3">
        <v>0</v>
      </c>
      <c r="AH587" s="3">
        <v>41745231.810000002</v>
      </c>
      <c r="AI587" s="34">
        <v>0</v>
      </c>
      <c r="AJ587" s="34">
        <v>38.74</v>
      </c>
      <c r="AK587" s="3">
        <v>21798446.530000001</v>
      </c>
      <c r="AL587" s="3">
        <v>135454.18</v>
      </c>
      <c r="AM587" s="3">
        <v>21933900.710000001</v>
      </c>
      <c r="AN587" s="34">
        <v>0.62</v>
      </c>
      <c r="AO587" s="34">
        <v>11.94</v>
      </c>
      <c r="AP587" s="3">
        <v>524602464.41000003</v>
      </c>
      <c r="AQ587" s="3">
        <v>1420607.09</v>
      </c>
      <c r="AR587" s="3">
        <v>526023071.5</v>
      </c>
      <c r="AS587" s="34">
        <v>0.27</v>
      </c>
      <c r="AT587" s="34">
        <v>18.440000000000001</v>
      </c>
      <c r="AU587" s="3">
        <v>0</v>
      </c>
      <c r="AV587" s="3">
        <v>0</v>
      </c>
      <c r="AW587" s="3">
        <v>0</v>
      </c>
      <c r="AX587" s="34">
        <v>0</v>
      </c>
      <c r="AY587" s="34">
        <v>0</v>
      </c>
      <c r="AZ587" s="3">
        <v>5807803.6500000004</v>
      </c>
      <c r="BA587" s="3">
        <v>0</v>
      </c>
      <c r="BB587" s="3">
        <v>5807803.6500000004</v>
      </c>
      <c r="BC587" s="34">
        <v>0</v>
      </c>
      <c r="BD587" s="34">
        <v>2.34</v>
      </c>
      <c r="BE587" s="3">
        <v>212694851.58000001</v>
      </c>
      <c r="BF587" s="3">
        <v>1075245.28</v>
      </c>
      <c r="BG587" s="3">
        <v>213770096.86000001</v>
      </c>
      <c r="BH587" s="34">
        <v>0.5</v>
      </c>
      <c r="BI587" s="34">
        <v>28.53</v>
      </c>
    </row>
    <row r="588" spans="1:61" ht="20.100000000000001" customHeight="1" x14ac:dyDescent="0.5">
      <c r="A588" s="3" t="s">
        <v>20</v>
      </c>
      <c r="B588" s="3">
        <v>281805373.47000003</v>
      </c>
      <c r="C588" s="3">
        <v>1619715639.75</v>
      </c>
      <c r="D588" s="3">
        <v>1901521013.22</v>
      </c>
      <c r="E588" s="34">
        <v>85.18</v>
      </c>
      <c r="F588" s="34">
        <v>13.97</v>
      </c>
      <c r="G588" s="3">
        <v>4662081.66</v>
      </c>
      <c r="H588" s="3">
        <v>163950.04</v>
      </c>
      <c r="I588" s="3">
        <v>4826031.7</v>
      </c>
      <c r="J588" s="34">
        <v>3.4</v>
      </c>
      <c r="K588" s="34">
        <v>2.12</v>
      </c>
      <c r="L588" s="3">
        <v>36613419.789999999</v>
      </c>
      <c r="M588" s="3">
        <v>2639145.11</v>
      </c>
      <c r="N588" s="3">
        <v>39252564.899999999</v>
      </c>
      <c r="O588" s="34">
        <v>6.72</v>
      </c>
      <c r="P588" s="34">
        <v>2.0299999999999998</v>
      </c>
      <c r="Q588" s="3">
        <v>0</v>
      </c>
      <c r="R588" s="3">
        <v>1616899557.99</v>
      </c>
      <c r="S588" s="3">
        <v>1616899557.99</v>
      </c>
      <c r="T588" s="34">
        <v>100</v>
      </c>
      <c r="U588" s="34">
        <v>52.7</v>
      </c>
      <c r="V588" s="3">
        <v>3415326.08</v>
      </c>
      <c r="W588" s="3">
        <v>0.01</v>
      </c>
      <c r="X588" s="3">
        <v>3415326.09</v>
      </c>
      <c r="Y588" s="34">
        <v>0</v>
      </c>
      <c r="Z588" s="34">
        <v>3.26</v>
      </c>
      <c r="AA588" s="3">
        <v>65831318.619999997</v>
      </c>
      <c r="AB588" s="3">
        <v>12980.9</v>
      </c>
      <c r="AC588" s="3">
        <v>65844299.519999996</v>
      </c>
      <c r="AD588" s="34">
        <v>0.02</v>
      </c>
      <c r="AE588" s="34">
        <v>1.62</v>
      </c>
      <c r="AF588" s="3">
        <v>1226.81</v>
      </c>
      <c r="AG588" s="3">
        <v>0</v>
      </c>
      <c r="AH588" s="3">
        <v>1226.81</v>
      </c>
      <c r="AI588" s="34">
        <v>0</v>
      </c>
      <c r="AJ588" s="34">
        <v>0</v>
      </c>
      <c r="AK588" s="3">
        <v>1304567.76</v>
      </c>
      <c r="AL588" s="3">
        <v>0</v>
      </c>
      <c r="AM588" s="3">
        <v>1304567.76</v>
      </c>
      <c r="AN588" s="34">
        <v>0</v>
      </c>
      <c r="AO588" s="34">
        <v>0.71</v>
      </c>
      <c r="AP588" s="3">
        <v>155777560.16</v>
      </c>
      <c r="AQ588" s="3">
        <v>3.39</v>
      </c>
      <c r="AR588" s="3">
        <v>155777563.54999998</v>
      </c>
      <c r="AS588" s="34">
        <v>0</v>
      </c>
      <c r="AT588" s="34">
        <v>5.46</v>
      </c>
      <c r="AU588" s="3">
        <v>0</v>
      </c>
      <c r="AV588" s="3">
        <v>0</v>
      </c>
      <c r="AW588" s="3">
        <v>0</v>
      </c>
      <c r="AX588" s="34">
        <v>0</v>
      </c>
      <c r="AY588" s="34">
        <v>0</v>
      </c>
      <c r="AZ588" s="3">
        <v>5695139.8099999996</v>
      </c>
      <c r="BA588" s="3">
        <v>1.31</v>
      </c>
      <c r="BB588" s="3">
        <v>5695141.1199999992</v>
      </c>
      <c r="BC588" s="34">
        <v>0</v>
      </c>
      <c r="BD588" s="34">
        <v>2.29</v>
      </c>
      <c r="BE588" s="3">
        <v>8504732.7799999993</v>
      </c>
      <c r="BF588" s="3">
        <v>1</v>
      </c>
      <c r="BG588" s="3">
        <v>8504733.7799999993</v>
      </c>
      <c r="BH588" s="34">
        <v>0</v>
      </c>
      <c r="BI588" s="34">
        <v>1.1399999999999999</v>
      </c>
    </row>
    <row r="589" spans="1:61" ht="20.100000000000001" customHeight="1" x14ac:dyDescent="0.5">
      <c r="A589" s="3" t="s">
        <v>21</v>
      </c>
      <c r="B589" s="3">
        <v>1165305751.9100001</v>
      </c>
      <c r="C589" s="3">
        <v>255469852.89000002</v>
      </c>
      <c r="D589" s="3">
        <v>1420775604.8000002</v>
      </c>
      <c r="E589" s="34">
        <v>17.98</v>
      </c>
      <c r="F589" s="34">
        <v>10.44</v>
      </c>
      <c r="G589" s="3">
        <v>4658039.68</v>
      </c>
      <c r="H589" s="3">
        <v>0</v>
      </c>
      <c r="I589" s="3">
        <v>4658039.68</v>
      </c>
      <c r="J589" s="34">
        <v>0</v>
      </c>
      <c r="K589" s="34">
        <v>2.0499999999999998</v>
      </c>
      <c r="L589" s="3">
        <v>132755067.08</v>
      </c>
      <c r="M589" s="3">
        <v>141675172.87</v>
      </c>
      <c r="N589" s="3">
        <v>274430239.94999999</v>
      </c>
      <c r="O589" s="34">
        <v>51.63</v>
      </c>
      <c r="P589" s="34">
        <v>14.21</v>
      </c>
      <c r="Q589" s="3">
        <v>0</v>
      </c>
      <c r="R589" s="3">
        <v>26435378.5</v>
      </c>
      <c r="S589" s="3">
        <v>26435378.5</v>
      </c>
      <c r="T589" s="34">
        <v>100</v>
      </c>
      <c r="U589" s="34">
        <v>0.86</v>
      </c>
      <c r="V589" s="3">
        <v>22273871.789999999</v>
      </c>
      <c r="W589" s="3">
        <v>1194088.8999999999</v>
      </c>
      <c r="X589" s="3">
        <v>23467960.689999998</v>
      </c>
      <c r="Y589" s="34">
        <v>5.09</v>
      </c>
      <c r="Z589" s="34">
        <v>22.43</v>
      </c>
      <c r="AA589" s="3">
        <v>571256588.50999999</v>
      </c>
      <c r="AB589" s="3">
        <v>83174188.299999997</v>
      </c>
      <c r="AC589" s="3">
        <v>654430776.80999994</v>
      </c>
      <c r="AD589" s="34">
        <v>12.71</v>
      </c>
      <c r="AE589" s="34">
        <v>16.149999999999999</v>
      </c>
      <c r="AF589" s="3">
        <v>537709.69999999995</v>
      </c>
      <c r="AG589" s="3">
        <v>0</v>
      </c>
      <c r="AH589" s="3">
        <v>537709.69999999995</v>
      </c>
      <c r="AI589" s="34">
        <v>0</v>
      </c>
      <c r="AJ589" s="34">
        <v>0.5</v>
      </c>
      <c r="AK589" s="3">
        <v>20035746.629999999</v>
      </c>
      <c r="AL589" s="3">
        <v>65500</v>
      </c>
      <c r="AM589" s="3">
        <v>20101246.629999999</v>
      </c>
      <c r="AN589" s="34">
        <v>0.33</v>
      </c>
      <c r="AO589" s="34">
        <v>10.94</v>
      </c>
      <c r="AP589" s="3">
        <v>279007537.31</v>
      </c>
      <c r="AQ589" s="3">
        <v>1178580.03</v>
      </c>
      <c r="AR589" s="3">
        <v>280186117.33999997</v>
      </c>
      <c r="AS589" s="34">
        <v>0.42</v>
      </c>
      <c r="AT589" s="34">
        <v>9.82</v>
      </c>
      <c r="AU589" s="3">
        <v>0</v>
      </c>
      <c r="AV589" s="3">
        <v>0</v>
      </c>
      <c r="AW589" s="3">
        <v>0</v>
      </c>
      <c r="AX589" s="34">
        <v>0</v>
      </c>
      <c r="AY589" s="34">
        <v>0</v>
      </c>
      <c r="AZ589" s="3">
        <v>51105623.670000002</v>
      </c>
      <c r="BA589" s="3">
        <v>78635.48</v>
      </c>
      <c r="BB589" s="3">
        <v>51184259.149999999</v>
      </c>
      <c r="BC589" s="34">
        <v>0.15</v>
      </c>
      <c r="BD589" s="34">
        <v>20.58</v>
      </c>
      <c r="BE589" s="3">
        <v>83675567.540000007</v>
      </c>
      <c r="BF589" s="3">
        <v>1668308.81</v>
      </c>
      <c r="BG589" s="3">
        <v>85343876.350000009</v>
      </c>
      <c r="BH589" s="34">
        <v>1.95</v>
      </c>
      <c r="BI589" s="34">
        <v>11.39</v>
      </c>
    </row>
    <row r="590" spans="1:61" ht="20.100000000000001" customHeight="1" x14ac:dyDescent="0.5">
      <c r="A590" s="3" t="s">
        <v>22</v>
      </c>
      <c r="B590" s="3">
        <v>1061762505.92</v>
      </c>
      <c r="C590" s="3">
        <v>137762552.04999998</v>
      </c>
      <c r="D590" s="3">
        <v>1199525057.97</v>
      </c>
      <c r="E590" s="34">
        <v>11.48</v>
      </c>
      <c r="F590" s="34">
        <v>8.81</v>
      </c>
      <c r="G590" s="3">
        <v>233175.26</v>
      </c>
      <c r="H590" s="3">
        <v>0</v>
      </c>
      <c r="I590" s="3">
        <v>233175.26</v>
      </c>
      <c r="J590" s="34">
        <v>0</v>
      </c>
      <c r="K590" s="34">
        <v>0.1</v>
      </c>
      <c r="L590" s="3">
        <v>19741786.489999998</v>
      </c>
      <c r="M590" s="3">
        <v>1793227.73</v>
      </c>
      <c r="N590" s="3">
        <v>21535014.219999999</v>
      </c>
      <c r="O590" s="34">
        <v>8.33</v>
      </c>
      <c r="P590" s="34">
        <v>1.1200000000000001</v>
      </c>
      <c r="Q590" s="3">
        <v>915232.08</v>
      </c>
      <c r="R590" s="3">
        <v>84122669.5</v>
      </c>
      <c r="S590" s="3">
        <v>85037901.579999998</v>
      </c>
      <c r="T590" s="34">
        <v>98.92</v>
      </c>
      <c r="U590" s="34">
        <v>2.77</v>
      </c>
      <c r="V590" s="3">
        <v>1274457.69</v>
      </c>
      <c r="W590" s="3">
        <v>0</v>
      </c>
      <c r="X590" s="3">
        <v>1274457.69</v>
      </c>
      <c r="Y590" s="34">
        <v>0</v>
      </c>
      <c r="Z590" s="34">
        <v>1.22</v>
      </c>
      <c r="AA590" s="3">
        <v>509430447.38999999</v>
      </c>
      <c r="AB590" s="3">
        <v>43472440.960000001</v>
      </c>
      <c r="AC590" s="3">
        <v>552902888.35000002</v>
      </c>
      <c r="AD590" s="34">
        <v>7.86</v>
      </c>
      <c r="AE590" s="34">
        <v>13.64</v>
      </c>
      <c r="AF590" s="3">
        <v>17482317.68</v>
      </c>
      <c r="AG590" s="3">
        <v>0</v>
      </c>
      <c r="AH590" s="3">
        <v>17482317.68</v>
      </c>
      <c r="AI590" s="34">
        <v>0</v>
      </c>
      <c r="AJ590" s="34">
        <v>16.23</v>
      </c>
      <c r="AK590" s="3">
        <v>21753590.489999998</v>
      </c>
      <c r="AL590" s="3">
        <v>3487595.96</v>
      </c>
      <c r="AM590" s="3">
        <v>25241186.449999999</v>
      </c>
      <c r="AN590" s="34">
        <v>13.82</v>
      </c>
      <c r="AO590" s="34">
        <v>13.74</v>
      </c>
      <c r="AP590" s="3">
        <v>396288075.30000001</v>
      </c>
      <c r="AQ590" s="3">
        <v>903788.05</v>
      </c>
      <c r="AR590" s="3">
        <v>397191863.35000002</v>
      </c>
      <c r="AS590" s="34">
        <v>0.23</v>
      </c>
      <c r="AT590" s="34">
        <v>13.92</v>
      </c>
      <c r="AU590" s="3">
        <v>0</v>
      </c>
      <c r="AV590" s="3">
        <v>0</v>
      </c>
      <c r="AW590" s="3">
        <v>0</v>
      </c>
      <c r="AX590" s="34">
        <v>0</v>
      </c>
      <c r="AY590" s="34">
        <v>0</v>
      </c>
      <c r="AZ590" s="3">
        <v>20340774.739999998</v>
      </c>
      <c r="BA590" s="3">
        <v>615255.78</v>
      </c>
      <c r="BB590" s="3">
        <v>20956030.52</v>
      </c>
      <c r="BC590" s="34">
        <v>2.94</v>
      </c>
      <c r="BD590" s="34">
        <v>8.43</v>
      </c>
      <c r="BE590" s="3">
        <v>74302648.799999997</v>
      </c>
      <c r="BF590" s="3">
        <v>3367574.07</v>
      </c>
      <c r="BG590" s="3">
        <v>77670222.86999999</v>
      </c>
      <c r="BH590" s="34">
        <v>4.34</v>
      </c>
      <c r="BI590" s="34">
        <v>10.37</v>
      </c>
    </row>
    <row r="591" spans="1:61" ht="20.100000000000001" customHeight="1" x14ac:dyDescent="0.5">
      <c r="A591" s="3" t="s">
        <v>24</v>
      </c>
      <c r="B591" s="3">
        <v>1009692726.8900001</v>
      </c>
      <c r="C591" s="3">
        <v>32060716.849999998</v>
      </c>
      <c r="D591" s="3">
        <v>1041753443.74</v>
      </c>
      <c r="E591" s="34">
        <v>3.08</v>
      </c>
      <c r="F591" s="34">
        <v>7.65</v>
      </c>
      <c r="G591" s="3">
        <v>1572212.62</v>
      </c>
      <c r="H591" s="3">
        <v>0</v>
      </c>
      <c r="I591" s="3">
        <v>1572212.62</v>
      </c>
      <c r="J591" s="34">
        <v>0</v>
      </c>
      <c r="K591" s="34">
        <v>0.69</v>
      </c>
      <c r="L591" s="3">
        <v>31975727.98</v>
      </c>
      <c r="M591" s="3">
        <v>466656.05</v>
      </c>
      <c r="N591" s="3">
        <v>32442384.030000001</v>
      </c>
      <c r="O591" s="34">
        <v>1.44</v>
      </c>
      <c r="P591" s="34">
        <v>1.68</v>
      </c>
      <c r="Q591" s="3">
        <v>843850.75</v>
      </c>
      <c r="R591" s="3">
        <v>18664883.149999999</v>
      </c>
      <c r="S591" s="3">
        <v>19508733.899999999</v>
      </c>
      <c r="T591" s="34">
        <v>95.67</v>
      </c>
      <c r="U591" s="34">
        <v>0.64</v>
      </c>
      <c r="V591" s="3">
        <v>2732792.23</v>
      </c>
      <c r="W591" s="3">
        <v>4048.76</v>
      </c>
      <c r="X591" s="3">
        <v>2736840.9899999998</v>
      </c>
      <c r="Y591" s="34">
        <v>0.15</v>
      </c>
      <c r="Z591" s="34">
        <v>2.62</v>
      </c>
      <c r="AA591" s="3">
        <v>506335770.5</v>
      </c>
      <c r="AB591" s="3">
        <v>11932626.220000001</v>
      </c>
      <c r="AC591" s="3">
        <v>518268396.72000003</v>
      </c>
      <c r="AD591" s="34">
        <v>2.2999999999999998</v>
      </c>
      <c r="AE591" s="34">
        <v>12.79</v>
      </c>
      <c r="AF591" s="3">
        <v>13325770.58</v>
      </c>
      <c r="AG591" s="3">
        <v>0</v>
      </c>
      <c r="AH591" s="3">
        <v>13325770.58</v>
      </c>
      <c r="AI591" s="34">
        <v>0</v>
      </c>
      <c r="AJ591" s="34">
        <v>12.37</v>
      </c>
      <c r="AK591" s="3">
        <v>53184646.130000003</v>
      </c>
      <c r="AL591" s="3">
        <v>62052.92</v>
      </c>
      <c r="AM591" s="3">
        <v>53246699.050000004</v>
      </c>
      <c r="AN591" s="34">
        <v>0.12</v>
      </c>
      <c r="AO591" s="34">
        <v>28.98</v>
      </c>
      <c r="AP591" s="3">
        <v>257938889.46000001</v>
      </c>
      <c r="AQ591" s="3">
        <v>735014.66</v>
      </c>
      <c r="AR591" s="3">
        <v>258673904.12</v>
      </c>
      <c r="AS591" s="34">
        <v>0.28000000000000003</v>
      </c>
      <c r="AT591" s="34">
        <v>9.07</v>
      </c>
      <c r="AU591" s="3">
        <v>0</v>
      </c>
      <c r="AV591" s="3">
        <v>0</v>
      </c>
      <c r="AW591" s="3">
        <v>0</v>
      </c>
      <c r="AX591" s="34">
        <v>0</v>
      </c>
      <c r="AY591" s="34">
        <v>0</v>
      </c>
      <c r="AZ591" s="3">
        <v>26042245.289999999</v>
      </c>
      <c r="BA591" s="3">
        <v>0</v>
      </c>
      <c r="BB591" s="3">
        <v>26042245.289999999</v>
      </c>
      <c r="BC591" s="34">
        <v>0</v>
      </c>
      <c r="BD591" s="34">
        <v>10.47</v>
      </c>
      <c r="BE591" s="3">
        <v>115740821.34999999</v>
      </c>
      <c r="BF591" s="3">
        <v>195435.09</v>
      </c>
      <c r="BG591" s="3">
        <v>115936256.44</v>
      </c>
      <c r="BH591" s="34">
        <v>0.17</v>
      </c>
      <c r="BI591" s="34">
        <v>15.47</v>
      </c>
    </row>
    <row r="592" spans="1:61" ht="20.100000000000001" customHeight="1" x14ac:dyDescent="0.5">
      <c r="A592" s="3" t="s">
        <v>23</v>
      </c>
      <c r="B592" s="3">
        <v>301066734.34000003</v>
      </c>
      <c r="C592" s="3">
        <v>432216351.41000003</v>
      </c>
      <c r="D592" s="3">
        <v>733283085.75</v>
      </c>
      <c r="E592" s="34">
        <v>58.94</v>
      </c>
      <c r="F592" s="34">
        <v>5.39</v>
      </c>
      <c r="G592" s="3">
        <v>23842.49</v>
      </c>
      <c r="H592" s="3">
        <v>0</v>
      </c>
      <c r="I592" s="3">
        <v>23842.49</v>
      </c>
      <c r="J592" s="34">
        <v>0</v>
      </c>
      <c r="K592" s="34">
        <v>0.01</v>
      </c>
      <c r="L592" s="3">
        <v>40172538.43</v>
      </c>
      <c r="M592" s="3">
        <v>414628530.22000003</v>
      </c>
      <c r="N592" s="3">
        <v>454801068.65000004</v>
      </c>
      <c r="O592" s="34">
        <v>91.17</v>
      </c>
      <c r="P592" s="34">
        <v>23.55</v>
      </c>
      <c r="Q592" s="3">
        <v>0</v>
      </c>
      <c r="R592" s="3">
        <v>0</v>
      </c>
      <c r="S592" s="3">
        <v>0</v>
      </c>
      <c r="T592" s="34">
        <v>0</v>
      </c>
      <c r="U592" s="34">
        <v>0</v>
      </c>
      <c r="V592" s="3">
        <v>40160917.640000001</v>
      </c>
      <c r="W592" s="3">
        <v>14345490.779999999</v>
      </c>
      <c r="X592" s="3">
        <v>54506408.420000002</v>
      </c>
      <c r="Y592" s="34">
        <v>26.32</v>
      </c>
      <c r="Z592" s="34">
        <v>52.1</v>
      </c>
      <c r="AA592" s="3">
        <v>106618407.34</v>
      </c>
      <c r="AB592" s="3">
        <v>2839203.9</v>
      </c>
      <c r="AC592" s="3">
        <v>109457611.24000001</v>
      </c>
      <c r="AD592" s="34">
        <v>2.59</v>
      </c>
      <c r="AE592" s="34">
        <v>2.7</v>
      </c>
      <c r="AF592" s="3">
        <v>626327.06999999995</v>
      </c>
      <c r="AG592" s="3">
        <v>0</v>
      </c>
      <c r="AH592" s="3">
        <v>626327.06999999995</v>
      </c>
      <c r="AI592" s="34">
        <v>0</v>
      </c>
      <c r="AJ592" s="34">
        <v>0.57999999999999996</v>
      </c>
      <c r="AK592" s="3">
        <v>604358.37</v>
      </c>
      <c r="AL592" s="3">
        <v>164773.87</v>
      </c>
      <c r="AM592" s="3">
        <v>769132.24</v>
      </c>
      <c r="AN592" s="34">
        <v>21.42</v>
      </c>
      <c r="AO592" s="34">
        <v>0.42</v>
      </c>
      <c r="AP592" s="3">
        <v>65269722.219999999</v>
      </c>
      <c r="AQ592" s="3">
        <v>0.64</v>
      </c>
      <c r="AR592" s="3">
        <v>65269722.859999999</v>
      </c>
      <c r="AS592" s="34">
        <v>0</v>
      </c>
      <c r="AT592" s="34">
        <v>2.29</v>
      </c>
      <c r="AU592" s="3">
        <v>0</v>
      </c>
      <c r="AV592" s="3">
        <v>0</v>
      </c>
      <c r="AW592" s="3">
        <v>0</v>
      </c>
      <c r="AX592" s="34">
        <v>0</v>
      </c>
      <c r="AY592" s="34">
        <v>0</v>
      </c>
      <c r="AZ592" s="3">
        <v>20541347.41</v>
      </c>
      <c r="BA592" s="3">
        <v>153788.95000000001</v>
      </c>
      <c r="BB592" s="3">
        <v>20695136.359999999</v>
      </c>
      <c r="BC592" s="34">
        <v>0.74</v>
      </c>
      <c r="BD592" s="34">
        <v>8.32</v>
      </c>
      <c r="BE592" s="3">
        <v>27049273.370000001</v>
      </c>
      <c r="BF592" s="3">
        <v>84563.05</v>
      </c>
      <c r="BG592" s="3">
        <v>27133836.420000002</v>
      </c>
      <c r="BH592" s="34">
        <v>0.31</v>
      </c>
      <c r="BI592" s="34">
        <v>3.62</v>
      </c>
    </row>
    <row r="593" spans="1:61" ht="20.100000000000001" customHeight="1" x14ac:dyDescent="0.5">
      <c r="A593" s="3" t="s">
        <v>25</v>
      </c>
      <c r="B593" s="3">
        <v>25194002.350000001</v>
      </c>
      <c r="C593" s="3">
        <v>402280107.15000004</v>
      </c>
      <c r="D593" s="3">
        <v>427474109.5</v>
      </c>
      <c r="E593" s="34">
        <v>94.11</v>
      </c>
      <c r="F593" s="34">
        <v>3.14</v>
      </c>
      <c r="G593" s="3">
        <v>24086716.870000001</v>
      </c>
      <c r="H593" s="3">
        <v>0</v>
      </c>
      <c r="I593" s="3">
        <v>24086716.870000001</v>
      </c>
      <c r="J593" s="34">
        <v>0</v>
      </c>
      <c r="K593" s="34">
        <v>10.58</v>
      </c>
      <c r="L593" s="3">
        <v>1107285.48</v>
      </c>
      <c r="M593" s="3">
        <v>1641968.23</v>
      </c>
      <c r="N593" s="3">
        <v>2749253.71</v>
      </c>
      <c r="O593" s="34">
        <v>59.72</v>
      </c>
      <c r="P593" s="34">
        <v>0.14000000000000001</v>
      </c>
      <c r="Q593" s="3">
        <v>0</v>
      </c>
      <c r="R593" s="3">
        <v>400638138.92000002</v>
      </c>
      <c r="S593" s="3">
        <v>400638138.92000002</v>
      </c>
      <c r="T593" s="34">
        <v>100</v>
      </c>
      <c r="U593" s="34">
        <v>13.06</v>
      </c>
      <c r="V593" s="3">
        <v>0</v>
      </c>
      <c r="W593" s="3">
        <v>0</v>
      </c>
      <c r="X593" s="3">
        <v>0</v>
      </c>
      <c r="Y593" s="34">
        <v>0</v>
      </c>
      <c r="Z593" s="34">
        <v>0</v>
      </c>
      <c r="AA593" s="3">
        <v>0</v>
      </c>
      <c r="AB593" s="3">
        <v>0</v>
      </c>
      <c r="AC593" s="3">
        <v>0</v>
      </c>
      <c r="AD593" s="34">
        <v>0</v>
      </c>
      <c r="AE593" s="34">
        <v>0</v>
      </c>
      <c r="AF593" s="3">
        <v>0</v>
      </c>
      <c r="AG593" s="3">
        <v>0</v>
      </c>
      <c r="AH593" s="3">
        <v>0</v>
      </c>
      <c r="AI593" s="34">
        <v>0</v>
      </c>
      <c r="AJ593" s="34">
        <v>0</v>
      </c>
      <c r="AK593" s="3">
        <v>0</v>
      </c>
      <c r="AL593" s="3">
        <v>0</v>
      </c>
      <c r="AM593" s="3">
        <v>0</v>
      </c>
      <c r="AN593" s="34">
        <v>0</v>
      </c>
      <c r="AO593" s="34">
        <v>0</v>
      </c>
      <c r="AP593" s="3">
        <v>0</v>
      </c>
      <c r="AQ593" s="3">
        <v>0</v>
      </c>
      <c r="AR593" s="3">
        <v>0</v>
      </c>
      <c r="AS593" s="34">
        <v>0</v>
      </c>
      <c r="AT593" s="34">
        <v>0</v>
      </c>
      <c r="AU593" s="3">
        <v>0</v>
      </c>
      <c r="AV593" s="3">
        <v>0</v>
      </c>
      <c r="AW593" s="3">
        <v>0</v>
      </c>
      <c r="AX593" s="34">
        <v>0</v>
      </c>
      <c r="AY593" s="34">
        <v>0</v>
      </c>
      <c r="AZ593" s="3">
        <v>0</v>
      </c>
      <c r="BA593" s="3">
        <v>0</v>
      </c>
      <c r="BB593" s="3">
        <v>0</v>
      </c>
      <c r="BC593" s="34">
        <v>0</v>
      </c>
      <c r="BD593" s="34">
        <v>0</v>
      </c>
      <c r="BE593" s="3">
        <v>0</v>
      </c>
      <c r="BF593" s="3">
        <v>0</v>
      </c>
      <c r="BG593" s="3">
        <v>0</v>
      </c>
      <c r="BH593" s="34">
        <v>0</v>
      </c>
      <c r="BI593" s="34">
        <v>0</v>
      </c>
    </row>
    <row r="594" spans="1:61" ht="20.100000000000001" customHeight="1" x14ac:dyDescent="0.5">
      <c r="A594" s="3" t="s">
        <v>26</v>
      </c>
      <c r="B594" s="3">
        <v>65398141.390000008</v>
      </c>
      <c r="C594" s="3">
        <v>312083223.46000004</v>
      </c>
      <c r="D594" s="3">
        <v>377481364.85000002</v>
      </c>
      <c r="E594" s="34">
        <v>82.68</v>
      </c>
      <c r="F594" s="34">
        <v>2.77</v>
      </c>
      <c r="G594" s="3">
        <v>1632229.01</v>
      </c>
      <c r="H594" s="3">
        <v>159795310.19</v>
      </c>
      <c r="I594" s="3">
        <v>161427539.19999999</v>
      </c>
      <c r="J594" s="34">
        <v>98.99</v>
      </c>
      <c r="K594" s="34">
        <v>70.87</v>
      </c>
      <c r="L594" s="3">
        <v>2697520.12</v>
      </c>
      <c r="M594" s="3">
        <v>152098562.05000001</v>
      </c>
      <c r="N594" s="3">
        <v>154796082.17000002</v>
      </c>
      <c r="O594" s="34">
        <v>98.26</v>
      </c>
      <c r="P594" s="34">
        <v>8.02</v>
      </c>
      <c r="Q594" s="3">
        <v>0</v>
      </c>
      <c r="R594" s="3">
        <v>49186.42</v>
      </c>
      <c r="S594" s="3">
        <v>49186.42</v>
      </c>
      <c r="T594" s="34">
        <v>100</v>
      </c>
      <c r="U594" s="34">
        <v>0</v>
      </c>
      <c r="V594" s="3">
        <v>4145</v>
      </c>
      <c r="W594" s="3">
        <v>75164.800000000003</v>
      </c>
      <c r="X594" s="3">
        <v>79309.8</v>
      </c>
      <c r="Y594" s="34">
        <v>94.77</v>
      </c>
      <c r="Z594" s="34">
        <v>0.08</v>
      </c>
      <c r="AA594" s="3">
        <v>10796333.48</v>
      </c>
      <c r="AB594" s="3">
        <v>65000</v>
      </c>
      <c r="AC594" s="3">
        <v>10861333.48</v>
      </c>
      <c r="AD594" s="34">
        <v>0.6</v>
      </c>
      <c r="AE594" s="34">
        <v>0.27</v>
      </c>
      <c r="AF594" s="3">
        <v>24043344.43</v>
      </c>
      <c r="AG594" s="3">
        <v>0</v>
      </c>
      <c r="AH594" s="3">
        <v>24043344.43</v>
      </c>
      <c r="AI594" s="34">
        <v>0</v>
      </c>
      <c r="AJ594" s="34">
        <v>22.31</v>
      </c>
      <c r="AK594" s="3">
        <v>97430.14</v>
      </c>
      <c r="AL594" s="3">
        <v>0</v>
      </c>
      <c r="AM594" s="3">
        <v>97430.14</v>
      </c>
      <c r="AN594" s="34">
        <v>0</v>
      </c>
      <c r="AO594" s="34">
        <v>0.05</v>
      </c>
      <c r="AP594" s="3">
        <v>15111836.970000001</v>
      </c>
      <c r="AQ594" s="3">
        <v>0</v>
      </c>
      <c r="AR594" s="3">
        <v>15111836.970000001</v>
      </c>
      <c r="AS594" s="34">
        <v>0</v>
      </c>
      <c r="AT594" s="34">
        <v>0.53</v>
      </c>
      <c r="AU594" s="3">
        <v>0</v>
      </c>
      <c r="AV594" s="3">
        <v>0</v>
      </c>
      <c r="AW594" s="3">
        <v>0</v>
      </c>
      <c r="AX594" s="34">
        <v>0</v>
      </c>
      <c r="AY594" s="34">
        <v>0</v>
      </c>
      <c r="AZ594" s="3">
        <v>7644335.5300000003</v>
      </c>
      <c r="BA594" s="3">
        <v>0</v>
      </c>
      <c r="BB594" s="3">
        <v>7644335.5300000003</v>
      </c>
      <c r="BC594" s="34">
        <v>0</v>
      </c>
      <c r="BD594" s="34">
        <v>3.07</v>
      </c>
      <c r="BE594" s="3">
        <v>3370966.71</v>
      </c>
      <c r="BF594" s="3">
        <v>0</v>
      </c>
      <c r="BG594" s="3">
        <v>3370966.71</v>
      </c>
      <c r="BH594" s="34">
        <v>0</v>
      </c>
      <c r="BI594" s="34">
        <v>0.45</v>
      </c>
    </row>
    <row r="595" spans="1:61" ht="20.100000000000001" customHeight="1" x14ac:dyDescent="0.5">
      <c r="A595" s="3" t="s">
        <v>27</v>
      </c>
      <c r="B595" s="3">
        <v>187344876.09</v>
      </c>
      <c r="C595" s="3">
        <v>62194.8</v>
      </c>
      <c r="D595" s="3">
        <v>187407070.89000005</v>
      </c>
      <c r="E595" s="34">
        <v>0.03</v>
      </c>
      <c r="F595" s="34">
        <v>1.38</v>
      </c>
      <c r="G595" s="3">
        <v>158136.26999999999</v>
      </c>
      <c r="H595" s="3">
        <v>0</v>
      </c>
      <c r="I595" s="3">
        <v>158136.26999999999</v>
      </c>
      <c r="J595" s="34">
        <v>0</v>
      </c>
      <c r="K595" s="34">
        <v>7.0000000000000007E-2</v>
      </c>
      <c r="L595" s="3">
        <v>267693.96000000002</v>
      </c>
      <c r="M595" s="3">
        <v>0</v>
      </c>
      <c r="N595" s="3">
        <v>267693.96000000002</v>
      </c>
      <c r="O595" s="34">
        <v>0</v>
      </c>
      <c r="P595" s="34">
        <v>0.01</v>
      </c>
      <c r="Q595" s="3">
        <v>0</v>
      </c>
      <c r="R595" s="3">
        <v>0</v>
      </c>
      <c r="S595" s="3">
        <v>0</v>
      </c>
      <c r="T595" s="34">
        <v>0</v>
      </c>
      <c r="U595" s="34">
        <v>0</v>
      </c>
      <c r="V595" s="3">
        <v>159158.9</v>
      </c>
      <c r="W595" s="3">
        <v>0</v>
      </c>
      <c r="X595" s="3">
        <v>159158.9</v>
      </c>
      <c r="Y595" s="34">
        <v>0</v>
      </c>
      <c r="Z595" s="34">
        <v>0.15</v>
      </c>
      <c r="AA595" s="3">
        <v>534351.24</v>
      </c>
      <c r="AB595" s="3">
        <v>0</v>
      </c>
      <c r="AC595" s="3">
        <v>534351.24</v>
      </c>
      <c r="AD595" s="34">
        <v>0</v>
      </c>
      <c r="AE595" s="34">
        <v>0.01</v>
      </c>
      <c r="AF595" s="3">
        <v>253824.72</v>
      </c>
      <c r="AG595" s="3">
        <v>0</v>
      </c>
      <c r="AH595" s="3">
        <v>253824.72</v>
      </c>
      <c r="AI595" s="34">
        <v>0</v>
      </c>
      <c r="AJ595" s="34">
        <v>0.24</v>
      </c>
      <c r="AK595" s="3">
        <v>8547604.3399999999</v>
      </c>
      <c r="AL595" s="3">
        <v>0</v>
      </c>
      <c r="AM595" s="3">
        <v>8547604.3399999999</v>
      </c>
      <c r="AN595" s="34">
        <v>0</v>
      </c>
      <c r="AO595" s="34">
        <v>4.6500000000000004</v>
      </c>
      <c r="AP595" s="3">
        <v>175452924.93000001</v>
      </c>
      <c r="AQ595" s="3">
        <v>62194.8</v>
      </c>
      <c r="AR595" s="3">
        <v>175515119.73000002</v>
      </c>
      <c r="AS595" s="34">
        <v>0.04</v>
      </c>
      <c r="AT595" s="34">
        <v>6.15</v>
      </c>
      <c r="AU595" s="3">
        <v>0</v>
      </c>
      <c r="AV595" s="3">
        <v>0</v>
      </c>
      <c r="AW595" s="3">
        <v>0</v>
      </c>
      <c r="AX595" s="34">
        <v>0</v>
      </c>
      <c r="AY595" s="34">
        <v>0</v>
      </c>
      <c r="AZ595" s="3">
        <v>1049728.78</v>
      </c>
      <c r="BA595" s="3">
        <v>0</v>
      </c>
      <c r="BB595" s="3">
        <v>1049728.78</v>
      </c>
      <c r="BC595" s="34">
        <v>0</v>
      </c>
      <c r="BD595" s="34">
        <v>0.42</v>
      </c>
      <c r="BE595" s="3">
        <v>921452.95</v>
      </c>
      <c r="BF595" s="3">
        <v>0</v>
      </c>
      <c r="BG595" s="3">
        <v>921452.95</v>
      </c>
      <c r="BH595" s="34">
        <v>0</v>
      </c>
      <c r="BI595" s="34">
        <v>0.12</v>
      </c>
    </row>
    <row r="596" spans="1:61" ht="20.100000000000001" customHeight="1" x14ac:dyDescent="0.5">
      <c r="A596" s="3" t="s">
        <v>28</v>
      </c>
      <c r="B596" s="3">
        <v>143885057.41999999</v>
      </c>
      <c r="C596" s="3">
        <v>1619954.41</v>
      </c>
      <c r="D596" s="3">
        <v>145505011.82999998</v>
      </c>
      <c r="E596" s="34">
        <v>1.1100000000000001</v>
      </c>
      <c r="F596" s="34">
        <v>1.07</v>
      </c>
      <c r="G596" s="3">
        <v>0</v>
      </c>
      <c r="H596" s="3">
        <v>0</v>
      </c>
      <c r="I596" s="3">
        <v>0</v>
      </c>
      <c r="J596" s="34">
        <v>0</v>
      </c>
      <c r="K596" s="34">
        <v>0</v>
      </c>
      <c r="L596" s="3">
        <v>1271112.19</v>
      </c>
      <c r="M596" s="3">
        <v>0</v>
      </c>
      <c r="N596" s="3">
        <v>1271112.19</v>
      </c>
      <c r="O596" s="34">
        <v>0</v>
      </c>
      <c r="P596" s="34">
        <v>7.0000000000000007E-2</v>
      </c>
      <c r="Q596" s="3">
        <v>0</v>
      </c>
      <c r="R596" s="3">
        <v>103248.69</v>
      </c>
      <c r="S596" s="3">
        <v>103248.69</v>
      </c>
      <c r="T596" s="34">
        <v>100</v>
      </c>
      <c r="U596" s="34">
        <v>0</v>
      </c>
      <c r="V596" s="3">
        <v>6034.48</v>
      </c>
      <c r="W596" s="3">
        <v>0</v>
      </c>
      <c r="X596" s="3">
        <v>6034.48</v>
      </c>
      <c r="Y596" s="34">
        <v>0</v>
      </c>
      <c r="Z596" s="34">
        <v>0.01</v>
      </c>
      <c r="AA596" s="3">
        <v>18273960.73</v>
      </c>
      <c r="AB596" s="3">
        <v>1515860.96</v>
      </c>
      <c r="AC596" s="3">
        <v>19789821.690000001</v>
      </c>
      <c r="AD596" s="34">
        <v>7.66</v>
      </c>
      <c r="AE596" s="34">
        <v>0.49</v>
      </c>
      <c r="AF596" s="3">
        <v>275493.26</v>
      </c>
      <c r="AG596" s="3">
        <v>0</v>
      </c>
      <c r="AH596" s="3">
        <v>275493.26</v>
      </c>
      <c r="AI596" s="34">
        <v>0</v>
      </c>
      <c r="AJ596" s="34">
        <v>0.26</v>
      </c>
      <c r="AK596" s="3">
        <v>81346.86</v>
      </c>
      <c r="AL596" s="3">
        <v>0</v>
      </c>
      <c r="AM596" s="3">
        <v>81346.86</v>
      </c>
      <c r="AN596" s="34">
        <v>0</v>
      </c>
      <c r="AO596" s="34">
        <v>0.04</v>
      </c>
      <c r="AP596" s="3">
        <v>113326897.28</v>
      </c>
      <c r="AQ596" s="3">
        <v>0</v>
      </c>
      <c r="AR596" s="3">
        <v>113326897.28</v>
      </c>
      <c r="AS596" s="34">
        <v>0</v>
      </c>
      <c r="AT596" s="34">
        <v>3.97</v>
      </c>
      <c r="AU596" s="3">
        <v>0</v>
      </c>
      <c r="AV596" s="3">
        <v>0</v>
      </c>
      <c r="AW596" s="3">
        <v>0</v>
      </c>
      <c r="AX596" s="34">
        <v>0</v>
      </c>
      <c r="AY596" s="34">
        <v>0</v>
      </c>
      <c r="AZ596" s="3">
        <v>5112572.84</v>
      </c>
      <c r="BA596" s="3">
        <v>0</v>
      </c>
      <c r="BB596" s="3">
        <v>5112572.84</v>
      </c>
      <c r="BC596" s="34">
        <v>0</v>
      </c>
      <c r="BD596" s="34">
        <v>2.06</v>
      </c>
      <c r="BE596" s="3">
        <v>5537639.7800000003</v>
      </c>
      <c r="BF596" s="3">
        <v>844.76</v>
      </c>
      <c r="BG596" s="3">
        <v>5538484.54</v>
      </c>
      <c r="BH596" s="34">
        <v>0.02</v>
      </c>
      <c r="BI596" s="34">
        <v>0.74</v>
      </c>
    </row>
    <row r="597" spans="1:61" ht="20.100000000000001" customHeight="1" x14ac:dyDescent="0.5">
      <c r="A597" s="3" t="s">
        <v>29</v>
      </c>
      <c r="B597" s="3">
        <v>111802783.95</v>
      </c>
      <c r="C597" s="3">
        <v>76273.3</v>
      </c>
      <c r="D597" s="3">
        <v>111879057.24999999</v>
      </c>
      <c r="E597" s="34">
        <v>7.0000000000000007E-2</v>
      </c>
      <c r="F597" s="34">
        <v>0.82</v>
      </c>
      <c r="G597" s="3">
        <v>0</v>
      </c>
      <c r="H597" s="3">
        <v>0</v>
      </c>
      <c r="I597" s="3">
        <v>0</v>
      </c>
      <c r="J597" s="34">
        <v>0</v>
      </c>
      <c r="K597" s="34">
        <v>0</v>
      </c>
      <c r="L597" s="3">
        <v>29521963.449999999</v>
      </c>
      <c r="M597" s="3">
        <v>76273.3</v>
      </c>
      <c r="N597" s="3">
        <v>29598236.75</v>
      </c>
      <c r="O597" s="34">
        <v>0.26</v>
      </c>
      <c r="P597" s="34">
        <v>1.53</v>
      </c>
      <c r="Q597" s="3">
        <v>0</v>
      </c>
      <c r="R597" s="3">
        <v>0</v>
      </c>
      <c r="S597" s="3">
        <v>0</v>
      </c>
      <c r="T597" s="34">
        <v>0</v>
      </c>
      <c r="U597" s="34">
        <v>0</v>
      </c>
      <c r="V597" s="3">
        <v>0</v>
      </c>
      <c r="W597" s="3">
        <v>0</v>
      </c>
      <c r="X597" s="3">
        <v>0</v>
      </c>
      <c r="Y597" s="34">
        <v>0</v>
      </c>
      <c r="Z597" s="34">
        <v>0</v>
      </c>
      <c r="AA597" s="3">
        <v>13600642.85</v>
      </c>
      <c r="AB597" s="3">
        <v>0</v>
      </c>
      <c r="AC597" s="3">
        <v>13600642.85</v>
      </c>
      <c r="AD597" s="34">
        <v>0</v>
      </c>
      <c r="AE597" s="34">
        <v>0.34</v>
      </c>
      <c r="AF597" s="3">
        <v>0</v>
      </c>
      <c r="AG597" s="3">
        <v>0</v>
      </c>
      <c r="AH597" s="3">
        <v>0</v>
      </c>
      <c r="AI597" s="34">
        <v>0</v>
      </c>
      <c r="AJ597" s="34">
        <v>0</v>
      </c>
      <c r="AK597" s="3">
        <v>168230.95</v>
      </c>
      <c r="AL597" s="3">
        <v>0</v>
      </c>
      <c r="AM597" s="3">
        <v>168230.95</v>
      </c>
      <c r="AN597" s="34">
        <v>0</v>
      </c>
      <c r="AO597" s="34">
        <v>0.09</v>
      </c>
      <c r="AP597" s="3">
        <v>62160311.850000001</v>
      </c>
      <c r="AQ597" s="3">
        <v>0</v>
      </c>
      <c r="AR597" s="3">
        <v>62160311.850000001</v>
      </c>
      <c r="AS597" s="34">
        <v>0</v>
      </c>
      <c r="AT597" s="34">
        <v>2.1800000000000002</v>
      </c>
      <c r="AU597" s="3">
        <v>0</v>
      </c>
      <c r="AV597" s="3">
        <v>0</v>
      </c>
      <c r="AW597" s="3">
        <v>0</v>
      </c>
      <c r="AX597" s="34">
        <v>0</v>
      </c>
      <c r="AY597" s="34">
        <v>0</v>
      </c>
      <c r="AZ597" s="3">
        <v>3323728.69</v>
      </c>
      <c r="BA597" s="3">
        <v>0</v>
      </c>
      <c r="BB597" s="3">
        <v>3323728.69</v>
      </c>
      <c r="BC597" s="34">
        <v>0</v>
      </c>
      <c r="BD597" s="34">
        <v>1.34</v>
      </c>
      <c r="BE597" s="3">
        <v>3027906.16</v>
      </c>
      <c r="BF597" s="3">
        <v>0</v>
      </c>
      <c r="BG597" s="3">
        <v>3027906.16</v>
      </c>
      <c r="BH597" s="34">
        <v>0</v>
      </c>
      <c r="BI597" s="34">
        <v>0.4</v>
      </c>
    </row>
    <row r="598" spans="1:61" ht="20.100000000000001" customHeight="1" x14ac:dyDescent="0.5">
      <c r="A598" s="3" t="s">
        <v>30</v>
      </c>
      <c r="B598" s="3">
        <v>99965111.800000012</v>
      </c>
      <c r="C598" s="3">
        <v>0</v>
      </c>
      <c r="D598" s="3">
        <v>99965111.800000012</v>
      </c>
      <c r="E598" s="34">
        <v>0</v>
      </c>
      <c r="F598" s="34">
        <v>0.73</v>
      </c>
      <c r="G598" s="3">
        <v>0</v>
      </c>
      <c r="H598" s="3">
        <v>0</v>
      </c>
      <c r="I598" s="3">
        <v>0</v>
      </c>
      <c r="J598" s="34">
        <v>0</v>
      </c>
      <c r="K598" s="34">
        <v>0</v>
      </c>
      <c r="L598" s="3">
        <v>12680.16</v>
      </c>
      <c r="M598" s="3">
        <v>0</v>
      </c>
      <c r="N598" s="3">
        <v>12680.16</v>
      </c>
      <c r="O598" s="34">
        <v>0</v>
      </c>
      <c r="P598" s="34">
        <v>0</v>
      </c>
      <c r="Q598" s="3">
        <v>0</v>
      </c>
      <c r="R598" s="3">
        <v>0</v>
      </c>
      <c r="S598" s="3">
        <v>0</v>
      </c>
      <c r="T598" s="34">
        <v>0</v>
      </c>
      <c r="U598" s="34">
        <v>0</v>
      </c>
      <c r="V598" s="3">
        <v>0</v>
      </c>
      <c r="W598" s="3">
        <v>0</v>
      </c>
      <c r="X598" s="3">
        <v>0</v>
      </c>
      <c r="Y598" s="34">
        <v>0</v>
      </c>
      <c r="Z598" s="34">
        <v>0</v>
      </c>
      <c r="AA598" s="3">
        <v>99417.47</v>
      </c>
      <c r="AB598" s="3">
        <v>0</v>
      </c>
      <c r="AC598" s="3">
        <v>99417.47</v>
      </c>
      <c r="AD598" s="34">
        <v>0</v>
      </c>
      <c r="AE598" s="34">
        <v>0</v>
      </c>
      <c r="AF598" s="3">
        <v>8479</v>
      </c>
      <c r="AG598" s="3">
        <v>0</v>
      </c>
      <c r="AH598" s="3">
        <v>8479</v>
      </c>
      <c r="AI598" s="34">
        <v>0</v>
      </c>
      <c r="AJ598" s="34">
        <v>0.01</v>
      </c>
      <c r="AK598" s="3">
        <v>794634.56</v>
      </c>
      <c r="AL598" s="3">
        <v>0</v>
      </c>
      <c r="AM598" s="3">
        <v>794634.56</v>
      </c>
      <c r="AN598" s="34">
        <v>0</v>
      </c>
      <c r="AO598" s="34">
        <v>0.43</v>
      </c>
      <c r="AP598" s="3">
        <v>97534862.370000005</v>
      </c>
      <c r="AQ598" s="3">
        <v>0</v>
      </c>
      <c r="AR598" s="3">
        <v>97534862.370000005</v>
      </c>
      <c r="AS598" s="34">
        <v>0</v>
      </c>
      <c r="AT598" s="34">
        <v>3.42</v>
      </c>
      <c r="AU598" s="3">
        <v>0</v>
      </c>
      <c r="AV598" s="3">
        <v>0</v>
      </c>
      <c r="AW598" s="3">
        <v>0</v>
      </c>
      <c r="AX598" s="34">
        <v>0</v>
      </c>
      <c r="AY598" s="34">
        <v>0</v>
      </c>
      <c r="AZ598" s="3">
        <v>-354690.27</v>
      </c>
      <c r="BA598" s="3">
        <v>0</v>
      </c>
      <c r="BB598" s="3">
        <v>-354690.27</v>
      </c>
      <c r="BC598" s="34">
        <v>0</v>
      </c>
      <c r="BD598" s="34">
        <v>-0.14000000000000001</v>
      </c>
      <c r="BE598" s="3">
        <v>1869728.51</v>
      </c>
      <c r="BF598" s="3">
        <v>0</v>
      </c>
      <c r="BG598" s="3">
        <v>1869728.51</v>
      </c>
      <c r="BH598" s="34">
        <v>0</v>
      </c>
      <c r="BI598" s="34">
        <v>0.25</v>
      </c>
    </row>
    <row r="599" spans="1:61" ht="20.100000000000001" customHeight="1" x14ac:dyDescent="0.5">
      <c r="A599" s="3" t="s">
        <v>878</v>
      </c>
      <c r="B599" s="3">
        <v>86316147.510000005</v>
      </c>
      <c r="C599" s="3">
        <v>7885655.1500000004</v>
      </c>
      <c r="D599" s="3">
        <v>94201802.660000011</v>
      </c>
      <c r="E599" s="34">
        <v>8.3699999999999992</v>
      </c>
      <c r="F599" s="34">
        <v>0.69</v>
      </c>
      <c r="G599" s="3">
        <v>292809.39</v>
      </c>
      <c r="H599" s="3">
        <v>5445568.9500000002</v>
      </c>
      <c r="I599" s="3">
        <v>5738378.3399999999</v>
      </c>
      <c r="J599" s="34">
        <v>94.9</v>
      </c>
      <c r="K599" s="34">
        <v>2.52</v>
      </c>
      <c r="L599" s="3">
        <v>0</v>
      </c>
      <c r="M599" s="3">
        <v>0</v>
      </c>
      <c r="N599" s="3">
        <v>0</v>
      </c>
      <c r="O599" s="34">
        <v>0</v>
      </c>
      <c r="P599" s="34">
        <v>0</v>
      </c>
      <c r="Q599" s="3">
        <v>0</v>
      </c>
      <c r="R599" s="3">
        <v>0</v>
      </c>
      <c r="S599" s="3">
        <v>0</v>
      </c>
      <c r="T599" s="34">
        <v>0</v>
      </c>
      <c r="U599" s="34">
        <v>0</v>
      </c>
      <c r="V599" s="3">
        <v>225205.54</v>
      </c>
      <c r="W599" s="3">
        <v>0</v>
      </c>
      <c r="X599" s="3">
        <v>225205.54</v>
      </c>
      <c r="Y599" s="34">
        <v>0</v>
      </c>
      <c r="Z599" s="34">
        <v>0.22</v>
      </c>
      <c r="AA599" s="3">
        <v>1322757.6599999999</v>
      </c>
      <c r="AB599" s="3">
        <v>2440086.2000000002</v>
      </c>
      <c r="AC599" s="3">
        <v>3762843.8600000003</v>
      </c>
      <c r="AD599" s="34">
        <v>64.849999999999994</v>
      </c>
      <c r="AE599" s="34">
        <v>0.09</v>
      </c>
      <c r="AF599" s="3">
        <v>133900.26</v>
      </c>
      <c r="AG599" s="3">
        <v>0</v>
      </c>
      <c r="AH599" s="3">
        <v>133900.26</v>
      </c>
      <c r="AI599" s="34">
        <v>0</v>
      </c>
      <c r="AJ599" s="34">
        <v>0.12</v>
      </c>
      <c r="AK599" s="3">
        <v>0</v>
      </c>
      <c r="AL599" s="3">
        <v>0</v>
      </c>
      <c r="AM599" s="3">
        <v>0</v>
      </c>
      <c r="AN599" s="34">
        <v>0</v>
      </c>
      <c r="AO599" s="34">
        <v>0</v>
      </c>
      <c r="AP599" s="3">
        <v>49350900.560000002</v>
      </c>
      <c r="AQ599" s="3">
        <v>0</v>
      </c>
      <c r="AR599" s="3">
        <v>49350900.560000002</v>
      </c>
      <c r="AS599" s="34">
        <v>0</v>
      </c>
      <c r="AT599" s="34">
        <v>1.73</v>
      </c>
      <c r="AU599" s="3">
        <v>0</v>
      </c>
      <c r="AV599" s="3">
        <v>0</v>
      </c>
      <c r="AW599" s="3">
        <v>0</v>
      </c>
      <c r="AX599" s="34">
        <v>0</v>
      </c>
      <c r="AY599" s="34">
        <v>0</v>
      </c>
      <c r="AZ599" s="3">
        <v>28962539.100000001</v>
      </c>
      <c r="BA599" s="3">
        <v>0</v>
      </c>
      <c r="BB599" s="3">
        <v>28962539.100000001</v>
      </c>
      <c r="BC599" s="34">
        <v>0</v>
      </c>
      <c r="BD599" s="34">
        <v>11.65</v>
      </c>
      <c r="BE599" s="3">
        <v>6028035</v>
      </c>
      <c r="BF599" s="3">
        <v>0</v>
      </c>
      <c r="BG599" s="3">
        <v>6028035</v>
      </c>
      <c r="BH599" s="34">
        <v>0</v>
      </c>
      <c r="BI599" s="34">
        <v>0.8</v>
      </c>
    </row>
    <row r="600" spans="1:61" ht="20.100000000000001" customHeight="1" x14ac:dyDescent="0.5">
      <c r="A600" s="3" t="s">
        <v>31</v>
      </c>
      <c r="B600" s="3">
        <v>91344649.510000005</v>
      </c>
      <c r="C600" s="3">
        <v>0</v>
      </c>
      <c r="D600" s="3">
        <v>91344649.510000005</v>
      </c>
      <c r="E600" s="34">
        <v>0</v>
      </c>
      <c r="F600" s="34">
        <v>0.67</v>
      </c>
      <c r="G600" s="3">
        <v>0</v>
      </c>
      <c r="H600" s="3">
        <v>0</v>
      </c>
      <c r="I600" s="3">
        <v>0</v>
      </c>
      <c r="J600" s="34">
        <v>0</v>
      </c>
      <c r="K600" s="34">
        <v>0</v>
      </c>
      <c r="L600" s="3">
        <v>673186.62</v>
      </c>
      <c r="M600" s="3">
        <v>0</v>
      </c>
      <c r="N600" s="3">
        <v>673186.62</v>
      </c>
      <c r="O600" s="34">
        <v>0</v>
      </c>
      <c r="P600" s="34">
        <v>0.03</v>
      </c>
      <c r="Q600" s="3">
        <v>0</v>
      </c>
      <c r="R600" s="3">
        <v>0</v>
      </c>
      <c r="S600" s="3">
        <v>0</v>
      </c>
      <c r="T600" s="34">
        <v>0</v>
      </c>
      <c r="U600" s="34">
        <v>0</v>
      </c>
      <c r="V600" s="3">
        <v>0</v>
      </c>
      <c r="W600" s="3">
        <v>0</v>
      </c>
      <c r="X600" s="3">
        <v>0</v>
      </c>
      <c r="Y600" s="34">
        <v>0</v>
      </c>
      <c r="Z600" s="34">
        <v>0</v>
      </c>
      <c r="AA600" s="3">
        <v>1108486.1499999999</v>
      </c>
      <c r="AB600" s="3">
        <v>0</v>
      </c>
      <c r="AC600" s="3">
        <v>1108486.1499999999</v>
      </c>
      <c r="AD600" s="34">
        <v>0</v>
      </c>
      <c r="AE600" s="34">
        <v>0.03</v>
      </c>
      <c r="AF600" s="3">
        <v>0</v>
      </c>
      <c r="AG600" s="3">
        <v>0</v>
      </c>
      <c r="AH600" s="3">
        <v>0</v>
      </c>
      <c r="AI600" s="34">
        <v>0</v>
      </c>
      <c r="AJ600" s="34">
        <v>0</v>
      </c>
      <c r="AK600" s="3">
        <v>0</v>
      </c>
      <c r="AL600" s="3">
        <v>0</v>
      </c>
      <c r="AM600" s="3">
        <v>0</v>
      </c>
      <c r="AN600" s="34">
        <v>0</v>
      </c>
      <c r="AO600" s="34">
        <v>0</v>
      </c>
      <c r="AP600" s="3">
        <v>89443520.590000004</v>
      </c>
      <c r="AQ600" s="3">
        <v>0</v>
      </c>
      <c r="AR600" s="3">
        <v>89443520.590000004</v>
      </c>
      <c r="AS600" s="34">
        <v>0</v>
      </c>
      <c r="AT600" s="34">
        <v>3.13</v>
      </c>
      <c r="AU600" s="3">
        <v>0</v>
      </c>
      <c r="AV600" s="3">
        <v>0</v>
      </c>
      <c r="AW600" s="3">
        <v>0</v>
      </c>
      <c r="AX600" s="34">
        <v>0</v>
      </c>
      <c r="AY600" s="34">
        <v>0</v>
      </c>
      <c r="AZ600" s="3">
        <v>48218.1</v>
      </c>
      <c r="BA600" s="3">
        <v>0</v>
      </c>
      <c r="BB600" s="3">
        <v>48218.1</v>
      </c>
      <c r="BC600" s="34">
        <v>0</v>
      </c>
      <c r="BD600" s="34">
        <v>0.02</v>
      </c>
      <c r="BE600" s="3">
        <v>71238.05</v>
      </c>
      <c r="BF600" s="3">
        <v>0</v>
      </c>
      <c r="BG600" s="3">
        <v>71238.05</v>
      </c>
      <c r="BH600" s="34">
        <v>0</v>
      </c>
      <c r="BI600" s="34">
        <v>0.01</v>
      </c>
    </row>
    <row r="601" spans="1:61" ht="20.100000000000001" customHeight="1" x14ac:dyDescent="0.5">
      <c r="A601" s="3" t="s">
        <v>37</v>
      </c>
      <c r="B601" s="3">
        <v>3313528.59</v>
      </c>
      <c r="C601" s="3">
        <v>85649856.459999993</v>
      </c>
      <c r="D601" s="3">
        <v>88963385.049999997</v>
      </c>
      <c r="E601" s="34">
        <v>96.28</v>
      </c>
      <c r="F601" s="34">
        <v>0.65</v>
      </c>
      <c r="G601" s="3">
        <v>0</v>
      </c>
      <c r="H601" s="3">
        <v>0</v>
      </c>
      <c r="I601" s="3">
        <v>0</v>
      </c>
      <c r="J601" s="34">
        <v>0</v>
      </c>
      <c r="K601" s="34">
        <v>0</v>
      </c>
      <c r="L601" s="3">
        <v>1982217.11</v>
      </c>
      <c r="M601" s="3">
        <v>0</v>
      </c>
      <c r="N601" s="3">
        <v>1982217.11</v>
      </c>
      <c r="O601" s="34">
        <v>0</v>
      </c>
      <c r="P601" s="34">
        <v>0.1</v>
      </c>
      <c r="Q601" s="3">
        <v>0</v>
      </c>
      <c r="R601" s="3">
        <v>0</v>
      </c>
      <c r="S601" s="3">
        <v>0</v>
      </c>
      <c r="T601" s="34">
        <v>0</v>
      </c>
      <c r="U601" s="34">
        <v>0</v>
      </c>
      <c r="V601" s="3">
        <v>0</v>
      </c>
      <c r="W601" s="3">
        <v>0</v>
      </c>
      <c r="X601" s="3">
        <v>0</v>
      </c>
      <c r="Y601" s="34">
        <v>0</v>
      </c>
      <c r="Z601" s="34">
        <v>0</v>
      </c>
      <c r="AA601" s="3">
        <v>0</v>
      </c>
      <c r="AB601" s="3">
        <v>0</v>
      </c>
      <c r="AC601" s="3">
        <v>0</v>
      </c>
      <c r="AD601" s="34">
        <v>0</v>
      </c>
      <c r="AE601" s="34">
        <v>0</v>
      </c>
      <c r="AF601" s="3">
        <v>0</v>
      </c>
      <c r="AG601" s="3">
        <v>0</v>
      </c>
      <c r="AH601" s="3">
        <v>0</v>
      </c>
      <c r="AI601" s="34">
        <v>0</v>
      </c>
      <c r="AJ601" s="34">
        <v>0</v>
      </c>
      <c r="AK601" s="3">
        <v>0</v>
      </c>
      <c r="AL601" s="3">
        <v>0</v>
      </c>
      <c r="AM601" s="3">
        <v>0</v>
      </c>
      <c r="AN601" s="34">
        <v>0</v>
      </c>
      <c r="AO601" s="34">
        <v>0</v>
      </c>
      <c r="AP601" s="3">
        <v>0</v>
      </c>
      <c r="AQ601" s="3">
        <v>0</v>
      </c>
      <c r="AR601" s="3">
        <v>0</v>
      </c>
      <c r="AS601" s="34">
        <v>0</v>
      </c>
      <c r="AT601" s="34">
        <v>0</v>
      </c>
      <c r="AU601" s="3">
        <v>0</v>
      </c>
      <c r="AV601" s="3">
        <v>85649856.459999993</v>
      </c>
      <c r="AW601" s="3">
        <v>85649856.459999993</v>
      </c>
      <c r="AX601" s="34">
        <v>100</v>
      </c>
      <c r="AY601" s="34">
        <v>100</v>
      </c>
      <c r="AZ601" s="3">
        <v>0</v>
      </c>
      <c r="BA601" s="3">
        <v>0</v>
      </c>
      <c r="BB601" s="3">
        <v>0</v>
      </c>
      <c r="BC601" s="34">
        <v>0</v>
      </c>
      <c r="BD601" s="34">
        <v>0</v>
      </c>
      <c r="BE601" s="3">
        <v>1331311.48</v>
      </c>
      <c r="BF601" s="3">
        <v>0</v>
      </c>
      <c r="BG601" s="3">
        <v>1331311.48</v>
      </c>
      <c r="BH601" s="34">
        <v>0</v>
      </c>
      <c r="BI601" s="34">
        <v>0.18</v>
      </c>
    </row>
    <row r="602" spans="1:61" ht="20.100000000000001" customHeight="1" x14ac:dyDescent="0.5">
      <c r="A602" s="3" t="s">
        <v>32</v>
      </c>
      <c r="B602" s="3">
        <v>75325447.030000001</v>
      </c>
      <c r="C602" s="3">
        <v>1405145.09</v>
      </c>
      <c r="D602" s="3">
        <v>76730592.120000005</v>
      </c>
      <c r="E602" s="34">
        <v>1.83</v>
      </c>
      <c r="F602" s="34">
        <v>0.56000000000000005</v>
      </c>
      <c r="G602" s="3">
        <v>47291.79</v>
      </c>
      <c r="H602" s="3">
        <v>0</v>
      </c>
      <c r="I602" s="3">
        <v>47291.79</v>
      </c>
      <c r="J602" s="34">
        <v>0</v>
      </c>
      <c r="K602" s="34">
        <v>0.02</v>
      </c>
      <c r="L602" s="3">
        <v>345446.61</v>
      </c>
      <c r="M602" s="3">
        <v>0</v>
      </c>
      <c r="N602" s="3">
        <v>345446.61</v>
      </c>
      <c r="O602" s="34">
        <v>0</v>
      </c>
      <c r="P602" s="34">
        <v>0.02</v>
      </c>
      <c r="Q602" s="3">
        <v>15277299.550000001</v>
      </c>
      <c r="R602" s="3">
        <v>1292046.8400000001</v>
      </c>
      <c r="S602" s="3">
        <v>16569346.390000001</v>
      </c>
      <c r="T602" s="34">
        <v>7.8</v>
      </c>
      <c r="U602" s="34">
        <v>0.54</v>
      </c>
      <c r="V602" s="3">
        <v>352410.56</v>
      </c>
      <c r="W602" s="3">
        <v>0</v>
      </c>
      <c r="X602" s="3">
        <v>352410.56</v>
      </c>
      <c r="Y602" s="34">
        <v>0</v>
      </c>
      <c r="Z602" s="34">
        <v>0.34</v>
      </c>
      <c r="AA602" s="3">
        <v>8894986.2899999991</v>
      </c>
      <c r="AB602" s="3">
        <v>88753.43</v>
      </c>
      <c r="AC602" s="3">
        <v>8983739.7199999988</v>
      </c>
      <c r="AD602" s="34">
        <v>0.99</v>
      </c>
      <c r="AE602" s="34">
        <v>0.22</v>
      </c>
      <c r="AF602" s="3">
        <v>2050506.33</v>
      </c>
      <c r="AG602" s="3">
        <v>0</v>
      </c>
      <c r="AH602" s="3">
        <v>2050506.33</v>
      </c>
      <c r="AI602" s="34">
        <v>0</v>
      </c>
      <c r="AJ602" s="34">
        <v>1.9</v>
      </c>
      <c r="AK602" s="3">
        <v>649663.56000000006</v>
      </c>
      <c r="AL602" s="3">
        <v>0</v>
      </c>
      <c r="AM602" s="3">
        <v>649663.56000000006</v>
      </c>
      <c r="AN602" s="34">
        <v>0</v>
      </c>
      <c r="AO602" s="34">
        <v>0.35</v>
      </c>
      <c r="AP602" s="3">
        <v>30567061.510000002</v>
      </c>
      <c r="AQ602" s="3">
        <v>0</v>
      </c>
      <c r="AR602" s="3">
        <v>30567061.510000002</v>
      </c>
      <c r="AS602" s="34">
        <v>0</v>
      </c>
      <c r="AT602" s="34">
        <v>1.07</v>
      </c>
      <c r="AU602" s="3">
        <v>0</v>
      </c>
      <c r="AV602" s="3">
        <v>0</v>
      </c>
      <c r="AW602" s="3">
        <v>0</v>
      </c>
      <c r="AX602" s="34">
        <v>0</v>
      </c>
      <c r="AY602" s="34">
        <v>0</v>
      </c>
      <c r="AZ602" s="3">
        <v>8685568.7300000004</v>
      </c>
      <c r="BA602" s="3">
        <v>0</v>
      </c>
      <c r="BB602" s="3">
        <v>8685568.7300000004</v>
      </c>
      <c r="BC602" s="34">
        <v>0</v>
      </c>
      <c r="BD602" s="34">
        <v>3.49</v>
      </c>
      <c r="BE602" s="3">
        <v>8455212.0999999996</v>
      </c>
      <c r="BF602" s="3">
        <v>24344.82</v>
      </c>
      <c r="BG602" s="3">
        <v>8479556.9199999999</v>
      </c>
      <c r="BH602" s="34">
        <v>0.28999999999999998</v>
      </c>
      <c r="BI602" s="34">
        <v>1.1299999999999999</v>
      </c>
    </row>
    <row r="603" spans="1:61" ht="20.100000000000001" customHeight="1" x14ac:dyDescent="0.5">
      <c r="A603" s="3" t="s">
        <v>38</v>
      </c>
      <c r="B603" s="3">
        <v>72600824.019999996</v>
      </c>
      <c r="C603" s="3">
        <v>0</v>
      </c>
      <c r="D603" s="3">
        <v>72600824.019999996</v>
      </c>
      <c r="E603" s="34">
        <v>0</v>
      </c>
      <c r="F603" s="34">
        <v>0.53</v>
      </c>
      <c r="G603" s="3">
        <v>10148.799999999999</v>
      </c>
      <c r="H603" s="3">
        <v>0</v>
      </c>
      <c r="I603" s="3">
        <v>10148.799999999999</v>
      </c>
      <c r="J603" s="34">
        <v>0</v>
      </c>
      <c r="K603" s="34">
        <v>0</v>
      </c>
      <c r="L603" s="3">
        <v>4490403.28</v>
      </c>
      <c r="M603" s="3">
        <v>0</v>
      </c>
      <c r="N603" s="3">
        <v>4490403.28</v>
      </c>
      <c r="O603" s="34">
        <v>0</v>
      </c>
      <c r="P603" s="34">
        <v>0.23</v>
      </c>
      <c r="Q603" s="3">
        <v>0</v>
      </c>
      <c r="R603" s="3">
        <v>0</v>
      </c>
      <c r="S603" s="3">
        <v>0</v>
      </c>
      <c r="T603" s="34">
        <v>0</v>
      </c>
      <c r="U603" s="34">
        <v>0</v>
      </c>
      <c r="V603" s="3">
        <v>0</v>
      </c>
      <c r="W603" s="3">
        <v>0</v>
      </c>
      <c r="X603" s="3">
        <v>0</v>
      </c>
      <c r="Y603" s="34">
        <v>0</v>
      </c>
      <c r="Z603" s="34">
        <v>0</v>
      </c>
      <c r="AA603" s="3">
        <v>6006986.0800000001</v>
      </c>
      <c r="AB603" s="3">
        <v>0</v>
      </c>
      <c r="AC603" s="3">
        <v>6006986.0800000001</v>
      </c>
      <c r="AD603" s="34">
        <v>0</v>
      </c>
      <c r="AE603" s="34">
        <v>0.15</v>
      </c>
      <c r="AF603" s="3">
        <v>496313.76</v>
      </c>
      <c r="AG603" s="3">
        <v>0</v>
      </c>
      <c r="AH603" s="3">
        <v>496313.76</v>
      </c>
      <c r="AI603" s="34">
        <v>0</v>
      </c>
      <c r="AJ603" s="34">
        <v>0.46</v>
      </c>
      <c r="AK603" s="3">
        <v>150670.69</v>
      </c>
      <c r="AL603" s="3">
        <v>0</v>
      </c>
      <c r="AM603" s="3">
        <v>150670.69</v>
      </c>
      <c r="AN603" s="34">
        <v>0</v>
      </c>
      <c r="AO603" s="34">
        <v>0.08</v>
      </c>
      <c r="AP603" s="3">
        <v>49941617.649999999</v>
      </c>
      <c r="AQ603" s="3">
        <v>0</v>
      </c>
      <c r="AR603" s="3">
        <v>49941617.649999999</v>
      </c>
      <c r="AS603" s="34">
        <v>0</v>
      </c>
      <c r="AT603" s="34">
        <v>1.75</v>
      </c>
      <c r="AU603" s="3">
        <v>0</v>
      </c>
      <c r="AV603" s="3">
        <v>0</v>
      </c>
      <c r="AW603" s="3">
        <v>0</v>
      </c>
      <c r="AX603" s="34">
        <v>0</v>
      </c>
      <c r="AY603" s="34">
        <v>0</v>
      </c>
      <c r="AZ603" s="3">
        <v>2343353.64</v>
      </c>
      <c r="BA603" s="3">
        <v>0</v>
      </c>
      <c r="BB603" s="3">
        <v>2343353.64</v>
      </c>
      <c r="BC603" s="34">
        <v>0</v>
      </c>
      <c r="BD603" s="34">
        <v>0.94</v>
      </c>
      <c r="BE603" s="3">
        <v>9161330.1199999992</v>
      </c>
      <c r="BF603" s="3">
        <v>0</v>
      </c>
      <c r="BG603" s="3">
        <v>9161330.1199999992</v>
      </c>
      <c r="BH603" s="34">
        <v>0</v>
      </c>
      <c r="BI603" s="34">
        <v>1.22</v>
      </c>
    </row>
    <row r="604" spans="1:61" ht="20.100000000000001" customHeight="1" x14ac:dyDescent="0.5">
      <c r="A604" s="3" t="s">
        <v>33</v>
      </c>
      <c r="B604" s="3">
        <v>63731437.590000004</v>
      </c>
      <c r="C604" s="3">
        <v>0</v>
      </c>
      <c r="D604" s="3">
        <v>63731437.590000004</v>
      </c>
      <c r="E604" s="34">
        <v>0</v>
      </c>
      <c r="F604" s="34">
        <v>0.47</v>
      </c>
      <c r="G604" s="3">
        <v>0</v>
      </c>
      <c r="H604" s="3">
        <v>0</v>
      </c>
      <c r="I604" s="3">
        <v>0</v>
      </c>
      <c r="J604" s="34">
        <v>0</v>
      </c>
      <c r="K604" s="34">
        <v>0</v>
      </c>
      <c r="L604" s="3">
        <v>0</v>
      </c>
      <c r="M604" s="3">
        <v>0</v>
      </c>
      <c r="N604" s="3">
        <v>0</v>
      </c>
      <c r="O604" s="34">
        <v>0</v>
      </c>
      <c r="P604" s="34">
        <v>0</v>
      </c>
      <c r="Q604" s="3">
        <v>0</v>
      </c>
      <c r="R604" s="3">
        <v>0</v>
      </c>
      <c r="S604" s="3">
        <v>0</v>
      </c>
      <c r="T604" s="34">
        <v>0</v>
      </c>
      <c r="U604" s="34">
        <v>0</v>
      </c>
      <c r="V604" s="3">
        <v>0</v>
      </c>
      <c r="W604" s="3">
        <v>0</v>
      </c>
      <c r="X604" s="3">
        <v>0</v>
      </c>
      <c r="Y604" s="34">
        <v>0</v>
      </c>
      <c r="Z604" s="34">
        <v>0</v>
      </c>
      <c r="AA604" s="3">
        <v>0</v>
      </c>
      <c r="AB604" s="3">
        <v>0</v>
      </c>
      <c r="AC604" s="3">
        <v>0</v>
      </c>
      <c r="AD604" s="34">
        <v>0</v>
      </c>
      <c r="AE604" s="34">
        <v>0</v>
      </c>
      <c r="AF604" s="3">
        <v>0</v>
      </c>
      <c r="AG604" s="3">
        <v>0</v>
      </c>
      <c r="AH604" s="3">
        <v>0</v>
      </c>
      <c r="AI604" s="34">
        <v>0</v>
      </c>
      <c r="AJ604" s="34">
        <v>0</v>
      </c>
      <c r="AK604" s="3">
        <v>21155.17</v>
      </c>
      <c r="AL604" s="3">
        <v>0</v>
      </c>
      <c r="AM604" s="3">
        <v>21155.17</v>
      </c>
      <c r="AN604" s="34">
        <v>0</v>
      </c>
      <c r="AO604" s="34">
        <v>0.01</v>
      </c>
      <c r="AP604" s="3">
        <v>63710282.420000002</v>
      </c>
      <c r="AQ604" s="3">
        <v>0</v>
      </c>
      <c r="AR604" s="3">
        <v>63710282.420000002</v>
      </c>
      <c r="AS604" s="34">
        <v>0</v>
      </c>
      <c r="AT604" s="34">
        <v>2.23</v>
      </c>
      <c r="AU604" s="3">
        <v>0</v>
      </c>
      <c r="AV604" s="3">
        <v>0</v>
      </c>
      <c r="AW604" s="3">
        <v>0</v>
      </c>
      <c r="AX604" s="34">
        <v>0</v>
      </c>
      <c r="AY604" s="34">
        <v>0</v>
      </c>
      <c r="AZ604" s="3">
        <v>0</v>
      </c>
      <c r="BA604" s="3">
        <v>0</v>
      </c>
      <c r="BB604" s="3">
        <v>0</v>
      </c>
      <c r="BC604" s="34">
        <v>0</v>
      </c>
      <c r="BD604" s="34">
        <v>0</v>
      </c>
      <c r="BE604" s="3">
        <v>0</v>
      </c>
      <c r="BF604" s="3">
        <v>0</v>
      </c>
      <c r="BG604" s="3">
        <v>0</v>
      </c>
      <c r="BH604" s="34">
        <v>0</v>
      </c>
      <c r="BI604" s="34">
        <v>0</v>
      </c>
    </row>
    <row r="605" spans="1:61" ht="20.100000000000001" customHeight="1" x14ac:dyDescent="0.5">
      <c r="A605" s="3" t="s">
        <v>877</v>
      </c>
      <c r="B605" s="3">
        <v>30264626.260000002</v>
      </c>
      <c r="C605" s="3">
        <v>28757341.870000001</v>
      </c>
      <c r="D605" s="3">
        <v>59021968.130000003</v>
      </c>
      <c r="E605" s="34">
        <v>48.72</v>
      </c>
      <c r="F605" s="34">
        <v>0.43</v>
      </c>
      <c r="G605" s="3">
        <v>0</v>
      </c>
      <c r="H605" s="3">
        <v>0</v>
      </c>
      <c r="I605" s="3">
        <v>0</v>
      </c>
      <c r="J605" s="34">
        <v>0</v>
      </c>
      <c r="K605" s="34">
        <v>0</v>
      </c>
      <c r="L605" s="3">
        <v>0</v>
      </c>
      <c r="M605" s="3">
        <v>28696383.370000001</v>
      </c>
      <c r="N605" s="3">
        <v>28696383.370000001</v>
      </c>
      <c r="O605" s="34">
        <v>100</v>
      </c>
      <c r="P605" s="34">
        <v>1.49</v>
      </c>
      <c r="Q605" s="3">
        <v>313773.27</v>
      </c>
      <c r="R605" s="3">
        <v>60958.5</v>
      </c>
      <c r="S605" s="3">
        <v>374731.77</v>
      </c>
      <c r="T605" s="34">
        <v>16.27</v>
      </c>
      <c r="U605" s="34">
        <v>0.01</v>
      </c>
      <c r="V605" s="3">
        <v>3232.76</v>
      </c>
      <c r="W605" s="3">
        <v>0</v>
      </c>
      <c r="X605" s="3">
        <v>3232.76</v>
      </c>
      <c r="Y605" s="34">
        <v>0</v>
      </c>
      <c r="Z605" s="34">
        <v>0</v>
      </c>
      <c r="AA605" s="3">
        <v>398573.59</v>
      </c>
      <c r="AB605" s="3">
        <v>0</v>
      </c>
      <c r="AC605" s="3">
        <v>398573.59</v>
      </c>
      <c r="AD605" s="34">
        <v>0</v>
      </c>
      <c r="AE605" s="34">
        <v>0.01</v>
      </c>
      <c r="AF605" s="3">
        <v>0</v>
      </c>
      <c r="AG605" s="3">
        <v>0</v>
      </c>
      <c r="AH605" s="3">
        <v>0</v>
      </c>
      <c r="AI605" s="34">
        <v>0</v>
      </c>
      <c r="AJ605" s="34">
        <v>0</v>
      </c>
      <c r="AK605" s="3">
        <v>96672.68</v>
      </c>
      <c r="AL605" s="3">
        <v>0</v>
      </c>
      <c r="AM605" s="3">
        <v>96672.68</v>
      </c>
      <c r="AN605" s="34">
        <v>0</v>
      </c>
      <c r="AO605" s="34">
        <v>0.05</v>
      </c>
      <c r="AP605" s="3">
        <v>1563715.1</v>
      </c>
      <c r="AQ605" s="3">
        <v>0</v>
      </c>
      <c r="AR605" s="3">
        <v>1563715.1</v>
      </c>
      <c r="AS605" s="34">
        <v>0</v>
      </c>
      <c r="AT605" s="34">
        <v>0.05</v>
      </c>
      <c r="AU605" s="3">
        <v>0</v>
      </c>
      <c r="AV605" s="3">
        <v>0</v>
      </c>
      <c r="AW605" s="3">
        <v>0</v>
      </c>
      <c r="AX605" s="34">
        <v>0</v>
      </c>
      <c r="AY605" s="34">
        <v>0</v>
      </c>
      <c r="AZ605" s="3">
        <v>27264359.539999999</v>
      </c>
      <c r="BA605" s="3">
        <v>0</v>
      </c>
      <c r="BB605" s="3">
        <v>27264359.539999999</v>
      </c>
      <c r="BC605" s="34">
        <v>0</v>
      </c>
      <c r="BD605" s="34">
        <v>10.96</v>
      </c>
      <c r="BE605" s="3">
        <v>624299.31999999995</v>
      </c>
      <c r="BF605" s="3">
        <v>0</v>
      </c>
      <c r="BG605" s="3">
        <v>624299.31999999995</v>
      </c>
      <c r="BH605" s="34">
        <v>0</v>
      </c>
      <c r="BI605" s="34">
        <v>0.08</v>
      </c>
    </row>
    <row r="606" spans="1:61" ht="20.100000000000001" customHeight="1" x14ac:dyDescent="0.5">
      <c r="A606" s="3" t="s">
        <v>34</v>
      </c>
      <c r="B606" s="3">
        <v>0</v>
      </c>
      <c r="C606" s="3">
        <v>58841308.789999999</v>
      </c>
      <c r="D606" s="3">
        <v>58841308.789999999</v>
      </c>
      <c r="E606" s="34">
        <v>100</v>
      </c>
      <c r="F606" s="34">
        <v>0.43</v>
      </c>
      <c r="G606" s="3">
        <v>0</v>
      </c>
      <c r="H606" s="3">
        <v>0</v>
      </c>
      <c r="I606" s="3">
        <v>0</v>
      </c>
      <c r="J606" s="34">
        <v>0</v>
      </c>
      <c r="K606" s="34">
        <v>0</v>
      </c>
      <c r="L606" s="3">
        <v>0</v>
      </c>
      <c r="M606" s="3">
        <v>0</v>
      </c>
      <c r="N606" s="3">
        <v>0</v>
      </c>
      <c r="O606" s="34">
        <v>0</v>
      </c>
      <c r="P606" s="34">
        <v>0</v>
      </c>
      <c r="Q606" s="3">
        <v>0</v>
      </c>
      <c r="R606" s="3">
        <v>58841308.789999999</v>
      </c>
      <c r="S606" s="3">
        <v>58841308.789999999</v>
      </c>
      <c r="T606" s="34">
        <v>100</v>
      </c>
      <c r="U606" s="34">
        <v>1.92</v>
      </c>
      <c r="V606" s="3">
        <v>0</v>
      </c>
      <c r="W606" s="3">
        <v>0</v>
      </c>
      <c r="X606" s="3">
        <v>0</v>
      </c>
      <c r="Y606" s="34">
        <v>0</v>
      </c>
      <c r="Z606" s="34">
        <v>0</v>
      </c>
      <c r="AA606" s="3">
        <v>0</v>
      </c>
      <c r="AB606" s="3">
        <v>0</v>
      </c>
      <c r="AC606" s="3">
        <v>0</v>
      </c>
      <c r="AD606" s="34">
        <v>0</v>
      </c>
      <c r="AE606" s="34">
        <v>0</v>
      </c>
      <c r="AF606" s="3">
        <v>0</v>
      </c>
      <c r="AG606" s="3">
        <v>0</v>
      </c>
      <c r="AH606" s="3">
        <v>0</v>
      </c>
      <c r="AI606" s="34">
        <v>0</v>
      </c>
      <c r="AJ606" s="34">
        <v>0</v>
      </c>
      <c r="AK606" s="3">
        <v>0</v>
      </c>
      <c r="AL606" s="3">
        <v>0</v>
      </c>
      <c r="AM606" s="3">
        <v>0</v>
      </c>
      <c r="AN606" s="34">
        <v>0</v>
      </c>
      <c r="AO606" s="34">
        <v>0</v>
      </c>
      <c r="AP606" s="3">
        <v>0</v>
      </c>
      <c r="AQ606" s="3">
        <v>0</v>
      </c>
      <c r="AR606" s="3">
        <v>0</v>
      </c>
      <c r="AS606" s="34">
        <v>0</v>
      </c>
      <c r="AT606" s="34">
        <v>0</v>
      </c>
      <c r="AU606" s="3">
        <v>0</v>
      </c>
      <c r="AV606" s="3">
        <v>0</v>
      </c>
      <c r="AW606" s="3">
        <v>0</v>
      </c>
      <c r="AX606" s="34">
        <v>0</v>
      </c>
      <c r="AY606" s="34">
        <v>0</v>
      </c>
      <c r="AZ606" s="3">
        <v>0</v>
      </c>
      <c r="BA606" s="3">
        <v>0</v>
      </c>
      <c r="BB606" s="3">
        <v>0</v>
      </c>
      <c r="BC606" s="34">
        <v>0</v>
      </c>
      <c r="BD606" s="34">
        <v>0</v>
      </c>
      <c r="BE606" s="3">
        <v>0</v>
      </c>
      <c r="BF606" s="3">
        <v>0</v>
      </c>
      <c r="BG606" s="3">
        <v>0</v>
      </c>
      <c r="BH606" s="34">
        <v>0</v>
      </c>
      <c r="BI606" s="34">
        <v>0</v>
      </c>
    </row>
    <row r="607" spans="1:61" ht="20.100000000000001" customHeight="1" x14ac:dyDescent="0.5">
      <c r="A607" s="3" t="s">
        <v>36</v>
      </c>
      <c r="B607" s="3">
        <v>56543337.43</v>
      </c>
      <c r="C607" s="3">
        <v>0</v>
      </c>
      <c r="D607" s="3">
        <v>56543337.43</v>
      </c>
      <c r="E607" s="34">
        <v>0</v>
      </c>
      <c r="F607" s="34">
        <v>0.42</v>
      </c>
      <c r="G607" s="3">
        <v>0</v>
      </c>
      <c r="H607" s="3">
        <v>0</v>
      </c>
      <c r="I607" s="3">
        <v>0</v>
      </c>
      <c r="J607" s="34">
        <v>0</v>
      </c>
      <c r="K607" s="34">
        <v>0</v>
      </c>
      <c r="L607" s="3">
        <v>55775579.700000003</v>
      </c>
      <c r="M607" s="3">
        <v>0</v>
      </c>
      <c r="N607" s="3">
        <v>55775579.700000003</v>
      </c>
      <c r="O607" s="34">
        <v>0</v>
      </c>
      <c r="P607" s="34">
        <v>2.89</v>
      </c>
      <c r="Q607" s="3">
        <v>0</v>
      </c>
      <c r="R607" s="3">
        <v>0</v>
      </c>
      <c r="S607" s="3">
        <v>0</v>
      </c>
      <c r="T607" s="34">
        <v>0</v>
      </c>
      <c r="U607" s="34">
        <v>0</v>
      </c>
      <c r="V607" s="3">
        <v>0</v>
      </c>
      <c r="W607" s="3">
        <v>0</v>
      </c>
      <c r="X607" s="3">
        <v>0</v>
      </c>
      <c r="Y607" s="34">
        <v>0</v>
      </c>
      <c r="Z607" s="34">
        <v>0</v>
      </c>
      <c r="AA607" s="3">
        <v>0</v>
      </c>
      <c r="AB607" s="3">
        <v>0</v>
      </c>
      <c r="AC607" s="3">
        <v>0</v>
      </c>
      <c r="AD607" s="34">
        <v>0</v>
      </c>
      <c r="AE607" s="34">
        <v>0</v>
      </c>
      <c r="AF607" s="3">
        <v>0</v>
      </c>
      <c r="AG607" s="3">
        <v>0</v>
      </c>
      <c r="AH607" s="3">
        <v>0</v>
      </c>
      <c r="AI607" s="34">
        <v>0</v>
      </c>
      <c r="AJ607" s="34">
        <v>0</v>
      </c>
      <c r="AK607" s="3">
        <v>0</v>
      </c>
      <c r="AL607" s="3">
        <v>0</v>
      </c>
      <c r="AM607" s="3">
        <v>0</v>
      </c>
      <c r="AN607" s="34">
        <v>0</v>
      </c>
      <c r="AO607" s="34">
        <v>0</v>
      </c>
      <c r="AP607" s="3">
        <v>0</v>
      </c>
      <c r="AQ607" s="3">
        <v>0</v>
      </c>
      <c r="AR607" s="3">
        <v>0</v>
      </c>
      <c r="AS607" s="34">
        <v>0</v>
      </c>
      <c r="AT607" s="34">
        <v>0</v>
      </c>
      <c r="AU607" s="3">
        <v>0</v>
      </c>
      <c r="AV607" s="3">
        <v>0</v>
      </c>
      <c r="AW607" s="3">
        <v>0</v>
      </c>
      <c r="AX607" s="34">
        <v>0</v>
      </c>
      <c r="AY607" s="34">
        <v>0</v>
      </c>
      <c r="AZ607" s="3">
        <v>767757.73</v>
      </c>
      <c r="BA607" s="3">
        <v>0</v>
      </c>
      <c r="BB607" s="3">
        <v>767757.73</v>
      </c>
      <c r="BC607" s="34">
        <v>0</v>
      </c>
      <c r="BD607" s="34">
        <v>0.31</v>
      </c>
      <c r="BE607" s="3">
        <v>0</v>
      </c>
      <c r="BF607" s="3">
        <v>0</v>
      </c>
      <c r="BG607" s="3">
        <v>0</v>
      </c>
      <c r="BH607" s="34">
        <v>0</v>
      </c>
      <c r="BI607" s="34">
        <v>0</v>
      </c>
    </row>
    <row r="608" spans="1:61" ht="20.100000000000001" customHeight="1" x14ac:dyDescent="0.5">
      <c r="A608" s="3" t="s">
        <v>35</v>
      </c>
      <c r="B608" s="3">
        <v>624388.96</v>
      </c>
      <c r="C608" s="3">
        <v>49833358.770000003</v>
      </c>
      <c r="D608" s="3">
        <v>50457747.730000004</v>
      </c>
      <c r="E608" s="34">
        <v>98.76</v>
      </c>
      <c r="F608" s="34">
        <v>0.37</v>
      </c>
      <c r="G608" s="3">
        <v>0</v>
      </c>
      <c r="H608" s="3">
        <v>0</v>
      </c>
      <c r="I608" s="3">
        <v>0</v>
      </c>
      <c r="J608" s="34">
        <v>0</v>
      </c>
      <c r="K608" s="34">
        <v>0</v>
      </c>
      <c r="L608" s="3">
        <v>624388.96</v>
      </c>
      <c r="M608" s="3">
        <v>0</v>
      </c>
      <c r="N608" s="3">
        <v>624388.96</v>
      </c>
      <c r="O608" s="34">
        <v>0</v>
      </c>
      <c r="P608" s="34">
        <v>0.03</v>
      </c>
      <c r="Q608" s="3">
        <v>0</v>
      </c>
      <c r="R608" s="3">
        <v>49833358.770000003</v>
      </c>
      <c r="S608" s="3">
        <v>49833358.770000003</v>
      </c>
      <c r="T608" s="34">
        <v>100</v>
      </c>
      <c r="U608" s="34">
        <v>1.62</v>
      </c>
      <c r="V608" s="3">
        <v>0</v>
      </c>
      <c r="W608" s="3">
        <v>0</v>
      </c>
      <c r="X608" s="3">
        <v>0</v>
      </c>
      <c r="Y608" s="34">
        <v>0</v>
      </c>
      <c r="Z608" s="34">
        <v>0</v>
      </c>
      <c r="AA608" s="3">
        <v>0</v>
      </c>
      <c r="AB608" s="3">
        <v>0</v>
      </c>
      <c r="AC608" s="3">
        <v>0</v>
      </c>
      <c r="AD608" s="34">
        <v>0</v>
      </c>
      <c r="AE608" s="34">
        <v>0</v>
      </c>
      <c r="AF608" s="3">
        <v>0</v>
      </c>
      <c r="AG608" s="3">
        <v>0</v>
      </c>
      <c r="AH608" s="3">
        <v>0</v>
      </c>
      <c r="AI608" s="34">
        <v>0</v>
      </c>
      <c r="AJ608" s="34">
        <v>0</v>
      </c>
      <c r="AK608" s="3">
        <v>0</v>
      </c>
      <c r="AL608" s="3">
        <v>0</v>
      </c>
      <c r="AM608" s="3">
        <v>0</v>
      </c>
      <c r="AN608" s="34">
        <v>0</v>
      </c>
      <c r="AO608" s="34">
        <v>0</v>
      </c>
      <c r="AP608" s="3">
        <v>0</v>
      </c>
      <c r="AQ608" s="3">
        <v>0</v>
      </c>
      <c r="AR608" s="3">
        <v>0</v>
      </c>
      <c r="AS608" s="34">
        <v>0</v>
      </c>
      <c r="AT608" s="34">
        <v>0</v>
      </c>
      <c r="AU608" s="3">
        <v>0</v>
      </c>
      <c r="AV608" s="3">
        <v>0</v>
      </c>
      <c r="AW608" s="3">
        <v>0</v>
      </c>
      <c r="AX608" s="34">
        <v>0</v>
      </c>
      <c r="AY608" s="34">
        <v>0</v>
      </c>
      <c r="AZ608" s="3">
        <v>0</v>
      </c>
      <c r="BA608" s="3">
        <v>0</v>
      </c>
      <c r="BB608" s="3">
        <v>0</v>
      </c>
      <c r="BC608" s="34">
        <v>0</v>
      </c>
      <c r="BD608" s="34">
        <v>0</v>
      </c>
      <c r="BE608" s="3">
        <v>0</v>
      </c>
      <c r="BF608" s="3">
        <v>0</v>
      </c>
      <c r="BG608" s="3">
        <v>0</v>
      </c>
      <c r="BH608" s="34">
        <v>0</v>
      </c>
      <c r="BI608" s="34">
        <v>0</v>
      </c>
    </row>
    <row r="609" spans="1:61" ht="20.100000000000001" customHeight="1" x14ac:dyDescent="0.5">
      <c r="A609" s="3" t="s">
        <v>40</v>
      </c>
      <c r="B609" s="3">
        <v>33374216.530000001</v>
      </c>
      <c r="C609" s="3">
        <v>515986.55000000005</v>
      </c>
      <c r="D609" s="3">
        <v>33890203.079999998</v>
      </c>
      <c r="E609" s="34">
        <v>1.52</v>
      </c>
      <c r="F609" s="34">
        <v>0.25</v>
      </c>
      <c r="G609" s="3">
        <v>0</v>
      </c>
      <c r="H609" s="3">
        <v>0</v>
      </c>
      <c r="I609" s="3">
        <v>0</v>
      </c>
      <c r="J609" s="34">
        <v>0</v>
      </c>
      <c r="K609" s="34">
        <v>0</v>
      </c>
      <c r="L609" s="3">
        <v>26387376.870000001</v>
      </c>
      <c r="M609" s="3">
        <v>0</v>
      </c>
      <c r="N609" s="3">
        <v>26387376.870000001</v>
      </c>
      <c r="O609" s="34">
        <v>0</v>
      </c>
      <c r="P609" s="34">
        <v>1.37</v>
      </c>
      <c r="Q609" s="3">
        <v>0</v>
      </c>
      <c r="R609" s="3">
        <v>495151.65</v>
      </c>
      <c r="S609" s="3">
        <v>495151.65</v>
      </c>
      <c r="T609" s="34">
        <v>100</v>
      </c>
      <c r="U609" s="34">
        <v>0.02</v>
      </c>
      <c r="V609" s="3">
        <v>0</v>
      </c>
      <c r="W609" s="3">
        <v>0</v>
      </c>
      <c r="X609" s="3">
        <v>0</v>
      </c>
      <c r="Y609" s="34">
        <v>0</v>
      </c>
      <c r="Z609" s="34">
        <v>0</v>
      </c>
      <c r="AA609" s="3">
        <v>6582788.6100000003</v>
      </c>
      <c r="AB609" s="3">
        <v>0</v>
      </c>
      <c r="AC609" s="3">
        <v>6582788.6100000003</v>
      </c>
      <c r="AD609" s="34">
        <v>0</v>
      </c>
      <c r="AE609" s="34">
        <v>0.16</v>
      </c>
      <c r="AF609" s="3">
        <v>0</v>
      </c>
      <c r="AG609" s="3">
        <v>0</v>
      </c>
      <c r="AH609" s="3">
        <v>0</v>
      </c>
      <c r="AI609" s="34">
        <v>0</v>
      </c>
      <c r="AJ609" s="34">
        <v>0</v>
      </c>
      <c r="AK609" s="3">
        <v>562.5</v>
      </c>
      <c r="AL609" s="3">
        <v>0</v>
      </c>
      <c r="AM609" s="3">
        <v>562.5</v>
      </c>
      <c r="AN609" s="34">
        <v>0</v>
      </c>
      <c r="AO609" s="34">
        <v>0</v>
      </c>
      <c r="AP609" s="3">
        <v>0</v>
      </c>
      <c r="AQ609" s="3">
        <v>20834.900000000001</v>
      </c>
      <c r="AR609" s="3">
        <v>20834.900000000001</v>
      </c>
      <c r="AS609" s="34">
        <v>100</v>
      </c>
      <c r="AT609" s="34">
        <v>0</v>
      </c>
      <c r="AU609" s="3">
        <v>0</v>
      </c>
      <c r="AV609" s="3">
        <v>0</v>
      </c>
      <c r="AW609" s="3">
        <v>0</v>
      </c>
      <c r="AX609" s="34">
        <v>0</v>
      </c>
      <c r="AY609" s="34">
        <v>0</v>
      </c>
      <c r="AZ609" s="3">
        <v>0</v>
      </c>
      <c r="BA609" s="3">
        <v>0</v>
      </c>
      <c r="BB609" s="3">
        <v>0</v>
      </c>
      <c r="BC609" s="34">
        <v>0</v>
      </c>
      <c r="BD609" s="34">
        <v>0</v>
      </c>
      <c r="BE609" s="3">
        <v>403488.55</v>
      </c>
      <c r="BF609" s="3">
        <v>0</v>
      </c>
      <c r="BG609" s="3">
        <v>403488.55</v>
      </c>
      <c r="BH609" s="34">
        <v>0</v>
      </c>
      <c r="BI609" s="34">
        <v>0.05</v>
      </c>
    </row>
    <row r="610" spans="1:61" ht="20.100000000000001" customHeight="1" x14ac:dyDescent="0.5">
      <c r="A610" s="3" t="s">
        <v>39</v>
      </c>
      <c r="B610" s="3">
        <v>28592557.620000001</v>
      </c>
      <c r="C610" s="3">
        <v>0</v>
      </c>
      <c r="D610" s="3">
        <v>28592557.620000001</v>
      </c>
      <c r="E610" s="34">
        <v>0</v>
      </c>
      <c r="F610" s="34">
        <v>0.21</v>
      </c>
      <c r="G610" s="3">
        <v>0</v>
      </c>
      <c r="H610" s="3">
        <v>0</v>
      </c>
      <c r="I610" s="3">
        <v>0</v>
      </c>
      <c r="J610" s="34">
        <v>0</v>
      </c>
      <c r="K610" s="34">
        <v>0</v>
      </c>
      <c r="L610" s="3">
        <v>0</v>
      </c>
      <c r="M610" s="3">
        <v>0</v>
      </c>
      <c r="N610" s="3">
        <v>0</v>
      </c>
      <c r="O610" s="34">
        <v>0</v>
      </c>
      <c r="P610" s="34">
        <v>0</v>
      </c>
      <c r="Q610" s="3">
        <v>0</v>
      </c>
      <c r="R610" s="3">
        <v>0</v>
      </c>
      <c r="S610" s="3">
        <v>0</v>
      </c>
      <c r="T610" s="34">
        <v>0</v>
      </c>
      <c r="U610" s="34">
        <v>0</v>
      </c>
      <c r="V610" s="3">
        <v>55367.839999999997</v>
      </c>
      <c r="W610" s="3">
        <v>0</v>
      </c>
      <c r="X610" s="3">
        <v>55367.839999999997</v>
      </c>
      <c r="Y610" s="34">
        <v>0</v>
      </c>
      <c r="Z610" s="34">
        <v>0.05</v>
      </c>
      <c r="AA610" s="3">
        <v>1528973.44</v>
      </c>
      <c r="AB610" s="3">
        <v>0</v>
      </c>
      <c r="AC610" s="3">
        <v>1528973.44</v>
      </c>
      <c r="AD610" s="34">
        <v>0</v>
      </c>
      <c r="AE610" s="34">
        <v>0.04</v>
      </c>
      <c r="AF610" s="3">
        <v>375688.93</v>
      </c>
      <c r="AG610" s="3">
        <v>0</v>
      </c>
      <c r="AH610" s="3">
        <v>375688.93</v>
      </c>
      <c r="AI610" s="34">
        <v>0</v>
      </c>
      <c r="AJ610" s="34">
        <v>0.35</v>
      </c>
      <c r="AK610" s="3">
        <v>34236.839999999997</v>
      </c>
      <c r="AL610" s="3">
        <v>0</v>
      </c>
      <c r="AM610" s="3">
        <v>34236.839999999997</v>
      </c>
      <c r="AN610" s="34">
        <v>0</v>
      </c>
      <c r="AO610" s="34">
        <v>0.02</v>
      </c>
      <c r="AP610" s="3">
        <v>17552698.93</v>
      </c>
      <c r="AQ610" s="3">
        <v>0</v>
      </c>
      <c r="AR610" s="3">
        <v>17552698.93</v>
      </c>
      <c r="AS610" s="34">
        <v>0</v>
      </c>
      <c r="AT610" s="34">
        <v>0.62</v>
      </c>
      <c r="AU610" s="3">
        <v>0</v>
      </c>
      <c r="AV610" s="3">
        <v>0</v>
      </c>
      <c r="AW610" s="3">
        <v>0</v>
      </c>
      <c r="AX610" s="34">
        <v>0</v>
      </c>
      <c r="AY610" s="34">
        <v>0</v>
      </c>
      <c r="AZ610" s="3">
        <v>7614218.25</v>
      </c>
      <c r="BA610" s="3">
        <v>0</v>
      </c>
      <c r="BB610" s="3">
        <v>7614218.25</v>
      </c>
      <c r="BC610" s="34">
        <v>0</v>
      </c>
      <c r="BD610" s="34">
        <v>3.06</v>
      </c>
      <c r="BE610" s="3">
        <v>1431373.39</v>
      </c>
      <c r="BF610" s="3">
        <v>0</v>
      </c>
      <c r="BG610" s="3">
        <v>1431373.39</v>
      </c>
      <c r="BH610" s="34">
        <v>0</v>
      </c>
      <c r="BI610" s="34">
        <v>0.19</v>
      </c>
    </row>
    <row r="611" spans="1:61" ht="20.100000000000001" customHeight="1" x14ac:dyDescent="0.5">
      <c r="A611" s="3" t="s">
        <v>43</v>
      </c>
      <c r="B611" s="3">
        <v>22629841.369999997</v>
      </c>
      <c r="C611" s="3">
        <v>5960629.9199999999</v>
      </c>
      <c r="D611" s="3">
        <v>28590471.290000003</v>
      </c>
      <c r="E611" s="34">
        <v>20.85</v>
      </c>
      <c r="F611" s="34">
        <v>0.21</v>
      </c>
      <c r="G611" s="3">
        <v>48547.34</v>
      </c>
      <c r="H611" s="3">
        <v>0</v>
      </c>
      <c r="I611" s="3">
        <v>48547.34</v>
      </c>
      <c r="J611" s="34">
        <v>0</v>
      </c>
      <c r="K611" s="34">
        <v>0.02</v>
      </c>
      <c r="L611" s="3">
        <v>1242668.74</v>
      </c>
      <c r="M611" s="3">
        <v>0</v>
      </c>
      <c r="N611" s="3">
        <v>1242668.74</v>
      </c>
      <c r="O611" s="34">
        <v>0</v>
      </c>
      <c r="P611" s="34">
        <v>0.06</v>
      </c>
      <c r="Q611" s="3">
        <v>0</v>
      </c>
      <c r="R611" s="3">
        <v>5960629.9199999999</v>
      </c>
      <c r="S611" s="3">
        <v>5960629.9199999999</v>
      </c>
      <c r="T611" s="34">
        <v>100</v>
      </c>
      <c r="U611" s="34">
        <v>0.19</v>
      </c>
      <c r="V611" s="3">
        <v>0</v>
      </c>
      <c r="W611" s="3">
        <v>0</v>
      </c>
      <c r="X611" s="3">
        <v>0</v>
      </c>
      <c r="Y611" s="34">
        <v>0</v>
      </c>
      <c r="Z611" s="34">
        <v>0</v>
      </c>
      <c r="AA611" s="3">
        <v>216545.74</v>
      </c>
      <c r="AB611" s="3">
        <v>0</v>
      </c>
      <c r="AC611" s="3">
        <v>216545.74</v>
      </c>
      <c r="AD611" s="34">
        <v>0</v>
      </c>
      <c r="AE611" s="34">
        <v>0.01</v>
      </c>
      <c r="AF611" s="3">
        <v>0</v>
      </c>
      <c r="AG611" s="3">
        <v>0</v>
      </c>
      <c r="AH611" s="3">
        <v>0</v>
      </c>
      <c r="AI611" s="34">
        <v>0</v>
      </c>
      <c r="AJ611" s="34">
        <v>0</v>
      </c>
      <c r="AK611" s="3">
        <v>0</v>
      </c>
      <c r="AL611" s="3">
        <v>0</v>
      </c>
      <c r="AM611" s="3">
        <v>0</v>
      </c>
      <c r="AN611" s="34">
        <v>0</v>
      </c>
      <c r="AO611" s="34">
        <v>0</v>
      </c>
      <c r="AP611" s="3">
        <v>18792036.960000001</v>
      </c>
      <c r="AQ611" s="3">
        <v>0</v>
      </c>
      <c r="AR611" s="3">
        <v>18792036.960000001</v>
      </c>
      <c r="AS611" s="34">
        <v>0</v>
      </c>
      <c r="AT611" s="34">
        <v>0.66</v>
      </c>
      <c r="AU611" s="3">
        <v>0</v>
      </c>
      <c r="AV611" s="3">
        <v>0</v>
      </c>
      <c r="AW611" s="3">
        <v>0</v>
      </c>
      <c r="AX611" s="34">
        <v>0</v>
      </c>
      <c r="AY611" s="34">
        <v>0</v>
      </c>
      <c r="AZ611" s="3">
        <v>2307610.02</v>
      </c>
      <c r="BA611" s="3">
        <v>0</v>
      </c>
      <c r="BB611" s="3">
        <v>2307610.02</v>
      </c>
      <c r="BC611" s="34">
        <v>0</v>
      </c>
      <c r="BD611" s="34">
        <v>0.93</v>
      </c>
      <c r="BE611" s="3">
        <v>22432.57</v>
      </c>
      <c r="BF611" s="3">
        <v>0</v>
      </c>
      <c r="BG611" s="3">
        <v>22432.57</v>
      </c>
      <c r="BH611" s="34">
        <v>0</v>
      </c>
      <c r="BI611" s="34">
        <v>0</v>
      </c>
    </row>
    <row r="612" spans="1:61" ht="20.100000000000001" customHeight="1" x14ac:dyDescent="0.5">
      <c r="A612" s="3" t="s">
        <v>41</v>
      </c>
      <c r="B612" s="3">
        <v>17970458.359999999</v>
      </c>
      <c r="C612" s="3">
        <v>3946294.49</v>
      </c>
      <c r="D612" s="3">
        <v>21916752.850000001</v>
      </c>
      <c r="E612" s="34">
        <v>18.010000000000002</v>
      </c>
      <c r="F612" s="34">
        <v>0.16</v>
      </c>
      <c r="G612" s="3">
        <v>0</v>
      </c>
      <c r="H612" s="3">
        <v>0</v>
      </c>
      <c r="I612" s="3">
        <v>0</v>
      </c>
      <c r="J612" s="34">
        <v>0</v>
      </c>
      <c r="K612" s="34">
        <v>0</v>
      </c>
      <c r="L612" s="3">
        <v>969277.96</v>
      </c>
      <c r="M612" s="3">
        <v>3946294.49</v>
      </c>
      <c r="N612" s="3">
        <v>4915572.45</v>
      </c>
      <c r="O612" s="34">
        <v>80.28</v>
      </c>
      <c r="P612" s="34">
        <v>0.25</v>
      </c>
      <c r="Q612" s="3">
        <v>0</v>
      </c>
      <c r="R612" s="3">
        <v>0</v>
      </c>
      <c r="S612" s="3">
        <v>0</v>
      </c>
      <c r="T612" s="34">
        <v>0</v>
      </c>
      <c r="U612" s="34">
        <v>0</v>
      </c>
      <c r="V612" s="3">
        <v>38000</v>
      </c>
      <c r="W612" s="3">
        <v>0</v>
      </c>
      <c r="X612" s="3">
        <v>38000</v>
      </c>
      <c r="Y612" s="34">
        <v>0</v>
      </c>
      <c r="Z612" s="34">
        <v>0.04</v>
      </c>
      <c r="AA612" s="3">
        <v>7236545.6799999997</v>
      </c>
      <c r="AB612" s="3">
        <v>0</v>
      </c>
      <c r="AC612" s="3">
        <v>7236545.6799999997</v>
      </c>
      <c r="AD612" s="34">
        <v>0</v>
      </c>
      <c r="AE612" s="34">
        <v>0.18</v>
      </c>
      <c r="AF612" s="3">
        <v>13793.1</v>
      </c>
      <c r="AG612" s="3">
        <v>0</v>
      </c>
      <c r="AH612" s="3">
        <v>13793.1</v>
      </c>
      <c r="AI612" s="34">
        <v>0</v>
      </c>
      <c r="AJ612" s="34">
        <v>0.01</v>
      </c>
      <c r="AK612" s="3">
        <v>0</v>
      </c>
      <c r="AL612" s="3">
        <v>0</v>
      </c>
      <c r="AM612" s="3">
        <v>0</v>
      </c>
      <c r="AN612" s="34">
        <v>0</v>
      </c>
      <c r="AO612" s="34">
        <v>0</v>
      </c>
      <c r="AP612" s="3">
        <v>3561759.19</v>
      </c>
      <c r="AQ612" s="3">
        <v>0</v>
      </c>
      <c r="AR612" s="3">
        <v>3561759.19</v>
      </c>
      <c r="AS612" s="34">
        <v>0</v>
      </c>
      <c r="AT612" s="34">
        <v>0.12</v>
      </c>
      <c r="AU612" s="3">
        <v>0</v>
      </c>
      <c r="AV612" s="3">
        <v>0</v>
      </c>
      <c r="AW612" s="3">
        <v>0</v>
      </c>
      <c r="AX612" s="34">
        <v>0</v>
      </c>
      <c r="AY612" s="34">
        <v>0</v>
      </c>
      <c r="AZ612" s="3">
        <v>5975450.8399999999</v>
      </c>
      <c r="BA612" s="3">
        <v>0</v>
      </c>
      <c r="BB612" s="3">
        <v>5975450.8399999999</v>
      </c>
      <c r="BC612" s="34">
        <v>0</v>
      </c>
      <c r="BD612" s="34">
        <v>2.4</v>
      </c>
      <c r="BE612" s="3">
        <v>175631.59</v>
      </c>
      <c r="BF612" s="3">
        <v>0</v>
      </c>
      <c r="BG612" s="3">
        <v>175631.59</v>
      </c>
      <c r="BH612" s="34">
        <v>0</v>
      </c>
      <c r="BI612" s="34">
        <v>0.02</v>
      </c>
    </row>
    <row r="613" spans="1:61" ht="20.100000000000001" customHeight="1" x14ac:dyDescent="0.5">
      <c r="A613" s="3" t="s">
        <v>42</v>
      </c>
      <c r="B613" s="3">
        <v>19576709.539999999</v>
      </c>
      <c r="C613" s="3">
        <v>45318</v>
      </c>
      <c r="D613" s="3">
        <v>19622027.539999999</v>
      </c>
      <c r="E613" s="34">
        <v>0.23</v>
      </c>
      <c r="F613" s="34">
        <v>0.14000000000000001</v>
      </c>
      <c r="G613" s="3">
        <v>102403.5</v>
      </c>
      <c r="H613" s="3">
        <v>0</v>
      </c>
      <c r="I613" s="3">
        <v>102403.5</v>
      </c>
      <c r="J613" s="34">
        <v>0</v>
      </c>
      <c r="K613" s="34">
        <v>0.04</v>
      </c>
      <c r="L613" s="3">
        <v>6091507.25</v>
      </c>
      <c r="M613" s="3">
        <v>0</v>
      </c>
      <c r="N613" s="3">
        <v>6091507.25</v>
      </c>
      <c r="O613" s="34">
        <v>0</v>
      </c>
      <c r="P613" s="34">
        <v>0.32</v>
      </c>
      <c r="Q613" s="3">
        <v>0</v>
      </c>
      <c r="R613" s="3">
        <v>45318</v>
      </c>
      <c r="S613" s="3">
        <v>45318</v>
      </c>
      <c r="T613" s="34">
        <v>100</v>
      </c>
      <c r="U613" s="34">
        <v>0</v>
      </c>
      <c r="V613" s="3">
        <v>5436.9</v>
      </c>
      <c r="W613" s="3">
        <v>0</v>
      </c>
      <c r="X613" s="3">
        <v>5436.9</v>
      </c>
      <c r="Y613" s="34">
        <v>0</v>
      </c>
      <c r="Z613" s="34">
        <v>0.01</v>
      </c>
      <c r="AA613" s="3">
        <v>0</v>
      </c>
      <c r="AB613" s="3">
        <v>0</v>
      </c>
      <c r="AC613" s="3">
        <v>0</v>
      </c>
      <c r="AD613" s="34">
        <v>0</v>
      </c>
      <c r="AE613" s="34">
        <v>0</v>
      </c>
      <c r="AF613" s="3">
        <v>0</v>
      </c>
      <c r="AG613" s="3">
        <v>0</v>
      </c>
      <c r="AH613" s="3">
        <v>0</v>
      </c>
      <c r="AI613" s="34">
        <v>0</v>
      </c>
      <c r="AJ613" s="34">
        <v>0</v>
      </c>
      <c r="AK613" s="3">
        <v>0</v>
      </c>
      <c r="AL613" s="3">
        <v>0</v>
      </c>
      <c r="AM613" s="3">
        <v>0</v>
      </c>
      <c r="AN613" s="34">
        <v>0</v>
      </c>
      <c r="AO613" s="34">
        <v>0</v>
      </c>
      <c r="AP613" s="3">
        <v>12625732.609999999</v>
      </c>
      <c r="AQ613" s="3">
        <v>0</v>
      </c>
      <c r="AR613" s="3">
        <v>12625732.609999999</v>
      </c>
      <c r="AS613" s="34">
        <v>0</v>
      </c>
      <c r="AT613" s="34">
        <v>0.44</v>
      </c>
      <c r="AU613" s="3">
        <v>0</v>
      </c>
      <c r="AV613" s="3">
        <v>0</v>
      </c>
      <c r="AW613" s="3">
        <v>0</v>
      </c>
      <c r="AX613" s="34">
        <v>0</v>
      </c>
      <c r="AY613" s="34">
        <v>0</v>
      </c>
      <c r="AZ613" s="3">
        <v>0</v>
      </c>
      <c r="BA613" s="3">
        <v>0</v>
      </c>
      <c r="BB613" s="3">
        <v>0</v>
      </c>
      <c r="BC613" s="34">
        <v>0</v>
      </c>
      <c r="BD613" s="34">
        <v>0</v>
      </c>
      <c r="BE613" s="3">
        <v>751629.28</v>
      </c>
      <c r="BF613" s="3">
        <v>0</v>
      </c>
      <c r="BG613" s="3">
        <v>751629.28</v>
      </c>
      <c r="BH613" s="34">
        <v>0</v>
      </c>
      <c r="BI613" s="34">
        <v>0.1</v>
      </c>
    </row>
    <row r="614" spans="1:61" ht="20.100000000000001" customHeight="1" x14ac:dyDescent="0.5">
      <c r="A614" s="3" t="s">
        <v>46</v>
      </c>
      <c r="B614" s="3">
        <v>10027969.640000001</v>
      </c>
      <c r="C614" s="3">
        <v>0</v>
      </c>
      <c r="D614" s="3">
        <v>10027969.640000001</v>
      </c>
      <c r="E614" s="34">
        <v>0</v>
      </c>
      <c r="F614" s="34">
        <v>7.0000000000000007E-2</v>
      </c>
      <c r="G614" s="3">
        <v>9925</v>
      </c>
      <c r="H614" s="3">
        <v>0</v>
      </c>
      <c r="I614" s="3">
        <v>9925</v>
      </c>
      <c r="J614" s="34">
        <v>0</v>
      </c>
      <c r="K614" s="34">
        <v>0</v>
      </c>
      <c r="L614" s="3">
        <v>980</v>
      </c>
      <c r="M614" s="3">
        <v>0</v>
      </c>
      <c r="N614" s="3">
        <v>980</v>
      </c>
      <c r="O614" s="34">
        <v>0</v>
      </c>
      <c r="P614" s="34">
        <v>0</v>
      </c>
      <c r="Q614" s="3">
        <v>0</v>
      </c>
      <c r="R614" s="3">
        <v>0</v>
      </c>
      <c r="S614" s="3">
        <v>0</v>
      </c>
      <c r="T614" s="34">
        <v>0</v>
      </c>
      <c r="U614" s="34">
        <v>0</v>
      </c>
      <c r="V614" s="3">
        <v>8295.66</v>
      </c>
      <c r="W614" s="3">
        <v>0</v>
      </c>
      <c r="X614" s="3">
        <v>8295.66</v>
      </c>
      <c r="Y614" s="34">
        <v>0</v>
      </c>
      <c r="Z614" s="34">
        <v>0.01</v>
      </c>
      <c r="AA614" s="3">
        <v>4956558.03</v>
      </c>
      <c r="AB614" s="3">
        <v>0</v>
      </c>
      <c r="AC614" s="3">
        <v>4956558.03</v>
      </c>
      <c r="AD614" s="34">
        <v>0</v>
      </c>
      <c r="AE614" s="34">
        <v>0.12</v>
      </c>
      <c r="AF614" s="3">
        <v>0</v>
      </c>
      <c r="AG614" s="3">
        <v>0</v>
      </c>
      <c r="AH614" s="3">
        <v>0</v>
      </c>
      <c r="AI614" s="34">
        <v>0</v>
      </c>
      <c r="AJ614" s="34">
        <v>0</v>
      </c>
      <c r="AK614" s="3">
        <v>158473.57</v>
      </c>
      <c r="AL614" s="3">
        <v>0</v>
      </c>
      <c r="AM614" s="3">
        <v>158473.57</v>
      </c>
      <c r="AN614" s="34">
        <v>0</v>
      </c>
      <c r="AO614" s="34">
        <v>0.09</v>
      </c>
      <c r="AP614" s="3">
        <v>3677211.09</v>
      </c>
      <c r="AQ614" s="3">
        <v>0</v>
      </c>
      <c r="AR614" s="3">
        <v>3677211.09</v>
      </c>
      <c r="AS614" s="34">
        <v>0</v>
      </c>
      <c r="AT614" s="34">
        <v>0.13</v>
      </c>
      <c r="AU614" s="3">
        <v>0</v>
      </c>
      <c r="AV614" s="3">
        <v>0</v>
      </c>
      <c r="AW614" s="3">
        <v>0</v>
      </c>
      <c r="AX614" s="34">
        <v>0</v>
      </c>
      <c r="AY614" s="34">
        <v>0</v>
      </c>
      <c r="AZ614" s="3">
        <v>101262.16</v>
      </c>
      <c r="BA614" s="3">
        <v>0</v>
      </c>
      <c r="BB614" s="3">
        <v>101262.16</v>
      </c>
      <c r="BC614" s="34">
        <v>0</v>
      </c>
      <c r="BD614" s="34">
        <v>0.04</v>
      </c>
      <c r="BE614" s="3">
        <v>1115264.1299999999</v>
      </c>
      <c r="BF614" s="3">
        <v>0</v>
      </c>
      <c r="BG614" s="3">
        <v>1115264.1299999999</v>
      </c>
      <c r="BH614" s="34">
        <v>0</v>
      </c>
      <c r="BI614" s="34">
        <v>0.15</v>
      </c>
    </row>
    <row r="615" spans="1:61" ht="20.100000000000001" customHeight="1" x14ac:dyDescent="0.5">
      <c r="A615" s="3" t="s">
        <v>44</v>
      </c>
      <c r="B615" s="3">
        <v>5998745.4900000002</v>
      </c>
      <c r="C615" s="3">
        <v>0</v>
      </c>
      <c r="D615" s="3">
        <v>5998745.4900000002</v>
      </c>
      <c r="E615" s="34">
        <v>0</v>
      </c>
      <c r="F615" s="34">
        <v>0.04</v>
      </c>
      <c r="G615" s="3">
        <v>0</v>
      </c>
      <c r="H615" s="3">
        <v>0</v>
      </c>
      <c r="I615" s="3">
        <v>0</v>
      </c>
      <c r="J615" s="34">
        <v>0</v>
      </c>
      <c r="K615" s="34">
        <v>0</v>
      </c>
      <c r="L615" s="3">
        <v>0</v>
      </c>
      <c r="M615" s="3">
        <v>0</v>
      </c>
      <c r="N615" s="3">
        <v>0</v>
      </c>
      <c r="O615" s="34">
        <v>0</v>
      </c>
      <c r="P615" s="34">
        <v>0</v>
      </c>
      <c r="Q615" s="3">
        <v>0</v>
      </c>
      <c r="R615" s="3">
        <v>0</v>
      </c>
      <c r="S615" s="3">
        <v>0</v>
      </c>
      <c r="T615" s="34">
        <v>0</v>
      </c>
      <c r="U615" s="34">
        <v>0</v>
      </c>
      <c r="V615" s="3">
        <v>0</v>
      </c>
      <c r="W615" s="3">
        <v>0</v>
      </c>
      <c r="X615" s="3">
        <v>0</v>
      </c>
      <c r="Y615" s="34">
        <v>0</v>
      </c>
      <c r="Z615" s="34">
        <v>0</v>
      </c>
      <c r="AA615" s="3">
        <v>0</v>
      </c>
      <c r="AB615" s="3">
        <v>0</v>
      </c>
      <c r="AC615" s="3">
        <v>0</v>
      </c>
      <c r="AD615" s="34">
        <v>0</v>
      </c>
      <c r="AE615" s="34">
        <v>0</v>
      </c>
      <c r="AF615" s="3">
        <v>0</v>
      </c>
      <c r="AG615" s="3">
        <v>0</v>
      </c>
      <c r="AH615" s="3">
        <v>0</v>
      </c>
      <c r="AI615" s="34">
        <v>0</v>
      </c>
      <c r="AJ615" s="34">
        <v>0</v>
      </c>
      <c r="AK615" s="3">
        <v>0</v>
      </c>
      <c r="AL615" s="3">
        <v>0</v>
      </c>
      <c r="AM615" s="3">
        <v>0</v>
      </c>
      <c r="AN615" s="34">
        <v>0</v>
      </c>
      <c r="AO615" s="34">
        <v>0</v>
      </c>
      <c r="AP615" s="3">
        <v>1948398.86</v>
      </c>
      <c r="AQ615" s="3">
        <v>0</v>
      </c>
      <c r="AR615" s="3">
        <v>1948398.86</v>
      </c>
      <c r="AS615" s="34">
        <v>0</v>
      </c>
      <c r="AT615" s="34">
        <v>7.0000000000000007E-2</v>
      </c>
      <c r="AU615" s="3">
        <v>0</v>
      </c>
      <c r="AV615" s="3">
        <v>0</v>
      </c>
      <c r="AW615" s="3">
        <v>0</v>
      </c>
      <c r="AX615" s="34">
        <v>0</v>
      </c>
      <c r="AY615" s="34">
        <v>0</v>
      </c>
      <c r="AZ615" s="3">
        <v>3973100.08</v>
      </c>
      <c r="BA615" s="3">
        <v>0</v>
      </c>
      <c r="BB615" s="3">
        <v>3973100.08</v>
      </c>
      <c r="BC615" s="34">
        <v>0</v>
      </c>
      <c r="BD615" s="34">
        <v>1.6</v>
      </c>
      <c r="BE615" s="3">
        <v>77246.55</v>
      </c>
      <c r="BF615" s="3">
        <v>0</v>
      </c>
      <c r="BG615" s="3">
        <v>77246.55</v>
      </c>
      <c r="BH615" s="34">
        <v>0</v>
      </c>
      <c r="BI615" s="34">
        <v>0.01</v>
      </c>
    </row>
    <row r="616" spans="1:61" ht="20.100000000000001" customHeight="1" x14ac:dyDescent="0.5">
      <c r="A616" s="3" t="s">
        <v>45</v>
      </c>
      <c r="B616" s="3">
        <v>5628431.3399999999</v>
      </c>
      <c r="C616" s="3">
        <v>0</v>
      </c>
      <c r="D616" s="3">
        <v>5628431.3399999999</v>
      </c>
      <c r="E616" s="34">
        <v>0</v>
      </c>
      <c r="F616" s="34">
        <v>0.04</v>
      </c>
      <c r="G616" s="3">
        <v>0</v>
      </c>
      <c r="H616" s="3">
        <v>0</v>
      </c>
      <c r="I616" s="3">
        <v>0</v>
      </c>
      <c r="J616" s="34">
        <v>0</v>
      </c>
      <c r="K616" s="34">
        <v>0</v>
      </c>
      <c r="L616" s="3">
        <v>0</v>
      </c>
      <c r="M616" s="3">
        <v>0</v>
      </c>
      <c r="N616" s="3">
        <v>0</v>
      </c>
      <c r="O616" s="34">
        <v>0</v>
      </c>
      <c r="P616" s="34">
        <v>0</v>
      </c>
      <c r="Q616" s="3">
        <v>0</v>
      </c>
      <c r="R616" s="3">
        <v>0</v>
      </c>
      <c r="S616" s="3">
        <v>0</v>
      </c>
      <c r="T616" s="34">
        <v>0</v>
      </c>
      <c r="U616" s="34">
        <v>0</v>
      </c>
      <c r="V616" s="3">
        <v>0</v>
      </c>
      <c r="W616" s="3">
        <v>0</v>
      </c>
      <c r="X616" s="3">
        <v>0</v>
      </c>
      <c r="Y616" s="34">
        <v>0</v>
      </c>
      <c r="Z616" s="34">
        <v>0</v>
      </c>
      <c r="AA616" s="3">
        <v>0</v>
      </c>
      <c r="AB616" s="3">
        <v>0</v>
      </c>
      <c r="AC616" s="3">
        <v>0</v>
      </c>
      <c r="AD616" s="34">
        <v>0</v>
      </c>
      <c r="AE616" s="34">
        <v>0</v>
      </c>
      <c r="AF616" s="3">
        <v>0</v>
      </c>
      <c r="AG616" s="3">
        <v>0</v>
      </c>
      <c r="AH616" s="3">
        <v>0</v>
      </c>
      <c r="AI616" s="34">
        <v>0</v>
      </c>
      <c r="AJ616" s="34">
        <v>0</v>
      </c>
      <c r="AK616" s="3">
        <v>0</v>
      </c>
      <c r="AL616" s="3">
        <v>0</v>
      </c>
      <c r="AM616" s="3">
        <v>0</v>
      </c>
      <c r="AN616" s="34">
        <v>0</v>
      </c>
      <c r="AO616" s="34">
        <v>0</v>
      </c>
      <c r="AP616" s="3">
        <v>5628431.3399999999</v>
      </c>
      <c r="AQ616" s="3">
        <v>0</v>
      </c>
      <c r="AR616" s="3">
        <v>5628431.3399999999</v>
      </c>
      <c r="AS616" s="34">
        <v>0</v>
      </c>
      <c r="AT616" s="34">
        <v>0.2</v>
      </c>
      <c r="AU616" s="3">
        <v>0</v>
      </c>
      <c r="AV616" s="3">
        <v>0</v>
      </c>
      <c r="AW616" s="3">
        <v>0</v>
      </c>
      <c r="AX616" s="34">
        <v>0</v>
      </c>
      <c r="AY616" s="34">
        <v>0</v>
      </c>
      <c r="AZ616" s="3">
        <v>0</v>
      </c>
      <c r="BA616" s="3">
        <v>0</v>
      </c>
      <c r="BB616" s="3">
        <v>0</v>
      </c>
      <c r="BC616" s="34">
        <v>0</v>
      </c>
      <c r="BD616" s="34">
        <v>0</v>
      </c>
      <c r="BE616" s="3">
        <v>0</v>
      </c>
      <c r="BF616" s="3">
        <v>0</v>
      </c>
      <c r="BG616" s="3">
        <v>0</v>
      </c>
      <c r="BH616" s="34">
        <v>0</v>
      </c>
      <c r="BI616" s="34">
        <v>0</v>
      </c>
    </row>
    <row r="617" spans="1:61" ht="20.100000000000001" customHeight="1" x14ac:dyDescent="0.5">
      <c r="A617" s="3" t="s">
        <v>47</v>
      </c>
      <c r="B617" s="3">
        <v>462.87</v>
      </c>
      <c r="C617" s="3">
        <v>4746150.25</v>
      </c>
      <c r="D617" s="3">
        <v>4746613.12</v>
      </c>
      <c r="E617" s="34">
        <v>99.99</v>
      </c>
      <c r="F617" s="34">
        <v>0.03</v>
      </c>
      <c r="G617" s="3">
        <v>0</v>
      </c>
      <c r="H617" s="3">
        <v>0</v>
      </c>
      <c r="I617" s="3">
        <v>0</v>
      </c>
      <c r="J617" s="34">
        <v>0</v>
      </c>
      <c r="K617" s="34">
        <v>0</v>
      </c>
      <c r="L617" s="3">
        <v>0</v>
      </c>
      <c r="M617" s="3">
        <v>0</v>
      </c>
      <c r="N617" s="3">
        <v>0</v>
      </c>
      <c r="O617" s="34">
        <v>0</v>
      </c>
      <c r="P617" s="34">
        <v>0</v>
      </c>
      <c r="Q617" s="3">
        <v>0</v>
      </c>
      <c r="R617" s="3">
        <v>4746150.25</v>
      </c>
      <c r="S617" s="3">
        <v>4746150.25</v>
      </c>
      <c r="T617" s="34">
        <v>100</v>
      </c>
      <c r="U617" s="34">
        <v>0.15</v>
      </c>
      <c r="V617" s="3">
        <v>462.87</v>
      </c>
      <c r="W617" s="3">
        <v>0</v>
      </c>
      <c r="X617" s="3">
        <v>462.87</v>
      </c>
      <c r="Y617" s="34">
        <v>0</v>
      </c>
      <c r="Z617" s="34">
        <v>0</v>
      </c>
      <c r="AA617" s="3">
        <v>0</v>
      </c>
      <c r="AB617" s="3">
        <v>0</v>
      </c>
      <c r="AC617" s="3">
        <v>0</v>
      </c>
      <c r="AD617" s="34">
        <v>0</v>
      </c>
      <c r="AE617" s="34">
        <v>0</v>
      </c>
      <c r="AF617" s="3">
        <v>0</v>
      </c>
      <c r="AG617" s="3">
        <v>0</v>
      </c>
      <c r="AH617" s="3">
        <v>0</v>
      </c>
      <c r="AI617" s="34">
        <v>0</v>
      </c>
      <c r="AJ617" s="34">
        <v>0</v>
      </c>
      <c r="AK617" s="3">
        <v>0</v>
      </c>
      <c r="AL617" s="3">
        <v>0</v>
      </c>
      <c r="AM617" s="3">
        <v>0</v>
      </c>
      <c r="AN617" s="34">
        <v>0</v>
      </c>
      <c r="AO617" s="34">
        <v>0</v>
      </c>
      <c r="AP617" s="3">
        <v>0</v>
      </c>
      <c r="AQ617" s="3">
        <v>0</v>
      </c>
      <c r="AR617" s="3">
        <v>0</v>
      </c>
      <c r="AS617" s="34">
        <v>0</v>
      </c>
      <c r="AT617" s="34">
        <v>0</v>
      </c>
      <c r="AU617" s="3">
        <v>0</v>
      </c>
      <c r="AV617" s="3">
        <v>0</v>
      </c>
      <c r="AW617" s="3">
        <v>0</v>
      </c>
      <c r="AX617" s="34">
        <v>0</v>
      </c>
      <c r="AY617" s="34">
        <v>0</v>
      </c>
      <c r="AZ617" s="3">
        <v>0</v>
      </c>
      <c r="BA617" s="3">
        <v>0</v>
      </c>
      <c r="BB617" s="3">
        <v>0</v>
      </c>
      <c r="BC617" s="34">
        <v>0</v>
      </c>
      <c r="BD617" s="34">
        <v>0</v>
      </c>
      <c r="BE617" s="3">
        <v>0</v>
      </c>
      <c r="BF617" s="3">
        <v>0</v>
      </c>
      <c r="BG617" s="3">
        <v>0</v>
      </c>
      <c r="BH617" s="34">
        <v>0</v>
      </c>
      <c r="BI617" s="34">
        <v>0</v>
      </c>
    </row>
    <row r="618" spans="1:61" ht="20.100000000000001" customHeight="1" x14ac:dyDescent="0.5">
      <c r="A618" s="3" t="s">
        <v>48</v>
      </c>
      <c r="B618" s="3">
        <v>719580.81</v>
      </c>
      <c r="C618" s="3">
        <v>0</v>
      </c>
      <c r="D618" s="3">
        <v>719580.81</v>
      </c>
      <c r="E618" s="34">
        <v>0</v>
      </c>
      <c r="F618" s="34">
        <v>0.01</v>
      </c>
      <c r="G618" s="3">
        <v>0</v>
      </c>
      <c r="H618" s="3">
        <v>0</v>
      </c>
      <c r="I618" s="3">
        <v>0</v>
      </c>
      <c r="J618" s="34">
        <v>0</v>
      </c>
      <c r="K618" s="34">
        <v>0</v>
      </c>
      <c r="L618" s="3">
        <v>719580.81</v>
      </c>
      <c r="M618" s="3">
        <v>0</v>
      </c>
      <c r="N618" s="3">
        <v>719580.81</v>
      </c>
      <c r="O618" s="34">
        <v>0</v>
      </c>
      <c r="P618" s="34">
        <v>0.04</v>
      </c>
      <c r="Q618" s="3">
        <v>0</v>
      </c>
      <c r="R618" s="3">
        <v>0</v>
      </c>
      <c r="S618" s="3">
        <v>0</v>
      </c>
      <c r="T618" s="34">
        <v>0</v>
      </c>
      <c r="U618" s="34">
        <v>0</v>
      </c>
      <c r="V618" s="3">
        <v>0</v>
      </c>
      <c r="W618" s="3">
        <v>0</v>
      </c>
      <c r="X618" s="3">
        <v>0</v>
      </c>
      <c r="Y618" s="34">
        <v>0</v>
      </c>
      <c r="Z618" s="34">
        <v>0</v>
      </c>
      <c r="AA618" s="3">
        <v>0</v>
      </c>
      <c r="AB618" s="3">
        <v>0</v>
      </c>
      <c r="AC618" s="3">
        <v>0</v>
      </c>
      <c r="AD618" s="34">
        <v>0</v>
      </c>
      <c r="AE618" s="34">
        <v>0</v>
      </c>
      <c r="AF618" s="3">
        <v>0</v>
      </c>
      <c r="AG618" s="3">
        <v>0</v>
      </c>
      <c r="AH618" s="3">
        <v>0</v>
      </c>
      <c r="AI618" s="34">
        <v>0</v>
      </c>
      <c r="AJ618" s="34">
        <v>0</v>
      </c>
      <c r="AK618" s="3">
        <v>0</v>
      </c>
      <c r="AL618" s="3">
        <v>0</v>
      </c>
      <c r="AM618" s="3">
        <v>0</v>
      </c>
      <c r="AN618" s="34">
        <v>0</v>
      </c>
      <c r="AO618" s="34">
        <v>0</v>
      </c>
      <c r="AP618" s="3">
        <v>0</v>
      </c>
      <c r="AQ618" s="3">
        <v>0</v>
      </c>
      <c r="AR618" s="3">
        <v>0</v>
      </c>
      <c r="AS618" s="34">
        <v>0</v>
      </c>
      <c r="AT618" s="34">
        <v>0</v>
      </c>
      <c r="AU618" s="3">
        <v>0</v>
      </c>
      <c r="AV618" s="3">
        <v>0</v>
      </c>
      <c r="AW618" s="3">
        <v>0</v>
      </c>
      <c r="AX618" s="34">
        <v>0</v>
      </c>
      <c r="AY618" s="34">
        <v>0</v>
      </c>
      <c r="AZ618" s="3">
        <v>0</v>
      </c>
      <c r="BA618" s="3">
        <v>0</v>
      </c>
      <c r="BB618" s="3">
        <v>0</v>
      </c>
      <c r="BC618" s="34">
        <v>0</v>
      </c>
      <c r="BD618" s="34">
        <v>0</v>
      </c>
      <c r="BE618" s="3">
        <v>0</v>
      </c>
      <c r="BF618" s="3">
        <v>0</v>
      </c>
      <c r="BG618" s="3">
        <v>0</v>
      </c>
      <c r="BH618" s="34">
        <v>0</v>
      </c>
      <c r="BI618" s="34">
        <v>0</v>
      </c>
    </row>
    <row r="619" spans="1:61" ht="20.100000000000001" customHeight="1" x14ac:dyDescent="0.5">
      <c r="A619" s="71" t="s">
        <v>3</v>
      </c>
      <c r="B619" s="71">
        <v>8882164707.5900002</v>
      </c>
      <c r="C619" s="71">
        <v>4730238514.2399998</v>
      </c>
      <c r="D619" s="71">
        <v>13612403221.83</v>
      </c>
      <c r="E619" s="88">
        <v>34.75</v>
      </c>
      <c r="F619" s="88">
        <v>100</v>
      </c>
      <c r="G619" s="71">
        <v>61776876.930000007</v>
      </c>
      <c r="H619" s="71">
        <v>165987516.41999999</v>
      </c>
      <c r="I619" s="71">
        <v>227764393.34999999</v>
      </c>
      <c r="J619" s="88">
        <v>72.88</v>
      </c>
      <c r="K619" s="88">
        <v>100</v>
      </c>
      <c r="L619" s="71">
        <v>793633653.68000007</v>
      </c>
      <c r="M619" s="71">
        <v>1137488502.98</v>
      </c>
      <c r="N619" s="71">
        <v>1931122156.6599998</v>
      </c>
      <c r="O619" s="88">
        <v>58.9</v>
      </c>
      <c r="P619" s="88">
        <v>100</v>
      </c>
      <c r="Q619" s="71">
        <v>17352352.650000002</v>
      </c>
      <c r="R619" s="71">
        <v>3050674436.7199998</v>
      </c>
      <c r="S619" s="71">
        <v>3068026789.3699999</v>
      </c>
      <c r="T619" s="88">
        <v>99.43</v>
      </c>
      <c r="U619" s="88">
        <v>100</v>
      </c>
      <c r="V619" s="71">
        <v>88995715.730000019</v>
      </c>
      <c r="W619" s="71">
        <v>15618793.249999998</v>
      </c>
      <c r="X619" s="71">
        <v>104614508.98000002</v>
      </c>
      <c r="Y619" s="88">
        <v>14.93</v>
      </c>
      <c r="Z619" s="88">
        <v>100</v>
      </c>
      <c r="AA619" s="71">
        <v>3800013072.2899995</v>
      </c>
      <c r="AB619" s="71">
        <v>252444329.44</v>
      </c>
      <c r="AC619" s="71">
        <v>4052457401.7299995</v>
      </c>
      <c r="AD619" s="88">
        <v>6.23</v>
      </c>
      <c r="AE619" s="88">
        <v>100</v>
      </c>
      <c r="AF619" s="71">
        <v>107748570.49999999</v>
      </c>
      <c r="AG619" s="71">
        <v>0</v>
      </c>
      <c r="AH619" s="71">
        <v>107748570.49999999</v>
      </c>
      <c r="AI619" s="88">
        <v>0</v>
      </c>
      <c r="AJ619" s="88">
        <v>100</v>
      </c>
      <c r="AK619" s="71">
        <v>179717738.84000003</v>
      </c>
      <c r="AL619" s="71">
        <v>4009008.6700000004</v>
      </c>
      <c r="AM619" s="71">
        <v>183726747.51000002</v>
      </c>
      <c r="AN619" s="88">
        <v>2.1800000000000002</v>
      </c>
      <c r="AO619" s="88">
        <v>100</v>
      </c>
      <c r="AP619" s="71">
        <v>2847088139.27</v>
      </c>
      <c r="AQ619" s="71">
        <v>6254461.9799999995</v>
      </c>
      <c r="AR619" s="71">
        <v>2853342601.25</v>
      </c>
      <c r="AS619" s="88">
        <v>0.22</v>
      </c>
      <c r="AT619" s="88">
        <v>100</v>
      </c>
      <c r="AU619" s="71">
        <v>0</v>
      </c>
      <c r="AV619" s="71">
        <v>85649856.459999993</v>
      </c>
      <c r="AW619" s="71">
        <v>85649856.459999993</v>
      </c>
      <c r="AX619" s="88">
        <v>100</v>
      </c>
      <c r="AY619" s="88">
        <v>100</v>
      </c>
      <c r="AZ619" s="71">
        <v>247719300.53999999</v>
      </c>
      <c r="BA619" s="71">
        <v>947650.66</v>
      </c>
      <c r="BB619" s="71">
        <v>248666951.19999996</v>
      </c>
      <c r="BC619" s="88">
        <v>0.38</v>
      </c>
      <c r="BD619" s="88">
        <v>100</v>
      </c>
      <c r="BE619" s="71">
        <v>738119287.15999985</v>
      </c>
      <c r="BF619" s="71">
        <v>11163957.66</v>
      </c>
      <c r="BG619" s="71">
        <v>749283244.81999969</v>
      </c>
      <c r="BH619" s="88">
        <v>1.49</v>
      </c>
      <c r="BI619" s="88">
        <v>100</v>
      </c>
    </row>
    <row r="622" spans="1:61" s="29" customFormat="1" ht="20.100000000000001" customHeight="1" x14ac:dyDescent="0.5">
      <c r="A622" s="37"/>
    </row>
    <row r="623" spans="1:61" ht="20.100000000000001" customHeight="1" x14ac:dyDescent="0.5">
      <c r="A623" s="31"/>
      <c r="C623" s="82" t="s">
        <v>90</v>
      </c>
    </row>
    <row r="624" spans="1:61" ht="20.100000000000001" customHeight="1" x14ac:dyDescent="0.5">
      <c r="A624" s="31"/>
      <c r="C624" s="82" t="s">
        <v>91</v>
      </c>
    </row>
    <row r="625" spans="1:61" ht="20.100000000000001" customHeight="1" x14ac:dyDescent="0.5">
      <c r="A625" s="31"/>
      <c r="B625" s="31"/>
      <c r="C625" s="82" t="s">
        <v>258</v>
      </c>
      <c r="D625" s="31"/>
      <c r="E625" s="31"/>
      <c r="F625" s="31"/>
      <c r="G625" s="31"/>
      <c r="H625" s="31"/>
      <c r="I625" s="31"/>
      <c r="J625" s="31"/>
      <c r="K625" s="31"/>
      <c r="L625" s="31"/>
      <c r="M625" s="31"/>
      <c r="N625" s="31"/>
      <c r="O625" s="31"/>
    </row>
    <row r="626" spans="1:61" ht="20.100000000000001" customHeight="1" x14ac:dyDescent="0.5">
      <c r="A626" s="31"/>
      <c r="B626" s="31"/>
      <c r="C626" s="82" t="s">
        <v>92</v>
      </c>
      <c r="D626" s="31"/>
      <c r="E626" s="31"/>
      <c r="F626" s="31"/>
      <c r="G626" s="31"/>
      <c r="H626" s="31"/>
      <c r="I626" s="31"/>
      <c r="J626" s="31"/>
      <c r="K626" s="31"/>
      <c r="L626" s="31"/>
      <c r="M626" s="31"/>
      <c r="N626" s="31"/>
      <c r="O626" s="31"/>
    </row>
    <row r="627" spans="1:61" ht="20.100000000000001" customHeight="1" thickBot="1" x14ac:dyDescent="0.55000000000000004"/>
    <row r="628" spans="1:61" ht="30" customHeight="1" thickBot="1" x14ac:dyDescent="0.55000000000000004">
      <c r="A628" s="138" t="s">
        <v>164</v>
      </c>
      <c r="B628" s="140" t="s">
        <v>607</v>
      </c>
      <c r="C628" s="141"/>
      <c r="D628" s="141"/>
      <c r="E628" s="141"/>
      <c r="F628" s="142"/>
      <c r="G628" s="140" t="s">
        <v>4</v>
      </c>
      <c r="H628" s="141"/>
      <c r="I628" s="141"/>
      <c r="J628" s="141"/>
      <c r="K628" s="141"/>
      <c r="L628" s="140" t="s">
        <v>5</v>
      </c>
      <c r="M628" s="141"/>
      <c r="N628" s="141"/>
      <c r="O628" s="141"/>
      <c r="P628" s="142"/>
      <c r="Q628" s="140" t="s">
        <v>6</v>
      </c>
      <c r="R628" s="141"/>
      <c r="S628" s="141"/>
      <c r="T628" s="141"/>
      <c r="U628" s="142"/>
      <c r="V628" s="140" t="s">
        <v>325</v>
      </c>
      <c r="W628" s="141"/>
      <c r="X628" s="141"/>
      <c r="Y628" s="141"/>
      <c r="Z628" s="142"/>
      <c r="AA628" s="140" t="s">
        <v>326</v>
      </c>
      <c r="AB628" s="141"/>
      <c r="AC628" s="141"/>
      <c r="AD628" s="141"/>
      <c r="AE628" s="142"/>
      <c r="AF628" s="140" t="s">
        <v>9</v>
      </c>
      <c r="AG628" s="141"/>
      <c r="AH628" s="141"/>
      <c r="AI628" s="141"/>
      <c r="AJ628" s="142"/>
      <c r="AK628" s="140" t="s">
        <v>327</v>
      </c>
      <c r="AL628" s="141"/>
      <c r="AM628" s="141"/>
      <c r="AN628" s="141"/>
      <c r="AO628" s="142"/>
      <c r="AP628" s="140" t="s">
        <v>87</v>
      </c>
      <c r="AQ628" s="141"/>
      <c r="AR628" s="141"/>
      <c r="AS628" s="141"/>
      <c r="AT628" s="142"/>
      <c r="AU628" s="140" t="s">
        <v>12</v>
      </c>
      <c r="AV628" s="141"/>
      <c r="AW628" s="141"/>
      <c r="AX628" s="141"/>
      <c r="AY628" s="142"/>
      <c r="AZ628" s="140" t="s">
        <v>13</v>
      </c>
      <c r="BA628" s="141"/>
      <c r="BB628" s="141"/>
      <c r="BC628" s="141"/>
      <c r="BD628" s="142"/>
      <c r="BE628" s="140" t="s">
        <v>14</v>
      </c>
      <c r="BF628" s="141"/>
      <c r="BG628" s="141"/>
      <c r="BH628" s="141"/>
      <c r="BI628" s="142"/>
    </row>
    <row r="629" spans="1:61" ht="30" customHeight="1" thickBot="1" x14ac:dyDescent="0.55000000000000004">
      <c r="A629" s="139"/>
      <c r="B629" s="55" t="s">
        <v>165</v>
      </c>
      <c r="C629" s="55" t="s">
        <v>322</v>
      </c>
      <c r="D629" s="55" t="s">
        <v>74</v>
      </c>
      <c r="E629" s="55" t="s">
        <v>323</v>
      </c>
      <c r="F629" s="55" t="s">
        <v>324</v>
      </c>
      <c r="G629" s="55" t="s">
        <v>165</v>
      </c>
      <c r="H629" s="55" t="s">
        <v>322</v>
      </c>
      <c r="I629" s="55" t="s">
        <v>74</v>
      </c>
      <c r="J629" s="55" t="s">
        <v>323</v>
      </c>
      <c r="K629" s="56" t="s">
        <v>324</v>
      </c>
      <c r="L629" s="55" t="s">
        <v>165</v>
      </c>
      <c r="M629" s="55" t="s">
        <v>322</v>
      </c>
      <c r="N629" s="55" t="s">
        <v>74</v>
      </c>
      <c r="O629" s="55" t="s">
        <v>323</v>
      </c>
      <c r="P629" s="55" t="s">
        <v>324</v>
      </c>
      <c r="Q629" s="55" t="s">
        <v>165</v>
      </c>
      <c r="R629" s="55" t="s">
        <v>322</v>
      </c>
      <c r="S629" s="55" t="s">
        <v>74</v>
      </c>
      <c r="T629" s="55" t="s">
        <v>323</v>
      </c>
      <c r="U629" s="55" t="s">
        <v>324</v>
      </c>
      <c r="V629" s="55" t="s">
        <v>165</v>
      </c>
      <c r="W629" s="55" t="s">
        <v>322</v>
      </c>
      <c r="X629" s="55" t="s">
        <v>74</v>
      </c>
      <c r="Y629" s="55" t="s">
        <v>323</v>
      </c>
      <c r="Z629" s="55" t="s">
        <v>324</v>
      </c>
      <c r="AA629" s="55" t="s">
        <v>165</v>
      </c>
      <c r="AB629" s="55" t="s">
        <v>322</v>
      </c>
      <c r="AC629" s="55" t="s">
        <v>74</v>
      </c>
      <c r="AD629" s="55" t="s">
        <v>323</v>
      </c>
      <c r="AE629" s="55" t="s">
        <v>324</v>
      </c>
      <c r="AF629" s="55" t="s">
        <v>165</v>
      </c>
      <c r="AG629" s="55" t="s">
        <v>322</v>
      </c>
      <c r="AH629" s="55" t="s">
        <v>74</v>
      </c>
      <c r="AI629" s="55" t="s">
        <v>323</v>
      </c>
      <c r="AJ629" s="55" t="s">
        <v>324</v>
      </c>
      <c r="AK629" s="55" t="s">
        <v>165</v>
      </c>
      <c r="AL629" s="55" t="s">
        <v>322</v>
      </c>
      <c r="AM629" s="55" t="s">
        <v>74</v>
      </c>
      <c r="AN629" s="55" t="s">
        <v>323</v>
      </c>
      <c r="AO629" s="55" t="s">
        <v>324</v>
      </c>
      <c r="AP629" s="55" t="s">
        <v>165</v>
      </c>
      <c r="AQ629" s="55" t="s">
        <v>322</v>
      </c>
      <c r="AR629" s="55" t="s">
        <v>74</v>
      </c>
      <c r="AS629" s="55" t="s">
        <v>323</v>
      </c>
      <c r="AT629" s="55" t="s">
        <v>324</v>
      </c>
      <c r="AU629" s="55" t="s">
        <v>165</v>
      </c>
      <c r="AV629" s="55" t="s">
        <v>322</v>
      </c>
      <c r="AW629" s="55" t="s">
        <v>74</v>
      </c>
      <c r="AX629" s="55" t="s">
        <v>323</v>
      </c>
      <c r="AY629" s="55" t="s">
        <v>324</v>
      </c>
      <c r="AZ629" s="55" t="s">
        <v>165</v>
      </c>
      <c r="BA629" s="55" t="s">
        <v>322</v>
      </c>
      <c r="BB629" s="55" t="s">
        <v>74</v>
      </c>
      <c r="BC629" s="55" t="s">
        <v>323</v>
      </c>
      <c r="BD629" s="55" t="s">
        <v>324</v>
      </c>
      <c r="BE629" s="55" t="s">
        <v>165</v>
      </c>
      <c r="BF629" s="55" t="s">
        <v>322</v>
      </c>
      <c r="BG629" s="55" t="s">
        <v>74</v>
      </c>
      <c r="BH629" s="55" t="s">
        <v>323</v>
      </c>
      <c r="BI629" s="55" t="s">
        <v>324</v>
      </c>
    </row>
    <row r="630" spans="1:61" ht="20.100000000000001" customHeight="1" x14ac:dyDescent="0.5">
      <c r="A630" s="3" t="s">
        <v>19</v>
      </c>
      <c r="B630" s="3">
        <v>1757118826.9100001</v>
      </c>
      <c r="C630" s="3">
        <v>296053699.71000004</v>
      </c>
      <c r="D630" s="3">
        <v>2053172526.6199999</v>
      </c>
      <c r="E630" s="34">
        <v>14.42</v>
      </c>
      <c r="F630" s="34">
        <v>18.25</v>
      </c>
      <c r="G630" s="3">
        <v>13817100.609999999</v>
      </c>
      <c r="H630" s="3">
        <v>0</v>
      </c>
      <c r="I630" s="3">
        <v>13817100.609999999</v>
      </c>
      <c r="J630" s="34">
        <v>0</v>
      </c>
      <c r="K630" s="34">
        <v>7.28</v>
      </c>
      <c r="L630" s="3">
        <v>277568205.30000001</v>
      </c>
      <c r="M630" s="3">
        <v>99762307.939999998</v>
      </c>
      <c r="N630" s="3">
        <v>377330513.24000001</v>
      </c>
      <c r="O630" s="34">
        <v>26.44</v>
      </c>
      <c r="P630" s="34">
        <v>22.11</v>
      </c>
      <c r="Q630" s="3">
        <v>97</v>
      </c>
      <c r="R630" s="3">
        <v>184697703.34</v>
      </c>
      <c r="S630" s="3">
        <v>184697800.34</v>
      </c>
      <c r="T630" s="34">
        <v>100</v>
      </c>
      <c r="U630" s="34">
        <v>6.3</v>
      </c>
      <c r="V630" s="3">
        <v>4329236.57</v>
      </c>
      <c r="W630" s="3">
        <v>0</v>
      </c>
      <c r="X630" s="3">
        <v>4329236.57</v>
      </c>
      <c r="Y630" s="34">
        <v>0</v>
      </c>
      <c r="Z630" s="34">
        <v>3.57</v>
      </c>
      <c r="AA630" s="3">
        <v>666065705.27999997</v>
      </c>
      <c r="AB630" s="3">
        <v>5571886.9299999997</v>
      </c>
      <c r="AC630" s="3">
        <v>671637592.20999992</v>
      </c>
      <c r="AD630" s="34">
        <v>0.83</v>
      </c>
      <c r="AE630" s="34">
        <v>26.03</v>
      </c>
      <c r="AF630" s="3">
        <v>54933583.960000001</v>
      </c>
      <c r="AG630" s="3">
        <v>0</v>
      </c>
      <c r="AH630" s="3">
        <v>54933583.960000001</v>
      </c>
      <c r="AI630" s="34">
        <v>0</v>
      </c>
      <c r="AJ630" s="34">
        <v>52.14</v>
      </c>
      <c r="AK630" s="3">
        <v>12525649.300000001</v>
      </c>
      <c r="AL630" s="3">
        <v>0</v>
      </c>
      <c r="AM630" s="3">
        <v>12525649.300000001</v>
      </c>
      <c r="AN630" s="34">
        <v>0</v>
      </c>
      <c r="AO630" s="34">
        <v>9.61</v>
      </c>
      <c r="AP630" s="3">
        <v>530203423.61000001</v>
      </c>
      <c r="AQ630" s="3">
        <v>358805.17</v>
      </c>
      <c r="AR630" s="3">
        <v>530562228.78000003</v>
      </c>
      <c r="AS630" s="34">
        <v>7.0000000000000007E-2</v>
      </c>
      <c r="AT630" s="34">
        <v>21.28</v>
      </c>
      <c r="AU630" s="3">
        <v>0</v>
      </c>
      <c r="AV630" s="3">
        <v>0</v>
      </c>
      <c r="AW630" s="3">
        <v>0</v>
      </c>
      <c r="AX630" s="34">
        <v>0</v>
      </c>
      <c r="AY630" s="34">
        <v>0</v>
      </c>
      <c r="AZ630" s="3">
        <v>15747066.98</v>
      </c>
      <c r="BA630" s="3">
        <v>0</v>
      </c>
      <c r="BB630" s="3">
        <v>15747066.98</v>
      </c>
      <c r="BC630" s="34">
        <v>0</v>
      </c>
      <c r="BD630" s="34">
        <v>8.75</v>
      </c>
      <c r="BE630" s="3">
        <v>181928758.30000001</v>
      </c>
      <c r="BF630" s="3">
        <v>5662996.3300000001</v>
      </c>
      <c r="BG630" s="3">
        <v>187591754.63000003</v>
      </c>
      <c r="BH630" s="34">
        <v>3.02</v>
      </c>
      <c r="BI630" s="34">
        <v>23.93</v>
      </c>
    </row>
    <row r="631" spans="1:61" ht="20.100000000000001" customHeight="1" x14ac:dyDescent="0.5">
      <c r="A631" s="3" t="s">
        <v>20</v>
      </c>
      <c r="B631" s="3">
        <v>269663825.91999996</v>
      </c>
      <c r="C631" s="3">
        <v>1695522878.53</v>
      </c>
      <c r="D631" s="3">
        <v>1965186704.4500003</v>
      </c>
      <c r="E631" s="34">
        <v>86.28</v>
      </c>
      <c r="F631" s="34">
        <v>17.47</v>
      </c>
      <c r="G631" s="3">
        <v>4861572.46</v>
      </c>
      <c r="H631" s="3">
        <v>161850.01</v>
      </c>
      <c r="I631" s="3">
        <v>5023422.47</v>
      </c>
      <c r="J631" s="34">
        <v>3.22</v>
      </c>
      <c r="K631" s="34">
        <v>2.65</v>
      </c>
      <c r="L631" s="3">
        <v>38347550.840000004</v>
      </c>
      <c r="M631" s="3">
        <v>5040.08</v>
      </c>
      <c r="N631" s="3">
        <v>38352590.920000002</v>
      </c>
      <c r="O631" s="34">
        <v>0.01</v>
      </c>
      <c r="P631" s="34">
        <v>2.25</v>
      </c>
      <c r="Q631" s="3">
        <v>0</v>
      </c>
      <c r="R631" s="3">
        <v>1694206888.75</v>
      </c>
      <c r="S631" s="3">
        <v>1694206888.75</v>
      </c>
      <c r="T631" s="34">
        <v>100</v>
      </c>
      <c r="U631" s="34">
        <v>57.75</v>
      </c>
      <c r="V631" s="3">
        <v>1560713.03</v>
      </c>
      <c r="W631" s="3">
        <v>0.01</v>
      </c>
      <c r="X631" s="3">
        <v>1560713.04</v>
      </c>
      <c r="Y631" s="34">
        <v>0</v>
      </c>
      <c r="Z631" s="34">
        <v>1.29</v>
      </c>
      <c r="AA631" s="3">
        <v>73919587.909999996</v>
      </c>
      <c r="AB631" s="3">
        <v>889473.07</v>
      </c>
      <c r="AC631" s="3">
        <v>74809060.979999989</v>
      </c>
      <c r="AD631" s="34">
        <v>1.19</v>
      </c>
      <c r="AE631" s="34">
        <v>2.9</v>
      </c>
      <c r="AF631" s="3">
        <v>124666.87</v>
      </c>
      <c r="AG631" s="3">
        <v>0</v>
      </c>
      <c r="AH631" s="3">
        <v>124666.87</v>
      </c>
      <c r="AI631" s="34">
        <v>0</v>
      </c>
      <c r="AJ631" s="34">
        <v>0.12</v>
      </c>
      <c r="AK631" s="3">
        <v>1912798.69</v>
      </c>
      <c r="AL631" s="3">
        <v>0</v>
      </c>
      <c r="AM631" s="3">
        <v>1912798.69</v>
      </c>
      <c r="AN631" s="34">
        <v>0</v>
      </c>
      <c r="AO631" s="34">
        <v>1.47</v>
      </c>
      <c r="AP631" s="3">
        <v>129172018.02</v>
      </c>
      <c r="AQ631" s="3">
        <v>133847.16</v>
      </c>
      <c r="AR631" s="3">
        <v>129305865.17999999</v>
      </c>
      <c r="AS631" s="34">
        <v>0.1</v>
      </c>
      <c r="AT631" s="34">
        <v>5.19</v>
      </c>
      <c r="AU631" s="3">
        <v>0</v>
      </c>
      <c r="AV631" s="3">
        <v>0</v>
      </c>
      <c r="AW631" s="3">
        <v>0</v>
      </c>
      <c r="AX631" s="34">
        <v>0</v>
      </c>
      <c r="AY631" s="34">
        <v>0</v>
      </c>
      <c r="AZ631" s="3">
        <v>5339408.09</v>
      </c>
      <c r="BA631" s="3">
        <v>0.01</v>
      </c>
      <c r="BB631" s="3">
        <v>5339408.0999999996</v>
      </c>
      <c r="BC631" s="34">
        <v>0</v>
      </c>
      <c r="BD631" s="34">
        <v>2.97</v>
      </c>
      <c r="BE631" s="3">
        <v>14425510.01</v>
      </c>
      <c r="BF631" s="3">
        <v>125779.44</v>
      </c>
      <c r="BG631" s="3">
        <v>14551289.449999999</v>
      </c>
      <c r="BH631" s="34">
        <v>0.86</v>
      </c>
      <c r="BI631" s="34">
        <v>1.86</v>
      </c>
    </row>
    <row r="632" spans="1:61" ht="20.100000000000001" customHeight="1" x14ac:dyDescent="0.5">
      <c r="A632" s="3" t="s">
        <v>18</v>
      </c>
      <c r="B632" s="3">
        <v>1154328956.6899998</v>
      </c>
      <c r="C632" s="3">
        <v>776140803.98000002</v>
      </c>
      <c r="D632" s="3">
        <v>1930469760.6699998</v>
      </c>
      <c r="E632" s="34">
        <v>40.200000000000003</v>
      </c>
      <c r="F632" s="34">
        <v>17.16</v>
      </c>
      <c r="G632" s="3">
        <v>4270722.62</v>
      </c>
      <c r="H632" s="3">
        <v>1111987.55</v>
      </c>
      <c r="I632" s="3">
        <v>5382710.1699999999</v>
      </c>
      <c r="J632" s="34">
        <v>20.66</v>
      </c>
      <c r="K632" s="34">
        <v>2.84</v>
      </c>
      <c r="L632" s="3">
        <v>113221744.37</v>
      </c>
      <c r="M632" s="3">
        <v>264718245.63</v>
      </c>
      <c r="N632" s="3">
        <v>377939990</v>
      </c>
      <c r="O632" s="34">
        <v>70.040000000000006</v>
      </c>
      <c r="P632" s="34">
        <v>22.14</v>
      </c>
      <c r="Q632" s="3">
        <v>0</v>
      </c>
      <c r="R632" s="3">
        <v>467829673.30000001</v>
      </c>
      <c r="S632" s="3">
        <v>467829673.30000001</v>
      </c>
      <c r="T632" s="34">
        <v>100</v>
      </c>
      <c r="U632" s="34">
        <v>15.95</v>
      </c>
      <c r="V632" s="3">
        <v>17316718.98</v>
      </c>
      <c r="W632" s="3">
        <v>0</v>
      </c>
      <c r="X632" s="3">
        <v>17316718.98</v>
      </c>
      <c r="Y632" s="34">
        <v>0</v>
      </c>
      <c r="Z632" s="34">
        <v>14.26</v>
      </c>
      <c r="AA632" s="3">
        <v>492254903.63999999</v>
      </c>
      <c r="AB632" s="3">
        <v>18771873.030000001</v>
      </c>
      <c r="AC632" s="3">
        <v>511026776.66999996</v>
      </c>
      <c r="AD632" s="34">
        <v>3.67</v>
      </c>
      <c r="AE632" s="34">
        <v>19.8</v>
      </c>
      <c r="AF632" s="3">
        <v>3362639.31</v>
      </c>
      <c r="AG632" s="3">
        <v>0</v>
      </c>
      <c r="AH632" s="3">
        <v>3362639.31</v>
      </c>
      <c r="AI632" s="34">
        <v>0</v>
      </c>
      <c r="AJ632" s="34">
        <v>3.19</v>
      </c>
      <c r="AK632" s="3">
        <v>46635219.049999997</v>
      </c>
      <c r="AL632" s="3">
        <v>597914.01</v>
      </c>
      <c r="AM632" s="3">
        <v>47233133.059999995</v>
      </c>
      <c r="AN632" s="34">
        <v>1.27</v>
      </c>
      <c r="AO632" s="34">
        <v>36.229999999999997</v>
      </c>
      <c r="AP632" s="3">
        <v>299180788.51999998</v>
      </c>
      <c r="AQ632" s="3">
        <v>80359.210000000006</v>
      </c>
      <c r="AR632" s="3">
        <v>299261147.72999996</v>
      </c>
      <c r="AS632" s="34">
        <v>0.03</v>
      </c>
      <c r="AT632" s="34">
        <v>12</v>
      </c>
      <c r="AU632" s="3">
        <v>0</v>
      </c>
      <c r="AV632" s="3">
        <v>0</v>
      </c>
      <c r="AW632" s="3">
        <v>0</v>
      </c>
      <c r="AX632" s="34">
        <v>0</v>
      </c>
      <c r="AY632" s="34">
        <v>0</v>
      </c>
      <c r="AZ632" s="3">
        <v>18603424.43</v>
      </c>
      <c r="BA632" s="3">
        <v>61938.239999999998</v>
      </c>
      <c r="BB632" s="3">
        <v>18665362.669999998</v>
      </c>
      <c r="BC632" s="34">
        <v>0.33</v>
      </c>
      <c r="BD632" s="34">
        <v>10.37</v>
      </c>
      <c r="BE632" s="3">
        <v>159482795.77000001</v>
      </c>
      <c r="BF632" s="3">
        <v>22968813.010000002</v>
      </c>
      <c r="BG632" s="3">
        <v>182451608.78</v>
      </c>
      <c r="BH632" s="34">
        <v>12.59</v>
      </c>
      <c r="BI632" s="34">
        <v>23.27</v>
      </c>
    </row>
    <row r="633" spans="1:61" ht="20.100000000000001" customHeight="1" x14ac:dyDescent="0.5">
      <c r="A633" s="3" t="s">
        <v>21</v>
      </c>
      <c r="B633" s="3">
        <v>897940486.88000011</v>
      </c>
      <c r="C633" s="3">
        <v>223736530.13</v>
      </c>
      <c r="D633" s="3">
        <v>1121677017.01</v>
      </c>
      <c r="E633" s="34">
        <v>19.95</v>
      </c>
      <c r="F633" s="34">
        <v>9.9700000000000006</v>
      </c>
      <c r="G633" s="3">
        <v>5165882.6399999997</v>
      </c>
      <c r="H633" s="3">
        <v>0</v>
      </c>
      <c r="I633" s="3">
        <v>5165882.6399999997</v>
      </c>
      <c r="J633" s="34">
        <v>0</v>
      </c>
      <c r="K633" s="34">
        <v>2.72</v>
      </c>
      <c r="L633" s="3">
        <v>131532999.86</v>
      </c>
      <c r="M633" s="3">
        <v>136380204.78</v>
      </c>
      <c r="N633" s="3">
        <v>267913204.63999999</v>
      </c>
      <c r="O633" s="34">
        <v>50.9</v>
      </c>
      <c r="P633" s="34">
        <v>15.7</v>
      </c>
      <c r="Q633" s="3">
        <v>0</v>
      </c>
      <c r="R633" s="3">
        <v>29447241.48</v>
      </c>
      <c r="S633" s="3">
        <v>29447241.48</v>
      </c>
      <c r="T633" s="34">
        <v>100</v>
      </c>
      <c r="U633" s="34">
        <v>1</v>
      </c>
      <c r="V633" s="3">
        <v>23833843.82</v>
      </c>
      <c r="W633" s="3">
        <v>773877.51</v>
      </c>
      <c r="X633" s="3">
        <v>24607721.330000002</v>
      </c>
      <c r="Y633" s="34">
        <v>3.14</v>
      </c>
      <c r="Z633" s="34">
        <v>20.27</v>
      </c>
      <c r="AA633" s="3">
        <v>397486253.79000002</v>
      </c>
      <c r="AB633" s="3">
        <v>55824054.890000001</v>
      </c>
      <c r="AC633" s="3">
        <v>453310308.68000001</v>
      </c>
      <c r="AD633" s="34">
        <v>12.31</v>
      </c>
      <c r="AE633" s="34">
        <v>17.57</v>
      </c>
      <c r="AF633" s="3">
        <v>735481.14</v>
      </c>
      <c r="AG633" s="3">
        <v>0</v>
      </c>
      <c r="AH633" s="3">
        <v>735481.14</v>
      </c>
      <c r="AI633" s="34">
        <v>0</v>
      </c>
      <c r="AJ633" s="34">
        <v>0.7</v>
      </c>
      <c r="AK633" s="3">
        <v>20350678.940000001</v>
      </c>
      <c r="AL633" s="3">
        <v>15780.52</v>
      </c>
      <c r="AM633" s="3">
        <v>20366459.460000001</v>
      </c>
      <c r="AN633" s="34">
        <v>0.08</v>
      </c>
      <c r="AO633" s="34">
        <v>15.62</v>
      </c>
      <c r="AP633" s="3">
        <v>244852534.12</v>
      </c>
      <c r="AQ633" s="3">
        <v>1118179.31</v>
      </c>
      <c r="AR633" s="3">
        <v>245970713.43000001</v>
      </c>
      <c r="AS633" s="34">
        <v>0.45</v>
      </c>
      <c r="AT633" s="34">
        <v>9.86</v>
      </c>
      <c r="AU633" s="3">
        <v>0</v>
      </c>
      <c r="AV633" s="3">
        <v>0</v>
      </c>
      <c r="AW633" s="3">
        <v>0</v>
      </c>
      <c r="AX633" s="34">
        <v>0</v>
      </c>
      <c r="AY633" s="34">
        <v>0</v>
      </c>
      <c r="AZ633" s="3">
        <v>10753147.34</v>
      </c>
      <c r="BA633" s="3">
        <v>116343.03999999999</v>
      </c>
      <c r="BB633" s="3">
        <v>10869490.379999999</v>
      </c>
      <c r="BC633" s="34">
        <v>1.07</v>
      </c>
      <c r="BD633" s="34">
        <v>6.04</v>
      </c>
      <c r="BE633" s="3">
        <v>63229665.229999997</v>
      </c>
      <c r="BF633" s="3">
        <v>60848.6</v>
      </c>
      <c r="BG633" s="3">
        <v>63290513.829999998</v>
      </c>
      <c r="BH633" s="34">
        <v>0.1</v>
      </c>
      <c r="BI633" s="34">
        <v>8.07</v>
      </c>
    </row>
    <row r="634" spans="1:61" ht="20.100000000000001" customHeight="1" x14ac:dyDescent="0.5">
      <c r="A634" s="3" t="s">
        <v>22</v>
      </c>
      <c r="B634" s="3">
        <v>840773250.15000021</v>
      </c>
      <c r="C634" s="3">
        <v>102171896.84999999</v>
      </c>
      <c r="D634" s="3">
        <v>942945147</v>
      </c>
      <c r="E634" s="34">
        <v>10.84</v>
      </c>
      <c r="F634" s="34">
        <v>8.3800000000000008</v>
      </c>
      <c r="G634" s="3">
        <v>209603.65</v>
      </c>
      <c r="H634" s="3">
        <v>0</v>
      </c>
      <c r="I634" s="3">
        <v>209603.65</v>
      </c>
      <c r="J634" s="34">
        <v>0</v>
      </c>
      <c r="K634" s="34">
        <v>0.11</v>
      </c>
      <c r="L634" s="3">
        <v>19431026.510000002</v>
      </c>
      <c r="M634" s="3">
        <v>1999254.89</v>
      </c>
      <c r="N634" s="3">
        <v>21430281.400000002</v>
      </c>
      <c r="O634" s="34">
        <v>9.33</v>
      </c>
      <c r="P634" s="34">
        <v>1.26</v>
      </c>
      <c r="Q634" s="3">
        <v>786086.57</v>
      </c>
      <c r="R634" s="3">
        <v>84890352.5</v>
      </c>
      <c r="S634" s="3">
        <v>85676439.069999993</v>
      </c>
      <c r="T634" s="34">
        <v>99.08</v>
      </c>
      <c r="U634" s="34">
        <v>2.92</v>
      </c>
      <c r="V634" s="3">
        <v>950772.09</v>
      </c>
      <c r="W634" s="3">
        <v>0</v>
      </c>
      <c r="X634" s="3">
        <v>950772.09</v>
      </c>
      <c r="Y634" s="34">
        <v>0</v>
      </c>
      <c r="Z634" s="34">
        <v>0.78</v>
      </c>
      <c r="AA634" s="3">
        <v>329157130.54000002</v>
      </c>
      <c r="AB634" s="3">
        <v>10224581</v>
      </c>
      <c r="AC634" s="3">
        <v>339381711.54000002</v>
      </c>
      <c r="AD634" s="34">
        <v>3.01</v>
      </c>
      <c r="AE634" s="34">
        <v>13.15</v>
      </c>
      <c r="AF634" s="3">
        <v>22684353.809999999</v>
      </c>
      <c r="AG634" s="3">
        <v>0</v>
      </c>
      <c r="AH634" s="3">
        <v>22684353.809999999</v>
      </c>
      <c r="AI634" s="34">
        <v>0</v>
      </c>
      <c r="AJ634" s="34">
        <v>21.53</v>
      </c>
      <c r="AK634" s="3">
        <v>27223985.489999998</v>
      </c>
      <c r="AL634" s="3">
        <v>15615.95</v>
      </c>
      <c r="AM634" s="3">
        <v>27239601.439999998</v>
      </c>
      <c r="AN634" s="34">
        <v>0.06</v>
      </c>
      <c r="AO634" s="34">
        <v>20.89</v>
      </c>
      <c r="AP634" s="3">
        <v>313818850.05000001</v>
      </c>
      <c r="AQ634" s="3">
        <v>60153.82</v>
      </c>
      <c r="AR634" s="3">
        <v>313879003.87</v>
      </c>
      <c r="AS634" s="34">
        <v>0.02</v>
      </c>
      <c r="AT634" s="34">
        <v>12.59</v>
      </c>
      <c r="AU634" s="3">
        <v>0</v>
      </c>
      <c r="AV634" s="3">
        <v>0</v>
      </c>
      <c r="AW634" s="3">
        <v>0</v>
      </c>
      <c r="AX634" s="34">
        <v>0</v>
      </c>
      <c r="AY634" s="34">
        <v>0</v>
      </c>
      <c r="AZ634" s="3">
        <v>9251772.4399999995</v>
      </c>
      <c r="BA634" s="3">
        <v>35224.559999999998</v>
      </c>
      <c r="BB634" s="3">
        <v>9286997</v>
      </c>
      <c r="BC634" s="34">
        <v>0.38</v>
      </c>
      <c r="BD634" s="34">
        <v>5.16</v>
      </c>
      <c r="BE634" s="3">
        <v>117259669</v>
      </c>
      <c r="BF634" s="3">
        <v>4946714.13</v>
      </c>
      <c r="BG634" s="3">
        <v>122206383.13</v>
      </c>
      <c r="BH634" s="34">
        <v>4.05</v>
      </c>
      <c r="BI634" s="34">
        <v>15.59</v>
      </c>
    </row>
    <row r="635" spans="1:61" ht="20.100000000000001" customHeight="1" x14ac:dyDescent="0.5">
      <c r="A635" s="3" t="s">
        <v>24</v>
      </c>
      <c r="B635" s="3">
        <v>754740861.75999999</v>
      </c>
      <c r="C635" s="3">
        <v>32682865.32</v>
      </c>
      <c r="D635" s="3">
        <v>787423727.08000016</v>
      </c>
      <c r="E635" s="34">
        <v>4.1500000000000004</v>
      </c>
      <c r="F635" s="34">
        <v>7</v>
      </c>
      <c r="G635" s="3">
        <v>1264479.58</v>
      </c>
      <c r="H635" s="3">
        <v>0</v>
      </c>
      <c r="I635" s="3">
        <v>1264479.58</v>
      </c>
      <c r="J635" s="34">
        <v>0</v>
      </c>
      <c r="K635" s="34">
        <v>0.67</v>
      </c>
      <c r="L635" s="3">
        <v>29823052.809999999</v>
      </c>
      <c r="M635" s="3">
        <v>615718.40000000002</v>
      </c>
      <c r="N635" s="3">
        <v>30438771.209999997</v>
      </c>
      <c r="O635" s="34">
        <v>2.02</v>
      </c>
      <c r="P635" s="34">
        <v>1.78</v>
      </c>
      <c r="Q635" s="3">
        <v>795046.79</v>
      </c>
      <c r="R635" s="3">
        <v>23225915.949999999</v>
      </c>
      <c r="S635" s="3">
        <v>24020962.739999998</v>
      </c>
      <c r="T635" s="34">
        <v>96.69</v>
      </c>
      <c r="U635" s="34">
        <v>0.82</v>
      </c>
      <c r="V635" s="3">
        <v>5669423.9400000004</v>
      </c>
      <c r="W635" s="3">
        <v>0</v>
      </c>
      <c r="X635" s="3">
        <v>5669423.9400000004</v>
      </c>
      <c r="Y635" s="34">
        <v>0</v>
      </c>
      <c r="Z635" s="34">
        <v>4.67</v>
      </c>
      <c r="AA635" s="3">
        <v>359942463.51999998</v>
      </c>
      <c r="AB635" s="3">
        <v>7593201.1100000003</v>
      </c>
      <c r="AC635" s="3">
        <v>367535664.63</v>
      </c>
      <c r="AD635" s="34">
        <v>2.0699999999999998</v>
      </c>
      <c r="AE635" s="34">
        <v>14.24</v>
      </c>
      <c r="AF635" s="3">
        <v>9166178.0500000007</v>
      </c>
      <c r="AG635" s="3">
        <v>0</v>
      </c>
      <c r="AH635" s="3">
        <v>9166178.0500000007</v>
      </c>
      <c r="AI635" s="34">
        <v>0</v>
      </c>
      <c r="AJ635" s="34">
        <v>8.6999999999999993</v>
      </c>
      <c r="AK635" s="3">
        <v>11513716.310000001</v>
      </c>
      <c r="AL635" s="3">
        <v>33413.589999999997</v>
      </c>
      <c r="AM635" s="3">
        <v>11547129.9</v>
      </c>
      <c r="AN635" s="34">
        <v>0.28999999999999998</v>
      </c>
      <c r="AO635" s="34">
        <v>8.86</v>
      </c>
      <c r="AP635" s="3">
        <v>196304530.08000001</v>
      </c>
      <c r="AQ635" s="3">
        <v>1097942.8999999999</v>
      </c>
      <c r="AR635" s="3">
        <v>197402472.98000002</v>
      </c>
      <c r="AS635" s="34">
        <v>0.56000000000000005</v>
      </c>
      <c r="AT635" s="34">
        <v>7.92</v>
      </c>
      <c r="AU635" s="3">
        <v>0</v>
      </c>
      <c r="AV635" s="3">
        <v>0</v>
      </c>
      <c r="AW635" s="3">
        <v>0</v>
      </c>
      <c r="AX635" s="34">
        <v>0</v>
      </c>
      <c r="AY635" s="34">
        <v>0</v>
      </c>
      <c r="AZ635" s="3">
        <v>18401777.550000001</v>
      </c>
      <c r="BA635" s="3">
        <v>0.01</v>
      </c>
      <c r="BB635" s="3">
        <v>18401777.560000002</v>
      </c>
      <c r="BC635" s="34">
        <v>0</v>
      </c>
      <c r="BD635" s="34">
        <v>10.220000000000001</v>
      </c>
      <c r="BE635" s="3">
        <v>121860193.13</v>
      </c>
      <c r="BF635" s="3">
        <v>116673.36</v>
      </c>
      <c r="BG635" s="3">
        <v>121976866.48999999</v>
      </c>
      <c r="BH635" s="34">
        <v>0.1</v>
      </c>
      <c r="BI635" s="34">
        <v>15.56</v>
      </c>
    </row>
    <row r="636" spans="1:61" ht="20.100000000000001" customHeight="1" x14ac:dyDescent="0.5">
      <c r="A636" s="3" t="s">
        <v>23</v>
      </c>
      <c r="B636" s="3">
        <v>260493356.28999999</v>
      </c>
      <c r="C636" s="3">
        <v>276609128.40999997</v>
      </c>
      <c r="D636" s="3">
        <v>537102484.69999993</v>
      </c>
      <c r="E636" s="34">
        <v>51.5</v>
      </c>
      <c r="F636" s="34">
        <v>4.7699999999999996</v>
      </c>
      <c r="G636" s="3">
        <v>61327.22</v>
      </c>
      <c r="H636" s="3">
        <v>0</v>
      </c>
      <c r="I636" s="3">
        <v>61327.22</v>
      </c>
      <c r="J636" s="34">
        <v>0</v>
      </c>
      <c r="K636" s="34">
        <v>0.03</v>
      </c>
      <c r="L636" s="3">
        <v>34154847.909999996</v>
      </c>
      <c r="M636" s="3">
        <v>251024704.63</v>
      </c>
      <c r="N636" s="3">
        <v>285179552.53999996</v>
      </c>
      <c r="O636" s="34">
        <v>88.02</v>
      </c>
      <c r="P636" s="34">
        <v>16.71</v>
      </c>
      <c r="Q636" s="3">
        <v>0</v>
      </c>
      <c r="R636" s="3">
        <v>0</v>
      </c>
      <c r="S636" s="3">
        <v>0</v>
      </c>
      <c r="T636" s="34">
        <v>0</v>
      </c>
      <c r="U636" s="34">
        <v>0</v>
      </c>
      <c r="V636" s="3">
        <v>52909397.880000003</v>
      </c>
      <c r="W636" s="3">
        <v>13331571.460000001</v>
      </c>
      <c r="X636" s="3">
        <v>66240969.340000004</v>
      </c>
      <c r="Y636" s="34">
        <v>20.13</v>
      </c>
      <c r="Z636" s="34">
        <v>54.56</v>
      </c>
      <c r="AA636" s="3">
        <v>87158559.700000003</v>
      </c>
      <c r="AB636" s="3">
        <v>12257554.68</v>
      </c>
      <c r="AC636" s="3">
        <v>99416114.379999995</v>
      </c>
      <c r="AD636" s="34">
        <v>12.33</v>
      </c>
      <c r="AE636" s="34">
        <v>3.85</v>
      </c>
      <c r="AF636" s="3">
        <v>502810.43</v>
      </c>
      <c r="AG636" s="3">
        <v>0</v>
      </c>
      <c r="AH636" s="3">
        <v>502810.43</v>
      </c>
      <c r="AI636" s="34">
        <v>0</v>
      </c>
      <c r="AJ636" s="34">
        <v>0.48</v>
      </c>
      <c r="AK636" s="3">
        <v>1625762.97</v>
      </c>
      <c r="AL636" s="3">
        <v>-50986.71</v>
      </c>
      <c r="AM636" s="3">
        <v>1574776.26</v>
      </c>
      <c r="AN636" s="34">
        <v>-3.24</v>
      </c>
      <c r="AO636" s="34">
        <v>1.21</v>
      </c>
      <c r="AP636" s="3">
        <v>49326139.490000002</v>
      </c>
      <c r="AQ636" s="3">
        <v>13564.14</v>
      </c>
      <c r="AR636" s="3">
        <v>49339703.630000003</v>
      </c>
      <c r="AS636" s="34">
        <v>0.03</v>
      </c>
      <c r="AT636" s="34">
        <v>1.98</v>
      </c>
      <c r="AU636" s="3">
        <v>0</v>
      </c>
      <c r="AV636" s="3">
        <v>0</v>
      </c>
      <c r="AW636" s="3">
        <v>0</v>
      </c>
      <c r="AX636" s="34">
        <v>0</v>
      </c>
      <c r="AY636" s="34">
        <v>0</v>
      </c>
      <c r="AZ636" s="3">
        <v>1713087.62</v>
      </c>
      <c r="BA636" s="3">
        <v>11967.15</v>
      </c>
      <c r="BB636" s="3">
        <v>1725054.77</v>
      </c>
      <c r="BC636" s="34">
        <v>0.69</v>
      </c>
      <c r="BD636" s="34">
        <v>0.96</v>
      </c>
      <c r="BE636" s="3">
        <v>33041423.07</v>
      </c>
      <c r="BF636" s="3">
        <v>20753.060000000001</v>
      </c>
      <c r="BG636" s="3">
        <v>33062176.129999999</v>
      </c>
      <c r="BH636" s="34">
        <v>0.06</v>
      </c>
      <c r="BI636" s="34">
        <v>4.22</v>
      </c>
    </row>
    <row r="637" spans="1:61" ht="20.100000000000001" customHeight="1" x14ac:dyDescent="0.5">
      <c r="A637" s="3" t="s">
        <v>25</v>
      </c>
      <c r="B637" s="3">
        <v>20591047.690000001</v>
      </c>
      <c r="C637" s="3">
        <v>326239699.83999997</v>
      </c>
      <c r="D637" s="3">
        <v>346830747.52999997</v>
      </c>
      <c r="E637" s="34">
        <v>94.06</v>
      </c>
      <c r="F637" s="34">
        <v>3.08</v>
      </c>
      <c r="G637" s="3">
        <v>13303024.890000001</v>
      </c>
      <c r="H637" s="3">
        <v>0</v>
      </c>
      <c r="I637" s="3">
        <v>13303024.890000001</v>
      </c>
      <c r="J637" s="34">
        <v>0</v>
      </c>
      <c r="K637" s="34">
        <v>7.01</v>
      </c>
      <c r="L637" s="3">
        <v>7288022.7999999998</v>
      </c>
      <c r="M637" s="3">
        <v>217100.46</v>
      </c>
      <c r="N637" s="3">
        <v>7505123.2599999998</v>
      </c>
      <c r="O637" s="34">
        <v>2.89</v>
      </c>
      <c r="P637" s="34">
        <v>0.44</v>
      </c>
      <c r="Q637" s="3">
        <v>0</v>
      </c>
      <c r="R637" s="3">
        <v>326022599.38</v>
      </c>
      <c r="S637" s="3">
        <v>326022599.38</v>
      </c>
      <c r="T637" s="34">
        <v>100</v>
      </c>
      <c r="U637" s="34">
        <v>11.11</v>
      </c>
      <c r="V637" s="3">
        <v>0</v>
      </c>
      <c r="W637" s="3">
        <v>0</v>
      </c>
      <c r="X637" s="3">
        <v>0</v>
      </c>
      <c r="Y637" s="34">
        <v>0</v>
      </c>
      <c r="Z637" s="34">
        <v>0</v>
      </c>
      <c r="AA637" s="3">
        <v>0</v>
      </c>
      <c r="AB637" s="3">
        <v>0</v>
      </c>
      <c r="AC637" s="3">
        <v>0</v>
      </c>
      <c r="AD637" s="34">
        <v>0</v>
      </c>
      <c r="AE637" s="34">
        <v>0</v>
      </c>
      <c r="AF637" s="3">
        <v>0</v>
      </c>
      <c r="AG637" s="3">
        <v>0</v>
      </c>
      <c r="AH637" s="3">
        <v>0</v>
      </c>
      <c r="AI637" s="34">
        <v>0</v>
      </c>
      <c r="AJ637" s="34">
        <v>0</v>
      </c>
      <c r="AK637" s="3">
        <v>0</v>
      </c>
      <c r="AL637" s="3">
        <v>0</v>
      </c>
      <c r="AM637" s="3">
        <v>0</v>
      </c>
      <c r="AN637" s="34">
        <v>0</v>
      </c>
      <c r="AO637" s="34">
        <v>0</v>
      </c>
      <c r="AP637" s="3">
        <v>0</v>
      </c>
      <c r="AQ637" s="3">
        <v>0</v>
      </c>
      <c r="AR637" s="3">
        <v>0</v>
      </c>
      <c r="AS637" s="34">
        <v>0</v>
      </c>
      <c r="AT637" s="34">
        <v>0</v>
      </c>
      <c r="AU637" s="3">
        <v>0</v>
      </c>
      <c r="AV637" s="3">
        <v>0</v>
      </c>
      <c r="AW637" s="3">
        <v>0</v>
      </c>
      <c r="AX637" s="34">
        <v>0</v>
      </c>
      <c r="AY637" s="34">
        <v>0</v>
      </c>
      <c r="AZ637" s="3">
        <v>0</v>
      </c>
      <c r="BA637" s="3">
        <v>0</v>
      </c>
      <c r="BB637" s="3">
        <v>0</v>
      </c>
      <c r="BC637" s="34">
        <v>0</v>
      </c>
      <c r="BD637" s="34">
        <v>0</v>
      </c>
      <c r="BE637" s="3">
        <v>0</v>
      </c>
      <c r="BF637" s="3">
        <v>0</v>
      </c>
      <c r="BG637" s="3">
        <v>0</v>
      </c>
      <c r="BH637" s="34">
        <v>0</v>
      </c>
      <c r="BI637" s="34">
        <v>0</v>
      </c>
    </row>
    <row r="638" spans="1:61" ht="20.100000000000001" customHeight="1" x14ac:dyDescent="0.5">
      <c r="A638" s="3" t="s">
        <v>26</v>
      </c>
      <c r="B638" s="3">
        <v>43662904.32</v>
      </c>
      <c r="C638" s="3">
        <v>294994990.64999998</v>
      </c>
      <c r="D638" s="3">
        <v>338657894.97000003</v>
      </c>
      <c r="E638" s="34">
        <v>87.11</v>
      </c>
      <c r="F638" s="34">
        <v>3.01</v>
      </c>
      <c r="G638" s="3">
        <v>934734.05</v>
      </c>
      <c r="H638" s="3">
        <v>140025474.72999999</v>
      </c>
      <c r="I638" s="3">
        <v>140960208.78</v>
      </c>
      <c r="J638" s="34">
        <v>99.34</v>
      </c>
      <c r="K638" s="34">
        <v>74.239999999999995</v>
      </c>
      <c r="L638" s="3">
        <v>2627618.41</v>
      </c>
      <c r="M638" s="3">
        <v>151792684.59</v>
      </c>
      <c r="N638" s="3">
        <v>154420303</v>
      </c>
      <c r="O638" s="34">
        <v>98.3</v>
      </c>
      <c r="P638" s="34">
        <v>9.0500000000000007</v>
      </c>
      <c r="Q638" s="3">
        <v>0</v>
      </c>
      <c r="R638" s="3">
        <v>21243.360000000001</v>
      </c>
      <c r="S638" s="3">
        <v>21243.360000000001</v>
      </c>
      <c r="T638" s="34">
        <v>100</v>
      </c>
      <c r="U638" s="34">
        <v>0</v>
      </c>
      <c r="V638" s="3">
        <v>4815.43</v>
      </c>
      <c r="W638" s="3">
        <v>75718.399999999994</v>
      </c>
      <c r="X638" s="3">
        <v>80533.829999999987</v>
      </c>
      <c r="Y638" s="34">
        <v>94.02</v>
      </c>
      <c r="Z638" s="34">
        <v>7.0000000000000007E-2</v>
      </c>
      <c r="AA638" s="3">
        <v>8468930.2599999998</v>
      </c>
      <c r="AB638" s="3">
        <v>315423.87</v>
      </c>
      <c r="AC638" s="3">
        <v>8784354.129999999</v>
      </c>
      <c r="AD638" s="34">
        <v>3.59</v>
      </c>
      <c r="AE638" s="34">
        <v>0.34</v>
      </c>
      <c r="AF638" s="3">
        <v>7934750.2999999998</v>
      </c>
      <c r="AG638" s="3">
        <v>0</v>
      </c>
      <c r="AH638" s="3">
        <v>7934750.2999999998</v>
      </c>
      <c r="AI638" s="34">
        <v>0</v>
      </c>
      <c r="AJ638" s="34">
        <v>7.53</v>
      </c>
      <c r="AK638" s="3">
        <v>110594.14</v>
      </c>
      <c r="AL638" s="3">
        <v>0</v>
      </c>
      <c r="AM638" s="3">
        <v>110594.14</v>
      </c>
      <c r="AN638" s="34">
        <v>0</v>
      </c>
      <c r="AO638" s="34">
        <v>0.08</v>
      </c>
      <c r="AP638" s="3">
        <v>14949750.279999999</v>
      </c>
      <c r="AQ638" s="3">
        <v>8960.36</v>
      </c>
      <c r="AR638" s="3">
        <v>14958710.639999999</v>
      </c>
      <c r="AS638" s="34">
        <v>0.06</v>
      </c>
      <c r="AT638" s="34">
        <v>0.6</v>
      </c>
      <c r="AU638" s="3">
        <v>0</v>
      </c>
      <c r="AV638" s="3">
        <v>0</v>
      </c>
      <c r="AW638" s="3">
        <v>0</v>
      </c>
      <c r="AX638" s="34">
        <v>0</v>
      </c>
      <c r="AY638" s="34">
        <v>0</v>
      </c>
      <c r="AZ638" s="3">
        <v>4367768.47</v>
      </c>
      <c r="BA638" s="3">
        <v>750</v>
      </c>
      <c r="BB638" s="3">
        <v>4368518.47</v>
      </c>
      <c r="BC638" s="34">
        <v>0.02</v>
      </c>
      <c r="BD638" s="34">
        <v>2.4300000000000002</v>
      </c>
      <c r="BE638" s="3">
        <v>4263942.9800000004</v>
      </c>
      <c r="BF638" s="3">
        <v>2754735.34</v>
      </c>
      <c r="BG638" s="3">
        <v>7018678.3200000003</v>
      </c>
      <c r="BH638" s="34">
        <v>39.25</v>
      </c>
      <c r="BI638" s="34">
        <v>0.9</v>
      </c>
    </row>
    <row r="639" spans="1:61" ht="20.100000000000001" customHeight="1" x14ac:dyDescent="0.5">
      <c r="A639" s="3" t="s">
        <v>27</v>
      </c>
      <c r="B639" s="3">
        <v>163595241.03999999</v>
      </c>
      <c r="C639" s="3">
        <v>26351.279999999999</v>
      </c>
      <c r="D639" s="3">
        <v>163621592.31999999</v>
      </c>
      <c r="E639" s="34">
        <v>0.02</v>
      </c>
      <c r="F639" s="34">
        <v>1.45</v>
      </c>
      <c r="G639" s="3">
        <v>99677.41</v>
      </c>
      <c r="H639" s="3">
        <v>0</v>
      </c>
      <c r="I639" s="3">
        <v>99677.41</v>
      </c>
      <c r="J639" s="34">
        <v>0</v>
      </c>
      <c r="K639" s="34">
        <v>0.05</v>
      </c>
      <c r="L639" s="3">
        <v>316261.48</v>
      </c>
      <c r="M639" s="3">
        <v>0</v>
      </c>
      <c r="N639" s="3">
        <v>316261.48</v>
      </c>
      <c r="O639" s="34">
        <v>0</v>
      </c>
      <c r="P639" s="34">
        <v>0.02</v>
      </c>
      <c r="Q639" s="3">
        <v>0</v>
      </c>
      <c r="R639" s="3">
        <v>0</v>
      </c>
      <c r="S639" s="3">
        <v>0</v>
      </c>
      <c r="T639" s="34">
        <v>0</v>
      </c>
      <c r="U639" s="34">
        <v>0</v>
      </c>
      <c r="V639" s="3">
        <v>113561.46</v>
      </c>
      <c r="W639" s="3">
        <v>0</v>
      </c>
      <c r="X639" s="3">
        <v>113561.46</v>
      </c>
      <c r="Y639" s="34">
        <v>0</v>
      </c>
      <c r="Z639" s="34">
        <v>0.09</v>
      </c>
      <c r="AA639" s="3">
        <v>245208.01</v>
      </c>
      <c r="AB639" s="3">
        <v>0</v>
      </c>
      <c r="AC639" s="3">
        <v>245208.01</v>
      </c>
      <c r="AD639" s="34">
        <v>0</v>
      </c>
      <c r="AE639" s="34">
        <v>0.01</v>
      </c>
      <c r="AF639" s="3">
        <v>311446.15999999997</v>
      </c>
      <c r="AG639" s="3">
        <v>0</v>
      </c>
      <c r="AH639" s="3">
        <v>311446.15999999997</v>
      </c>
      <c r="AI639" s="34">
        <v>0</v>
      </c>
      <c r="AJ639" s="34">
        <v>0.3</v>
      </c>
      <c r="AK639" s="3">
        <v>5896912.21</v>
      </c>
      <c r="AL639" s="3">
        <v>0</v>
      </c>
      <c r="AM639" s="3">
        <v>5896912.21</v>
      </c>
      <c r="AN639" s="34">
        <v>0</v>
      </c>
      <c r="AO639" s="34">
        <v>4.5199999999999996</v>
      </c>
      <c r="AP639" s="3">
        <v>155631899.75999999</v>
      </c>
      <c r="AQ639" s="3">
        <v>26351.279999999999</v>
      </c>
      <c r="AR639" s="3">
        <v>155658251.03999999</v>
      </c>
      <c r="AS639" s="34">
        <v>0.02</v>
      </c>
      <c r="AT639" s="34">
        <v>6.24</v>
      </c>
      <c r="AU639" s="3">
        <v>0</v>
      </c>
      <c r="AV639" s="3">
        <v>0</v>
      </c>
      <c r="AW639" s="3">
        <v>0</v>
      </c>
      <c r="AX639" s="34">
        <v>0</v>
      </c>
      <c r="AY639" s="34">
        <v>0</v>
      </c>
      <c r="AZ639" s="3">
        <v>769509.27</v>
      </c>
      <c r="BA639" s="3">
        <v>0</v>
      </c>
      <c r="BB639" s="3">
        <v>769509.27</v>
      </c>
      <c r="BC639" s="34">
        <v>0</v>
      </c>
      <c r="BD639" s="34">
        <v>0.43</v>
      </c>
      <c r="BE639" s="3">
        <v>210765.28</v>
      </c>
      <c r="BF639" s="3">
        <v>0</v>
      </c>
      <c r="BG639" s="3">
        <v>210765.28</v>
      </c>
      <c r="BH639" s="34">
        <v>0</v>
      </c>
      <c r="BI639" s="34">
        <v>0.03</v>
      </c>
    </row>
    <row r="640" spans="1:61" ht="20.100000000000001" customHeight="1" x14ac:dyDescent="0.5">
      <c r="A640" s="3" t="s">
        <v>28</v>
      </c>
      <c r="B640" s="3">
        <v>126074743.58</v>
      </c>
      <c r="C640" s="3">
        <v>1089620.05</v>
      </c>
      <c r="D640" s="3">
        <v>127164363.63</v>
      </c>
      <c r="E640" s="34">
        <v>0.86</v>
      </c>
      <c r="F640" s="34">
        <v>1.1299999999999999</v>
      </c>
      <c r="G640" s="3">
        <v>0</v>
      </c>
      <c r="H640" s="3">
        <v>0</v>
      </c>
      <c r="I640" s="3">
        <v>0</v>
      </c>
      <c r="J640" s="34">
        <v>0</v>
      </c>
      <c r="K640" s="34">
        <v>0</v>
      </c>
      <c r="L640" s="3">
        <v>1480134.24</v>
      </c>
      <c r="M640" s="3">
        <v>0</v>
      </c>
      <c r="N640" s="3">
        <v>1480134.24</v>
      </c>
      <c r="O640" s="34">
        <v>0</v>
      </c>
      <c r="P640" s="34">
        <v>0.09</v>
      </c>
      <c r="Q640" s="3">
        <v>0</v>
      </c>
      <c r="R640" s="3">
        <v>17162.7</v>
      </c>
      <c r="S640" s="3">
        <v>17162.7</v>
      </c>
      <c r="T640" s="34">
        <v>100</v>
      </c>
      <c r="U640" s="34">
        <v>0</v>
      </c>
      <c r="V640" s="3">
        <v>5194.9399999999996</v>
      </c>
      <c r="W640" s="3">
        <v>0</v>
      </c>
      <c r="X640" s="3">
        <v>5194.9399999999996</v>
      </c>
      <c r="Y640" s="34">
        <v>0</v>
      </c>
      <c r="Z640" s="34">
        <v>0</v>
      </c>
      <c r="AA640" s="3">
        <v>11828344.880000001</v>
      </c>
      <c r="AB640" s="3">
        <v>1051675.51</v>
      </c>
      <c r="AC640" s="3">
        <v>12880020.390000001</v>
      </c>
      <c r="AD640" s="34">
        <v>8.17</v>
      </c>
      <c r="AE640" s="34">
        <v>0.5</v>
      </c>
      <c r="AF640" s="3">
        <v>305873.45</v>
      </c>
      <c r="AG640" s="3">
        <v>0</v>
      </c>
      <c r="AH640" s="3">
        <v>305873.45</v>
      </c>
      <c r="AI640" s="34">
        <v>0</v>
      </c>
      <c r="AJ640" s="34">
        <v>0.28999999999999998</v>
      </c>
      <c r="AK640" s="3">
        <v>115811.97</v>
      </c>
      <c r="AL640" s="3">
        <v>781.84</v>
      </c>
      <c r="AM640" s="3">
        <v>116593.81</v>
      </c>
      <c r="AN640" s="34">
        <v>0.67</v>
      </c>
      <c r="AO640" s="34">
        <v>0.09</v>
      </c>
      <c r="AP640" s="3">
        <v>104868968.37</v>
      </c>
      <c r="AQ640" s="3">
        <v>19000</v>
      </c>
      <c r="AR640" s="3">
        <v>104887968.37</v>
      </c>
      <c r="AS640" s="34">
        <v>0.02</v>
      </c>
      <c r="AT640" s="34">
        <v>4.21</v>
      </c>
      <c r="AU640" s="3">
        <v>0</v>
      </c>
      <c r="AV640" s="3">
        <v>0</v>
      </c>
      <c r="AW640" s="3">
        <v>0</v>
      </c>
      <c r="AX640" s="34">
        <v>0</v>
      </c>
      <c r="AY640" s="34">
        <v>0</v>
      </c>
      <c r="AZ640" s="3">
        <v>1206458.3500000001</v>
      </c>
      <c r="BA640" s="3">
        <v>0</v>
      </c>
      <c r="BB640" s="3">
        <v>1206458.3500000001</v>
      </c>
      <c r="BC640" s="34">
        <v>0</v>
      </c>
      <c r="BD640" s="34">
        <v>0.67</v>
      </c>
      <c r="BE640" s="3">
        <v>6263957.3799999999</v>
      </c>
      <c r="BF640" s="3">
        <v>1000</v>
      </c>
      <c r="BG640" s="3">
        <v>6264957.3799999999</v>
      </c>
      <c r="BH640" s="34">
        <v>0.02</v>
      </c>
      <c r="BI640" s="34">
        <v>0.8</v>
      </c>
    </row>
    <row r="641" spans="1:61" ht="20.100000000000001" customHeight="1" x14ac:dyDescent="0.5">
      <c r="A641" s="3" t="s">
        <v>29</v>
      </c>
      <c r="B641" s="3">
        <v>100111390.84</v>
      </c>
      <c r="C641" s="3">
        <v>127035.16</v>
      </c>
      <c r="D641" s="3">
        <v>100238426</v>
      </c>
      <c r="E641" s="34">
        <v>0.13</v>
      </c>
      <c r="F641" s="34">
        <v>0.89</v>
      </c>
      <c r="G641" s="3">
        <v>0</v>
      </c>
      <c r="H641" s="3">
        <v>0</v>
      </c>
      <c r="I641" s="3">
        <v>0</v>
      </c>
      <c r="J641" s="34">
        <v>0</v>
      </c>
      <c r="K641" s="34">
        <v>0</v>
      </c>
      <c r="L641" s="3">
        <v>30357517.91</v>
      </c>
      <c r="M641" s="3">
        <v>47747.82</v>
      </c>
      <c r="N641" s="3">
        <v>30405265.73</v>
      </c>
      <c r="O641" s="34">
        <v>0.16</v>
      </c>
      <c r="P641" s="34">
        <v>1.78</v>
      </c>
      <c r="Q641" s="3">
        <v>0</v>
      </c>
      <c r="R641" s="3">
        <v>0</v>
      </c>
      <c r="S641" s="3">
        <v>0</v>
      </c>
      <c r="T641" s="34">
        <v>0</v>
      </c>
      <c r="U641" s="34">
        <v>0</v>
      </c>
      <c r="V641" s="3">
        <v>0</v>
      </c>
      <c r="W641" s="3">
        <v>0</v>
      </c>
      <c r="X641" s="3">
        <v>0</v>
      </c>
      <c r="Y641" s="34">
        <v>0</v>
      </c>
      <c r="Z641" s="34">
        <v>0</v>
      </c>
      <c r="AA641" s="3">
        <v>10391146.35</v>
      </c>
      <c r="AB641" s="3">
        <v>0</v>
      </c>
      <c r="AC641" s="3">
        <v>10391146.35</v>
      </c>
      <c r="AD641" s="34">
        <v>0</v>
      </c>
      <c r="AE641" s="34">
        <v>0.4</v>
      </c>
      <c r="AF641" s="3">
        <v>0</v>
      </c>
      <c r="AG641" s="3">
        <v>0</v>
      </c>
      <c r="AH641" s="3">
        <v>0</v>
      </c>
      <c r="AI641" s="34">
        <v>0</v>
      </c>
      <c r="AJ641" s="34">
        <v>0</v>
      </c>
      <c r="AK641" s="3">
        <v>199717.65</v>
      </c>
      <c r="AL641" s="3">
        <v>0</v>
      </c>
      <c r="AM641" s="3">
        <v>199717.65</v>
      </c>
      <c r="AN641" s="34">
        <v>0</v>
      </c>
      <c r="AO641" s="34">
        <v>0.15</v>
      </c>
      <c r="AP641" s="3">
        <v>54723670.630000003</v>
      </c>
      <c r="AQ641" s="3">
        <v>79287.34</v>
      </c>
      <c r="AR641" s="3">
        <v>54802957.970000006</v>
      </c>
      <c r="AS641" s="34">
        <v>0.14000000000000001</v>
      </c>
      <c r="AT641" s="34">
        <v>2.2000000000000002</v>
      </c>
      <c r="AU641" s="3">
        <v>0</v>
      </c>
      <c r="AV641" s="3">
        <v>0</v>
      </c>
      <c r="AW641" s="3">
        <v>0</v>
      </c>
      <c r="AX641" s="34">
        <v>0</v>
      </c>
      <c r="AY641" s="34">
        <v>0</v>
      </c>
      <c r="AZ641" s="3">
        <v>2430760.2200000002</v>
      </c>
      <c r="BA641" s="3">
        <v>0</v>
      </c>
      <c r="BB641" s="3">
        <v>2430760.2200000002</v>
      </c>
      <c r="BC641" s="34">
        <v>0</v>
      </c>
      <c r="BD641" s="34">
        <v>1.35</v>
      </c>
      <c r="BE641" s="3">
        <v>2008578.08</v>
      </c>
      <c r="BF641" s="3">
        <v>0</v>
      </c>
      <c r="BG641" s="3">
        <v>2008578.08</v>
      </c>
      <c r="BH641" s="34">
        <v>0</v>
      </c>
      <c r="BI641" s="34">
        <v>0.26</v>
      </c>
    </row>
    <row r="642" spans="1:61" ht="20.100000000000001" customHeight="1" x14ac:dyDescent="0.5">
      <c r="A642" s="3" t="s">
        <v>878</v>
      </c>
      <c r="B642" s="3">
        <v>92186890.519999996</v>
      </c>
      <c r="C642" s="3">
        <v>6436086.2000000002</v>
      </c>
      <c r="D642" s="3">
        <v>98622976.719999999</v>
      </c>
      <c r="E642" s="34">
        <v>6.53</v>
      </c>
      <c r="F642" s="34">
        <v>0.88</v>
      </c>
      <c r="G642" s="3">
        <v>282111.46999999997</v>
      </c>
      <c r="H642" s="3">
        <v>3996000</v>
      </c>
      <c r="I642" s="3">
        <v>4278111.47</v>
      </c>
      <c r="J642" s="34">
        <v>93.41</v>
      </c>
      <c r="K642" s="34">
        <v>2.25</v>
      </c>
      <c r="L642" s="3">
        <v>0</v>
      </c>
      <c r="M642" s="3">
        <v>0</v>
      </c>
      <c r="N642" s="3">
        <v>0</v>
      </c>
      <c r="O642" s="34">
        <v>0</v>
      </c>
      <c r="P642" s="34">
        <v>0</v>
      </c>
      <c r="Q642" s="3">
        <v>0</v>
      </c>
      <c r="R642" s="3">
        <v>0</v>
      </c>
      <c r="S642" s="3">
        <v>0</v>
      </c>
      <c r="T642" s="34">
        <v>0</v>
      </c>
      <c r="U642" s="34">
        <v>0</v>
      </c>
      <c r="V642" s="3">
        <v>198535.21</v>
      </c>
      <c r="W642" s="3">
        <v>0</v>
      </c>
      <c r="X642" s="3">
        <v>198535.21</v>
      </c>
      <c r="Y642" s="34">
        <v>0</v>
      </c>
      <c r="Z642" s="34">
        <v>0.16</v>
      </c>
      <c r="AA642" s="3">
        <v>1478383.63</v>
      </c>
      <c r="AB642" s="3">
        <v>2440086.2000000002</v>
      </c>
      <c r="AC642" s="3">
        <v>3918469.83</v>
      </c>
      <c r="AD642" s="34">
        <v>62.27</v>
      </c>
      <c r="AE642" s="34">
        <v>0.15</v>
      </c>
      <c r="AF642" s="3">
        <v>36281.25</v>
      </c>
      <c r="AG642" s="3">
        <v>0</v>
      </c>
      <c r="AH642" s="3">
        <v>36281.25</v>
      </c>
      <c r="AI642" s="34">
        <v>0</v>
      </c>
      <c r="AJ642" s="34">
        <v>0.03</v>
      </c>
      <c r="AK642" s="3">
        <v>0</v>
      </c>
      <c r="AL642" s="3">
        <v>0</v>
      </c>
      <c r="AM642" s="3">
        <v>0</v>
      </c>
      <c r="AN642" s="34">
        <v>0</v>
      </c>
      <c r="AO642" s="34">
        <v>0</v>
      </c>
      <c r="AP642" s="3">
        <v>43889581.890000001</v>
      </c>
      <c r="AQ642" s="3">
        <v>0</v>
      </c>
      <c r="AR642" s="3">
        <v>43889581.890000001</v>
      </c>
      <c r="AS642" s="34">
        <v>0</v>
      </c>
      <c r="AT642" s="34">
        <v>1.76</v>
      </c>
      <c r="AU642" s="3">
        <v>0</v>
      </c>
      <c r="AV642" s="3">
        <v>0</v>
      </c>
      <c r="AW642" s="3">
        <v>0</v>
      </c>
      <c r="AX642" s="34">
        <v>0</v>
      </c>
      <c r="AY642" s="34">
        <v>0</v>
      </c>
      <c r="AZ642" s="3">
        <v>33610320.969999999</v>
      </c>
      <c r="BA642" s="3">
        <v>0</v>
      </c>
      <c r="BB642" s="3">
        <v>33610320.969999999</v>
      </c>
      <c r="BC642" s="34">
        <v>0</v>
      </c>
      <c r="BD642" s="34">
        <v>18.670000000000002</v>
      </c>
      <c r="BE642" s="3">
        <v>12691676.1</v>
      </c>
      <c r="BF642" s="3">
        <v>0</v>
      </c>
      <c r="BG642" s="3">
        <v>12691676.1</v>
      </c>
      <c r="BH642" s="34">
        <v>0</v>
      </c>
      <c r="BI642" s="34">
        <v>1.62</v>
      </c>
    </row>
    <row r="643" spans="1:61" ht="20.100000000000001" customHeight="1" x14ac:dyDescent="0.5">
      <c r="A643" s="3" t="s">
        <v>30</v>
      </c>
      <c r="B643" s="3">
        <v>94887695.620000005</v>
      </c>
      <c r="C643" s="3">
        <v>0</v>
      </c>
      <c r="D643" s="3">
        <v>94887695.620000005</v>
      </c>
      <c r="E643" s="34">
        <v>0</v>
      </c>
      <c r="F643" s="34">
        <v>0.84</v>
      </c>
      <c r="G643" s="3">
        <v>0</v>
      </c>
      <c r="H643" s="3">
        <v>0</v>
      </c>
      <c r="I643" s="3">
        <v>0</v>
      </c>
      <c r="J643" s="34">
        <v>0</v>
      </c>
      <c r="K643" s="34">
        <v>0</v>
      </c>
      <c r="L643" s="3">
        <v>12772.41</v>
      </c>
      <c r="M643" s="3">
        <v>0</v>
      </c>
      <c r="N643" s="3">
        <v>12772.41</v>
      </c>
      <c r="O643" s="34">
        <v>0</v>
      </c>
      <c r="P643" s="34">
        <v>0</v>
      </c>
      <c r="Q643" s="3">
        <v>0</v>
      </c>
      <c r="R643" s="3">
        <v>0</v>
      </c>
      <c r="S643" s="3">
        <v>0</v>
      </c>
      <c r="T643" s="34">
        <v>0</v>
      </c>
      <c r="U643" s="34">
        <v>0</v>
      </c>
      <c r="V643" s="3">
        <v>0</v>
      </c>
      <c r="W643" s="3">
        <v>0</v>
      </c>
      <c r="X643" s="3">
        <v>0</v>
      </c>
      <c r="Y643" s="34">
        <v>0</v>
      </c>
      <c r="Z643" s="34">
        <v>0</v>
      </c>
      <c r="AA643" s="3">
        <v>167965.64</v>
      </c>
      <c r="AB643" s="3">
        <v>0</v>
      </c>
      <c r="AC643" s="3">
        <v>167965.64</v>
      </c>
      <c r="AD643" s="34">
        <v>0</v>
      </c>
      <c r="AE643" s="34">
        <v>0.01</v>
      </c>
      <c r="AF643" s="3">
        <v>0</v>
      </c>
      <c r="AG643" s="3">
        <v>0</v>
      </c>
      <c r="AH643" s="3">
        <v>0</v>
      </c>
      <c r="AI643" s="34">
        <v>0</v>
      </c>
      <c r="AJ643" s="34">
        <v>0</v>
      </c>
      <c r="AK643" s="3">
        <v>675803.87</v>
      </c>
      <c r="AL643" s="3">
        <v>0</v>
      </c>
      <c r="AM643" s="3">
        <v>675803.87</v>
      </c>
      <c r="AN643" s="34">
        <v>0</v>
      </c>
      <c r="AO643" s="34">
        <v>0.52</v>
      </c>
      <c r="AP643" s="3">
        <v>85910995.560000002</v>
      </c>
      <c r="AQ643" s="3">
        <v>0</v>
      </c>
      <c r="AR643" s="3">
        <v>85910995.560000002</v>
      </c>
      <c r="AS643" s="34">
        <v>0</v>
      </c>
      <c r="AT643" s="34">
        <v>3.45</v>
      </c>
      <c r="AU643" s="3">
        <v>0</v>
      </c>
      <c r="AV643" s="3">
        <v>0</v>
      </c>
      <c r="AW643" s="3">
        <v>0</v>
      </c>
      <c r="AX643" s="34">
        <v>0</v>
      </c>
      <c r="AY643" s="34">
        <v>0</v>
      </c>
      <c r="AZ643" s="3">
        <v>7769415.2699999996</v>
      </c>
      <c r="BA643" s="3">
        <v>0</v>
      </c>
      <c r="BB643" s="3">
        <v>7769415.2699999996</v>
      </c>
      <c r="BC643" s="34">
        <v>0</v>
      </c>
      <c r="BD643" s="34">
        <v>4.32</v>
      </c>
      <c r="BE643" s="3">
        <v>350742.87</v>
      </c>
      <c r="BF643" s="3">
        <v>0</v>
      </c>
      <c r="BG643" s="3">
        <v>350742.87</v>
      </c>
      <c r="BH643" s="34">
        <v>0</v>
      </c>
      <c r="BI643" s="34">
        <v>0.04</v>
      </c>
    </row>
    <row r="644" spans="1:61" ht="20.100000000000001" customHeight="1" x14ac:dyDescent="0.5">
      <c r="A644" s="3" t="s">
        <v>31</v>
      </c>
      <c r="B644" s="3">
        <v>77372889.75</v>
      </c>
      <c r="C644" s="3">
        <v>0</v>
      </c>
      <c r="D644" s="3">
        <v>77372889.75</v>
      </c>
      <c r="E644" s="34">
        <v>0</v>
      </c>
      <c r="F644" s="34">
        <v>0.69</v>
      </c>
      <c r="G644" s="3">
        <v>0</v>
      </c>
      <c r="H644" s="3">
        <v>0</v>
      </c>
      <c r="I644" s="3">
        <v>0</v>
      </c>
      <c r="J644" s="34">
        <v>0</v>
      </c>
      <c r="K644" s="34">
        <v>0</v>
      </c>
      <c r="L644" s="3">
        <v>1538.91</v>
      </c>
      <c r="M644" s="3">
        <v>0</v>
      </c>
      <c r="N644" s="3">
        <v>1538.91</v>
      </c>
      <c r="O644" s="34">
        <v>0</v>
      </c>
      <c r="P644" s="34">
        <v>0</v>
      </c>
      <c r="Q644" s="3">
        <v>0</v>
      </c>
      <c r="R644" s="3">
        <v>0</v>
      </c>
      <c r="S644" s="3">
        <v>0</v>
      </c>
      <c r="T644" s="34">
        <v>0</v>
      </c>
      <c r="U644" s="34">
        <v>0</v>
      </c>
      <c r="V644" s="3">
        <v>0</v>
      </c>
      <c r="W644" s="3">
        <v>0</v>
      </c>
      <c r="X644" s="3">
        <v>0</v>
      </c>
      <c r="Y644" s="34">
        <v>0</v>
      </c>
      <c r="Z644" s="34">
        <v>0</v>
      </c>
      <c r="AA644" s="3">
        <v>527695.31000000006</v>
      </c>
      <c r="AB644" s="3">
        <v>0</v>
      </c>
      <c r="AC644" s="3">
        <v>527695.31000000006</v>
      </c>
      <c r="AD644" s="34">
        <v>0</v>
      </c>
      <c r="AE644" s="34">
        <v>0.02</v>
      </c>
      <c r="AF644" s="3">
        <v>0</v>
      </c>
      <c r="AG644" s="3">
        <v>0</v>
      </c>
      <c r="AH644" s="3">
        <v>0</v>
      </c>
      <c r="AI644" s="34">
        <v>0</v>
      </c>
      <c r="AJ644" s="34">
        <v>0</v>
      </c>
      <c r="AK644" s="3">
        <v>0</v>
      </c>
      <c r="AL644" s="3">
        <v>0</v>
      </c>
      <c r="AM644" s="3">
        <v>0</v>
      </c>
      <c r="AN644" s="34">
        <v>0</v>
      </c>
      <c r="AO644" s="34">
        <v>0</v>
      </c>
      <c r="AP644" s="3">
        <v>76798850.840000004</v>
      </c>
      <c r="AQ644" s="3">
        <v>0</v>
      </c>
      <c r="AR644" s="3">
        <v>76798850.840000004</v>
      </c>
      <c r="AS644" s="34">
        <v>0</v>
      </c>
      <c r="AT644" s="34">
        <v>3.08</v>
      </c>
      <c r="AU644" s="3">
        <v>0</v>
      </c>
      <c r="AV644" s="3">
        <v>0</v>
      </c>
      <c r="AW644" s="3">
        <v>0</v>
      </c>
      <c r="AX644" s="34">
        <v>0</v>
      </c>
      <c r="AY644" s="34">
        <v>0</v>
      </c>
      <c r="AZ644" s="3">
        <v>6000</v>
      </c>
      <c r="BA644" s="3">
        <v>0</v>
      </c>
      <c r="BB644" s="3">
        <v>6000</v>
      </c>
      <c r="BC644" s="34">
        <v>0</v>
      </c>
      <c r="BD644" s="34">
        <v>0</v>
      </c>
      <c r="BE644" s="3">
        <v>38804.69</v>
      </c>
      <c r="BF644" s="3">
        <v>0</v>
      </c>
      <c r="BG644" s="3">
        <v>38804.69</v>
      </c>
      <c r="BH644" s="34">
        <v>0</v>
      </c>
      <c r="BI644" s="34">
        <v>0</v>
      </c>
    </row>
    <row r="645" spans="1:61" ht="20.100000000000001" customHeight="1" x14ac:dyDescent="0.5">
      <c r="A645" s="3" t="s">
        <v>38</v>
      </c>
      <c r="B645" s="3">
        <v>71258089.159999996</v>
      </c>
      <c r="C645" s="3">
        <v>0</v>
      </c>
      <c r="D645" s="3">
        <v>71258089.159999996</v>
      </c>
      <c r="E645" s="34">
        <v>0</v>
      </c>
      <c r="F645" s="34">
        <v>0.63</v>
      </c>
      <c r="G645" s="3">
        <v>10518.61</v>
      </c>
      <c r="H645" s="3">
        <v>0</v>
      </c>
      <c r="I645" s="3">
        <v>10518.61</v>
      </c>
      <c r="J645" s="34">
        <v>0</v>
      </c>
      <c r="K645" s="34">
        <v>0.01</v>
      </c>
      <c r="L645" s="3">
        <v>4730202.95</v>
      </c>
      <c r="M645" s="3">
        <v>0</v>
      </c>
      <c r="N645" s="3">
        <v>4730202.95</v>
      </c>
      <c r="O645" s="34">
        <v>0</v>
      </c>
      <c r="P645" s="34">
        <v>0.28000000000000003</v>
      </c>
      <c r="Q645" s="3">
        <v>0</v>
      </c>
      <c r="R645" s="3">
        <v>0</v>
      </c>
      <c r="S645" s="3">
        <v>0</v>
      </c>
      <c r="T645" s="34">
        <v>0</v>
      </c>
      <c r="U645" s="34">
        <v>0</v>
      </c>
      <c r="V645" s="3">
        <v>0</v>
      </c>
      <c r="W645" s="3">
        <v>0</v>
      </c>
      <c r="X645" s="3">
        <v>0</v>
      </c>
      <c r="Y645" s="34">
        <v>0</v>
      </c>
      <c r="Z645" s="34">
        <v>0</v>
      </c>
      <c r="AA645" s="3">
        <v>7929533.9400000004</v>
      </c>
      <c r="AB645" s="3">
        <v>0</v>
      </c>
      <c r="AC645" s="3">
        <v>7929533.9400000004</v>
      </c>
      <c r="AD645" s="34">
        <v>0</v>
      </c>
      <c r="AE645" s="34">
        <v>0.31</v>
      </c>
      <c r="AF645" s="3">
        <v>118925</v>
      </c>
      <c r="AG645" s="3">
        <v>0</v>
      </c>
      <c r="AH645" s="3">
        <v>118925</v>
      </c>
      <c r="AI645" s="34">
        <v>0</v>
      </c>
      <c r="AJ645" s="34">
        <v>0.11</v>
      </c>
      <c r="AK645" s="3">
        <v>62551.28</v>
      </c>
      <c r="AL645" s="3">
        <v>0</v>
      </c>
      <c r="AM645" s="3">
        <v>62551.28</v>
      </c>
      <c r="AN645" s="34">
        <v>0</v>
      </c>
      <c r="AO645" s="34">
        <v>0.05</v>
      </c>
      <c r="AP645" s="3">
        <v>39121992.189999998</v>
      </c>
      <c r="AQ645" s="3">
        <v>0</v>
      </c>
      <c r="AR645" s="3">
        <v>39121992.189999998</v>
      </c>
      <c r="AS645" s="34">
        <v>0</v>
      </c>
      <c r="AT645" s="34">
        <v>1.57</v>
      </c>
      <c r="AU645" s="3">
        <v>0</v>
      </c>
      <c r="AV645" s="3">
        <v>0</v>
      </c>
      <c r="AW645" s="3">
        <v>0</v>
      </c>
      <c r="AX645" s="34">
        <v>0</v>
      </c>
      <c r="AY645" s="34">
        <v>0</v>
      </c>
      <c r="AZ645" s="3">
        <v>2005657.23</v>
      </c>
      <c r="BA645" s="3">
        <v>0</v>
      </c>
      <c r="BB645" s="3">
        <v>2005657.23</v>
      </c>
      <c r="BC645" s="34">
        <v>0</v>
      </c>
      <c r="BD645" s="34">
        <v>1.1100000000000001</v>
      </c>
      <c r="BE645" s="3">
        <v>17278707.960000001</v>
      </c>
      <c r="BF645" s="3">
        <v>0</v>
      </c>
      <c r="BG645" s="3">
        <v>17278707.960000001</v>
      </c>
      <c r="BH645" s="34">
        <v>0</v>
      </c>
      <c r="BI645" s="34">
        <v>2.2000000000000002</v>
      </c>
    </row>
    <row r="646" spans="1:61" ht="20.100000000000001" customHeight="1" x14ac:dyDescent="0.5">
      <c r="A646" s="3" t="s">
        <v>32</v>
      </c>
      <c r="B646" s="3">
        <v>64316599.18</v>
      </c>
      <c r="C646" s="3">
        <v>2685456.43</v>
      </c>
      <c r="D646" s="3">
        <v>67002055.609999999</v>
      </c>
      <c r="E646" s="34">
        <v>4.01</v>
      </c>
      <c r="F646" s="34">
        <v>0.6</v>
      </c>
      <c r="G646" s="3">
        <v>85422.55</v>
      </c>
      <c r="H646" s="3">
        <v>5603.45</v>
      </c>
      <c r="I646" s="3">
        <v>91026</v>
      </c>
      <c r="J646" s="34">
        <v>6.16</v>
      </c>
      <c r="K646" s="34">
        <v>0.05</v>
      </c>
      <c r="L646" s="3">
        <v>206502.7</v>
      </c>
      <c r="M646" s="3">
        <v>0</v>
      </c>
      <c r="N646" s="3">
        <v>206502.7</v>
      </c>
      <c r="O646" s="34">
        <v>0</v>
      </c>
      <c r="P646" s="34">
        <v>0.01</v>
      </c>
      <c r="Q646" s="3">
        <v>0</v>
      </c>
      <c r="R646" s="3">
        <v>2636041.89</v>
      </c>
      <c r="S646" s="3">
        <v>2636041.89</v>
      </c>
      <c r="T646" s="34">
        <v>100</v>
      </c>
      <c r="U646" s="34">
        <v>0.09</v>
      </c>
      <c r="V646" s="3">
        <v>259238.63</v>
      </c>
      <c r="W646" s="3">
        <v>0</v>
      </c>
      <c r="X646" s="3">
        <v>259238.63</v>
      </c>
      <c r="Y646" s="34">
        <v>0</v>
      </c>
      <c r="Z646" s="34">
        <v>0.21</v>
      </c>
      <c r="AA646" s="3">
        <v>5693641.7999999998</v>
      </c>
      <c r="AB646" s="3">
        <v>43811.040000000001</v>
      </c>
      <c r="AC646" s="3">
        <v>5737452.8399999999</v>
      </c>
      <c r="AD646" s="34">
        <v>0.76</v>
      </c>
      <c r="AE646" s="34">
        <v>0.22</v>
      </c>
      <c r="AF646" s="3">
        <v>4680387.33</v>
      </c>
      <c r="AG646" s="3">
        <v>0</v>
      </c>
      <c r="AH646" s="3">
        <v>4680387.33</v>
      </c>
      <c r="AI646" s="34">
        <v>0</v>
      </c>
      <c r="AJ646" s="34">
        <v>4.4400000000000004</v>
      </c>
      <c r="AK646" s="3">
        <v>628075.38</v>
      </c>
      <c r="AL646" s="3">
        <v>0</v>
      </c>
      <c r="AM646" s="3">
        <v>628075.38</v>
      </c>
      <c r="AN646" s="34">
        <v>0</v>
      </c>
      <c r="AO646" s="34">
        <v>0.48</v>
      </c>
      <c r="AP646" s="3">
        <v>37909888.890000001</v>
      </c>
      <c r="AQ646" s="3">
        <v>0.05</v>
      </c>
      <c r="AR646" s="3">
        <v>37909888.939999998</v>
      </c>
      <c r="AS646" s="34">
        <v>0</v>
      </c>
      <c r="AT646" s="34">
        <v>1.52</v>
      </c>
      <c r="AU646" s="3">
        <v>0</v>
      </c>
      <c r="AV646" s="3">
        <v>0</v>
      </c>
      <c r="AW646" s="3">
        <v>0</v>
      </c>
      <c r="AX646" s="34">
        <v>0</v>
      </c>
      <c r="AY646" s="34">
        <v>0</v>
      </c>
      <c r="AZ646" s="3">
        <v>7362236.8600000003</v>
      </c>
      <c r="BA646" s="3">
        <v>0</v>
      </c>
      <c r="BB646" s="3">
        <v>7362236.8600000003</v>
      </c>
      <c r="BC646" s="34">
        <v>0</v>
      </c>
      <c r="BD646" s="34">
        <v>4.09</v>
      </c>
      <c r="BE646" s="3">
        <v>7491205.04</v>
      </c>
      <c r="BF646" s="3">
        <v>0</v>
      </c>
      <c r="BG646" s="3">
        <v>7491205.04</v>
      </c>
      <c r="BH646" s="34">
        <v>0</v>
      </c>
      <c r="BI646" s="34">
        <v>0.96</v>
      </c>
    </row>
    <row r="647" spans="1:61" ht="20.100000000000001" customHeight="1" x14ac:dyDescent="0.5">
      <c r="A647" s="3" t="s">
        <v>34</v>
      </c>
      <c r="B647" s="3">
        <v>0</v>
      </c>
      <c r="C647" s="3">
        <v>65578863.530000001</v>
      </c>
      <c r="D647" s="3">
        <v>65578863.530000001</v>
      </c>
      <c r="E647" s="34">
        <v>100</v>
      </c>
      <c r="F647" s="34">
        <v>0.57999999999999996</v>
      </c>
      <c r="G647" s="3">
        <v>0</v>
      </c>
      <c r="H647" s="3">
        <v>0</v>
      </c>
      <c r="I647" s="3">
        <v>0</v>
      </c>
      <c r="J647" s="34">
        <v>0</v>
      </c>
      <c r="K647" s="34">
        <v>0</v>
      </c>
      <c r="L647" s="3">
        <v>0</v>
      </c>
      <c r="M647" s="3">
        <v>0</v>
      </c>
      <c r="N647" s="3">
        <v>0</v>
      </c>
      <c r="O647" s="34">
        <v>0</v>
      </c>
      <c r="P647" s="34">
        <v>0</v>
      </c>
      <c r="Q647" s="3">
        <v>0</v>
      </c>
      <c r="R647" s="3">
        <v>65578863.530000001</v>
      </c>
      <c r="S647" s="3">
        <v>65578863.530000001</v>
      </c>
      <c r="T647" s="34">
        <v>100</v>
      </c>
      <c r="U647" s="34">
        <v>2.2400000000000002</v>
      </c>
      <c r="V647" s="3">
        <v>0</v>
      </c>
      <c r="W647" s="3">
        <v>0</v>
      </c>
      <c r="X647" s="3">
        <v>0</v>
      </c>
      <c r="Y647" s="34">
        <v>0</v>
      </c>
      <c r="Z647" s="34">
        <v>0</v>
      </c>
      <c r="AA647" s="3">
        <v>0</v>
      </c>
      <c r="AB647" s="3">
        <v>0</v>
      </c>
      <c r="AC647" s="3">
        <v>0</v>
      </c>
      <c r="AD647" s="34">
        <v>0</v>
      </c>
      <c r="AE647" s="34">
        <v>0</v>
      </c>
      <c r="AF647" s="3">
        <v>0</v>
      </c>
      <c r="AG647" s="3">
        <v>0</v>
      </c>
      <c r="AH647" s="3">
        <v>0</v>
      </c>
      <c r="AI647" s="34">
        <v>0</v>
      </c>
      <c r="AJ647" s="34">
        <v>0</v>
      </c>
      <c r="AK647" s="3">
        <v>0</v>
      </c>
      <c r="AL647" s="3">
        <v>0</v>
      </c>
      <c r="AM647" s="3">
        <v>0</v>
      </c>
      <c r="AN647" s="34">
        <v>0</v>
      </c>
      <c r="AO647" s="34">
        <v>0</v>
      </c>
      <c r="AP647" s="3">
        <v>0</v>
      </c>
      <c r="AQ647" s="3">
        <v>0</v>
      </c>
      <c r="AR647" s="3">
        <v>0</v>
      </c>
      <c r="AS647" s="34">
        <v>0</v>
      </c>
      <c r="AT647" s="34">
        <v>0</v>
      </c>
      <c r="AU647" s="3">
        <v>0</v>
      </c>
      <c r="AV647" s="3">
        <v>0</v>
      </c>
      <c r="AW647" s="3">
        <v>0</v>
      </c>
      <c r="AX647" s="34">
        <v>0</v>
      </c>
      <c r="AY647" s="34">
        <v>0</v>
      </c>
      <c r="AZ647" s="3">
        <v>0</v>
      </c>
      <c r="BA647" s="3">
        <v>0</v>
      </c>
      <c r="BB647" s="3">
        <v>0</v>
      </c>
      <c r="BC647" s="34">
        <v>0</v>
      </c>
      <c r="BD647" s="34">
        <v>0</v>
      </c>
      <c r="BE647" s="3">
        <v>0</v>
      </c>
      <c r="BF647" s="3">
        <v>0</v>
      </c>
      <c r="BG647" s="3">
        <v>0</v>
      </c>
      <c r="BH647" s="34">
        <v>0</v>
      </c>
      <c r="BI647" s="34">
        <v>0</v>
      </c>
    </row>
    <row r="648" spans="1:61" ht="20.100000000000001" customHeight="1" x14ac:dyDescent="0.5">
      <c r="A648" s="3" t="s">
        <v>36</v>
      </c>
      <c r="B648" s="3">
        <v>60020664.370000005</v>
      </c>
      <c r="C648" s="3">
        <v>0</v>
      </c>
      <c r="D648" s="3">
        <v>60020664.370000005</v>
      </c>
      <c r="E648" s="34">
        <v>0</v>
      </c>
      <c r="F648" s="34">
        <v>0.53</v>
      </c>
      <c r="G648" s="3">
        <v>0</v>
      </c>
      <c r="H648" s="3">
        <v>0</v>
      </c>
      <c r="I648" s="3">
        <v>0</v>
      </c>
      <c r="J648" s="34">
        <v>0</v>
      </c>
      <c r="K648" s="34">
        <v>0</v>
      </c>
      <c r="L648" s="3">
        <v>56483377.490000002</v>
      </c>
      <c r="M648" s="3">
        <v>0</v>
      </c>
      <c r="N648" s="3">
        <v>56483377.490000002</v>
      </c>
      <c r="O648" s="34">
        <v>0</v>
      </c>
      <c r="P648" s="34">
        <v>3.31</v>
      </c>
      <c r="Q648" s="3">
        <v>0</v>
      </c>
      <c r="R648" s="3">
        <v>0</v>
      </c>
      <c r="S648" s="3">
        <v>0</v>
      </c>
      <c r="T648" s="34">
        <v>0</v>
      </c>
      <c r="U648" s="34">
        <v>0</v>
      </c>
      <c r="V648" s="3">
        <v>0</v>
      </c>
      <c r="W648" s="3">
        <v>0</v>
      </c>
      <c r="X648" s="3">
        <v>0</v>
      </c>
      <c r="Y648" s="34">
        <v>0</v>
      </c>
      <c r="Z648" s="34">
        <v>0</v>
      </c>
      <c r="AA648" s="3">
        <v>0</v>
      </c>
      <c r="AB648" s="3">
        <v>0</v>
      </c>
      <c r="AC648" s="3">
        <v>0</v>
      </c>
      <c r="AD648" s="34">
        <v>0</v>
      </c>
      <c r="AE648" s="34">
        <v>0</v>
      </c>
      <c r="AF648" s="3">
        <v>0</v>
      </c>
      <c r="AG648" s="3">
        <v>0</v>
      </c>
      <c r="AH648" s="3">
        <v>0</v>
      </c>
      <c r="AI648" s="34">
        <v>0</v>
      </c>
      <c r="AJ648" s="34">
        <v>0</v>
      </c>
      <c r="AK648" s="3">
        <v>0</v>
      </c>
      <c r="AL648" s="3">
        <v>0</v>
      </c>
      <c r="AM648" s="3">
        <v>0</v>
      </c>
      <c r="AN648" s="34">
        <v>0</v>
      </c>
      <c r="AO648" s="34">
        <v>0</v>
      </c>
      <c r="AP648" s="3">
        <v>0</v>
      </c>
      <c r="AQ648" s="3">
        <v>0</v>
      </c>
      <c r="AR648" s="3">
        <v>0</v>
      </c>
      <c r="AS648" s="34">
        <v>0</v>
      </c>
      <c r="AT648" s="34">
        <v>0</v>
      </c>
      <c r="AU648" s="3">
        <v>0</v>
      </c>
      <c r="AV648" s="3">
        <v>0</v>
      </c>
      <c r="AW648" s="3">
        <v>0</v>
      </c>
      <c r="AX648" s="34">
        <v>0</v>
      </c>
      <c r="AY648" s="34">
        <v>0</v>
      </c>
      <c r="AZ648" s="3">
        <v>3537286.88</v>
      </c>
      <c r="BA648" s="3">
        <v>0</v>
      </c>
      <c r="BB648" s="3">
        <v>3537286.88</v>
      </c>
      <c r="BC648" s="34">
        <v>0</v>
      </c>
      <c r="BD648" s="34">
        <v>1.97</v>
      </c>
      <c r="BE648" s="3">
        <v>0</v>
      </c>
      <c r="BF648" s="3">
        <v>0</v>
      </c>
      <c r="BG648" s="3">
        <v>0</v>
      </c>
      <c r="BH648" s="34">
        <v>0</v>
      </c>
      <c r="BI648" s="34">
        <v>0</v>
      </c>
    </row>
    <row r="649" spans="1:61" ht="20.100000000000001" customHeight="1" x14ac:dyDescent="0.5">
      <c r="A649" s="3" t="s">
        <v>33</v>
      </c>
      <c r="B649" s="3">
        <v>58030447.719999999</v>
      </c>
      <c r="C649" s="3">
        <v>0</v>
      </c>
      <c r="D649" s="3">
        <v>58030447.719999999</v>
      </c>
      <c r="E649" s="34">
        <v>0</v>
      </c>
      <c r="F649" s="34">
        <v>0.52</v>
      </c>
      <c r="G649" s="3">
        <v>0</v>
      </c>
      <c r="H649" s="3">
        <v>0</v>
      </c>
      <c r="I649" s="3">
        <v>0</v>
      </c>
      <c r="J649" s="34">
        <v>0</v>
      </c>
      <c r="K649" s="34">
        <v>0</v>
      </c>
      <c r="L649" s="3">
        <v>0</v>
      </c>
      <c r="M649" s="3">
        <v>0</v>
      </c>
      <c r="N649" s="3">
        <v>0</v>
      </c>
      <c r="O649" s="34">
        <v>0</v>
      </c>
      <c r="P649" s="34">
        <v>0</v>
      </c>
      <c r="Q649" s="3">
        <v>0</v>
      </c>
      <c r="R649" s="3">
        <v>0</v>
      </c>
      <c r="S649" s="3">
        <v>0</v>
      </c>
      <c r="T649" s="34">
        <v>0</v>
      </c>
      <c r="U649" s="34">
        <v>0</v>
      </c>
      <c r="V649" s="3">
        <v>0</v>
      </c>
      <c r="W649" s="3">
        <v>0</v>
      </c>
      <c r="X649" s="3">
        <v>0</v>
      </c>
      <c r="Y649" s="34">
        <v>0</v>
      </c>
      <c r="Z649" s="34">
        <v>0</v>
      </c>
      <c r="AA649" s="3">
        <v>0</v>
      </c>
      <c r="AB649" s="3">
        <v>0</v>
      </c>
      <c r="AC649" s="3">
        <v>0</v>
      </c>
      <c r="AD649" s="34">
        <v>0</v>
      </c>
      <c r="AE649" s="34">
        <v>0</v>
      </c>
      <c r="AF649" s="3">
        <v>0</v>
      </c>
      <c r="AG649" s="3">
        <v>0</v>
      </c>
      <c r="AH649" s="3">
        <v>0</v>
      </c>
      <c r="AI649" s="34">
        <v>0</v>
      </c>
      <c r="AJ649" s="34">
        <v>0</v>
      </c>
      <c r="AK649" s="3">
        <v>30172.41</v>
      </c>
      <c r="AL649" s="3">
        <v>0</v>
      </c>
      <c r="AM649" s="3">
        <v>30172.41</v>
      </c>
      <c r="AN649" s="34">
        <v>0</v>
      </c>
      <c r="AO649" s="34">
        <v>0.02</v>
      </c>
      <c r="AP649" s="3">
        <v>58000275.310000002</v>
      </c>
      <c r="AQ649" s="3">
        <v>0</v>
      </c>
      <c r="AR649" s="3">
        <v>58000275.310000002</v>
      </c>
      <c r="AS649" s="34">
        <v>0</v>
      </c>
      <c r="AT649" s="34">
        <v>2.33</v>
      </c>
      <c r="AU649" s="3">
        <v>0</v>
      </c>
      <c r="AV649" s="3">
        <v>0</v>
      </c>
      <c r="AW649" s="3">
        <v>0</v>
      </c>
      <c r="AX649" s="34">
        <v>0</v>
      </c>
      <c r="AY649" s="34">
        <v>0</v>
      </c>
      <c r="AZ649" s="3">
        <v>0</v>
      </c>
      <c r="BA649" s="3">
        <v>0</v>
      </c>
      <c r="BB649" s="3">
        <v>0</v>
      </c>
      <c r="BC649" s="34">
        <v>0</v>
      </c>
      <c r="BD649" s="34">
        <v>0</v>
      </c>
      <c r="BE649" s="3">
        <v>0</v>
      </c>
      <c r="BF649" s="3">
        <v>0</v>
      </c>
      <c r="BG649" s="3">
        <v>0</v>
      </c>
      <c r="BH649" s="34">
        <v>0</v>
      </c>
      <c r="BI649" s="34">
        <v>0</v>
      </c>
    </row>
    <row r="650" spans="1:61" ht="20.100000000000001" customHeight="1" x14ac:dyDescent="0.5">
      <c r="A650" s="3" t="s">
        <v>35</v>
      </c>
      <c r="B650" s="3">
        <v>483237.46</v>
      </c>
      <c r="C650" s="3">
        <v>47475747.369999997</v>
      </c>
      <c r="D650" s="3">
        <v>47958984.829999998</v>
      </c>
      <c r="E650" s="34">
        <v>98.99</v>
      </c>
      <c r="F650" s="34">
        <v>0.43</v>
      </c>
      <c r="G650" s="3">
        <v>0</v>
      </c>
      <c r="H650" s="3">
        <v>0</v>
      </c>
      <c r="I650" s="3">
        <v>0</v>
      </c>
      <c r="J650" s="34">
        <v>0</v>
      </c>
      <c r="K650" s="34">
        <v>0</v>
      </c>
      <c r="L650" s="3">
        <v>483237.46</v>
      </c>
      <c r="M650" s="3">
        <v>0</v>
      </c>
      <c r="N650" s="3">
        <v>483237.46</v>
      </c>
      <c r="O650" s="34">
        <v>0</v>
      </c>
      <c r="P650" s="34">
        <v>0.03</v>
      </c>
      <c r="Q650" s="3">
        <v>0</v>
      </c>
      <c r="R650" s="3">
        <v>47475747.369999997</v>
      </c>
      <c r="S650" s="3">
        <v>47475747.369999997</v>
      </c>
      <c r="T650" s="34">
        <v>100</v>
      </c>
      <c r="U650" s="34">
        <v>1.62</v>
      </c>
      <c r="V650" s="3">
        <v>0</v>
      </c>
      <c r="W650" s="3">
        <v>0</v>
      </c>
      <c r="X650" s="3">
        <v>0</v>
      </c>
      <c r="Y650" s="34">
        <v>0</v>
      </c>
      <c r="Z650" s="34">
        <v>0</v>
      </c>
      <c r="AA650" s="3">
        <v>0</v>
      </c>
      <c r="AB650" s="3">
        <v>0</v>
      </c>
      <c r="AC650" s="3">
        <v>0</v>
      </c>
      <c r="AD650" s="34">
        <v>0</v>
      </c>
      <c r="AE650" s="34">
        <v>0</v>
      </c>
      <c r="AF650" s="3">
        <v>0</v>
      </c>
      <c r="AG650" s="3">
        <v>0</v>
      </c>
      <c r="AH650" s="3">
        <v>0</v>
      </c>
      <c r="AI650" s="34">
        <v>0</v>
      </c>
      <c r="AJ650" s="34">
        <v>0</v>
      </c>
      <c r="AK650" s="3">
        <v>0</v>
      </c>
      <c r="AL650" s="3">
        <v>0</v>
      </c>
      <c r="AM650" s="3">
        <v>0</v>
      </c>
      <c r="AN650" s="34">
        <v>0</v>
      </c>
      <c r="AO650" s="34">
        <v>0</v>
      </c>
      <c r="AP650" s="3">
        <v>0</v>
      </c>
      <c r="AQ650" s="3">
        <v>0</v>
      </c>
      <c r="AR650" s="3">
        <v>0</v>
      </c>
      <c r="AS650" s="34">
        <v>0</v>
      </c>
      <c r="AT650" s="34">
        <v>0</v>
      </c>
      <c r="AU650" s="3">
        <v>0</v>
      </c>
      <c r="AV650" s="3">
        <v>0</v>
      </c>
      <c r="AW650" s="3">
        <v>0</v>
      </c>
      <c r="AX650" s="34">
        <v>0</v>
      </c>
      <c r="AY650" s="34">
        <v>0</v>
      </c>
      <c r="AZ650" s="3">
        <v>0</v>
      </c>
      <c r="BA650" s="3">
        <v>0</v>
      </c>
      <c r="BB650" s="3">
        <v>0</v>
      </c>
      <c r="BC650" s="34">
        <v>0</v>
      </c>
      <c r="BD650" s="34">
        <v>0</v>
      </c>
      <c r="BE650" s="3">
        <v>0</v>
      </c>
      <c r="BF650" s="3">
        <v>0</v>
      </c>
      <c r="BG650" s="3">
        <v>0</v>
      </c>
      <c r="BH650" s="34">
        <v>0</v>
      </c>
      <c r="BI650" s="34">
        <v>0</v>
      </c>
    </row>
    <row r="651" spans="1:61" ht="20.100000000000001" customHeight="1" x14ac:dyDescent="0.5">
      <c r="A651" s="3" t="s">
        <v>877</v>
      </c>
      <c r="B651" s="3">
        <v>24490473.279999994</v>
      </c>
      <c r="C651" s="3">
        <v>18183220.949999999</v>
      </c>
      <c r="D651" s="3">
        <v>42673694.229999997</v>
      </c>
      <c r="E651" s="34">
        <v>42.61</v>
      </c>
      <c r="F651" s="34">
        <v>0.38</v>
      </c>
      <c r="G651" s="3">
        <v>0</v>
      </c>
      <c r="H651" s="3">
        <v>0</v>
      </c>
      <c r="I651" s="3">
        <v>0</v>
      </c>
      <c r="J651" s="34">
        <v>0</v>
      </c>
      <c r="K651" s="34">
        <v>0</v>
      </c>
      <c r="L651" s="3">
        <v>0</v>
      </c>
      <c r="M651" s="3">
        <v>18161193.75</v>
      </c>
      <c r="N651" s="3">
        <v>18161193.75</v>
      </c>
      <c r="O651" s="34">
        <v>100</v>
      </c>
      <c r="P651" s="34">
        <v>1.06</v>
      </c>
      <c r="Q651" s="3">
        <v>399912.12</v>
      </c>
      <c r="R651" s="3">
        <v>2400</v>
      </c>
      <c r="S651" s="3">
        <v>402312.12</v>
      </c>
      <c r="T651" s="34">
        <v>0.6</v>
      </c>
      <c r="U651" s="34">
        <v>0.01</v>
      </c>
      <c r="V651" s="3">
        <v>0</v>
      </c>
      <c r="W651" s="3">
        <v>0</v>
      </c>
      <c r="X651" s="3">
        <v>0</v>
      </c>
      <c r="Y651" s="34">
        <v>0</v>
      </c>
      <c r="Z651" s="34">
        <v>0</v>
      </c>
      <c r="AA651" s="3">
        <v>274690.81</v>
      </c>
      <c r="AB651" s="3">
        <v>0</v>
      </c>
      <c r="AC651" s="3">
        <v>274690.81</v>
      </c>
      <c r="AD651" s="34">
        <v>0</v>
      </c>
      <c r="AE651" s="34">
        <v>0.01</v>
      </c>
      <c r="AF651" s="3">
        <v>2140.5</v>
      </c>
      <c r="AG651" s="3">
        <v>0</v>
      </c>
      <c r="AH651" s="3">
        <v>2140.5</v>
      </c>
      <c r="AI651" s="34">
        <v>0</v>
      </c>
      <c r="AJ651" s="34">
        <v>0</v>
      </c>
      <c r="AK651" s="3">
        <v>24729.22</v>
      </c>
      <c r="AL651" s="3">
        <v>0</v>
      </c>
      <c r="AM651" s="3">
        <v>24729.22</v>
      </c>
      <c r="AN651" s="34">
        <v>0</v>
      </c>
      <c r="AO651" s="34">
        <v>0.02</v>
      </c>
      <c r="AP651" s="3">
        <v>1633439.65</v>
      </c>
      <c r="AQ651" s="3">
        <v>0</v>
      </c>
      <c r="AR651" s="3">
        <v>1633439.65</v>
      </c>
      <c r="AS651" s="34">
        <v>0</v>
      </c>
      <c r="AT651" s="34">
        <v>7.0000000000000007E-2</v>
      </c>
      <c r="AU651" s="3">
        <v>0</v>
      </c>
      <c r="AV651" s="3">
        <v>0</v>
      </c>
      <c r="AW651" s="3">
        <v>0</v>
      </c>
      <c r="AX651" s="34">
        <v>0</v>
      </c>
      <c r="AY651" s="34">
        <v>0</v>
      </c>
      <c r="AZ651" s="3">
        <v>20924029.899999999</v>
      </c>
      <c r="BA651" s="3">
        <v>19627.2</v>
      </c>
      <c r="BB651" s="3">
        <v>20943657.099999998</v>
      </c>
      <c r="BC651" s="34">
        <v>0.09</v>
      </c>
      <c r="BD651" s="34">
        <v>11.63</v>
      </c>
      <c r="BE651" s="3">
        <v>1231531.08</v>
      </c>
      <c r="BF651" s="3">
        <v>0</v>
      </c>
      <c r="BG651" s="3">
        <v>1231531.08</v>
      </c>
      <c r="BH651" s="34">
        <v>0</v>
      </c>
      <c r="BI651" s="34">
        <v>0.16</v>
      </c>
    </row>
    <row r="652" spans="1:61" ht="20.100000000000001" customHeight="1" x14ac:dyDescent="0.5">
      <c r="A652" s="3" t="s">
        <v>40</v>
      </c>
      <c r="B652" s="3">
        <v>33536247.399999999</v>
      </c>
      <c r="C652" s="3">
        <v>1042194.67</v>
      </c>
      <c r="D652" s="3">
        <v>34578442.070000008</v>
      </c>
      <c r="E652" s="34">
        <v>3.01</v>
      </c>
      <c r="F652" s="34">
        <v>0.31</v>
      </c>
      <c r="G652" s="3">
        <v>0</v>
      </c>
      <c r="H652" s="3">
        <v>0</v>
      </c>
      <c r="I652" s="3">
        <v>0</v>
      </c>
      <c r="J652" s="34">
        <v>0</v>
      </c>
      <c r="K652" s="34">
        <v>0</v>
      </c>
      <c r="L652" s="3">
        <v>25878399.32</v>
      </c>
      <c r="M652" s="3">
        <v>0</v>
      </c>
      <c r="N652" s="3">
        <v>25878399.32</v>
      </c>
      <c r="O652" s="34">
        <v>0</v>
      </c>
      <c r="P652" s="34">
        <v>1.52</v>
      </c>
      <c r="Q652" s="3">
        <v>0</v>
      </c>
      <c r="R652" s="3">
        <v>506334.84</v>
      </c>
      <c r="S652" s="3">
        <v>506334.84</v>
      </c>
      <c r="T652" s="34">
        <v>100</v>
      </c>
      <c r="U652" s="34">
        <v>0.02</v>
      </c>
      <c r="V652" s="3">
        <v>0</v>
      </c>
      <c r="W652" s="3">
        <v>0</v>
      </c>
      <c r="X652" s="3">
        <v>0</v>
      </c>
      <c r="Y652" s="34">
        <v>0</v>
      </c>
      <c r="Z652" s="34">
        <v>0</v>
      </c>
      <c r="AA652" s="3">
        <v>7007843.8600000003</v>
      </c>
      <c r="AB652" s="3">
        <v>468605.27</v>
      </c>
      <c r="AC652" s="3">
        <v>7476449.1300000008</v>
      </c>
      <c r="AD652" s="34">
        <v>6.27</v>
      </c>
      <c r="AE652" s="34">
        <v>0.28999999999999998</v>
      </c>
      <c r="AF652" s="3">
        <v>0</v>
      </c>
      <c r="AG652" s="3">
        <v>0</v>
      </c>
      <c r="AH652" s="3">
        <v>0</v>
      </c>
      <c r="AI652" s="34">
        <v>0</v>
      </c>
      <c r="AJ652" s="34">
        <v>0</v>
      </c>
      <c r="AK652" s="3">
        <v>0</v>
      </c>
      <c r="AL652" s="3">
        <v>0</v>
      </c>
      <c r="AM652" s="3">
        <v>0</v>
      </c>
      <c r="AN652" s="34">
        <v>0</v>
      </c>
      <c r="AO652" s="34">
        <v>0</v>
      </c>
      <c r="AP652" s="3">
        <v>0</v>
      </c>
      <c r="AQ652" s="3">
        <v>60466.91</v>
      </c>
      <c r="AR652" s="3">
        <v>60466.91</v>
      </c>
      <c r="AS652" s="34">
        <v>100</v>
      </c>
      <c r="AT652" s="34">
        <v>0</v>
      </c>
      <c r="AU652" s="3">
        <v>0</v>
      </c>
      <c r="AV652" s="3">
        <v>0</v>
      </c>
      <c r="AW652" s="3">
        <v>0</v>
      </c>
      <c r="AX652" s="34">
        <v>0</v>
      </c>
      <c r="AY652" s="34">
        <v>0</v>
      </c>
      <c r="AZ652" s="3">
        <v>0</v>
      </c>
      <c r="BA652" s="3">
        <v>0</v>
      </c>
      <c r="BB652" s="3">
        <v>0</v>
      </c>
      <c r="BC652" s="34">
        <v>0</v>
      </c>
      <c r="BD652" s="34">
        <v>0</v>
      </c>
      <c r="BE652" s="3">
        <v>650004.22</v>
      </c>
      <c r="BF652" s="3">
        <v>6787.65</v>
      </c>
      <c r="BG652" s="3">
        <v>656791.87</v>
      </c>
      <c r="BH652" s="34">
        <v>1.03</v>
      </c>
      <c r="BI652" s="34">
        <v>0.08</v>
      </c>
    </row>
    <row r="653" spans="1:61" ht="20.100000000000001" customHeight="1" x14ac:dyDescent="0.5">
      <c r="A653" s="3" t="s">
        <v>37</v>
      </c>
      <c r="B653" s="3">
        <v>2326026.25</v>
      </c>
      <c r="C653" s="3">
        <v>25720884.030000001</v>
      </c>
      <c r="D653" s="3">
        <v>28046910.280000001</v>
      </c>
      <c r="E653" s="34">
        <v>91.71</v>
      </c>
      <c r="F653" s="34">
        <v>0.25</v>
      </c>
      <c r="G653" s="3">
        <v>0</v>
      </c>
      <c r="H653" s="3">
        <v>0</v>
      </c>
      <c r="I653" s="3">
        <v>0</v>
      </c>
      <c r="J653" s="34">
        <v>0</v>
      </c>
      <c r="K653" s="34">
        <v>0</v>
      </c>
      <c r="L653" s="3">
        <v>2326026.25</v>
      </c>
      <c r="M653" s="3">
        <v>0</v>
      </c>
      <c r="N653" s="3">
        <v>2326026.25</v>
      </c>
      <c r="O653" s="34">
        <v>0</v>
      </c>
      <c r="P653" s="34">
        <v>0.14000000000000001</v>
      </c>
      <c r="Q653" s="3">
        <v>0</v>
      </c>
      <c r="R653" s="3">
        <v>0</v>
      </c>
      <c r="S653" s="3">
        <v>0</v>
      </c>
      <c r="T653" s="34">
        <v>0</v>
      </c>
      <c r="U653" s="34">
        <v>0</v>
      </c>
      <c r="V653" s="3">
        <v>0</v>
      </c>
      <c r="W653" s="3">
        <v>0</v>
      </c>
      <c r="X653" s="3">
        <v>0</v>
      </c>
      <c r="Y653" s="34">
        <v>0</v>
      </c>
      <c r="Z653" s="34">
        <v>0</v>
      </c>
      <c r="AA653" s="3">
        <v>0</v>
      </c>
      <c r="AB653" s="3">
        <v>0</v>
      </c>
      <c r="AC653" s="3">
        <v>0</v>
      </c>
      <c r="AD653" s="34">
        <v>0</v>
      </c>
      <c r="AE653" s="34">
        <v>0</v>
      </c>
      <c r="AF653" s="3">
        <v>0</v>
      </c>
      <c r="AG653" s="3">
        <v>0</v>
      </c>
      <c r="AH653" s="3">
        <v>0</v>
      </c>
      <c r="AI653" s="34">
        <v>0</v>
      </c>
      <c r="AJ653" s="34">
        <v>0</v>
      </c>
      <c r="AK653" s="3">
        <v>0</v>
      </c>
      <c r="AL653" s="3">
        <v>0</v>
      </c>
      <c r="AM653" s="3">
        <v>0</v>
      </c>
      <c r="AN653" s="34">
        <v>0</v>
      </c>
      <c r="AO653" s="34">
        <v>0</v>
      </c>
      <c r="AP653" s="3">
        <v>0</v>
      </c>
      <c r="AQ653" s="3">
        <v>0</v>
      </c>
      <c r="AR653" s="3">
        <v>0</v>
      </c>
      <c r="AS653" s="34">
        <v>0</v>
      </c>
      <c r="AT653" s="34">
        <v>0</v>
      </c>
      <c r="AU653" s="3">
        <v>0</v>
      </c>
      <c r="AV653" s="3">
        <v>25720884.030000001</v>
      </c>
      <c r="AW653" s="3">
        <v>25720884.030000001</v>
      </c>
      <c r="AX653" s="34">
        <v>100</v>
      </c>
      <c r="AY653" s="34">
        <v>100</v>
      </c>
      <c r="AZ653" s="3">
        <v>0</v>
      </c>
      <c r="BA653" s="3">
        <v>0</v>
      </c>
      <c r="BB653" s="3">
        <v>0</v>
      </c>
      <c r="BC653" s="34">
        <v>0</v>
      </c>
      <c r="BD653" s="34">
        <v>0</v>
      </c>
      <c r="BE653" s="3">
        <v>0</v>
      </c>
      <c r="BF653" s="3">
        <v>0</v>
      </c>
      <c r="BG653" s="3">
        <v>0</v>
      </c>
      <c r="BH653" s="34">
        <v>0</v>
      </c>
      <c r="BI653" s="34">
        <v>0</v>
      </c>
    </row>
    <row r="654" spans="1:61" ht="20.100000000000001" customHeight="1" x14ac:dyDescent="0.5">
      <c r="A654" s="3" t="s">
        <v>39</v>
      </c>
      <c r="B654" s="3">
        <v>22978644.859999999</v>
      </c>
      <c r="C654" s="3">
        <v>0</v>
      </c>
      <c r="D654" s="3">
        <v>22978644.859999999</v>
      </c>
      <c r="E654" s="34">
        <v>0</v>
      </c>
      <c r="F654" s="34">
        <v>0.2</v>
      </c>
      <c r="G654" s="3">
        <v>0</v>
      </c>
      <c r="H654" s="3">
        <v>0</v>
      </c>
      <c r="I654" s="3">
        <v>0</v>
      </c>
      <c r="J654" s="34">
        <v>0</v>
      </c>
      <c r="K654" s="34">
        <v>0</v>
      </c>
      <c r="L654" s="3">
        <v>2844.82</v>
      </c>
      <c r="M654" s="3">
        <v>0</v>
      </c>
      <c r="N654" s="3">
        <v>2844.82</v>
      </c>
      <c r="O654" s="34">
        <v>0</v>
      </c>
      <c r="P654" s="34">
        <v>0</v>
      </c>
      <c r="Q654" s="3">
        <v>0</v>
      </c>
      <c r="R654" s="3">
        <v>0</v>
      </c>
      <c r="S654" s="3">
        <v>0</v>
      </c>
      <c r="T654" s="34">
        <v>0</v>
      </c>
      <c r="U654" s="34">
        <v>0</v>
      </c>
      <c r="V654" s="3">
        <v>0</v>
      </c>
      <c r="W654" s="3">
        <v>0</v>
      </c>
      <c r="X654" s="3">
        <v>0</v>
      </c>
      <c r="Y654" s="34">
        <v>0</v>
      </c>
      <c r="Z654" s="34">
        <v>0</v>
      </c>
      <c r="AA654" s="3">
        <v>915088.94</v>
      </c>
      <c r="AB654" s="3">
        <v>0</v>
      </c>
      <c r="AC654" s="3">
        <v>915088.94</v>
      </c>
      <c r="AD654" s="34">
        <v>0</v>
      </c>
      <c r="AE654" s="34">
        <v>0.04</v>
      </c>
      <c r="AF654" s="3">
        <v>124712.62</v>
      </c>
      <c r="AG654" s="3">
        <v>0</v>
      </c>
      <c r="AH654" s="3">
        <v>124712.62</v>
      </c>
      <c r="AI654" s="34">
        <v>0</v>
      </c>
      <c r="AJ654" s="34">
        <v>0.12</v>
      </c>
      <c r="AK654" s="3">
        <v>12975.09</v>
      </c>
      <c r="AL654" s="3">
        <v>0</v>
      </c>
      <c r="AM654" s="3">
        <v>12975.09</v>
      </c>
      <c r="AN654" s="34">
        <v>0</v>
      </c>
      <c r="AO654" s="34">
        <v>0.01</v>
      </c>
      <c r="AP654" s="3">
        <v>14645901.529999999</v>
      </c>
      <c r="AQ654" s="3">
        <v>0</v>
      </c>
      <c r="AR654" s="3">
        <v>14645901.529999999</v>
      </c>
      <c r="AS654" s="34">
        <v>0</v>
      </c>
      <c r="AT654" s="34">
        <v>0.59</v>
      </c>
      <c r="AU654" s="3">
        <v>0</v>
      </c>
      <c r="AV654" s="3">
        <v>0</v>
      </c>
      <c r="AW654" s="3">
        <v>0</v>
      </c>
      <c r="AX654" s="34">
        <v>0</v>
      </c>
      <c r="AY654" s="34">
        <v>0</v>
      </c>
      <c r="AZ654" s="3">
        <v>5606177.3399999999</v>
      </c>
      <c r="BA654" s="3">
        <v>0</v>
      </c>
      <c r="BB654" s="3">
        <v>5606177.3399999999</v>
      </c>
      <c r="BC654" s="34">
        <v>0</v>
      </c>
      <c r="BD654" s="34">
        <v>3.11</v>
      </c>
      <c r="BE654" s="3">
        <v>1670944.52</v>
      </c>
      <c r="BF654" s="3">
        <v>0</v>
      </c>
      <c r="BG654" s="3">
        <v>1670944.52</v>
      </c>
      <c r="BH654" s="34">
        <v>0</v>
      </c>
      <c r="BI654" s="34">
        <v>0.21</v>
      </c>
    </row>
    <row r="655" spans="1:61" ht="20.100000000000001" customHeight="1" x14ac:dyDescent="0.5">
      <c r="A655" s="3" t="s">
        <v>43</v>
      </c>
      <c r="B655" s="3">
        <v>18158891.66</v>
      </c>
      <c r="C655" s="3">
        <v>2000000</v>
      </c>
      <c r="D655" s="3">
        <v>20158891.66</v>
      </c>
      <c r="E655" s="34">
        <v>9.92</v>
      </c>
      <c r="F655" s="34">
        <v>0.18</v>
      </c>
      <c r="G655" s="3">
        <v>91163.69</v>
      </c>
      <c r="H655" s="3">
        <v>0</v>
      </c>
      <c r="I655" s="3">
        <v>91163.69</v>
      </c>
      <c r="J655" s="34">
        <v>0</v>
      </c>
      <c r="K655" s="34">
        <v>0.05</v>
      </c>
      <c r="L655" s="3">
        <v>164060.03</v>
      </c>
      <c r="M655" s="3">
        <v>0</v>
      </c>
      <c r="N655" s="3">
        <v>164060.03</v>
      </c>
      <c r="O655" s="34">
        <v>0</v>
      </c>
      <c r="P655" s="34">
        <v>0.01</v>
      </c>
      <c r="Q655" s="3">
        <v>0</v>
      </c>
      <c r="R655" s="3">
        <v>2000000</v>
      </c>
      <c r="S655" s="3">
        <v>2000000</v>
      </c>
      <c r="T655" s="34">
        <v>100</v>
      </c>
      <c r="U655" s="34">
        <v>7.0000000000000007E-2</v>
      </c>
      <c r="V655" s="3">
        <v>0</v>
      </c>
      <c r="W655" s="3">
        <v>0</v>
      </c>
      <c r="X655" s="3">
        <v>0</v>
      </c>
      <c r="Y655" s="34">
        <v>0</v>
      </c>
      <c r="Z655" s="34">
        <v>0</v>
      </c>
      <c r="AA655" s="3">
        <v>67917.67</v>
      </c>
      <c r="AB655" s="3">
        <v>0</v>
      </c>
      <c r="AC655" s="3">
        <v>67917.67</v>
      </c>
      <c r="AD655" s="34">
        <v>0</v>
      </c>
      <c r="AE655" s="34">
        <v>0</v>
      </c>
      <c r="AF655" s="3">
        <v>0</v>
      </c>
      <c r="AG655" s="3">
        <v>0</v>
      </c>
      <c r="AH655" s="3">
        <v>0</v>
      </c>
      <c r="AI655" s="34">
        <v>0</v>
      </c>
      <c r="AJ655" s="34">
        <v>0</v>
      </c>
      <c r="AK655" s="3">
        <v>0</v>
      </c>
      <c r="AL655" s="3">
        <v>0</v>
      </c>
      <c r="AM655" s="3">
        <v>0</v>
      </c>
      <c r="AN655" s="34">
        <v>0</v>
      </c>
      <c r="AO655" s="34">
        <v>0</v>
      </c>
      <c r="AP655" s="3">
        <v>14479944.609999999</v>
      </c>
      <c r="AQ655" s="3">
        <v>0</v>
      </c>
      <c r="AR655" s="3">
        <v>14479944.609999999</v>
      </c>
      <c r="AS655" s="34">
        <v>0</v>
      </c>
      <c r="AT655" s="34">
        <v>0.57999999999999996</v>
      </c>
      <c r="AU655" s="3">
        <v>0</v>
      </c>
      <c r="AV655" s="3">
        <v>0</v>
      </c>
      <c r="AW655" s="3">
        <v>0</v>
      </c>
      <c r="AX655" s="34">
        <v>0</v>
      </c>
      <c r="AY655" s="34">
        <v>0</v>
      </c>
      <c r="AZ655" s="3">
        <v>3355805.66</v>
      </c>
      <c r="BA655" s="3">
        <v>0</v>
      </c>
      <c r="BB655" s="3">
        <v>3355805.66</v>
      </c>
      <c r="BC655" s="34">
        <v>0</v>
      </c>
      <c r="BD655" s="34">
        <v>1.86</v>
      </c>
      <c r="BE655" s="3">
        <v>0</v>
      </c>
      <c r="BF655" s="3">
        <v>0</v>
      </c>
      <c r="BG655" s="3">
        <v>0</v>
      </c>
      <c r="BH655" s="34">
        <v>0</v>
      </c>
      <c r="BI655" s="34">
        <v>0</v>
      </c>
    </row>
    <row r="656" spans="1:61" ht="20.100000000000001" customHeight="1" x14ac:dyDescent="0.5">
      <c r="A656" s="3" t="s">
        <v>41</v>
      </c>
      <c r="B656" s="3">
        <v>10316123.180000002</v>
      </c>
      <c r="C656" s="3">
        <v>3976491.25</v>
      </c>
      <c r="D656" s="3">
        <v>14292614.43</v>
      </c>
      <c r="E656" s="34">
        <v>27.82</v>
      </c>
      <c r="F656" s="34">
        <v>0.13</v>
      </c>
      <c r="G656" s="3">
        <v>0</v>
      </c>
      <c r="H656" s="3">
        <v>0</v>
      </c>
      <c r="I656" s="3">
        <v>0</v>
      </c>
      <c r="J656" s="34">
        <v>0</v>
      </c>
      <c r="K656" s="34">
        <v>0</v>
      </c>
      <c r="L656" s="3">
        <v>776932.2</v>
      </c>
      <c r="M656" s="3">
        <v>3976491.25</v>
      </c>
      <c r="N656" s="3">
        <v>4753423.45</v>
      </c>
      <c r="O656" s="34">
        <v>83.66</v>
      </c>
      <c r="P656" s="34">
        <v>0.28000000000000003</v>
      </c>
      <c r="Q656" s="3">
        <v>0</v>
      </c>
      <c r="R656" s="3">
        <v>0</v>
      </c>
      <c r="S656" s="3">
        <v>0</v>
      </c>
      <c r="T656" s="34">
        <v>0</v>
      </c>
      <c r="U656" s="34">
        <v>0</v>
      </c>
      <c r="V656" s="3">
        <v>24379.31</v>
      </c>
      <c r="W656" s="3">
        <v>0</v>
      </c>
      <c r="X656" s="3">
        <v>24379.31</v>
      </c>
      <c r="Y656" s="34">
        <v>0</v>
      </c>
      <c r="Z656" s="34">
        <v>0.02</v>
      </c>
      <c r="AA656" s="3">
        <v>32836.910000000003</v>
      </c>
      <c r="AB656" s="3">
        <v>0</v>
      </c>
      <c r="AC656" s="3">
        <v>32836.910000000003</v>
      </c>
      <c r="AD656" s="34">
        <v>0</v>
      </c>
      <c r="AE656" s="34">
        <v>0</v>
      </c>
      <c r="AF656" s="3">
        <v>0</v>
      </c>
      <c r="AG656" s="3">
        <v>0</v>
      </c>
      <c r="AH656" s="3">
        <v>0</v>
      </c>
      <c r="AI656" s="34">
        <v>0</v>
      </c>
      <c r="AJ656" s="34">
        <v>0</v>
      </c>
      <c r="AK656" s="3">
        <v>10237.07</v>
      </c>
      <c r="AL656" s="3">
        <v>0</v>
      </c>
      <c r="AM656" s="3">
        <v>10237.07</v>
      </c>
      <c r="AN656" s="34">
        <v>0</v>
      </c>
      <c r="AO656" s="34">
        <v>0.01</v>
      </c>
      <c r="AP656" s="3">
        <v>3391445.1</v>
      </c>
      <c r="AQ656" s="3">
        <v>0</v>
      </c>
      <c r="AR656" s="3">
        <v>3391445.1</v>
      </c>
      <c r="AS656" s="34">
        <v>0</v>
      </c>
      <c r="AT656" s="34">
        <v>0.14000000000000001</v>
      </c>
      <c r="AU656" s="3">
        <v>0</v>
      </c>
      <c r="AV656" s="3">
        <v>0</v>
      </c>
      <c r="AW656" s="3">
        <v>0</v>
      </c>
      <c r="AX656" s="34">
        <v>0</v>
      </c>
      <c r="AY656" s="34">
        <v>0</v>
      </c>
      <c r="AZ656" s="3">
        <v>5941731.4500000002</v>
      </c>
      <c r="BA656" s="3">
        <v>0</v>
      </c>
      <c r="BB656" s="3">
        <v>5941731.4500000002</v>
      </c>
      <c r="BC656" s="34">
        <v>0</v>
      </c>
      <c r="BD656" s="34">
        <v>3.3</v>
      </c>
      <c r="BE656" s="3">
        <v>138561.14000000001</v>
      </c>
      <c r="BF656" s="3">
        <v>0</v>
      </c>
      <c r="BG656" s="3">
        <v>138561.14000000001</v>
      </c>
      <c r="BH656" s="34">
        <v>0</v>
      </c>
      <c r="BI656" s="34">
        <v>0.02</v>
      </c>
    </row>
    <row r="657" spans="1:61" ht="20.100000000000001" customHeight="1" x14ac:dyDescent="0.5">
      <c r="A657" s="3" t="s">
        <v>42</v>
      </c>
      <c r="B657" s="3">
        <v>11765455.780000001</v>
      </c>
      <c r="C657" s="3">
        <v>34880</v>
      </c>
      <c r="D657" s="3">
        <v>11800335.780000001</v>
      </c>
      <c r="E657" s="34">
        <v>0.3</v>
      </c>
      <c r="F657" s="34">
        <v>0.1</v>
      </c>
      <c r="G657" s="3">
        <v>93290.55</v>
      </c>
      <c r="H657" s="3">
        <v>0</v>
      </c>
      <c r="I657" s="3">
        <v>93290.55</v>
      </c>
      <c r="J657" s="34">
        <v>0</v>
      </c>
      <c r="K657" s="34">
        <v>0.05</v>
      </c>
      <c r="L657" s="3">
        <v>763994.61</v>
      </c>
      <c r="M657" s="3">
        <v>0</v>
      </c>
      <c r="N657" s="3">
        <v>763994.61</v>
      </c>
      <c r="O657" s="34">
        <v>0</v>
      </c>
      <c r="P657" s="34">
        <v>0.04</v>
      </c>
      <c r="Q657" s="3">
        <v>0</v>
      </c>
      <c r="R657" s="3">
        <v>34880</v>
      </c>
      <c r="S657" s="3">
        <v>34880</v>
      </c>
      <c r="T657" s="34">
        <v>100</v>
      </c>
      <c r="U657" s="34">
        <v>0</v>
      </c>
      <c r="V657" s="3">
        <v>10151.56</v>
      </c>
      <c r="W657" s="3">
        <v>0</v>
      </c>
      <c r="X657" s="3">
        <v>10151.56</v>
      </c>
      <c r="Y657" s="34">
        <v>0</v>
      </c>
      <c r="Z657" s="34">
        <v>0.01</v>
      </c>
      <c r="AA657" s="3">
        <v>0</v>
      </c>
      <c r="AB657" s="3">
        <v>0</v>
      </c>
      <c r="AC657" s="3">
        <v>0</v>
      </c>
      <c r="AD657" s="34">
        <v>0</v>
      </c>
      <c r="AE657" s="34">
        <v>0</v>
      </c>
      <c r="AF657" s="3">
        <v>0</v>
      </c>
      <c r="AG657" s="3">
        <v>0</v>
      </c>
      <c r="AH657" s="3">
        <v>0</v>
      </c>
      <c r="AI657" s="34">
        <v>0</v>
      </c>
      <c r="AJ657" s="34">
        <v>0</v>
      </c>
      <c r="AK657" s="3">
        <v>0</v>
      </c>
      <c r="AL657" s="3">
        <v>0</v>
      </c>
      <c r="AM657" s="3">
        <v>0</v>
      </c>
      <c r="AN657" s="34">
        <v>0</v>
      </c>
      <c r="AO657" s="34">
        <v>0</v>
      </c>
      <c r="AP657" s="3">
        <v>10166813.07</v>
      </c>
      <c r="AQ657" s="3">
        <v>0</v>
      </c>
      <c r="AR657" s="3">
        <v>10166813.07</v>
      </c>
      <c r="AS657" s="34">
        <v>0</v>
      </c>
      <c r="AT657" s="34">
        <v>0.41</v>
      </c>
      <c r="AU657" s="3">
        <v>0</v>
      </c>
      <c r="AV657" s="3">
        <v>0</v>
      </c>
      <c r="AW657" s="3">
        <v>0</v>
      </c>
      <c r="AX657" s="34">
        <v>0</v>
      </c>
      <c r="AY657" s="34">
        <v>0</v>
      </c>
      <c r="AZ657" s="3">
        <v>0</v>
      </c>
      <c r="BA657" s="3">
        <v>0</v>
      </c>
      <c r="BB657" s="3">
        <v>0</v>
      </c>
      <c r="BC657" s="34">
        <v>0</v>
      </c>
      <c r="BD657" s="34">
        <v>0</v>
      </c>
      <c r="BE657" s="3">
        <v>731205.99</v>
      </c>
      <c r="BF657" s="3">
        <v>0</v>
      </c>
      <c r="BG657" s="3">
        <v>731205.99</v>
      </c>
      <c r="BH657" s="34">
        <v>0</v>
      </c>
      <c r="BI657" s="34">
        <v>0.09</v>
      </c>
    </row>
    <row r="658" spans="1:61" ht="20.100000000000001" customHeight="1" x14ac:dyDescent="0.5">
      <c r="A658" s="3" t="s">
        <v>46</v>
      </c>
      <c r="B658" s="3">
        <v>10187513.379999999</v>
      </c>
      <c r="C658" s="3">
        <v>0</v>
      </c>
      <c r="D658" s="3">
        <v>10187513.380000001</v>
      </c>
      <c r="E658" s="34">
        <v>0</v>
      </c>
      <c r="F658" s="34">
        <v>0.09</v>
      </c>
      <c r="G658" s="3">
        <v>11538.64</v>
      </c>
      <c r="H658" s="3">
        <v>0</v>
      </c>
      <c r="I658" s="3">
        <v>11538.64</v>
      </c>
      <c r="J658" s="34">
        <v>0</v>
      </c>
      <c r="K658" s="34">
        <v>0.01</v>
      </c>
      <c r="L658" s="3">
        <v>6212.4</v>
      </c>
      <c r="M658" s="3">
        <v>0</v>
      </c>
      <c r="N658" s="3">
        <v>6212.4</v>
      </c>
      <c r="O658" s="34">
        <v>0</v>
      </c>
      <c r="P658" s="34">
        <v>0</v>
      </c>
      <c r="Q658" s="3">
        <v>0</v>
      </c>
      <c r="R658" s="3">
        <v>0</v>
      </c>
      <c r="S658" s="3">
        <v>0</v>
      </c>
      <c r="T658" s="34">
        <v>0</v>
      </c>
      <c r="U658" s="34">
        <v>0</v>
      </c>
      <c r="V658" s="3">
        <v>7849.13</v>
      </c>
      <c r="W658" s="3">
        <v>0</v>
      </c>
      <c r="X658" s="3">
        <v>7849.13</v>
      </c>
      <c r="Y658" s="34">
        <v>0</v>
      </c>
      <c r="Z658" s="34">
        <v>0.01</v>
      </c>
      <c r="AA658" s="3">
        <v>3897526.18</v>
      </c>
      <c r="AB658" s="3">
        <v>0</v>
      </c>
      <c r="AC658" s="3">
        <v>3897526.18</v>
      </c>
      <c r="AD658" s="34">
        <v>0</v>
      </c>
      <c r="AE658" s="34">
        <v>0.15</v>
      </c>
      <c r="AF658" s="3">
        <v>338362.07</v>
      </c>
      <c r="AG658" s="3">
        <v>0</v>
      </c>
      <c r="AH658" s="3">
        <v>338362.07</v>
      </c>
      <c r="AI658" s="34">
        <v>0</v>
      </c>
      <c r="AJ658" s="34">
        <v>0.32</v>
      </c>
      <c r="AK658" s="3">
        <v>205767.58</v>
      </c>
      <c r="AL658" s="3">
        <v>0</v>
      </c>
      <c r="AM658" s="3">
        <v>205767.58</v>
      </c>
      <c r="AN658" s="34">
        <v>0</v>
      </c>
      <c r="AO658" s="34">
        <v>0.16</v>
      </c>
      <c r="AP658" s="3">
        <v>3884173.61</v>
      </c>
      <c r="AQ658" s="3">
        <v>0</v>
      </c>
      <c r="AR658" s="3">
        <v>3884173.61</v>
      </c>
      <c r="AS658" s="34">
        <v>0</v>
      </c>
      <c r="AT658" s="34">
        <v>0.16</v>
      </c>
      <c r="AU658" s="3">
        <v>0</v>
      </c>
      <c r="AV658" s="3">
        <v>0</v>
      </c>
      <c r="AW658" s="3">
        <v>0</v>
      </c>
      <c r="AX658" s="34">
        <v>0</v>
      </c>
      <c r="AY658" s="34">
        <v>0</v>
      </c>
      <c r="AZ658" s="3">
        <v>718343.72</v>
      </c>
      <c r="BA658" s="3">
        <v>0</v>
      </c>
      <c r="BB658" s="3">
        <v>718343.72</v>
      </c>
      <c r="BC658" s="34">
        <v>0</v>
      </c>
      <c r="BD658" s="34">
        <v>0.4</v>
      </c>
      <c r="BE658" s="3">
        <v>1117740.05</v>
      </c>
      <c r="BF658" s="3">
        <v>0</v>
      </c>
      <c r="BG658" s="3">
        <v>1117740.05</v>
      </c>
      <c r="BH658" s="34">
        <v>0</v>
      </c>
      <c r="BI658" s="34">
        <v>0.14000000000000001</v>
      </c>
    </row>
    <row r="659" spans="1:61" ht="20.100000000000001" customHeight="1" x14ac:dyDescent="0.5">
      <c r="A659" s="3" t="s">
        <v>45</v>
      </c>
      <c r="B659" s="3">
        <v>5763790.5300000003</v>
      </c>
      <c r="C659" s="3">
        <v>0</v>
      </c>
      <c r="D659" s="3">
        <v>5763790.5300000003</v>
      </c>
      <c r="E659" s="34">
        <v>0</v>
      </c>
      <c r="F659" s="34">
        <v>0.05</v>
      </c>
      <c r="G659" s="3">
        <v>0</v>
      </c>
      <c r="H659" s="3">
        <v>0</v>
      </c>
      <c r="I659" s="3">
        <v>0</v>
      </c>
      <c r="J659" s="34">
        <v>0</v>
      </c>
      <c r="K659" s="34">
        <v>0</v>
      </c>
      <c r="L659" s="3">
        <v>0</v>
      </c>
      <c r="M659" s="3">
        <v>0</v>
      </c>
      <c r="N659" s="3">
        <v>0</v>
      </c>
      <c r="O659" s="34">
        <v>0</v>
      </c>
      <c r="P659" s="34">
        <v>0</v>
      </c>
      <c r="Q659" s="3">
        <v>0</v>
      </c>
      <c r="R659" s="3">
        <v>0</v>
      </c>
      <c r="S659" s="3">
        <v>0</v>
      </c>
      <c r="T659" s="34">
        <v>0</v>
      </c>
      <c r="U659" s="34">
        <v>0</v>
      </c>
      <c r="V659" s="3">
        <v>0</v>
      </c>
      <c r="W659" s="3">
        <v>0</v>
      </c>
      <c r="X659" s="3">
        <v>0</v>
      </c>
      <c r="Y659" s="34">
        <v>0</v>
      </c>
      <c r="Z659" s="34">
        <v>0</v>
      </c>
      <c r="AA659" s="3">
        <v>0</v>
      </c>
      <c r="AB659" s="3">
        <v>0</v>
      </c>
      <c r="AC659" s="3">
        <v>0</v>
      </c>
      <c r="AD659" s="34">
        <v>0</v>
      </c>
      <c r="AE659" s="34">
        <v>0</v>
      </c>
      <c r="AF659" s="3">
        <v>0</v>
      </c>
      <c r="AG659" s="3">
        <v>0</v>
      </c>
      <c r="AH659" s="3">
        <v>0</v>
      </c>
      <c r="AI659" s="34">
        <v>0</v>
      </c>
      <c r="AJ659" s="34">
        <v>0</v>
      </c>
      <c r="AK659" s="3">
        <v>0</v>
      </c>
      <c r="AL659" s="3">
        <v>0</v>
      </c>
      <c r="AM659" s="3">
        <v>0</v>
      </c>
      <c r="AN659" s="34">
        <v>0</v>
      </c>
      <c r="AO659" s="34">
        <v>0</v>
      </c>
      <c r="AP659" s="3">
        <v>5763790.5300000003</v>
      </c>
      <c r="AQ659" s="3">
        <v>0</v>
      </c>
      <c r="AR659" s="3">
        <v>5763790.5300000003</v>
      </c>
      <c r="AS659" s="34">
        <v>0</v>
      </c>
      <c r="AT659" s="34">
        <v>0.23</v>
      </c>
      <c r="AU659" s="3">
        <v>0</v>
      </c>
      <c r="AV659" s="3">
        <v>0</v>
      </c>
      <c r="AW659" s="3">
        <v>0</v>
      </c>
      <c r="AX659" s="34">
        <v>0</v>
      </c>
      <c r="AY659" s="34">
        <v>0</v>
      </c>
      <c r="AZ659" s="3">
        <v>0</v>
      </c>
      <c r="BA659" s="3">
        <v>0</v>
      </c>
      <c r="BB659" s="3">
        <v>0</v>
      </c>
      <c r="BC659" s="34">
        <v>0</v>
      </c>
      <c r="BD659" s="34">
        <v>0</v>
      </c>
      <c r="BE659" s="3">
        <v>0</v>
      </c>
      <c r="BF659" s="3">
        <v>0</v>
      </c>
      <c r="BG659" s="3">
        <v>0</v>
      </c>
      <c r="BH659" s="34">
        <v>0</v>
      </c>
      <c r="BI659" s="34">
        <v>0</v>
      </c>
    </row>
    <row r="660" spans="1:61" ht="20.100000000000001" customHeight="1" x14ac:dyDescent="0.5">
      <c r="A660" s="3" t="s">
        <v>47</v>
      </c>
      <c r="B660" s="3">
        <v>23152.92</v>
      </c>
      <c r="C660" s="3">
        <v>2995749.85</v>
      </c>
      <c r="D660" s="3">
        <v>3018902.77</v>
      </c>
      <c r="E660" s="34">
        <v>99.23</v>
      </c>
      <c r="F660" s="34">
        <v>0.03</v>
      </c>
      <c r="G660" s="3">
        <v>0</v>
      </c>
      <c r="H660" s="3">
        <v>0</v>
      </c>
      <c r="I660" s="3">
        <v>0</v>
      </c>
      <c r="J660" s="34">
        <v>0</v>
      </c>
      <c r="K660" s="34">
        <v>0</v>
      </c>
      <c r="L660" s="3">
        <v>0</v>
      </c>
      <c r="M660" s="3">
        <v>0</v>
      </c>
      <c r="N660" s="3">
        <v>0</v>
      </c>
      <c r="O660" s="34">
        <v>0</v>
      </c>
      <c r="P660" s="34">
        <v>0</v>
      </c>
      <c r="Q660" s="3">
        <v>0</v>
      </c>
      <c r="R660" s="3">
        <v>2995749.85</v>
      </c>
      <c r="S660" s="3">
        <v>2995749.85</v>
      </c>
      <c r="T660" s="34">
        <v>100</v>
      </c>
      <c r="U660" s="34">
        <v>0.1</v>
      </c>
      <c r="V660" s="3">
        <v>23152.92</v>
      </c>
      <c r="W660" s="3">
        <v>0</v>
      </c>
      <c r="X660" s="3">
        <v>23152.92</v>
      </c>
      <c r="Y660" s="34">
        <v>0</v>
      </c>
      <c r="Z660" s="34">
        <v>0.02</v>
      </c>
      <c r="AA660" s="3">
        <v>0</v>
      </c>
      <c r="AB660" s="3">
        <v>0</v>
      </c>
      <c r="AC660" s="3">
        <v>0</v>
      </c>
      <c r="AD660" s="34">
        <v>0</v>
      </c>
      <c r="AE660" s="34">
        <v>0</v>
      </c>
      <c r="AF660" s="3">
        <v>0</v>
      </c>
      <c r="AG660" s="3">
        <v>0</v>
      </c>
      <c r="AH660" s="3">
        <v>0</v>
      </c>
      <c r="AI660" s="34">
        <v>0</v>
      </c>
      <c r="AJ660" s="34">
        <v>0</v>
      </c>
      <c r="AK660" s="3">
        <v>0</v>
      </c>
      <c r="AL660" s="3">
        <v>0</v>
      </c>
      <c r="AM660" s="3">
        <v>0</v>
      </c>
      <c r="AN660" s="34">
        <v>0</v>
      </c>
      <c r="AO660" s="34">
        <v>0</v>
      </c>
      <c r="AP660" s="3">
        <v>0</v>
      </c>
      <c r="AQ660" s="3">
        <v>0</v>
      </c>
      <c r="AR660" s="3">
        <v>0</v>
      </c>
      <c r="AS660" s="34">
        <v>0</v>
      </c>
      <c r="AT660" s="34">
        <v>0</v>
      </c>
      <c r="AU660" s="3">
        <v>0</v>
      </c>
      <c r="AV660" s="3">
        <v>0</v>
      </c>
      <c r="AW660" s="3">
        <v>0</v>
      </c>
      <c r="AX660" s="34">
        <v>0</v>
      </c>
      <c r="AY660" s="34">
        <v>0</v>
      </c>
      <c r="AZ660" s="3">
        <v>0</v>
      </c>
      <c r="BA660" s="3">
        <v>0</v>
      </c>
      <c r="BB660" s="3">
        <v>0</v>
      </c>
      <c r="BC660" s="34">
        <v>0</v>
      </c>
      <c r="BD660" s="34">
        <v>0</v>
      </c>
      <c r="BE660" s="3">
        <v>0</v>
      </c>
      <c r="BF660" s="3">
        <v>0</v>
      </c>
      <c r="BG660" s="3">
        <v>0</v>
      </c>
      <c r="BH660" s="34">
        <v>0</v>
      </c>
      <c r="BI660" s="34">
        <v>0</v>
      </c>
    </row>
    <row r="661" spans="1:61" ht="20.100000000000001" customHeight="1" x14ac:dyDescent="0.5">
      <c r="A661" s="3" t="s">
        <v>44</v>
      </c>
      <c r="B661" s="3">
        <v>2112327.35</v>
      </c>
      <c r="C661" s="3">
        <v>0</v>
      </c>
      <c r="D661" s="3">
        <v>2112327.35</v>
      </c>
      <c r="E661" s="34">
        <v>0</v>
      </c>
      <c r="F661" s="34">
        <v>0.02</v>
      </c>
      <c r="G661" s="3">
        <v>0</v>
      </c>
      <c r="H661" s="3">
        <v>0</v>
      </c>
      <c r="I661" s="3">
        <v>0</v>
      </c>
      <c r="J661" s="34">
        <v>0</v>
      </c>
      <c r="K661" s="34">
        <v>0</v>
      </c>
      <c r="L661" s="3">
        <v>0</v>
      </c>
      <c r="M661" s="3">
        <v>0</v>
      </c>
      <c r="N661" s="3">
        <v>0</v>
      </c>
      <c r="O661" s="34">
        <v>0</v>
      </c>
      <c r="P661" s="34">
        <v>0</v>
      </c>
      <c r="Q661" s="3">
        <v>0</v>
      </c>
      <c r="R661" s="3">
        <v>0</v>
      </c>
      <c r="S661" s="3">
        <v>0</v>
      </c>
      <c r="T661" s="34">
        <v>0</v>
      </c>
      <c r="U661" s="34">
        <v>0</v>
      </c>
      <c r="V661" s="3">
        <v>0</v>
      </c>
      <c r="W661" s="3">
        <v>0</v>
      </c>
      <c r="X661" s="3">
        <v>0</v>
      </c>
      <c r="Y661" s="34">
        <v>0</v>
      </c>
      <c r="Z661" s="34">
        <v>0</v>
      </c>
      <c r="AA661" s="3">
        <v>0</v>
      </c>
      <c r="AB661" s="3">
        <v>0</v>
      </c>
      <c r="AC661" s="3">
        <v>0</v>
      </c>
      <c r="AD661" s="34">
        <v>0</v>
      </c>
      <c r="AE661" s="34">
        <v>0</v>
      </c>
      <c r="AF661" s="3">
        <v>0</v>
      </c>
      <c r="AG661" s="3">
        <v>0</v>
      </c>
      <c r="AH661" s="3">
        <v>0</v>
      </c>
      <c r="AI661" s="34">
        <v>0</v>
      </c>
      <c r="AJ661" s="34">
        <v>0</v>
      </c>
      <c r="AK661" s="3">
        <v>0</v>
      </c>
      <c r="AL661" s="3">
        <v>0</v>
      </c>
      <c r="AM661" s="3">
        <v>0</v>
      </c>
      <c r="AN661" s="34">
        <v>0</v>
      </c>
      <c r="AO661" s="34">
        <v>0</v>
      </c>
      <c r="AP661" s="3">
        <v>1740313.29</v>
      </c>
      <c r="AQ661" s="3">
        <v>0</v>
      </c>
      <c r="AR661" s="3">
        <v>1740313.29</v>
      </c>
      <c r="AS661" s="34">
        <v>0</v>
      </c>
      <c r="AT661" s="34">
        <v>7.0000000000000007E-2</v>
      </c>
      <c r="AU661" s="3">
        <v>0</v>
      </c>
      <c r="AV661" s="3">
        <v>0</v>
      </c>
      <c r="AW661" s="3">
        <v>0</v>
      </c>
      <c r="AX661" s="34">
        <v>0</v>
      </c>
      <c r="AY661" s="34">
        <v>0</v>
      </c>
      <c r="AZ661" s="3">
        <v>344426.76</v>
      </c>
      <c r="BA661" s="3">
        <v>0</v>
      </c>
      <c r="BB661" s="3">
        <v>344426.76</v>
      </c>
      <c r="BC661" s="34">
        <v>0</v>
      </c>
      <c r="BD661" s="34">
        <v>0.19</v>
      </c>
      <c r="BE661" s="3">
        <v>27587.3</v>
      </c>
      <c r="BF661" s="3">
        <v>0</v>
      </c>
      <c r="BG661" s="3">
        <v>27587.3</v>
      </c>
      <c r="BH661" s="34">
        <v>0</v>
      </c>
      <c r="BI661" s="34">
        <v>0</v>
      </c>
    </row>
    <row r="662" spans="1:61" ht="20.100000000000001" customHeight="1" x14ac:dyDescent="0.5">
      <c r="A662" s="3" t="s">
        <v>48</v>
      </c>
      <c r="B662" s="3">
        <v>286759.63</v>
      </c>
      <c r="C662" s="3">
        <v>0</v>
      </c>
      <c r="D662" s="3">
        <v>286759.63</v>
      </c>
      <c r="E662" s="34">
        <v>0</v>
      </c>
      <c r="F662" s="34">
        <v>0</v>
      </c>
      <c r="G662" s="3">
        <v>0</v>
      </c>
      <c r="H662" s="3">
        <v>0</v>
      </c>
      <c r="I662" s="3">
        <v>0</v>
      </c>
      <c r="J662" s="34">
        <v>0</v>
      </c>
      <c r="K662" s="34">
        <v>0</v>
      </c>
      <c r="L662" s="3">
        <v>110207.19</v>
      </c>
      <c r="M662" s="3">
        <v>0</v>
      </c>
      <c r="N662" s="3">
        <v>110207.19</v>
      </c>
      <c r="O662" s="34">
        <v>0</v>
      </c>
      <c r="P662" s="34">
        <v>0.01</v>
      </c>
      <c r="Q662" s="3">
        <v>0</v>
      </c>
      <c r="R662" s="3">
        <v>0</v>
      </c>
      <c r="S662" s="3">
        <v>0</v>
      </c>
      <c r="T662" s="34">
        <v>0</v>
      </c>
      <c r="U662" s="34">
        <v>0</v>
      </c>
      <c r="V662" s="3">
        <v>645.13</v>
      </c>
      <c r="W662" s="3">
        <v>0</v>
      </c>
      <c r="X662" s="3">
        <v>645.13</v>
      </c>
      <c r="Y662" s="34">
        <v>0</v>
      </c>
      <c r="Z662" s="34">
        <v>0</v>
      </c>
      <c r="AA662" s="3">
        <v>175907.31</v>
      </c>
      <c r="AB662" s="3">
        <v>0</v>
      </c>
      <c r="AC662" s="3">
        <v>175907.31</v>
      </c>
      <c r="AD662" s="34">
        <v>0</v>
      </c>
      <c r="AE662" s="34">
        <v>0.01</v>
      </c>
      <c r="AF662" s="3">
        <v>0</v>
      </c>
      <c r="AG662" s="3">
        <v>0</v>
      </c>
      <c r="AH662" s="3">
        <v>0</v>
      </c>
      <c r="AI662" s="34">
        <v>0</v>
      </c>
      <c r="AJ662" s="34">
        <v>0</v>
      </c>
      <c r="AK662" s="3">
        <v>0</v>
      </c>
      <c r="AL662" s="3">
        <v>0</v>
      </c>
      <c r="AM662" s="3">
        <v>0</v>
      </c>
      <c r="AN662" s="34">
        <v>0</v>
      </c>
      <c r="AO662" s="34">
        <v>0</v>
      </c>
      <c r="AP662" s="3">
        <v>0</v>
      </c>
      <c r="AQ662" s="3">
        <v>0</v>
      </c>
      <c r="AR662" s="3">
        <v>0</v>
      </c>
      <c r="AS662" s="34">
        <v>0</v>
      </c>
      <c r="AT662" s="34">
        <v>0</v>
      </c>
      <c r="AU662" s="3">
        <v>0</v>
      </c>
      <c r="AV662" s="3">
        <v>0</v>
      </c>
      <c r="AW662" s="3">
        <v>0</v>
      </c>
      <c r="AX662" s="34">
        <v>0</v>
      </c>
      <c r="AY662" s="34">
        <v>0</v>
      </c>
      <c r="AZ662" s="3">
        <v>0</v>
      </c>
      <c r="BA662" s="3">
        <v>0</v>
      </c>
      <c r="BB662" s="3">
        <v>0</v>
      </c>
      <c r="BC662" s="34">
        <v>0</v>
      </c>
      <c r="BD662" s="34">
        <v>0</v>
      </c>
      <c r="BE662" s="3">
        <v>0</v>
      </c>
      <c r="BF662" s="3">
        <v>0</v>
      </c>
      <c r="BG662" s="3">
        <v>0</v>
      </c>
      <c r="BH662" s="34">
        <v>0</v>
      </c>
      <c r="BI662" s="34">
        <v>0</v>
      </c>
    </row>
    <row r="663" spans="1:61" ht="20.100000000000001" customHeight="1" x14ac:dyDescent="0.5">
      <c r="A663" s="71" t="s">
        <v>3</v>
      </c>
      <c r="B663" s="71">
        <v>7049596812.0700006</v>
      </c>
      <c r="C663" s="71">
        <v>4201525074.1900005</v>
      </c>
      <c r="D663" s="71">
        <v>11251121886.26</v>
      </c>
      <c r="E663" s="88">
        <v>37.340000000000003</v>
      </c>
      <c r="F663" s="88">
        <v>100</v>
      </c>
      <c r="G663" s="71">
        <v>44562170.640000001</v>
      </c>
      <c r="H663" s="71">
        <v>145300915.73999998</v>
      </c>
      <c r="I663" s="71">
        <v>189863086.38</v>
      </c>
      <c r="J663" s="88">
        <v>76.53</v>
      </c>
      <c r="K663" s="88">
        <v>100</v>
      </c>
      <c r="L663" s="71">
        <v>778095291.18000007</v>
      </c>
      <c r="M663" s="71">
        <v>928700694.22000003</v>
      </c>
      <c r="N663" s="71">
        <v>1706795985.3999999</v>
      </c>
      <c r="O663" s="88">
        <v>54.41</v>
      </c>
      <c r="P663" s="88">
        <v>100</v>
      </c>
      <c r="Q663" s="71">
        <v>1981142.48</v>
      </c>
      <c r="R663" s="71">
        <v>2931588798.2400002</v>
      </c>
      <c r="S663" s="71">
        <v>2933569940.7200003</v>
      </c>
      <c r="T663" s="88">
        <v>99.93</v>
      </c>
      <c r="U663" s="88">
        <v>100</v>
      </c>
      <c r="V663" s="71">
        <v>107217630.03</v>
      </c>
      <c r="W663" s="71">
        <v>14181167.380000001</v>
      </c>
      <c r="X663" s="71">
        <v>121398797.41</v>
      </c>
      <c r="Y663" s="88">
        <v>11.68</v>
      </c>
      <c r="Z663" s="88">
        <v>100</v>
      </c>
      <c r="AA663" s="71">
        <v>2465087265.8800006</v>
      </c>
      <c r="AB663" s="71">
        <v>115452226.60000002</v>
      </c>
      <c r="AC663" s="71">
        <v>2580539492.4800005</v>
      </c>
      <c r="AD663" s="88">
        <v>4.47</v>
      </c>
      <c r="AE663" s="88">
        <v>100</v>
      </c>
      <c r="AF663" s="71">
        <v>105362592.25</v>
      </c>
      <c r="AG663" s="71">
        <v>0</v>
      </c>
      <c r="AH663" s="71">
        <v>105362592.25</v>
      </c>
      <c r="AI663" s="88">
        <v>0</v>
      </c>
      <c r="AJ663" s="88">
        <v>100</v>
      </c>
      <c r="AK663" s="71">
        <v>129761158.61999997</v>
      </c>
      <c r="AL663" s="71">
        <v>612519.19999999995</v>
      </c>
      <c r="AM663" s="71">
        <v>130373677.81999999</v>
      </c>
      <c r="AN663" s="88">
        <v>0.47</v>
      </c>
      <c r="AO663" s="88">
        <v>100</v>
      </c>
      <c r="AP663" s="71">
        <v>2490369978.9999995</v>
      </c>
      <c r="AQ663" s="71">
        <v>3056917.65</v>
      </c>
      <c r="AR663" s="71">
        <v>2493426896.6500001</v>
      </c>
      <c r="AS663" s="88">
        <v>0.12</v>
      </c>
      <c r="AT663" s="88">
        <v>100</v>
      </c>
      <c r="AU663" s="71">
        <v>0</v>
      </c>
      <c r="AV663" s="71">
        <v>25720884.030000001</v>
      </c>
      <c r="AW663" s="71">
        <v>25720884.030000001</v>
      </c>
      <c r="AX663" s="88">
        <v>100</v>
      </c>
      <c r="AY663" s="88">
        <v>100</v>
      </c>
      <c r="AZ663" s="71">
        <v>179765612.80000001</v>
      </c>
      <c r="BA663" s="71">
        <v>245850.20999999996</v>
      </c>
      <c r="BB663" s="71">
        <v>180011463.00999996</v>
      </c>
      <c r="BC663" s="88">
        <v>0.14000000000000001</v>
      </c>
      <c r="BD663" s="88">
        <v>100</v>
      </c>
      <c r="BE663" s="71">
        <v>747393969.19000006</v>
      </c>
      <c r="BF663" s="71">
        <v>36665100.920000002</v>
      </c>
      <c r="BG663" s="71">
        <v>784059070.11000013</v>
      </c>
      <c r="BH663" s="88">
        <v>4.68</v>
      </c>
      <c r="BI663" s="88">
        <v>100</v>
      </c>
    </row>
    <row r="998" spans="81:148" ht="20.100000000000001" customHeight="1" thickBot="1" x14ac:dyDescent="0.55000000000000004"/>
    <row r="999" spans="81:148" ht="21.75" thickBot="1" x14ac:dyDescent="0.55000000000000004">
      <c r="CC999" s="54" t="s">
        <v>189</v>
      </c>
      <c r="CD999" s="54" t="s">
        <v>1</v>
      </c>
      <c r="CE999" s="54" t="s">
        <v>0</v>
      </c>
      <c r="CF999" s="54" t="s">
        <v>599</v>
      </c>
      <c r="CG999" s="54" t="s">
        <v>598</v>
      </c>
      <c r="CH999" s="54" t="s">
        <v>597</v>
      </c>
      <c r="CI999" s="54" t="s">
        <v>603</v>
      </c>
      <c r="CJ999" s="15" t="s">
        <v>2</v>
      </c>
      <c r="CK999" s="16" t="s">
        <v>262</v>
      </c>
      <c r="CL999" s="17" t="s">
        <v>263</v>
      </c>
      <c r="CM999" s="17" t="s">
        <v>264</v>
      </c>
      <c r="CN999" s="17" t="s">
        <v>265</v>
      </c>
      <c r="CO999" s="18" t="s">
        <v>266</v>
      </c>
      <c r="CP999" s="19" t="s">
        <v>267</v>
      </c>
      <c r="CQ999" s="19" t="s">
        <v>268</v>
      </c>
      <c r="CR999" s="19" t="s">
        <v>269</v>
      </c>
      <c r="CS999" s="19" t="s">
        <v>270</v>
      </c>
      <c r="CT999" s="20" t="s">
        <v>271</v>
      </c>
      <c r="CU999" s="12" t="s">
        <v>272</v>
      </c>
      <c r="CV999" s="13" t="s">
        <v>273</v>
      </c>
      <c r="CW999" s="13" t="s">
        <v>274</v>
      </c>
      <c r="CX999" s="13" t="s">
        <v>275</v>
      </c>
      <c r="CY999" s="14" t="s">
        <v>276</v>
      </c>
      <c r="CZ999" s="13" t="s">
        <v>277</v>
      </c>
      <c r="DA999" s="13" t="s">
        <v>278</v>
      </c>
      <c r="DB999" s="13" t="s">
        <v>279</v>
      </c>
      <c r="DC999" s="13" t="s">
        <v>280</v>
      </c>
      <c r="DD999" s="14" t="s">
        <v>281</v>
      </c>
      <c r="DE999" s="13" t="s">
        <v>282</v>
      </c>
      <c r="DF999" s="13" t="s">
        <v>283</v>
      </c>
      <c r="DG999" s="13" t="s">
        <v>284</v>
      </c>
      <c r="DH999" s="13" t="s">
        <v>285</v>
      </c>
      <c r="DI999" s="14" t="s">
        <v>286</v>
      </c>
      <c r="DJ999" s="13" t="s">
        <v>287</v>
      </c>
      <c r="DK999" s="13" t="s">
        <v>288</v>
      </c>
      <c r="DL999" s="13" t="s">
        <v>289</v>
      </c>
      <c r="DM999" s="13" t="s">
        <v>290</v>
      </c>
      <c r="DN999" s="14" t="s">
        <v>291</v>
      </c>
      <c r="DO999" s="13" t="s">
        <v>292</v>
      </c>
      <c r="DP999" s="13" t="s">
        <v>293</v>
      </c>
      <c r="DQ999" s="13" t="s">
        <v>294</v>
      </c>
      <c r="DR999" s="13" t="s">
        <v>295</v>
      </c>
      <c r="DS999" s="14" t="s">
        <v>296</v>
      </c>
      <c r="DT999" s="13" t="s">
        <v>297</v>
      </c>
      <c r="DU999" s="13" t="s">
        <v>298</v>
      </c>
      <c r="DV999" s="13" t="s">
        <v>299</v>
      </c>
      <c r="DW999" s="13" t="s">
        <v>300</v>
      </c>
      <c r="DX999" s="14" t="s">
        <v>301</v>
      </c>
      <c r="DY999" s="13" t="s">
        <v>302</v>
      </c>
      <c r="DZ999" s="13" t="s">
        <v>303</v>
      </c>
      <c r="EA999" s="13" t="s">
        <v>304</v>
      </c>
      <c r="EB999" s="13" t="s">
        <v>305</v>
      </c>
      <c r="EC999" s="14" t="s">
        <v>306</v>
      </c>
      <c r="ED999" s="13" t="s">
        <v>307</v>
      </c>
      <c r="EE999" s="13" t="s">
        <v>308</v>
      </c>
      <c r="EF999" s="13" t="s">
        <v>309</v>
      </c>
      <c r="EG999" s="13" t="s">
        <v>310</v>
      </c>
      <c r="EH999" s="14" t="s">
        <v>311</v>
      </c>
      <c r="EI999" s="13" t="s">
        <v>312</v>
      </c>
      <c r="EJ999" s="13" t="s">
        <v>313</v>
      </c>
      <c r="EK999" s="13" t="s">
        <v>314</v>
      </c>
      <c r="EL999" s="13" t="s">
        <v>315</v>
      </c>
      <c r="EM999" s="14" t="s">
        <v>316</v>
      </c>
      <c r="EN999" s="13" t="s">
        <v>317</v>
      </c>
      <c r="EO999" s="13" t="s">
        <v>318</v>
      </c>
      <c r="EP999" s="13" t="s">
        <v>319</v>
      </c>
      <c r="EQ999" s="13" t="s">
        <v>320</v>
      </c>
      <c r="ER999" s="14" t="s">
        <v>321</v>
      </c>
    </row>
    <row r="1000" spans="81:148" ht="21" x14ac:dyDescent="0.5">
      <c r="CC1000" s="3" t="s">
        <v>821</v>
      </c>
      <c r="CD1000" s="3" t="s">
        <v>821</v>
      </c>
      <c r="CE1000" s="3" t="s">
        <v>822</v>
      </c>
      <c r="CF1000" s="3" t="s">
        <v>92</v>
      </c>
      <c r="CG1000" s="3" t="s">
        <v>91</v>
      </c>
      <c r="CH1000" s="3" t="s">
        <v>90</v>
      </c>
      <c r="CI1000" s="3">
        <v>1</v>
      </c>
      <c r="CJ1000" s="5" t="s">
        <v>18</v>
      </c>
      <c r="CK1000" s="10">
        <v>20578696597.549999</v>
      </c>
      <c r="CL1000" s="11">
        <v>11337198591.040001</v>
      </c>
      <c r="CM1000" s="11">
        <v>31915895188.589996</v>
      </c>
      <c r="CN1000" s="52">
        <v>35.522107476694167</v>
      </c>
      <c r="CO1000" s="53">
        <v>20.53313711023371</v>
      </c>
      <c r="CP1000" s="11">
        <v>81356403.420000002</v>
      </c>
      <c r="CQ1000" s="11">
        <v>3912055.76</v>
      </c>
      <c r="CR1000" s="11">
        <v>85268459.180000007</v>
      </c>
      <c r="CS1000" s="24">
        <v>4.5879282886321757</v>
      </c>
      <c r="CT1000" s="53">
        <v>3.8542584269063558</v>
      </c>
      <c r="CU1000" s="5">
        <v>1844661787.0399997</v>
      </c>
      <c r="CV1000" s="6">
        <v>3488957851.7999992</v>
      </c>
      <c r="CW1000" s="6">
        <v>5333619638.8400002</v>
      </c>
      <c r="CX1000" s="6">
        <v>65.414448124366189</v>
      </c>
      <c r="CY1000" s="7">
        <v>21.536377681937434</v>
      </c>
      <c r="CZ1000" s="6">
        <v>0</v>
      </c>
      <c r="DA1000" s="6">
        <v>6705896038.0600014</v>
      </c>
      <c r="DB1000" s="6">
        <v>6705896038.0600014</v>
      </c>
      <c r="DC1000" s="6">
        <v>100</v>
      </c>
      <c r="DD1000" s="7">
        <v>18.273427424577878</v>
      </c>
      <c r="DE1000" s="6">
        <v>255611458.26999998</v>
      </c>
      <c r="DF1000" s="6">
        <v>11153.52</v>
      </c>
      <c r="DG1000" s="6">
        <v>255622611.78999996</v>
      </c>
      <c r="DH1000" s="6">
        <v>4.3632759723004795E-3</v>
      </c>
      <c r="DI1000" s="7">
        <v>15.485175215709617</v>
      </c>
      <c r="DJ1000" s="6">
        <v>11121660663.52</v>
      </c>
      <c r="DK1000" s="6">
        <v>873917078.87</v>
      </c>
      <c r="DL1000" s="6">
        <v>11995577742.389999</v>
      </c>
      <c r="DM1000" s="6">
        <v>7.2853271233593846</v>
      </c>
      <c r="DN1000" s="7">
        <v>29.626472956974347</v>
      </c>
      <c r="DO1000" s="6">
        <v>60940717.099999994</v>
      </c>
      <c r="DP1000" s="6">
        <v>0</v>
      </c>
      <c r="DQ1000" s="6">
        <v>60940717.099999994</v>
      </c>
      <c r="DR1000" s="6">
        <v>0</v>
      </c>
      <c r="DS1000" s="7">
        <v>4.8047809067738321</v>
      </c>
      <c r="DT1000" s="6">
        <v>517811562.78999996</v>
      </c>
      <c r="DU1000" s="6">
        <v>33501658.419999998</v>
      </c>
      <c r="DV1000" s="6">
        <v>551313221.21000004</v>
      </c>
      <c r="DW1000" s="6">
        <v>6.0767014341633079</v>
      </c>
      <c r="DX1000" s="7">
        <v>33.772804172487653</v>
      </c>
      <c r="DY1000" s="6">
        <v>3891914222.1200004</v>
      </c>
      <c r="DZ1000" s="6">
        <v>35757794.340000004</v>
      </c>
      <c r="EA1000" s="6">
        <v>3927672016.46</v>
      </c>
      <c r="EB1000" s="6">
        <v>0.91040683107314058</v>
      </c>
      <c r="EC1000" s="7">
        <v>11.553346363286225</v>
      </c>
      <c r="ED1000" s="6">
        <v>0</v>
      </c>
      <c r="EE1000" s="6">
        <v>0</v>
      </c>
      <c r="EF1000" s="6">
        <v>0</v>
      </c>
      <c r="EG1000" s="6"/>
      <c r="EH1000" s="7">
        <v>0</v>
      </c>
      <c r="EI1000" s="6">
        <v>217468589.28999999</v>
      </c>
      <c r="EJ1000" s="6">
        <v>60617295.480000004</v>
      </c>
      <c r="EK1000" s="6">
        <v>278085884.76999998</v>
      </c>
      <c r="EL1000" s="6">
        <v>21.798048300846162</v>
      </c>
      <c r="EM1000" s="7">
        <v>9.0889319174242011</v>
      </c>
      <c r="EN1000" s="6">
        <v>2587271194.0000005</v>
      </c>
      <c r="EO1000" s="6">
        <v>134627664.78999999</v>
      </c>
      <c r="EP1000" s="6">
        <v>2721898858.7900004</v>
      </c>
      <c r="EQ1000" s="6">
        <v>4.9460935829866841</v>
      </c>
      <c r="ER1000" s="21">
        <v>30.041989975649098</v>
      </c>
    </row>
    <row r="1001" spans="81:148" ht="21" x14ac:dyDescent="0.5">
      <c r="CC1001" s="3"/>
      <c r="CD1001" s="3"/>
      <c r="CE1001" s="3"/>
      <c r="CF1001" s="3"/>
      <c r="CG1001" s="3"/>
      <c r="CH1001" s="3"/>
      <c r="CI1001" s="3">
        <v>2</v>
      </c>
      <c r="CJ1001" s="5" t="s">
        <v>19</v>
      </c>
      <c r="CK1001" s="5">
        <v>23373127640.77</v>
      </c>
      <c r="CL1001" s="6">
        <v>3447860221.6400003</v>
      </c>
      <c r="CM1001" s="6">
        <v>26820987862.410004</v>
      </c>
      <c r="CN1001" s="8">
        <v>12.855082890038609</v>
      </c>
      <c r="CO1001" s="9">
        <v>17.255321148180172</v>
      </c>
      <c r="CP1001" s="6">
        <v>200352904.84999999</v>
      </c>
      <c r="CQ1001" s="6">
        <v>368961.98000000004</v>
      </c>
      <c r="CR1001" s="6">
        <v>200721866.82999998</v>
      </c>
      <c r="CS1001" s="23">
        <v>0.18381753110760468</v>
      </c>
      <c r="CT1001" s="9">
        <v>9.0729204460089647</v>
      </c>
      <c r="CU1001" s="5">
        <v>3545424312.0999994</v>
      </c>
      <c r="CV1001" s="6">
        <v>1404237911.5999999</v>
      </c>
      <c r="CW1001" s="6">
        <v>4949662223.6999998</v>
      </c>
      <c r="CX1001" s="6">
        <v>28.370378586163319</v>
      </c>
      <c r="CY1001" s="7">
        <v>19.986013676596794</v>
      </c>
      <c r="CZ1001" s="6">
        <v>8966.66</v>
      </c>
      <c r="DA1001" s="6">
        <v>1305876652.9300003</v>
      </c>
      <c r="DB1001" s="6">
        <v>1305885619.5900002</v>
      </c>
      <c r="DC1001" s="6">
        <v>99.99931336559149</v>
      </c>
      <c r="DD1001" s="7">
        <v>3.5585111905912115</v>
      </c>
      <c r="DE1001" s="6">
        <v>95989446.010000005</v>
      </c>
      <c r="DF1001" s="6">
        <v>111650.72</v>
      </c>
      <c r="DG1001" s="6">
        <v>96101096.730000004</v>
      </c>
      <c r="DH1001" s="6">
        <v>0.1161804847177627</v>
      </c>
      <c r="DI1001" s="7">
        <v>5.8216380423671312</v>
      </c>
      <c r="DJ1001" s="6">
        <v>8888398946.2800007</v>
      </c>
      <c r="DK1001" s="6">
        <v>290906110.51999998</v>
      </c>
      <c r="DL1001" s="6">
        <v>9179305056.7999992</v>
      </c>
      <c r="DM1001" s="6">
        <v>3.1691517900311821</v>
      </c>
      <c r="DN1001" s="7">
        <v>22.67089079570415</v>
      </c>
      <c r="DO1001" s="6">
        <v>692331123.5999999</v>
      </c>
      <c r="DP1001" s="6">
        <v>2582867.6799999997</v>
      </c>
      <c r="DQ1001" s="6">
        <v>694913991.27999997</v>
      </c>
      <c r="DR1001" s="6">
        <v>0.37168163433326112</v>
      </c>
      <c r="DS1001" s="7">
        <v>54.789468126428424</v>
      </c>
      <c r="DT1001" s="6">
        <v>226508867.50999999</v>
      </c>
      <c r="DU1001" s="6">
        <v>5077453.91</v>
      </c>
      <c r="DV1001" s="6">
        <v>231586321.42000002</v>
      </c>
      <c r="DW1001" s="6">
        <v>2.1924671020580866</v>
      </c>
      <c r="DX1001" s="7">
        <v>14.186707630879098</v>
      </c>
      <c r="DY1001" s="6">
        <v>7666459583.7599993</v>
      </c>
      <c r="DZ1001" s="6">
        <v>30162601.479999993</v>
      </c>
      <c r="EA1001" s="6">
        <v>7696622185.2399998</v>
      </c>
      <c r="EB1001" s="6">
        <v>0.39189401212708025</v>
      </c>
      <c r="EC1001" s="7">
        <v>22.639808405788312</v>
      </c>
      <c r="ED1001" s="6">
        <v>0</v>
      </c>
      <c r="EE1001" s="6">
        <v>0</v>
      </c>
      <c r="EF1001" s="6">
        <v>0</v>
      </c>
      <c r="EG1001" s="6"/>
      <c r="EH1001" s="7">
        <v>0</v>
      </c>
      <c r="EI1001" s="6">
        <v>298682677.91000003</v>
      </c>
      <c r="EJ1001" s="6">
        <v>10046250</v>
      </c>
      <c r="EK1001" s="6">
        <v>308728927.91000003</v>
      </c>
      <c r="EL1001" s="6">
        <v>3.2540682429761363</v>
      </c>
      <c r="EM1001" s="7">
        <v>10.090466148737331</v>
      </c>
      <c r="EN1001" s="6">
        <v>1758970812.0900002</v>
      </c>
      <c r="EO1001" s="6">
        <v>398489760.81999993</v>
      </c>
      <c r="EP1001" s="6">
        <v>2157460572.9100003</v>
      </c>
      <c r="EQ1001" s="6">
        <v>18.470314861073625</v>
      </c>
      <c r="ER1001" s="21">
        <v>23.812203269387147</v>
      </c>
    </row>
    <row r="1002" spans="81:148" ht="21" x14ac:dyDescent="0.5">
      <c r="CC1002" s="3"/>
      <c r="CD1002" s="3"/>
      <c r="CE1002" s="3"/>
      <c r="CF1002" s="3"/>
      <c r="CG1002" s="3"/>
      <c r="CH1002" s="3"/>
      <c r="CI1002" s="3">
        <v>3</v>
      </c>
      <c r="CJ1002" s="5" t="s">
        <v>20</v>
      </c>
      <c r="CK1002" s="5">
        <v>3590169641.1700006</v>
      </c>
      <c r="CL1002" s="6">
        <v>20328314813.23</v>
      </c>
      <c r="CM1002" s="6">
        <v>23918484454.400002</v>
      </c>
      <c r="CN1002" s="8">
        <v>84.98997857487764</v>
      </c>
      <c r="CO1002" s="9">
        <v>15.387991402690337</v>
      </c>
      <c r="CP1002" s="6">
        <v>63867171.310000002</v>
      </c>
      <c r="CQ1002" s="6">
        <v>2732873.21</v>
      </c>
      <c r="CR1002" s="6">
        <v>66600044.520000011</v>
      </c>
      <c r="CS1002" s="23">
        <v>4.1034104852277054</v>
      </c>
      <c r="CT1002" s="9">
        <v>3.0104189203380942</v>
      </c>
      <c r="CU1002" s="5">
        <v>435255658.45999998</v>
      </c>
      <c r="CV1002" s="6">
        <v>13659375.540000001</v>
      </c>
      <c r="CW1002" s="6">
        <v>448915034</v>
      </c>
      <c r="CX1002" s="6">
        <v>3.042752972269581</v>
      </c>
      <c r="CY1002" s="7">
        <v>1.8126533900018529</v>
      </c>
      <c r="CZ1002" s="6">
        <v>0</v>
      </c>
      <c r="DA1002" s="6">
        <v>20265614812.110004</v>
      </c>
      <c r="DB1002" s="6">
        <v>20265614812.110004</v>
      </c>
      <c r="DC1002" s="6">
        <v>100</v>
      </c>
      <c r="DD1002" s="7">
        <v>55.223379453206661</v>
      </c>
      <c r="DE1002" s="6">
        <v>33853932.75</v>
      </c>
      <c r="DF1002" s="6">
        <v>0.66</v>
      </c>
      <c r="DG1002" s="6">
        <v>33853933.409999996</v>
      </c>
      <c r="DH1002" s="6">
        <v>1.9495518940349923E-6</v>
      </c>
      <c r="DI1002" s="7">
        <v>2.0508126684249923</v>
      </c>
      <c r="DJ1002" s="6">
        <v>902938392.46000004</v>
      </c>
      <c r="DK1002" s="6">
        <v>32602003.789999999</v>
      </c>
      <c r="DL1002" s="6">
        <v>935540396.24999988</v>
      </c>
      <c r="DM1002" s="6">
        <v>3.4848312184787718</v>
      </c>
      <c r="DN1002" s="7">
        <v>2.3105816864253339</v>
      </c>
      <c r="DO1002" s="6">
        <v>1659239.2100000002</v>
      </c>
      <c r="DP1002" s="6">
        <v>2.52</v>
      </c>
      <c r="DQ1002" s="6">
        <v>1659241.7300000002</v>
      </c>
      <c r="DR1002" s="6">
        <v>1.5187660450174427E-4</v>
      </c>
      <c r="DS1002" s="7">
        <v>0.13082046558369731</v>
      </c>
      <c r="DT1002" s="6">
        <v>16860849.150000002</v>
      </c>
      <c r="DU1002" s="6">
        <v>1175498.1300000001</v>
      </c>
      <c r="DV1002" s="6">
        <v>18036347.279999997</v>
      </c>
      <c r="DW1002" s="6">
        <v>6.5173846552814894</v>
      </c>
      <c r="DX1002" s="7">
        <v>1.1048855736445222</v>
      </c>
      <c r="DY1002" s="6">
        <v>1925637637.4000003</v>
      </c>
      <c r="DZ1002" s="6">
        <v>11922152.290000001</v>
      </c>
      <c r="EA1002" s="6">
        <v>1937559789.6899998</v>
      </c>
      <c r="EB1002" s="6">
        <v>0.61531790417200427</v>
      </c>
      <c r="EC1002" s="7">
        <v>5.6993810216466061</v>
      </c>
      <c r="ED1002" s="6">
        <v>0</v>
      </c>
      <c r="EE1002" s="6">
        <v>0</v>
      </c>
      <c r="EF1002" s="6">
        <v>0</v>
      </c>
      <c r="EG1002" s="6"/>
      <c r="EH1002" s="7">
        <v>0</v>
      </c>
      <c r="EI1002" s="6">
        <v>52432805.799999997</v>
      </c>
      <c r="EJ1002" s="6">
        <v>127621.32999999999</v>
      </c>
      <c r="EK1002" s="6">
        <v>52560427.130000003</v>
      </c>
      <c r="EL1002" s="6">
        <v>0.24280877642860202</v>
      </c>
      <c r="EM1002" s="7">
        <v>1.7178798705673908</v>
      </c>
      <c r="EN1002" s="6">
        <v>157663954.63</v>
      </c>
      <c r="EO1002" s="6">
        <v>480473.64999999997</v>
      </c>
      <c r="EP1002" s="6">
        <v>158144428.27999997</v>
      </c>
      <c r="EQ1002" s="6">
        <v>0.30381952448511523</v>
      </c>
      <c r="ER1002" s="21">
        <v>1.7454628461854478</v>
      </c>
    </row>
    <row r="1003" spans="81:148" ht="21" x14ac:dyDescent="0.5">
      <c r="CC1003" s="3"/>
      <c r="CD1003" s="3"/>
      <c r="CE1003" s="3"/>
      <c r="CF1003" s="3"/>
      <c r="CG1003" s="3"/>
      <c r="CH1003" s="3"/>
      <c r="CI1003" s="3">
        <v>4</v>
      </c>
      <c r="CJ1003" s="5" t="s">
        <v>21</v>
      </c>
      <c r="CK1003" s="5">
        <v>12837192952.17</v>
      </c>
      <c r="CL1003" s="6">
        <v>3019898029.5999994</v>
      </c>
      <c r="CM1003" s="6">
        <v>15857090981.77</v>
      </c>
      <c r="CN1003" s="8">
        <v>19.04446429090812</v>
      </c>
      <c r="CO1003" s="9">
        <v>10.201682308273</v>
      </c>
      <c r="CP1003" s="6">
        <v>64993473.649999999</v>
      </c>
      <c r="CQ1003" s="6">
        <v>0</v>
      </c>
      <c r="CR1003" s="6">
        <v>64993473.649999999</v>
      </c>
      <c r="CS1003" s="23">
        <v>0</v>
      </c>
      <c r="CT1003" s="9">
        <v>2.9377995793336047</v>
      </c>
      <c r="CU1003" s="5">
        <v>1690914292.8699999</v>
      </c>
      <c r="CV1003" s="6">
        <v>1819427013.1700001</v>
      </c>
      <c r="CW1003" s="6">
        <v>3510341306.039999</v>
      </c>
      <c r="CX1003" s="6">
        <v>51.830487538047628</v>
      </c>
      <c r="CY1003" s="7">
        <v>14.174245874013065</v>
      </c>
      <c r="CZ1003" s="6">
        <v>0</v>
      </c>
      <c r="DA1003" s="6">
        <v>414474072.63</v>
      </c>
      <c r="DB1003" s="6">
        <v>414474072.63</v>
      </c>
      <c r="DC1003" s="6">
        <v>100</v>
      </c>
      <c r="DD1003" s="7">
        <v>1.129433239433969</v>
      </c>
      <c r="DE1003" s="6">
        <v>305909416.65000004</v>
      </c>
      <c r="DF1003" s="6">
        <v>8669979.290000001</v>
      </c>
      <c r="DG1003" s="6">
        <v>314579395.94</v>
      </c>
      <c r="DH1003" s="6">
        <v>2.7560544021305304</v>
      </c>
      <c r="DI1003" s="7">
        <v>19.056675116772897</v>
      </c>
      <c r="DJ1003" s="6">
        <v>6246469383.8999996</v>
      </c>
      <c r="DK1003" s="6">
        <v>730947909.63999999</v>
      </c>
      <c r="DL1003" s="6">
        <v>6977417293.539999</v>
      </c>
      <c r="DM1003" s="6">
        <v>10.475909335632597</v>
      </c>
      <c r="DN1003" s="7">
        <v>17.232706018493257</v>
      </c>
      <c r="DO1003" s="6">
        <v>12482314.33</v>
      </c>
      <c r="DP1003" s="6">
        <v>0</v>
      </c>
      <c r="DQ1003" s="6">
        <v>12482314.33</v>
      </c>
      <c r="DR1003" s="6">
        <v>0</v>
      </c>
      <c r="DS1003" s="7">
        <v>0.9841496526323843</v>
      </c>
      <c r="DT1003" s="6">
        <v>168968613.31999999</v>
      </c>
      <c r="DU1003" s="6">
        <v>7148171.46</v>
      </c>
      <c r="DV1003" s="6">
        <v>176116784.78</v>
      </c>
      <c r="DW1003" s="6">
        <v>4.0587678618646654</v>
      </c>
      <c r="DX1003" s="7">
        <v>10.78870858712359</v>
      </c>
      <c r="DY1003" s="6">
        <v>3275230460.6399999</v>
      </c>
      <c r="DZ1003" s="6">
        <v>9223437.629999999</v>
      </c>
      <c r="EA1003" s="6">
        <v>3284453898.2700005</v>
      </c>
      <c r="EB1003" s="6">
        <v>0.28082104105215794</v>
      </c>
      <c r="EC1003" s="7">
        <v>9.6613040350451644</v>
      </c>
      <c r="ED1003" s="6">
        <v>0</v>
      </c>
      <c r="EE1003" s="6">
        <v>0</v>
      </c>
      <c r="EF1003" s="6">
        <v>0</v>
      </c>
      <c r="EG1003" s="6"/>
      <c r="EH1003" s="7">
        <v>0</v>
      </c>
      <c r="EI1003" s="6">
        <v>280050065.58000004</v>
      </c>
      <c r="EJ1003" s="6">
        <v>4637837.620000001</v>
      </c>
      <c r="EK1003" s="6">
        <v>284687903.19999999</v>
      </c>
      <c r="EL1003" s="6">
        <v>1.6290954297210902</v>
      </c>
      <c r="EM1003" s="7">
        <v>9.3047116434519328</v>
      </c>
      <c r="EN1003" s="6">
        <v>792174931.2299999</v>
      </c>
      <c r="EO1003" s="6">
        <v>25369608.16</v>
      </c>
      <c r="EP1003" s="6">
        <v>817544539.38999999</v>
      </c>
      <c r="EQ1003" s="6">
        <v>3.103146915876803</v>
      </c>
      <c r="ER1003" s="21">
        <v>9.0233569030993674</v>
      </c>
    </row>
    <row r="1004" spans="81:148" ht="21" x14ac:dyDescent="0.5">
      <c r="CC1004" s="3"/>
      <c r="CD1004" s="3"/>
      <c r="CE1004" s="3"/>
      <c r="CF1004" s="3"/>
      <c r="CG1004" s="3"/>
      <c r="CH1004" s="3"/>
      <c r="CI1004" s="3">
        <v>5</v>
      </c>
      <c r="CJ1004" s="5" t="s">
        <v>22</v>
      </c>
      <c r="CK1004" s="5">
        <v>10949047881.08</v>
      </c>
      <c r="CL1004" s="6">
        <v>2634893433.0500002</v>
      </c>
      <c r="CM1004" s="6">
        <v>13583941314.130001</v>
      </c>
      <c r="CN1004" s="8">
        <v>19.397120262211285</v>
      </c>
      <c r="CO1004" s="9">
        <v>8.739248197560018</v>
      </c>
      <c r="CP1004" s="6">
        <v>2323616.9699999997</v>
      </c>
      <c r="CQ1004" s="6">
        <v>0</v>
      </c>
      <c r="CR1004" s="6">
        <v>2323616.9699999997</v>
      </c>
      <c r="CS1004" s="23">
        <v>0</v>
      </c>
      <c r="CT1004" s="9">
        <v>0.10503086808006645</v>
      </c>
      <c r="CU1004" s="5">
        <v>420066435.99000007</v>
      </c>
      <c r="CV1004" s="6">
        <v>20723195.360000003</v>
      </c>
      <c r="CW1004" s="6">
        <v>440789631.3499999</v>
      </c>
      <c r="CX1004" s="6">
        <v>4.7013799522759596</v>
      </c>
      <c r="CY1004" s="7">
        <v>1.7798441999700201</v>
      </c>
      <c r="CZ1004" s="6">
        <v>9390238.0599999987</v>
      </c>
      <c r="DA1004" s="6">
        <v>1947866394.0799994</v>
      </c>
      <c r="DB1004" s="6">
        <v>1957256632.1399999</v>
      </c>
      <c r="DC1004" s="6">
        <v>99.520234704749299</v>
      </c>
      <c r="DD1004" s="7">
        <v>5.3334836710398754</v>
      </c>
      <c r="DE1004" s="6">
        <v>14701567.49</v>
      </c>
      <c r="DF1004" s="6">
        <v>0</v>
      </c>
      <c r="DG1004" s="6">
        <v>14701567.49</v>
      </c>
      <c r="DH1004" s="6">
        <v>0</v>
      </c>
      <c r="DI1004" s="7">
        <v>0.89059550301150725</v>
      </c>
      <c r="DJ1004" s="6">
        <v>4779986147.7399998</v>
      </c>
      <c r="DK1004" s="6">
        <v>594666432.79000008</v>
      </c>
      <c r="DL1004" s="6">
        <v>5374652580.5300007</v>
      </c>
      <c r="DM1004" s="6">
        <v>11.064276692864105</v>
      </c>
      <c r="DN1004" s="7">
        <v>13.274225114436135</v>
      </c>
      <c r="DO1004" s="6">
        <v>162661340.27000001</v>
      </c>
      <c r="DP1004" s="6">
        <v>0</v>
      </c>
      <c r="DQ1004" s="6">
        <v>162661340.27000001</v>
      </c>
      <c r="DR1004" s="6">
        <v>0</v>
      </c>
      <c r="DS1004" s="7">
        <v>12.824793326882883</v>
      </c>
      <c r="DT1004" s="6">
        <v>217448215.63999999</v>
      </c>
      <c r="DU1004" s="6">
        <v>5438652.0999999996</v>
      </c>
      <c r="DV1004" s="6">
        <v>222886867.73999995</v>
      </c>
      <c r="DW1004" s="6">
        <v>2.4400953520259656</v>
      </c>
      <c r="DX1004" s="7">
        <v>13.653789256642693</v>
      </c>
      <c r="DY1004" s="6">
        <v>4079133082.8000002</v>
      </c>
      <c r="DZ1004" s="6">
        <v>9193730.7200000007</v>
      </c>
      <c r="EA1004" s="6">
        <v>4088326813.52</v>
      </c>
      <c r="EB1004" s="6">
        <v>0.22487758780918765</v>
      </c>
      <c r="EC1004" s="7">
        <v>12.02591650345555</v>
      </c>
      <c r="ED1004" s="6">
        <v>0</v>
      </c>
      <c r="EE1004" s="6">
        <v>0</v>
      </c>
      <c r="EF1004" s="6">
        <v>0</v>
      </c>
      <c r="EG1004" s="6"/>
      <c r="EH1004" s="7">
        <v>0</v>
      </c>
      <c r="EI1004" s="6">
        <v>186926240.83000001</v>
      </c>
      <c r="EJ1004" s="6">
        <v>4666810.78</v>
      </c>
      <c r="EK1004" s="6">
        <v>191593051.61000001</v>
      </c>
      <c r="EL1004" s="6">
        <v>2.4357933342486731</v>
      </c>
      <c r="EM1004" s="7">
        <v>6.2620085998794703</v>
      </c>
      <c r="EN1004" s="6">
        <v>1076410995.29</v>
      </c>
      <c r="EO1004" s="6">
        <v>52338217.219999991</v>
      </c>
      <c r="EP1004" s="6">
        <v>1128749212.51</v>
      </c>
      <c r="EQ1004" s="6">
        <v>4.6368331104847886</v>
      </c>
      <c r="ER1004" s="21">
        <v>12.458167730127052</v>
      </c>
    </row>
    <row r="1005" spans="81:148" ht="21" x14ac:dyDescent="0.5">
      <c r="CC1005" s="3"/>
      <c r="CD1005" s="3"/>
      <c r="CE1005" s="3"/>
      <c r="CF1005" s="3"/>
      <c r="CG1005" s="3"/>
      <c r="CH1005" s="3"/>
      <c r="CI1005" s="3">
        <v>6</v>
      </c>
      <c r="CJ1005" s="5" t="s">
        <v>24</v>
      </c>
      <c r="CK1005" s="5">
        <v>8577885452.0199995</v>
      </c>
      <c r="CL1005" s="6">
        <v>611772925.70000005</v>
      </c>
      <c r="CM1005" s="6">
        <v>9189658377.7200012</v>
      </c>
      <c r="CN1005" s="8">
        <v>6.6571889895626777</v>
      </c>
      <c r="CO1005" s="9">
        <v>5.9121799451638344</v>
      </c>
      <c r="CP1005" s="6">
        <v>20204549.420000002</v>
      </c>
      <c r="CQ1005" s="6">
        <v>0.02</v>
      </c>
      <c r="CR1005" s="6">
        <v>20204549.440000001</v>
      </c>
      <c r="CS1005" s="23">
        <v>9.8987607020847271E-8</v>
      </c>
      <c r="CT1005" s="9">
        <v>0.91327503381498409</v>
      </c>
      <c r="CU1005" s="5">
        <v>391610310.63</v>
      </c>
      <c r="CV1005" s="6">
        <v>5894646.3300000001</v>
      </c>
      <c r="CW1005" s="6">
        <v>397504956.96000004</v>
      </c>
      <c r="CX1005" s="6">
        <v>1.4829114019308101</v>
      </c>
      <c r="CY1005" s="7">
        <v>1.6050670020021753</v>
      </c>
      <c r="CZ1005" s="6">
        <v>20833465.550000001</v>
      </c>
      <c r="DA1005" s="6">
        <v>325941317.09999996</v>
      </c>
      <c r="DB1005" s="6">
        <v>346774782.65000004</v>
      </c>
      <c r="DC1005" s="6">
        <v>93.992220140462948</v>
      </c>
      <c r="DD1005" s="7">
        <v>0.94495408032924899</v>
      </c>
      <c r="DE1005" s="6">
        <v>52554387.350000001</v>
      </c>
      <c r="DF1005" s="6">
        <v>52926.65</v>
      </c>
      <c r="DG1005" s="6">
        <v>52607314.000000007</v>
      </c>
      <c r="DH1005" s="6">
        <v>0.10060701825605464</v>
      </c>
      <c r="DI1005" s="7">
        <v>3.186859993383897</v>
      </c>
      <c r="DJ1005" s="6">
        <v>3663930660.7199998</v>
      </c>
      <c r="DK1005" s="6">
        <v>237107236.84</v>
      </c>
      <c r="DL1005" s="6">
        <v>3901037897.5600004</v>
      </c>
      <c r="DM1005" s="6">
        <v>6.078055201368449</v>
      </c>
      <c r="DN1005" s="7">
        <v>9.6347167479710283</v>
      </c>
      <c r="DO1005" s="6">
        <v>141560598.08000001</v>
      </c>
      <c r="DP1005" s="6">
        <v>0</v>
      </c>
      <c r="DQ1005" s="6">
        <v>141560598.08000001</v>
      </c>
      <c r="DR1005" s="6">
        <v>0</v>
      </c>
      <c r="DS1005" s="7">
        <v>11.161136448233041</v>
      </c>
      <c r="DT1005" s="6">
        <v>305901722.96999997</v>
      </c>
      <c r="DU1005" s="6">
        <v>3584438.65</v>
      </c>
      <c r="DV1005" s="6">
        <v>309486161.62</v>
      </c>
      <c r="DW1005" s="6">
        <v>1.1581902826405281</v>
      </c>
      <c r="DX1005" s="7">
        <v>18.958760879245784</v>
      </c>
      <c r="DY1005" s="6">
        <v>2460645727.1599998</v>
      </c>
      <c r="DZ1005" s="6">
        <v>17672598.120000001</v>
      </c>
      <c r="EA1005" s="6">
        <v>2478318325.2800002</v>
      </c>
      <c r="EB1005" s="6">
        <v>0.71308830426387426</v>
      </c>
      <c r="EC1005" s="7">
        <v>7.2900359017874479</v>
      </c>
      <c r="ED1005" s="6">
        <v>0</v>
      </c>
      <c r="EE1005" s="6">
        <v>0</v>
      </c>
      <c r="EF1005" s="6">
        <v>0</v>
      </c>
      <c r="EG1005" s="6"/>
      <c r="EH1005" s="7">
        <v>0</v>
      </c>
      <c r="EI1005" s="6">
        <v>449314626.56000006</v>
      </c>
      <c r="EJ1005" s="6">
        <v>4478986.8500000006</v>
      </c>
      <c r="EK1005" s="6">
        <v>453793613.40999997</v>
      </c>
      <c r="EL1005" s="6">
        <v>0.98700967083757996</v>
      </c>
      <c r="EM1005" s="7">
        <v>14.831746171714936</v>
      </c>
      <c r="EN1005" s="6">
        <v>1071329403.58</v>
      </c>
      <c r="EO1005" s="6">
        <v>17040775.140000001</v>
      </c>
      <c r="EP1005" s="6">
        <v>1088370178.72</v>
      </c>
      <c r="EQ1005" s="6">
        <v>1.5657149996558295</v>
      </c>
      <c r="ER1005" s="21">
        <v>12.012498514892201</v>
      </c>
    </row>
    <row r="1006" spans="81:148" ht="21" x14ac:dyDescent="0.5">
      <c r="CC1006" s="3"/>
      <c r="CD1006" s="3"/>
      <c r="CE1006" s="3"/>
      <c r="CF1006" s="3"/>
      <c r="CG1006" s="3"/>
      <c r="CH1006" s="3"/>
      <c r="CI1006" s="3">
        <v>7</v>
      </c>
      <c r="CJ1006" s="5" t="s">
        <v>23</v>
      </c>
      <c r="CK1006" s="5">
        <v>3535551966.6500001</v>
      </c>
      <c r="CL1006" s="6">
        <v>4965110466.1099997</v>
      </c>
      <c r="CM1006" s="6">
        <v>8500662432.7600002</v>
      </c>
      <c r="CN1006" s="8">
        <v>58.408512341054397</v>
      </c>
      <c r="CO1006" s="9">
        <v>5.4689134122133058</v>
      </c>
      <c r="CP1006" s="6">
        <v>2446046.0100000002</v>
      </c>
      <c r="CQ1006" s="6">
        <v>73915.63</v>
      </c>
      <c r="CR1006" s="6">
        <v>2519961.64</v>
      </c>
      <c r="CS1006" s="23">
        <v>2.9332045705267165</v>
      </c>
      <c r="CT1006" s="9">
        <v>0.11390593286021143</v>
      </c>
      <c r="CU1006" s="5">
        <v>463805266.10000002</v>
      </c>
      <c r="CV1006" s="6">
        <v>4743097026.0200005</v>
      </c>
      <c r="CW1006" s="6">
        <v>5206902292.1199999</v>
      </c>
      <c r="CX1006" s="6">
        <v>91.092491464610134</v>
      </c>
      <c r="CY1006" s="7">
        <v>21.024711529754061</v>
      </c>
      <c r="CZ1006" s="6">
        <v>0</v>
      </c>
      <c r="DA1006" s="6">
        <v>0</v>
      </c>
      <c r="DB1006" s="6">
        <v>0</v>
      </c>
      <c r="DC1006" s="6"/>
      <c r="DD1006" s="7">
        <v>0</v>
      </c>
      <c r="DE1006" s="6">
        <v>700757491.22000003</v>
      </c>
      <c r="DF1006" s="6">
        <v>171489604.90000004</v>
      </c>
      <c r="DG1006" s="6">
        <v>872247096.11999977</v>
      </c>
      <c r="DH1006" s="6">
        <v>19.660667907389318</v>
      </c>
      <c r="DI1006" s="7">
        <v>52.839218800832619</v>
      </c>
      <c r="DJ1006" s="6">
        <v>1112919311.1099999</v>
      </c>
      <c r="DK1006" s="6">
        <v>48385547.300000004</v>
      </c>
      <c r="DL1006" s="6">
        <v>1161304858.4100001</v>
      </c>
      <c r="DM1006" s="6">
        <v>4.1664810880277416</v>
      </c>
      <c r="DN1006" s="7">
        <v>2.8681708977555145</v>
      </c>
      <c r="DO1006" s="6">
        <v>24187644.18</v>
      </c>
      <c r="DP1006" s="6">
        <v>0</v>
      </c>
      <c r="DQ1006" s="6">
        <v>24187644.18</v>
      </c>
      <c r="DR1006" s="6">
        <v>0</v>
      </c>
      <c r="DS1006" s="7">
        <v>1.9070391105703481</v>
      </c>
      <c r="DT1006" s="6">
        <v>16501140.499999998</v>
      </c>
      <c r="DU1006" s="6">
        <v>493508.19</v>
      </c>
      <c r="DV1006" s="6">
        <v>16994648.689999998</v>
      </c>
      <c r="DW1006" s="6">
        <v>2.9039034522107561</v>
      </c>
      <c r="DX1006" s="7">
        <v>1.0410723343944051</v>
      </c>
      <c r="DY1006" s="6">
        <v>779504723.78999996</v>
      </c>
      <c r="DZ1006" s="6">
        <v>484213.94</v>
      </c>
      <c r="EA1006" s="6">
        <v>779988937.7299999</v>
      </c>
      <c r="EB1006" s="6">
        <v>6.2079590693838144E-2</v>
      </c>
      <c r="EC1006" s="7">
        <v>2.2943571457497622</v>
      </c>
      <c r="ED1006" s="6">
        <v>0</v>
      </c>
      <c r="EE1006" s="6">
        <v>0</v>
      </c>
      <c r="EF1006" s="6">
        <v>0</v>
      </c>
      <c r="EG1006" s="6"/>
      <c r="EH1006" s="7">
        <v>0</v>
      </c>
      <c r="EI1006" s="6">
        <v>106332973.38999999</v>
      </c>
      <c r="EJ1006" s="6">
        <v>202517.88</v>
      </c>
      <c r="EK1006" s="6">
        <v>106535491.27</v>
      </c>
      <c r="EL1006" s="6">
        <v>0.19009428462365227</v>
      </c>
      <c r="EM1006" s="7">
        <v>3.4819955991050371</v>
      </c>
      <c r="EN1006" s="6">
        <v>329097370.35000002</v>
      </c>
      <c r="EO1006" s="6">
        <v>884132.25000000012</v>
      </c>
      <c r="EP1006" s="6">
        <v>329981502.60000002</v>
      </c>
      <c r="EQ1006" s="6">
        <v>0.26793388206118196</v>
      </c>
      <c r="ER1006" s="21">
        <v>3.6420534000538547</v>
      </c>
    </row>
    <row r="1007" spans="81:148" ht="21" x14ac:dyDescent="0.5">
      <c r="CC1007" s="3"/>
      <c r="CD1007" s="3"/>
      <c r="CE1007" s="3"/>
      <c r="CF1007" s="3"/>
      <c r="CG1007" s="3"/>
      <c r="CH1007" s="3"/>
      <c r="CI1007" s="3">
        <v>8</v>
      </c>
      <c r="CJ1007" s="5" t="s">
        <v>25</v>
      </c>
      <c r="CK1007" s="5">
        <v>270900052.41000003</v>
      </c>
      <c r="CL1007" s="6">
        <v>4061062963.8400006</v>
      </c>
      <c r="CM1007" s="6">
        <v>4331963016.25</v>
      </c>
      <c r="CN1007" s="8">
        <v>93.746482797895482</v>
      </c>
      <c r="CO1007" s="9">
        <v>2.7869746420561698</v>
      </c>
      <c r="CP1007" s="6">
        <v>220885802.20999998</v>
      </c>
      <c r="CQ1007" s="6">
        <v>0</v>
      </c>
      <c r="CR1007" s="6">
        <v>220885802.20999998</v>
      </c>
      <c r="CS1007" s="23">
        <v>0</v>
      </c>
      <c r="CT1007" s="9">
        <v>9.9843596652154591</v>
      </c>
      <c r="CU1007" s="5">
        <v>50014250.199999996</v>
      </c>
      <c r="CV1007" s="6">
        <v>4081037.78</v>
      </c>
      <c r="CW1007" s="6">
        <v>54095287.979999997</v>
      </c>
      <c r="CX1007" s="6">
        <v>7.5441649954961569</v>
      </c>
      <c r="CY1007" s="7">
        <v>0.21842887787998091</v>
      </c>
      <c r="CZ1007" s="6">
        <v>0</v>
      </c>
      <c r="DA1007" s="6">
        <v>4056981926.0600004</v>
      </c>
      <c r="DB1007" s="6">
        <v>4056981926.0600004</v>
      </c>
      <c r="DC1007" s="6">
        <v>100</v>
      </c>
      <c r="DD1007" s="7">
        <v>11.055191486405544</v>
      </c>
      <c r="DE1007" s="6">
        <v>0</v>
      </c>
      <c r="DF1007" s="6">
        <v>0</v>
      </c>
      <c r="DG1007" s="6">
        <v>0</v>
      </c>
      <c r="DH1007" s="6"/>
      <c r="DI1007" s="7">
        <v>0</v>
      </c>
      <c r="DJ1007" s="6">
        <v>0</v>
      </c>
      <c r="DK1007" s="6">
        <v>0</v>
      </c>
      <c r="DL1007" s="6">
        <v>0</v>
      </c>
      <c r="DM1007" s="6"/>
      <c r="DN1007" s="7">
        <v>0</v>
      </c>
      <c r="DO1007" s="6">
        <v>0</v>
      </c>
      <c r="DP1007" s="6">
        <v>0</v>
      </c>
      <c r="DQ1007" s="6">
        <v>0</v>
      </c>
      <c r="DR1007" s="6"/>
      <c r="DS1007" s="7">
        <v>0</v>
      </c>
      <c r="DT1007" s="6">
        <v>0</v>
      </c>
      <c r="DU1007" s="6">
        <v>0</v>
      </c>
      <c r="DV1007" s="6">
        <v>0</v>
      </c>
      <c r="DW1007" s="6"/>
      <c r="DX1007" s="7">
        <v>0</v>
      </c>
      <c r="DY1007" s="6">
        <v>0</v>
      </c>
      <c r="DZ1007" s="6">
        <v>0</v>
      </c>
      <c r="EA1007" s="6">
        <v>0</v>
      </c>
      <c r="EB1007" s="6"/>
      <c r="EC1007" s="7">
        <v>0</v>
      </c>
      <c r="ED1007" s="6">
        <v>0</v>
      </c>
      <c r="EE1007" s="6">
        <v>0</v>
      </c>
      <c r="EF1007" s="6">
        <v>0</v>
      </c>
      <c r="EG1007" s="6"/>
      <c r="EH1007" s="7">
        <v>0</v>
      </c>
      <c r="EI1007" s="6">
        <v>0</v>
      </c>
      <c r="EJ1007" s="6">
        <v>0</v>
      </c>
      <c r="EK1007" s="6">
        <v>0</v>
      </c>
      <c r="EL1007" s="6"/>
      <c r="EM1007" s="7">
        <v>0</v>
      </c>
      <c r="EN1007" s="6">
        <v>0</v>
      </c>
      <c r="EO1007" s="6">
        <v>0</v>
      </c>
      <c r="EP1007" s="6">
        <v>0</v>
      </c>
      <c r="EQ1007" s="6"/>
      <c r="ER1007" s="21">
        <v>0</v>
      </c>
    </row>
    <row r="1008" spans="81:148" ht="21" x14ac:dyDescent="0.5">
      <c r="CC1008" s="3"/>
      <c r="CD1008" s="3"/>
      <c r="CE1008" s="3"/>
      <c r="CF1008" s="3"/>
      <c r="CG1008" s="3"/>
      <c r="CH1008" s="3"/>
      <c r="CI1008" s="3">
        <v>9</v>
      </c>
      <c r="CJ1008" s="5" t="s">
        <v>26</v>
      </c>
      <c r="CK1008" s="5">
        <v>591203958.95999992</v>
      </c>
      <c r="CL1008" s="6">
        <v>3346153008.1499996</v>
      </c>
      <c r="CM1008" s="6">
        <v>3937356967.1099997</v>
      </c>
      <c r="CN1008" s="8">
        <v>84.984750839242778</v>
      </c>
      <c r="CO1008" s="9">
        <v>2.5331042723346928</v>
      </c>
      <c r="CP1008" s="6">
        <v>16577664.179999998</v>
      </c>
      <c r="CQ1008" s="6">
        <v>1388379998.29</v>
      </c>
      <c r="CR1008" s="6">
        <v>1404957662.47</v>
      </c>
      <c r="CS1008" s="23">
        <v>98.820059520451636</v>
      </c>
      <c r="CT1008" s="9">
        <v>63.506130661872859</v>
      </c>
      <c r="CU1008" s="5">
        <v>34567462.049999997</v>
      </c>
      <c r="CV1008" s="6">
        <v>1912884861.4699998</v>
      </c>
      <c r="CW1008" s="6">
        <v>1947452323.52</v>
      </c>
      <c r="CX1008" s="6">
        <v>98.224990587316668</v>
      </c>
      <c r="CY1008" s="7">
        <v>7.8635282597720106</v>
      </c>
      <c r="CZ1008" s="6">
        <v>0</v>
      </c>
      <c r="DA1008" s="6">
        <v>703262.68</v>
      </c>
      <c r="DB1008" s="6">
        <v>703262.68</v>
      </c>
      <c r="DC1008" s="6">
        <v>99.999999999999986</v>
      </c>
      <c r="DD1008" s="7">
        <v>1.9163761964779734E-3</v>
      </c>
      <c r="DE1008" s="6">
        <v>333602.35000000003</v>
      </c>
      <c r="DF1008" s="6">
        <v>864180.79</v>
      </c>
      <c r="DG1008" s="6">
        <v>1197783.1400000001</v>
      </c>
      <c r="DH1008" s="6">
        <v>72.148351495413422</v>
      </c>
      <c r="DI1008" s="7">
        <v>7.2559628678547303E-2</v>
      </c>
      <c r="DJ1008" s="6">
        <v>121258267.19</v>
      </c>
      <c r="DK1008" s="6">
        <v>3882822.68</v>
      </c>
      <c r="DL1008" s="6">
        <v>125141089.87</v>
      </c>
      <c r="DM1008" s="6">
        <v>3.1027560044695015</v>
      </c>
      <c r="DN1008" s="7">
        <v>0.30907132565514689</v>
      </c>
      <c r="DO1008" s="6">
        <v>116696129.71000001</v>
      </c>
      <c r="DP1008" s="6">
        <v>484556.62</v>
      </c>
      <c r="DQ1008" s="6">
        <v>117180686.32999998</v>
      </c>
      <c r="DR1008" s="6">
        <v>0.41351235871362735</v>
      </c>
      <c r="DS1008" s="7">
        <v>9.2389382848439983</v>
      </c>
      <c r="DT1008" s="6">
        <v>1320735.6100000001</v>
      </c>
      <c r="DU1008" s="6">
        <v>50669.96</v>
      </c>
      <c r="DV1008" s="6">
        <v>1371405.57</v>
      </c>
      <c r="DW1008" s="6">
        <v>3.6947465511606459</v>
      </c>
      <c r="DX1008" s="7">
        <v>8.4010703851824658E-2</v>
      </c>
      <c r="DY1008" s="6">
        <v>169169485.06</v>
      </c>
      <c r="DZ1008" s="6">
        <v>545195.76</v>
      </c>
      <c r="EA1008" s="6">
        <v>169714680.81999999</v>
      </c>
      <c r="EB1008" s="6">
        <v>0.32124254505609717</v>
      </c>
      <c r="EC1008" s="7">
        <v>0.49922001690336359</v>
      </c>
      <c r="ED1008" s="6">
        <v>0</v>
      </c>
      <c r="EE1008" s="6">
        <v>0</v>
      </c>
      <c r="EF1008" s="6">
        <v>0</v>
      </c>
      <c r="EG1008" s="6"/>
      <c r="EH1008" s="7">
        <v>0</v>
      </c>
      <c r="EI1008" s="6">
        <v>91483895.170000002</v>
      </c>
      <c r="EJ1008" s="6">
        <v>2982559.16</v>
      </c>
      <c r="EK1008" s="6">
        <v>94466454.329999998</v>
      </c>
      <c r="EL1008" s="6">
        <v>3.1572680282685486</v>
      </c>
      <c r="EM1008" s="7">
        <v>3.0875323736620617</v>
      </c>
      <c r="EN1008" s="6">
        <v>39796717.640000001</v>
      </c>
      <c r="EO1008" s="6">
        <v>35374900.740000002</v>
      </c>
      <c r="EP1008" s="6">
        <v>75171618.379999995</v>
      </c>
      <c r="EQ1008" s="6">
        <v>47.058852133761924</v>
      </c>
      <c r="ER1008" s="21">
        <v>0.82967998554846811</v>
      </c>
    </row>
    <row r="1009" spans="81:148" ht="21" x14ac:dyDescent="0.5">
      <c r="CC1009" s="3"/>
      <c r="CD1009" s="3"/>
      <c r="CE1009" s="3"/>
      <c r="CF1009" s="3"/>
      <c r="CG1009" s="3"/>
      <c r="CH1009" s="3"/>
      <c r="CI1009" s="3">
        <v>10</v>
      </c>
      <c r="CJ1009" s="5" t="s">
        <v>27</v>
      </c>
      <c r="CK1009" s="5">
        <v>2234670954.7400002</v>
      </c>
      <c r="CL1009" s="6">
        <v>923954.51000000013</v>
      </c>
      <c r="CM1009" s="6">
        <v>2235594909.25</v>
      </c>
      <c r="CN1009" s="8">
        <v>4.1329245570252686E-2</v>
      </c>
      <c r="CO1009" s="9">
        <v>1.4382732028453786</v>
      </c>
      <c r="CP1009" s="6">
        <v>1508227.13</v>
      </c>
      <c r="CQ1009" s="6">
        <v>0</v>
      </c>
      <c r="CR1009" s="6">
        <v>1508227.13</v>
      </c>
      <c r="CS1009" s="23">
        <v>0</v>
      </c>
      <c r="CT1009" s="9">
        <v>6.8174060859009497E-2</v>
      </c>
      <c r="CU1009" s="5">
        <v>4324423.88</v>
      </c>
      <c r="CV1009" s="6">
        <v>0</v>
      </c>
      <c r="CW1009" s="6">
        <v>4324423.88</v>
      </c>
      <c r="CX1009" s="6">
        <v>0</v>
      </c>
      <c r="CY1009" s="7">
        <v>1.7461392495683195E-2</v>
      </c>
      <c r="CZ1009" s="6">
        <v>0</v>
      </c>
      <c r="DA1009" s="6">
        <v>0</v>
      </c>
      <c r="DB1009" s="6">
        <v>0</v>
      </c>
      <c r="DC1009" s="6"/>
      <c r="DD1009" s="7">
        <v>0</v>
      </c>
      <c r="DE1009" s="6">
        <v>1713474.9099999997</v>
      </c>
      <c r="DF1009" s="6">
        <v>0</v>
      </c>
      <c r="DG1009" s="6">
        <v>1713474.9099999997</v>
      </c>
      <c r="DH1009" s="6">
        <v>0</v>
      </c>
      <c r="DI1009" s="7">
        <v>0.10379934319296498</v>
      </c>
      <c r="DJ1009" s="6">
        <v>4175783.9799999995</v>
      </c>
      <c r="DK1009" s="6">
        <v>0</v>
      </c>
      <c r="DL1009" s="6">
        <v>4175783.9799999995</v>
      </c>
      <c r="DM1009" s="6">
        <v>0</v>
      </c>
      <c r="DN1009" s="7">
        <v>1.0313279928190266E-2</v>
      </c>
      <c r="DO1009" s="6">
        <v>2511764.11</v>
      </c>
      <c r="DP1009" s="6">
        <v>0</v>
      </c>
      <c r="DQ1009" s="6">
        <v>2511764.11</v>
      </c>
      <c r="DR1009" s="6">
        <v>0</v>
      </c>
      <c r="DS1009" s="7">
        <v>0.19803633452891825</v>
      </c>
      <c r="DT1009" s="6">
        <v>80342671.25</v>
      </c>
      <c r="DU1009" s="6">
        <v>0</v>
      </c>
      <c r="DV1009" s="6">
        <v>80342671.25</v>
      </c>
      <c r="DW1009" s="6">
        <v>0</v>
      </c>
      <c r="DX1009" s="7">
        <v>4.9216982260384565</v>
      </c>
      <c r="DY1009" s="6">
        <v>2120114891.55</v>
      </c>
      <c r="DZ1009" s="6">
        <v>923954.51000000013</v>
      </c>
      <c r="EA1009" s="6">
        <v>2121038846.0600004</v>
      </c>
      <c r="EB1009" s="6">
        <v>4.3561413866432461E-2</v>
      </c>
      <c r="EC1009" s="7">
        <v>6.2390892966165978</v>
      </c>
      <c r="ED1009" s="6">
        <v>0</v>
      </c>
      <c r="EE1009" s="6">
        <v>0</v>
      </c>
      <c r="EF1009" s="6">
        <v>0</v>
      </c>
      <c r="EG1009" s="6"/>
      <c r="EH1009" s="7">
        <v>0</v>
      </c>
      <c r="EI1009" s="6">
        <v>14921754.139999999</v>
      </c>
      <c r="EJ1009" s="6">
        <v>0</v>
      </c>
      <c r="EK1009" s="6">
        <v>14921754.139999999</v>
      </c>
      <c r="EL1009" s="6">
        <v>0</v>
      </c>
      <c r="EM1009" s="7">
        <v>0.4877011559906177</v>
      </c>
      <c r="EN1009" s="6">
        <v>5057963.79</v>
      </c>
      <c r="EO1009" s="6">
        <v>0</v>
      </c>
      <c r="EP1009" s="6">
        <v>5057963.79</v>
      </c>
      <c r="EQ1009" s="6">
        <v>0</v>
      </c>
      <c r="ER1009" s="21">
        <v>5.582547528747079E-2</v>
      </c>
    </row>
    <row r="1010" spans="81:148" ht="21" x14ac:dyDescent="0.5">
      <c r="CC1010" s="3"/>
      <c r="CD1010" s="3"/>
      <c r="CE1010" s="3"/>
      <c r="CF1010" s="3"/>
      <c r="CG1010" s="3"/>
      <c r="CH1010" s="3"/>
      <c r="CI1010" s="3">
        <v>11</v>
      </c>
      <c r="CJ1010" s="5" t="s">
        <v>28</v>
      </c>
      <c r="CK1010" s="5">
        <v>1709981077.3600001</v>
      </c>
      <c r="CL1010" s="6">
        <v>27183899.649999999</v>
      </c>
      <c r="CM1010" s="6">
        <v>1737164977.01</v>
      </c>
      <c r="CN1010" s="8">
        <v>1.5648427184382221</v>
      </c>
      <c r="CO1010" s="9">
        <v>1.1176075884844436</v>
      </c>
      <c r="CP1010" s="6">
        <v>0</v>
      </c>
      <c r="CQ1010" s="6">
        <v>0</v>
      </c>
      <c r="CR1010" s="6">
        <v>0</v>
      </c>
      <c r="CS1010" s="23"/>
      <c r="CT1010" s="9">
        <v>0</v>
      </c>
      <c r="CU1010" s="5">
        <v>31753345.57</v>
      </c>
      <c r="CV1010" s="6">
        <v>23479.83</v>
      </c>
      <c r="CW1010" s="6">
        <v>31776825.399999999</v>
      </c>
      <c r="CX1010" s="6">
        <v>7.388979139495791E-2</v>
      </c>
      <c r="CY1010" s="7">
        <v>0.12831018326912835</v>
      </c>
      <c r="CZ1010" s="6">
        <v>0</v>
      </c>
      <c r="DA1010" s="6">
        <v>521885.42</v>
      </c>
      <c r="DB1010" s="6">
        <v>521885.42</v>
      </c>
      <c r="DC1010" s="6">
        <v>100</v>
      </c>
      <c r="DD1010" s="7">
        <v>1.4221269301207761E-3</v>
      </c>
      <c r="DE1010" s="6">
        <v>141525.50000000003</v>
      </c>
      <c r="DF1010" s="6">
        <v>0</v>
      </c>
      <c r="DG1010" s="6">
        <v>141525.50000000003</v>
      </c>
      <c r="DH1010" s="6">
        <v>0</v>
      </c>
      <c r="DI1010" s="7">
        <v>8.5733697408244929E-3</v>
      </c>
      <c r="DJ1010" s="6">
        <v>229135464.61999997</v>
      </c>
      <c r="DK1010" s="6">
        <v>23125626.890000004</v>
      </c>
      <c r="DL1010" s="6">
        <v>252261091.50999999</v>
      </c>
      <c r="DM1010" s="6">
        <v>9.1673379955557959</v>
      </c>
      <c r="DN1010" s="7">
        <v>0.62303013378902117</v>
      </c>
      <c r="DO1010" s="6">
        <v>3955598.8499999996</v>
      </c>
      <c r="DP1010" s="6">
        <v>0</v>
      </c>
      <c r="DQ1010" s="6">
        <v>3955598.8499999996</v>
      </c>
      <c r="DR1010" s="6">
        <v>0</v>
      </c>
      <c r="DS1010" s="7">
        <v>0.31187335387191439</v>
      </c>
      <c r="DT1010" s="6">
        <v>1121624.3999999999</v>
      </c>
      <c r="DU1010" s="6">
        <v>31186.26</v>
      </c>
      <c r="DV1010" s="6">
        <v>1152810.6600000001</v>
      </c>
      <c r="DW1010" s="6">
        <v>2.7052369553904017</v>
      </c>
      <c r="DX1010" s="7">
        <v>7.0619834914690149E-2</v>
      </c>
      <c r="DY1010" s="6">
        <v>1305673707.98</v>
      </c>
      <c r="DZ1010" s="6">
        <v>2707170.87</v>
      </c>
      <c r="EA1010" s="6">
        <v>1308380878.8499999</v>
      </c>
      <c r="EB1010" s="6">
        <v>0.20690999950866487</v>
      </c>
      <c r="EC1010" s="7">
        <v>3.8486353761480956</v>
      </c>
      <c r="ED1010" s="6">
        <v>0</v>
      </c>
      <c r="EE1010" s="6">
        <v>0</v>
      </c>
      <c r="EF1010" s="6">
        <v>0</v>
      </c>
      <c r="EG1010" s="6"/>
      <c r="EH1010" s="7">
        <v>0</v>
      </c>
      <c r="EI1010" s="6">
        <v>41118322.459999993</v>
      </c>
      <c r="EJ1010" s="6">
        <v>128482.43</v>
      </c>
      <c r="EK1010" s="6">
        <v>41246804.890000001</v>
      </c>
      <c r="EL1010" s="6">
        <v>0.31149668524058133</v>
      </c>
      <c r="EM1010" s="7">
        <v>1.3481065454528702</v>
      </c>
      <c r="EN1010" s="6">
        <v>97081487.979999989</v>
      </c>
      <c r="EO1010" s="6">
        <v>646067.95000000007</v>
      </c>
      <c r="EP1010" s="6">
        <v>97727555.930000007</v>
      </c>
      <c r="EQ1010" s="6">
        <v>0.66109087027896574</v>
      </c>
      <c r="ER1010" s="21">
        <v>1.0786331189759535</v>
      </c>
    </row>
    <row r="1011" spans="81:148" ht="21" x14ac:dyDescent="0.5">
      <c r="CC1011" s="3"/>
      <c r="CD1011" s="3"/>
      <c r="CE1011" s="3"/>
      <c r="CF1011" s="3"/>
      <c r="CG1011" s="3"/>
      <c r="CH1011" s="3"/>
      <c r="CI1011" s="3">
        <v>12</v>
      </c>
      <c r="CJ1011" s="5" t="s">
        <v>30</v>
      </c>
      <c r="CK1011" s="5">
        <v>1323752220.53</v>
      </c>
      <c r="CL1011" s="6">
        <v>29350.33</v>
      </c>
      <c r="CM1011" s="6">
        <v>1323781570.8599999</v>
      </c>
      <c r="CN1011" s="8">
        <v>2.2171580754770928E-3</v>
      </c>
      <c r="CO1011" s="9">
        <v>0.85165677910191739</v>
      </c>
      <c r="CP1011" s="6">
        <v>0</v>
      </c>
      <c r="CQ1011" s="6">
        <v>0</v>
      </c>
      <c r="CR1011" s="6">
        <v>0</v>
      </c>
      <c r="CS1011" s="23"/>
      <c r="CT1011" s="9">
        <v>0</v>
      </c>
      <c r="CU1011" s="5">
        <v>152342.38</v>
      </c>
      <c r="CV1011" s="6">
        <v>0</v>
      </c>
      <c r="CW1011" s="6">
        <v>152342.38</v>
      </c>
      <c r="CX1011" s="6">
        <v>0</v>
      </c>
      <c r="CY1011" s="7">
        <v>6.1513629670052544E-4</v>
      </c>
      <c r="CZ1011" s="6">
        <v>0</v>
      </c>
      <c r="DA1011" s="6">
        <v>0</v>
      </c>
      <c r="DB1011" s="6">
        <v>0</v>
      </c>
      <c r="DC1011" s="6"/>
      <c r="DD1011" s="7">
        <v>0</v>
      </c>
      <c r="DE1011" s="6">
        <v>0</v>
      </c>
      <c r="DF1011" s="6">
        <v>0</v>
      </c>
      <c r="DG1011" s="6">
        <v>0</v>
      </c>
      <c r="DH1011" s="6"/>
      <c r="DI1011" s="7">
        <v>0</v>
      </c>
      <c r="DJ1011" s="6">
        <v>3322066.0900000003</v>
      </c>
      <c r="DK1011" s="6">
        <v>0</v>
      </c>
      <c r="DL1011" s="6">
        <v>3322066.0900000003</v>
      </c>
      <c r="DM1011" s="6">
        <v>0</v>
      </c>
      <c r="DN1011" s="7">
        <v>8.2047820697177271E-3</v>
      </c>
      <c r="DO1011" s="6">
        <v>30979</v>
      </c>
      <c r="DP1011" s="6">
        <v>0</v>
      </c>
      <c r="DQ1011" s="6">
        <v>30979</v>
      </c>
      <c r="DR1011" s="6">
        <v>0</v>
      </c>
      <c r="DS1011" s="7">
        <v>2.4424935378869468E-3</v>
      </c>
      <c r="DT1011" s="6">
        <v>9525511.8599999994</v>
      </c>
      <c r="DU1011" s="6">
        <v>0</v>
      </c>
      <c r="DV1011" s="6">
        <v>9525511.8599999994</v>
      </c>
      <c r="DW1011" s="6">
        <v>0</v>
      </c>
      <c r="DX1011" s="7">
        <v>0.58352173376946659</v>
      </c>
      <c r="DY1011" s="6">
        <v>1266366745.46</v>
      </c>
      <c r="DZ1011" s="6">
        <v>29350.33</v>
      </c>
      <c r="EA1011" s="6">
        <v>1266396095.79</v>
      </c>
      <c r="EB1011" s="6">
        <v>2.3176263806854798E-3</v>
      </c>
      <c r="EC1011" s="7">
        <v>3.7251360771621282</v>
      </c>
      <c r="ED1011" s="6">
        <v>0</v>
      </c>
      <c r="EE1011" s="6">
        <v>0</v>
      </c>
      <c r="EF1011" s="6">
        <v>0</v>
      </c>
      <c r="EG1011" s="6"/>
      <c r="EH1011" s="7">
        <v>0</v>
      </c>
      <c r="EI1011" s="6">
        <v>33468533.91</v>
      </c>
      <c r="EJ1011" s="6">
        <v>0</v>
      </c>
      <c r="EK1011" s="6">
        <v>33468533.91</v>
      </c>
      <c r="EL1011" s="6">
        <v>0</v>
      </c>
      <c r="EM1011" s="7">
        <v>1.0938822958798724</v>
      </c>
      <c r="EN1011" s="6">
        <v>10886041.83</v>
      </c>
      <c r="EO1011" s="6">
        <v>0</v>
      </c>
      <c r="EP1011" s="6">
        <v>10886041.83</v>
      </c>
      <c r="EQ1011" s="6">
        <v>0</v>
      </c>
      <c r="ER1011" s="21">
        <v>0.12015081253854495</v>
      </c>
    </row>
    <row r="1012" spans="81:148" ht="21" x14ac:dyDescent="0.5">
      <c r="CC1012" s="3"/>
      <c r="CD1012" s="3"/>
      <c r="CE1012" s="3"/>
      <c r="CF1012" s="3"/>
      <c r="CG1012" s="3"/>
      <c r="CH1012" s="3"/>
      <c r="CI1012" s="3">
        <v>13</v>
      </c>
      <c r="CJ1012" s="5" t="s">
        <v>878</v>
      </c>
      <c r="CK1012" s="5">
        <v>1150768448.7800002</v>
      </c>
      <c r="CL1012" s="6">
        <v>147146326.96000001</v>
      </c>
      <c r="CM1012" s="6">
        <v>1297914775.7400002</v>
      </c>
      <c r="CN1012" s="8">
        <v>11.33713320091492</v>
      </c>
      <c r="CO1012" s="9">
        <v>0.83501533922805937</v>
      </c>
      <c r="CP1012" s="6">
        <v>4610611.1499999994</v>
      </c>
      <c r="CQ1012" s="6">
        <v>134350506.45000002</v>
      </c>
      <c r="CR1012" s="6">
        <v>138961117.59999996</v>
      </c>
      <c r="CS1012" s="23">
        <v>96.68208544258286</v>
      </c>
      <c r="CT1012" s="9">
        <v>6.281244714314596</v>
      </c>
      <c r="CU1012" s="5">
        <v>0</v>
      </c>
      <c r="CV1012" s="6">
        <v>0</v>
      </c>
      <c r="CW1012" s="6">
        <v>0</v>
      </c>
      <c r="CX1012" s="6"/>
      <c r="CY1012" s="7">
        <v>0</v>
      </c>
      <c r="CZ1012" s="6">
        <v>0</v>
      </c>
      <c r="DA1012" s="6">
        <v>8329518.7800000003</v>
      </c>
      <c r="DB1012" s="6">
        <v>8329518.7800000003</v>
      </c>
      <c r="DC1012" s="6">
        <v>100</v>
      </c>
      <c r="DD1012" s="7">
        <v>2.2697765674282971E-2</v>
      </c>
      <c r="DE1012" s="6">
        <v>2994009.8600000003</v>
      </c>
      <c r="DF1012" s="6">
        <v>0</v>
      </c>
      <c r="DG1012" s="6">
        <v>2994009.8600000003</v>
      </c>
      <c r="DH1012" s="6">
        <v>0</v>
      </c>
      <c r="DI1012" s="7">
        <v>0.18137193323785591</v>
      </c>
      <c r="DJ1012" s="6">
        <v>22976458.779999997</v>
      </c>
      <c r="DK1012" s="6">
        <v>3941418.2600000002</v>
      </c>
      <c r="DL1012" s="6">
        <v>26917877.039999999</v>
      </c>
      <c r="DM1012" s="6">
        <v>14.642381544960056</v>
      </c>
      <c r="DN1012" s="7">
        <v>6.6481312806350112E-2</v>
      </c>
      <c r="DO1012" s="6">
        <v>805940.91</v>
      </c>
      <c r="DP1012" s="6">
        <v>0</v>
      </c>
      <c r="DQ1012" s="6">
        <v>805940.91</v>
      </c>
      <c r="DR1012" s="6">
        <v>0</v>
      </c>
      <c r="DS1012" s="7">
        <v>6.3543221685455481E-2</v>
      </c>
      <c r="DT1012" s="6">
        <v>0</v>
      </c>
      <c r="DU1012" s="6">
        <v>0</v>
      </c>
      <c r="DV1012" s="6">
        <v>0</v>
      </c>
      <c r="DW1012" s="6"/>
      <c r="DX1012" s="7">
        <v>0</v>
      </c>
      <c r="DY1012" s="6">
        <v>556352637.03999996</v>
      </c>
      <c r="DZ1012" s="6">
        <v>0</v>
      </c>
      <c r="EA1012" s="6">
        <v>556352637.03999996</v>
      </c>
      <c r="EB1012" s="6">
        <v>0</v>
      </c>
      <c r="EC1012" s="7">
        <v>1.6365253231210697</v>
      </c>
      <c r="ED1012" s="6">
        <v>0</v>
      </c>
      <c r="EE1012" s="6">
        <v>0</v>
      </c>
      <c r="EF1012" s="6">
        <v>0</v>
      </c>
      <c r="EG1012" s="6"/>
      <c r="EH1012" s="7">
        <v>0</v>
      </c>
      <c r="EI1012" s="6">
        <v>462832566.31999999</v>
      </c>
      <c r="EJ1012" s="6">
        <v>269683.46999999997</v>
      </c>
      <c r="EK1012" s="6">
        <v>463102249.79000002</v>
      </c>
      <c r="EL1012" s="6">
        <v>5.823410923231135E-2</v>
      </c>
      <c r="EM1012" s="7">
        <v>15.135988734662185</v>
      </c>
      <c r="EN1012" s="6">
        <v>100196224.72</v>
      </c>
      <c r="EO1012" s="6">
        <v>255200</v>
      </c>
      <c r="EP1012" s="6">
        <v>100451424.72</v>
      </c>
      <c r="EQ1012" s="6">
        <v>0.25405314131815332</v>
      </c>
      <c r="ER1012" s="21">
        <v>1.1086968513662674</v>
      </c>
    </row>
    <row r="1013" spans="81:148" ht="21" x14ac:dyDescent="0.5">
      <c r="CC1013" s="3"/>
      <c r="CD1013" s="3"/>
      <c r="CE1013" s="3"/>
      <c r="CF1013" s="3"/>
      <c r="CG1013" s="3"/>
      <c r="CH1013" s="3"/>
      <c r="CI1013" s="3">
        <v>14</v>
      </c>
      <c r="CJ1013" s="5" t="s">
        <v>29</v>
      </c>
      <c r="CK1013" s="5">
        <v>1267869893.3599999</v>
      </c>
      <c r="CL1013" s="6">
        <v>8305272.1500000004</v>
      </c>
      <c r="CM1013" s="6">
        <v>1276175165.5100002</v>
      </c>
      <c r="CN1013" s="8">
        <v>0.65079405824990721</v>
      </c>
      <c r="CO1013" s="9">
        <v>0.82102912969397079</v>
      </c>
      <c r="CP1013" s="6">
        <v>0</v>
      </c>
      <c r="CQ1013" s="6">
        <v>0</v>
      </c>
      <c r="CR1013" s="6">
        <v>0</v>
      </c>
      <c r="CS1013" s="23"/>
      <c r="CT1013" s="9">
        <v>0</v>
      </c>
      <c r="CU1013" s="5">
        <v>361981916.73000002</v>
      </c>
      <c r="CV1013" s="6">
        <v>728155.88000000012</v>
      </c>
      <c r="CW1013" s="6">
        <v>362710072.61000001</v>
      </c>
      <c r="CX1013" s="6">
        <v>0.20075424836159478</v>
      </c>
      <c r="CY1013" s="7">
        <v>1.4645703371661523</v>
      </c>
      <c r="CZ1013" s="6">
        <v>0</v>
      </c>
      <c r="DA1013" s="6">
        <v>0</v>
      </c>
      <c r="DB1013" s="6">
        <v>0</v>
      </c>
      <c r="DC1013" s="6"/>
      <c r="DD1013" s="7">
        <v>0</v>
      </c>
      <c r="DE1013" s="6">
        <v>0</v>
      </c>
      <c r="DF1013" s="6">
        <v>0</v>
      </c>
      <c r="DG1013" s="6">
        <v>0</v>
      </c>
      <c r="DH1013" s="6"/>
      <c r="DI1013" s="7">
        <v>0</v>
      </c>
      <c r="DJ1013" s="6">
        <v>159854329.16999999</v>
      </c>
      <c r="DK1013" s="6">
        <v>5422431.1299999999</v>
      </c>
      <c r="DL1013" s="6">
        <v>165276760.29999998</v>
      </c>
      <c r="DM1013" s="6">
        <v>3.2808188641630824</v>
      </c>
      <c r="DN1013" s="7">
        <v>0.40819771874269795</v>
      </c>
      <c r="DO1013" s="6">
        <v>320161.94</v>
      </c>
      <c r="DP1013" s="6">
        <v>0</v>
      </c>
      <c r="DQ1013" s="6">
        <v>320161.94</v>
      </c>
      <c r="DR1013" s="6">
        <v>0</v>
      </c>
      <c r="DS1013" s="7">
        <v>2.5242695681827961E-2</v>
      </c>
      <c r="DT1013" s="6">
        <v>1379462.0699999998</v>
      </c>
      <c r="DU1013" s="6">
        <v>205800</v>
      </c>
      <c r="DV1013" s="6">
        <v>1585262.0699999998</v>
      </c>
      <c r="DW1013" s="6">
        <v>12.98208062216489</v>
      </c>
      <c r="DX1013" s="7">
        <v>9.7111303325317921E-2</v>
      </c>
      <c r="DY1013" s="6">
        <v>684848310</v>
      </c>
      <c r="DZ1013" s="6">
        <v>1143668.02</v>
      </c>
      <c r="EA1013" s="6">
        <v>685991978.0200001</v>
      </c>
      <c r="EB1013" s="6">
        <v>0.16671740437854746</v>
      </c>
      <c r="EC1013" s="7">
        <v>2.0178627164607614</v>
      </c>
      <c r="ED1013" s="6">
        <v>0</v>
      </c>
      <c r="EE1013" s="6">
        <v>0</v>
      </c>
      <c r="EF1013" s="6">
        <v>0</v>
      </c>
      <c r="EG1013" s="6"/>
      <c r="EH1013" s="7">
        <v>0</v>
      </c>
      <c r="EI1013" s="6">
        <v>35394297.259999998</v>
      </c>
      <c r="EJ1013" s="6">
        <v>674608.21</v>
      </c>
      <c r="EK1013" s="6">
        <v>36068905.469999999</v>
      </c>
      <c r="EL1013" s="6">
        <v>1.8703318030016174</v>
      </c>
      <c r="EM1013" s="7">
        <v>1.1788725861579781</v>
      </c>
      <c r="EN1013" s="6">
        <v>24091416.190000001</v>
      </c>
      <c r="EO1013" s="6">
        <v>130608.91</v>
      </c>
      <c r="EP1013" s="6">
        <v>24222025.100000001</v>
      </c>
      <c r="EQ1013" s="6">
        <v>0.53921548450546353</v>
      </c>
      <c r="ER1013" s="21">
        <v>0.26734198182793778</v>
      </c>
    </row>
    <row r="1014" spans="81:148" ht="21" x14ac:dyDescent="0.5">
      <c r="CC1014" s="3"/>
      <c r="CD1014" s="3"/>
      <c r="CE1014" s="3"/>
      <c r="CF1014" s="3"/>
      <c r="CG1014" s="3"/>
      <c r="CH1014" s="3"/>
      <c r="CI1014" s="3">
        <v>15</v>
      </c>
      <c r="CJ1014" s="5" t="s">
        <v>31</v>
      </c>
      <c r="CK1014" s="5">
        <v>1137787738.8</v>
      </c>
      <c r="CL1014" s="6">
        <v>0</v>
      </c>
      <c r="CM1014" s="6">
        <v>1137787738.8</v>
      </c>
      <c r="CN1014" s="8">
        <v>0</v>
      </c>
      <c r="CO1014" s="9">
        <v>0.73199737952126354</v>
      </c>
      <c r="CP1014" s="6">
        <v>26015.119999999999</v>
      </c>
      <c r="CQ1014" s="6">
        <v>0</v>
      </c>
      <c r="CR1014" s="6">
        <v>26015.119999999999</v>
      </c>
      <c r="CS1014" s="23">
        <v>0</v>
      </c>
      <c r="CT1014" s="9">
        <v>1.1759212779407005E-3</v>
      </c>
      <c r="CU1014" s="5">
        <v>2010671.83</v>
      </c>
      <c r="CV1014" s="6">
        <v>0</v>
      </c>
      <c r="CW1014" s="6">
        <v>2010671.83</v>
      </c>
      <c r="CX1014" s="6">
        <v>0</v>
      </c>
      <c r="CY1014" s="7">
        <v>8.1187994003130877E-3</v>
      </c>
      <c r="CZ1014" s="6">
        <v>0</v>
      </c>
      <c r="DA1014" s="6">
        <v>0</v>
      </c>
      <c r="DB1014" s="6">
        <v>0</v>
      </c>
      <c r="DC1014" s="6"/>
      <c r="DD1014" s="7">
        <v>0</v>
      </c>
      <c r="DE1014" s="6">
        <v>0</v>
      </c>
      <c r="DF1014" s="6">
        <v>0</v>
      </c>
      <c r="DG1014" s="6">
        <v>0</v>
      </c>
      <c r="DH1014" s="6"/>
      <c r="DI1014" s="7">
        <v>0</v>
      </c>
      <c r="DJ1014" s="6">
        <v>5643459.0499999989</v>
      </c>
      <c r="DK1014" s="6">
        <v>0</v>
      </c>
      <c r="DL1014" s="6">
        <v>5643459.0499999989</v>
      </c>
      <c r="DM1014" s="6">
        <v>0</v>
      </c>
      <c r="DN1014" s="7">
        <v>1.3938118740023688E-2</v>
      </c>
      <c r="DO1014" s="6">
        <v>0</v>
      </c>
      <c r="DP1014" s="6">
        <v>0</v>
      </c>
      <c r="DQ1014" s="6">
        <v>0</v>
      </c>
      <c r="DR1014" s="6"/>
      <c r="DS1014" s="7">
        <v>0</v>
      </c>
      <c r="DT1014" s="6">
        <v>38871.950000000004</v>
      </c>
      <c r="DU1014" s="6">
        <v>0</v>
      </c>
      <c r="DV1014" s="6">
        <v>38871.950000000004</v>
      </c>
      <c r="DW1014" s="6">
        <v>0</v>
      </c>
      <c r="DX1014" s="7">
        <v>2.3812502669016693E-3</v>
      </c>
      <c r="DY1014" s="6">
        <v>1128941868.46</v>
      </c>
      <c r="DZ1014" s="6">
        <v>0</v>
      </c>
      <c r="EA1014" s="6">
        <v>1128941868.46</v>
      </c>
      <c r="EB1014" s="6">
        <v>0</v>
      </c>
      <c r="EC1014" s="7">
        <v>3.3208109983912473</v>
      </c>
      <c r="ED1014" s="6">
        <v>0</v>
      </c>
      <c r="EE1014" s="6">
        <v>0</v>
      </c>
      <c r="EF1014" s="6">
        <v>0</v>
      </c>
      <c r="EG1014" s="6"/>
      <c r="EH1014" s="7">
        <v>0</v>
      </c>
      <c r="EI1014" s="6">
        <v>364609.07</v>
      </c>
      <c r="EJ1014" s="6">
        <v>0</v>
      </c>
      <c r="EK1014" s="6">
        <v>364609.07</v>
      </c>
      <c r="EL1014" s="6">
        <v>0</v>
      </c>
      <c r="EM1014" s="7">
        <v>1.1916847259062537E-2</v>
      </c>
      <c r="EN1014" s="6">
        <v>762243.32</v>
      </c>
      <c r="EO1014" s="6">
        <v>0</v>
      </c>
      <c r="EP1014" s="6">
        <v>762243.32</v>
      </c>
      <c r="EQ1014" s="6">
        <v>0</v>
      </c>
      <c r="ER1014" s="21">
        <v>8.4129893748606088E-3</v>
      </c>
    </row>
    <row r="1015" spans="81:148" ht="21" x14ac:dyDescent="0.5">
      <c r="CC1015" s="3"/>
      <c r="CD1015" s="3"/>
      <c r="CE1015" s="3"/>
      <c r="CF1015" s="3"/>
      <c r="CG1015" s="3"/>
      <c r="CH1015" s="3"/>
      <c r="CI1015" s="3">
        <v>16</v>
      </c>
      <c r="CJ1015" s="5" t="s">
        <v>877</v>
      </c>
      <c r="CK1015" s="5">
        <v>342371537.68999994</v>
      </c>
      <c r="CL1015" s="6">
        <v>741325327.61999989</v>
      </c>
      <c r="CM1015" s="6">
        <v>1083696865.3099999</v>
      </c>
      <c r="CN1015" s="8">
        <v>68.407075017969902</v>
      </c>
      <c r="CO1015" s="9">
        <v>0.69719793820151832</v>
      </c>
      <c r="CP1015" s="6">
        <v>0</v>
      </c>
      <c r="CQ1015" s="6">
        <v>0</v>
      </c>
      <c r="CR1015" s="6">
        <v>0</v>
      </c>
      <c r="CS1015" s="23"/>
      <c r="CT1015" s="9">
        <v>0</v>
      </c>
      <c r="CU1015" s="5">
        <v>7243355.6500000004</v>
      </c>
      <c r="CV1015" s="6">
        <v>740780954.2299999</v>
      </c>
      <c r="CW1015" s="6">
        <v>748024309.88000011</v>
      </c>
      <c r="CX1015" s="6">
        <v>99.031668415808269</v>
      </c>
      <c r="CY1015" s="7">
        <v>3.0204129922451624</v>
      </c>
      <c r="CZ1015" s="6">
        <v>1633791.0299999998</v>
      </c>
      <c r="DA1015" s="6">
        <v>163428.5</v>
      </c>
      <c r="DB1015" s="6">
        <v>1797219.5299999998</v>
      </c>
      <c r="DC1015" s="6">
        <v>9.0934077485792741</v>
      </c>
      <c r="DD1015" s="7">
        <v>4.8973858916234979E-3</v>
      </c>
      <c r="DE1015" s="6">
        <v>32545.449999999997</v>
      </c>
      <c r="DF1015" s="6">
        <v>0</v>
      </c>
      <c r="DG1015" s="6">
        <v>32545.449999999997</v>
      </c>
      <c r="DH1015" s="6">
        <v>0</v>
      </c>
      <c r="DI1015" s="7">
        <v>1.9715470090656199E-3</v>
      </c>
      <c r="DJ1015" s="6">
        <v>10661512.67</v>
      </c>
      <c r="DK1015" s="6">
        <v>317126.61</v>
      </c>
      <c r="DL1015" s="6">
        <v>10978639.279999999</v>
      </c>
      <c r="DM1015" s="6">
        <v>2.8885784650718573</v>
      </c>
      <c r="DN1015" s="7">
        <v>2.71148557175281E-2</v>
      </c>
      <c r="DO1015" s="6">
        <v>270133.32</v>
      </c>
      <c r="DP1015" s="6">
        <v>0</v>
      </c>
      <c r="DQ1015" s="6">
        <v>270133.32</v>
      </c>
      <c r="DR1015" s="6">
        <v>0</v>
      </c>
      <c r="DS1015" s="7">
        <v>2.1298262967427831E-2</v>
      </c>
      <c r="DT1015" s="6">
        <v>637940.78</v>
      </c>
      <c r="DU1015" s="6">
        <v>0</v>
      </c>
      <c r="DV1015" s="6">
        <v>637940.78</v>
      </c>
      <c r="DW1015" s="6">
        <v>0</v>
      </c>
      <c r="DX1015" s="7">
        <v>3.90795072704729E-2</v>
      </c>
      <c r="DY1015" s="6">
        <v>52026100.940000005</v>
      </c>
      <c r="DZ1015" s="6">
        <v>2000</v>
      </c>
      <c r="EA1015" s="6">
        <v>52028100.940000005</v>
      </c>
      <c r="EB1015" s="6">
        <v>3.8440764968655028E-3</v>
      </c>
      <c r="EC1015" s="7">
        <v>0.15304197200396746</v>
      </c>
      <c r="ED1015" s="6">
        <v>0</v>
      </c>
      <c r="EE1015" s="6">
        <v>0</v>
      </c>
      <c r="EF1015" s="6">
        <v>0</v>
      </c>
      <c r="EG1015" s="6"/>
      <c r="EH1015" s="7">
        <v>0</v>
      </c>
      <c r="EI1015" s="6">
        <v>249639819.20999998</v>
      </c>
      <c r="EJ1015" s="6">
        <v>61818.28</v>
      </c>
      <c r="EK1015" s="6">
        <v>249701637.48999995</v>
      </c>
      <c r="EL1015" s="6">
        <v>2.4756858073257809E-2</v>
      </c>
      <c r="EM1015" s="7">
        <v>8.161223949547205</v>
      </c>
      <c r="EN1015" s="6">
        <v>20226338.640000004</v>
      </c>
      <c r="EO1015" s="6">
        <v>0</v>
      </c>
      <c r="EP1015" s="6">
        <v>20226338.640000004</v>
      </c>
      <c r="EQ1015" s="6">
        <v>0</v>
      </c>
      <c r="ER1015" s="21">
        <v>0.22324101452362036</v>
      </c>
    </row>
    <row r="1016" spans="81:148" ht="21" x14ac:dyDescent="0.5">
      <c r="CC1016" s="3"/>
      <c r="CD1016" s="3"/>
      <c r="CE1016" s="3"/>
      <c r="CF1016" s="3"/>
      <c r="CG1016" s="3"/>
      <c r="CH1016" s="3"/>
      <c r="CI1016" s="3">
        <v>17</v>
      </c>
      <c r="CJ1016" s="5" t="s">
        <v>32</v>
      </c>
      <c r="CK1016" s="5">
        <v>931153752.20000005</v>
      </c>
      <c r="CL1016" s="6">
        <v>13455376.719999999</v>
      </c>
      <c r="CM1016" s="6">
        <v>944609128.91999996</v>
      </c>
      <c r="CN1016" s="8">
        <v>1.4244385649103282</v>
      </c>
      <c r="CO1016" s="9">
        <v>0.60771564278813739</v>
      </c>
      <c r="CP1016" s="6">
        <v>951038.3</v>
      </c>
      <c r="CQ1016" s="6">
        <v>3000</v>
      </c>
      <c r="CR1016" s="6">
        <v>954038.3</v>
      </c>
      <c r="CS1016" s="23">
        <v>0.31445278454753861</v>
      </c>
      <c r="CT1016" s="9">
        <v>4.3123919356911421E-2</v>
      </c>
      <c r="CU1016" s="5">
        <v>4576681.1100000003</v>
      </c>
      <c r="CV1016" s="6">
        <v>0</v>
      </c>
      <c r="CW1016" s="6">
        <v>4576681.1100000003</v>
      </c>
      <c r="CX1016" s="6">
        <v>0</v>
      </c>
      <c r="CY1016" s="7">
        <v>1.8479970374525135E-2</v>
      </c>
      <c r="CZ1016" s="6">
        <v>27503824.57</v>
      </c>
      <c r="DA1016" s="6">
        <v>11171649.220000001</v>
      </c>
      <c r="DB1016" s="6">
        <v>38675473.789999999</v>
      </c>
      <c r="DC1016" s="6">
        <v>28.88561696919292</v>
      </c>
      <c r="DD1016" s="7">
        <v>0.10538986280156903</v>
      </c>
      <c r="DE1016" s="6">
        <v>3742392.29</v>
      </c>
      <c r="DF1016" s="6">
        <v>0.03</v>
      </c>
      <c r="DG1016" s="6">
        <v>3742392.3200000003</v>
      </c>
      <c r="DH1016" s="6">
        <v>8.0162627097310838E-7</v>
      </c>
      <c r="DI1016" s="7">
        <v>0.2267076468522066</v>
      </c>
      <c r="DJ1016" s="6">
        <v>117553371.63999999</v>
      </c>
      <c r="DK1016" s="6">
        <v>1137979.3399999999</v>
      </c>
      <c r="DL1016" s="6">
        <v>118691350.97999997</v>
      </c>
      <c r="DM1016" s="6">
        <v>0.95877191606973489</v>
      </c>
      <c r="DN1016" s="7">
        <v>0.2931418707420349</v>
      </c>
      <c r="DO1016" s="6">
        <v>34527893.380000003</v>
      </c>
      <c r="DP1016" s="6">
        <v>0</v>
      </c>
      <c r="DQ1016" s="6">
        <v>34527893.380000003</v>
      </c>
      <c r="DR1016" s="6">
        <v>0</v>
      </c>
      <c r="DS1016" s="7">
        <v>2.7223007991703896</v>
      </c>
      <c r="DT1016" s="6">
        <v>6206065.870000001</v>
      </c>
      <c r="DU1016" s="6">
        <v>77953.8</v>
      </c>
      <c r="DV1016" s="6">
        <v>6284019.6699999999</v>
      </c>
      <c r="DW1016" s="6">
        <v>1.2405085294712326</v>
      </c>
      <c r="DX1016" s="7">
        <v>0.38495170724398542</v>
      </c>
      <c r="DY1016" s="6">
        <v>500073875.44</v>
      </c>
      <c r="DZ1016" s="6">
        <v>643010.54999999993</v>
      </c>
      <c r="EA1016" s="6">
        <v>500716885.98999995</v>
      </c>
      <c r="EB1016" s="6">
        <v>0.12841798788723929</v>
      </c>
      <c r="EC1016" s="7">
        <v>1.4728713572684038</v>
      </c>
      <c r="ED1016" s="6">
        <v>0</v>
      </c>
      <c r="EE1016" s="6">
        <v>0</v>
      </c>
      <c r="EF1016" s="6">
        <v>0</v>
      </c>
      <c r="EG1016" s="6"/>
      <c r="EH1016" s="7">
        <v>0</v>
      </c>
      <c r="EI1016" s="6">
        <v>118390089.07000001</v>
      </c>
      <c r="EJ1016" s="6">
        <v>4062.05</v>
      </c>
      <c r="EK1016" s="6">
        <v>118394151.11999999</v>
      </c>
      <c r="EL1016" s="6">
        <v>3.4309549598297759E-3</v>
      </c>
      <c r="EM1016" s="7">
        <v>3.8695828802706624</v>
      </c>
      <c r="EN1016" s="6">
        <v>117628520.53</v>
      </c>
      <c r="EO1016" s="6">
        <v>417721.73000000004</v>
      </c>
      <c r="EP1016" s="6">
        <v>118046242.25999998</v>
      </c>
      <c r="EQ1016" s="6">
        <v>0.35386279309082697</v>
      </c>
      <c r="ER1016" s="21">
        <v>1.3028933882629514</v>
      </c>
    </row>
    <row r="1017" spans="81:148" ht="21" x14ac:dyDescent="0.5">
      <c r="CC1017" s="3"/>
      <c r="CD1017" s="3"/>
      <c r="CE1017" s="3"/>
      <c r="CF1017" s="3"/>
      <c r="CG1017" s="3"/>
      <c r="CH1017" s="3"/>
      <c r="CI1017" s="3">
        <v>18</v>
      </c>
      <c r="CJ1017" s="5" t="s">
        <v>33</v>
      </c>
      <c r="CK1017" s="5">
        <v>786310839.72000003</v>
      </c>
      <c r="CL1017" s="6">
        <v>0</v>
      </c>
      <c r="CM1017" s="6">
        <v>786310839.72000003</v>
      </c>
      <c r="CN1017" s="8">
        <v>0</v>
      </c>
      <c r="CO1017" s="9">
        <v>0.5058742105722227</v>
      </c>
      <c r="CP1017" s="6">
        <v>0</v>
      </c>
      <c r="CQ1017" s="6">
        <v>0</v>
      </c>
      <c r="CR1017" s="6">
        <v>0</v>
      </c>
      <c r="CS1017" s="23"/>
      <c r="CT1017" s="9">
        <v>0</v>
      </c>
      <c r="CU1017" s="5">
        <v>0</v>
      </c>
      <c r="CV1017" s="6">
        <v>0</v>
      </c>
      <c r="CW1017" s="6">
        <v>0</v>
      </c>
      <c r="CX1017" s="6"/>
      <c r="CY1017" s="7">
        <v>0</v>
      </c>
      <c r="CZ1017" s="6">
        <v>0</v>
      </c>
      <c r="DA1017" s="6">
        <v>0</v>
      </c>
      <c r="DB1017" s="6">
        <v>0</v>
      </c>
      <c r="DC1017" s="6"/>
      <c r="DD1017" s="7">
        <v>0</v>
      </c>
      <c r="DE1017" s="6">
        <v>22500</v>
      </c>
      <c r="DF1017" s="6">
        <v>0</v>
      </c>
      <c r="DG1017" s="6">
        <v>22500</v>
      </c>
      <c r="DH1017" s="6">
        <v>0</v>
      </c>
      <c r="DI1017" s="7">
        <v>1.3630110416041705E-3</v>
      </c>
      <c r="DJ1017" s="6">
        <v>3000</v>
      </c>
      <c r="DK1017" s="6">
        <v>0</v>
      </c>
      <c r="DL1017" s="6">
        <v>3000</v>
      </c>
      <c r="DM1017" s="6">
        <v>0</v>
      </c>
      <c r="DN1017" s="7">
        <v>7.4093487433156924E-6</v>
      </c>
      <c r="DO1017" s="6">
        <v>0</v>
      </c>
      <c r="DP1017" s="6">
        <v>0</v>
      </c>
      <c r="DQ1017" s="6">
        <v>0</v>
      </c>
      <c r="DR1017" s="6"/>
      <c r="DS1017" s="7">
        <v>0</v>
      </c>
      <c r="DT1017" s="6">
        <v>257270.19999999995</v>
      </c>
      <c r="DU1017" s="6">
        <v>0</v>
      </c>
      <c r="DV1017" s="6">
        <v>257270.19999999995</v>
      </c>
      <c r="DW1017" s="6">
        <v>0</v>
      </c>
      <c r="DX1017" s="7">
        <v>1.5760072042072644E-2</v>
      </c>
      <c r="DY1017" s="6">
        <v>785986069.51999986</v>
      </c>
      <c r="DZ1017" s="6">
        <v>0</v>
      </c>
      <c r="EA1017" s="6">
        <v>785986069.51999986</v>
      </c>
      <c r="EB1017" s="6">
        <v>0</v>
      </c>
      <c r="EC1017" s="7">
        <v>2.3119978602660911</v>
      </c>
      <c r="ED1017" s="6">
        <v>0</v>
      </c>
      <c r="EE1017" s="6">
        <v>0</v>
      </c>
      <c r="EF1017" s="6">
        <v>0</v>
      </c>
      <c r="EG1017" s="6"/>
      <c r="EH1017" s="7">
        <v>0</v>
      </c>
      <c r="EI1017" s="6">
        <v>0</v>
      </c>
      <c r="EJ1017" s="6">
        <v>0</v>
      </c>
      <c r="EK1017" s="6">
        <v>0</v>
      </c>
      <c r="EL1017" s="6"/>
      <c r="EM1017" s="7">
        <v>0</v>
      </c>
      <c r="EN1017" s="6">
        <v>42000</v>
      </c>
      <c r="EO1017" s="6">
        <v>0</v>
      </c>
      <c r="EP1017" s="6">
        <v>42000</v>
      </c>
      <c r="EQ1017" s="6">
        <v>0</v>
      </c>
      <c r="ER1017" s="21">
        <v>4.6356005290298317E-4</v>
      </c>
    </row>
    <row r="1018" spans="81:148" ht="21" x14ac:dyDescent="0.5">
      <c r="CC1018" s="3"/>
      <c r="CD1018" s="3"/>
      <c r="CE1018" s="3"/>
      <c r="CF1018" s="3"/>
      <c r="CG1018" s="3"/>
      <c r="CH1018" s="3"/>
      <c r="CI1018" s="3">
        <v>19</v>
      </c>
      <c r="CJ1018" s="5" t="s">
        <v>34</v>
      </c>
      <c r="CK1018" s="5">
        <v>0</v>
      </c>
      <c r="CL1018" s="6">
        <v>778046191.20000005</v>
      </c>
      <c r="CM1018" s="6">
        <v>778046191.20000005</v>
      </c>
      <c r="CN1018" s="8">
        <v>100</v>
      </c>
      <c r="CO1018" s="9">
        <v>0.50055713705050864</v>
      </c>
      <c r="CP1018" s="6">
        <v>0</v>
      </c>
      <c r="CQ1018" s="6">
        <v>0</v>
      </c>
      <c r="CR1018" s="6">
        <v>0</v>
      </c>
      <c r="CS1018" s="23"/>
      <c r="CT1018" s="9">
        <v>0</v>
      </c>
      <c r="CU1018" s="5">
        <v>0</v>
      </c>
      <c r="CV1018" s="6">
        <v>0</v>
      </c>
      <c r="CW1018" s="6">
        <v>0</v>
      </c>
      <c r="CX1018" s="6"/>
      <c r="CY1018" s="7">
        <v>0</v>
      </c>
      <c r="CZ1018" s="6">
        <v>0</v>
      </c>
      <c r="DA1018" s="6">
        <v>778046191.20000005</v>
      </c>
      <c r="DB1018" s="6">
        <v>778046191.20000005</v>
      </c>
      <c r="DC1018" s="6">
        <v>100</v>
      </c>
      <c r="DD1018" s="7">
        <v>2.1201597112703747</v>
      </c>
      <c r="DE1018" s="6">
        <v>0</v>
      </c>
      <c r="DF1018" s="6">
        <v>0</v>
      </c>
      <c r="DG1018" s="6">
        <v>0</v>
      </c>
      <c r="DH1018" s="6"/>
      <c r="DI1018" s="7">
        <v>0</v>
      </c>
      <c r="DJ1018" s="6">
        <v>0</v>
      </c>
      <c r="DK1018" s="6">
        <v>0</v>
      </c>
      <c r="DL1018" s="6">
        <v>0</v>
      </c>
      <c r="DM1018" s="6"/>
      <c r="DN1018" s="7">
        <v>0</v>
      </c>
      <c r="DO1018" s="6">
        <v>0</v>
      </c>
      <c r="DP1018" s="6">
        <v>0</v>
      </c>
      <c r="DQ1018" s="6">
        <v>0</v>
      </c>
      <c r="DR1018" s="6"/>
      <c r="DS1018" s="7">
        <v>0</v>
      </c>
      <c r="DT1018" s="6">
        <v>0</v>
      </c>
      <c r="DU1018" s="6">
        <v>0</v>
      </c>
      <c r="DV1018" s="6">
        <v>0</v>
      </c>
      <c r="DW1018" s="6"/>
      <c r="DX1018" s="7">
        <v>0</v>
      </c>
      <c r="DY1018" s="6">
        <v>0</v>
      </c>
      <c r="DZ1018" s="6">
        <v>0</v>
      </c>
      <c r="EA1018" s="6">
        <v>0</v>
      </c>
      <c r="EB1018" s="6"/>
      <c r="EC1018" s="7">
        <v>0</v>
      </c>
      <c r="ED1018" s="6">
        <v>0</v>
      </c>
      <c r="EE1018" s="6">
        <v>0</v>
      </c>
      <c r="EF1018" s="6">
        <v>0</v>
      </c>
      <c r="EG1018" s="6"/>
      <c r="EH1018" s="7">
        <v>0</v>
      </c>
      <c r="EI1018" s="6">
        <v>0</v>
      </c>
      <c r="EJ1018" s="6">
        <v>0</v>
      </c>
      <c r="EK1018" s="6">
        <v>0</v>
      </c>
      <c r="EL1018" s="6"/>
      <c r="EM1018" s="7">
        <v>0</v>
      </c>
      <c r="EN1018" s="6">
        <v>0</v>
      </c>
      <c r="EO1018" s="6">
        <v>0</v>
      </c>
      <c r="EP1018" s="6">
        <v>0</v>
      </c>
      <c r="EQ1018" s="6"/>
      <c r="ER1018" s="21">
        <v>0</v>
      </c>
    </row>
    <row r="1019" spans="81:148" ht="21" x14ac:dyDescent="0.5">
      <c r="CC1019" s="3"/>
      <c r="CD1019" s="3"/>
      <c r="CE1019" s="3"/>
      <c r="CF1019" s="3"/>
      <c r="CG1019" s="3"/>
      <c r="CH1019" s="3"/>
      <c r="CI1019" s="3">
        <v>20</v>
      </c>
      <c r="CJ1019" s="5" t="s">
        <v>38</v>
      </c>
      <c r="CK1019" s="5">
        <v>728184341.64999998</v>
      </c>
      <c r="CL1019" s="6">
        <v>0</v>
      </c>
      <c r="CM1019" s="6">
        <v>728184341.64999998</v>
      </c>
      <c r="CN1019" s="8">
        <v>0</v>
      </c>
      <c r="CO1019" s="9">
        <v>0.46847844436994074</v>
      </c>
      <c r="CP1019" s="6">
        <v>105573.15000000002</v>
      </c>
      <c r="CQ1019" s="6">
        <v>0</v>
      </c>
      <c r="CR1019" s="6">
        <v>105573.15000000002</v>
      </c>
      <c r="CS1019" s="23">
        <v>0</v>
      </c>
      <c r="CT1019" s="9">
        <v>4.7720599968105199E-3</v>
      </c>
      <c r="CU1019" s="5">
        <v>43330816.049999997</v>
      </c>
      <c r="CV1019" s="6">
        <v>0</v>
      </c>
      <c r="CW1019" s="6">
        <v>43330816.049999997</v>
      </c>
      <c r="CX1019" s="6">
        <v>0</v>
      </c>
      <c r="CY1019" s="7">
        <v>0.17496351125674084</v>
      </c>
      <c r="CZ1019" s="6">
        <v>0</v>
      </c>
      <c r="DA1019" s="6">
        <v>0</v>
      </c>
      <c r="DB1019" s="6">
        <v>0</v>
      </c>
      <c r="DC1019" s="6"/>
      <c r="DD1019" s="7">
        <v>0</v>
      </c>
      <c r="DE1019" s="6">
        <v>0</v>
      </c>
      <c r="DF1019" s="6">
        <v>0</v>
      </c>
      <c r="DG1019" s="6">
        <v>0</v>
      </c>
      <c r="DH1019" s="6"/>
      <c r="DI1019" s="7">
        <v>0</v>
      </c>
      <c r="DJ1019" s="6">
        <v>79840128.879999995</v>
      </c>
      <c r="DK1019" s="6">
        <v>0</v>
      </c>
      <c r="DL1019" s="6">
        <v>79840128.879999995</v>
      </c>
      <c r="DM1019" s="6">
        <v>0</v>
      </c>
      <c r="DN1019" s="7">
        <v>0.19718778619439697</v>
      </c>
      <c r="DO1019" s="6">
        <v>3388666.79</v>
      </c>
      <c r="DP1019" s="6">
        <v>0</v>
      </c>
      <c r="DQ1019" s="6">
        <v>3388666.79</v>
      </c>
      <c r="DR1019" s="6">
        <v>0</v>
      </c>
      <c r="DS1019" s="7">
        <v>0.26717443224852655</v>
      </c>
      <c r="DT1019" s="6">
        <v>508931.29</v>
      </c>
      <c r="DU1019" s="6">
        <v>0</v>
      </c>
      <c r="DV1019" s="6">
        <v>508931.29</v>
      </c>
      <c r="DW1019" s="6">
        <v>0</v>
      </c>
      <c r="DX1019" s="7">
        <v>3.1176536555205251E-2</v>
      </c>
      <c r="DY1019" s="6">
        <v>476770682.06999993</v>
      </c>
      <c r="DZ1019" s="6">
        <v>0</v>
      </c>
      <c r="EA1019" s="6">
        <v>476770682.06999993</v>
      </c>
      <c r="EB1019" s="6">
        <v>0</v>
      </c>
      <c r="EC1019" s="7">
        <v>1.4024329940817053</v>
      </c>
      <c r="ED1019" s="6">
        <v>0</v>
      </c>
      <c r="EE1019" s="6">
        <v>0</v>
      </c>
      <c r="EF1019" s="6">
        <v>0</v>
      </c>
      <c r="EG1019" s="6"/>
      <c r="EH1019" s="7">
        <v>0</v>
      </c>
      <c r="EI1019" s="6">
        <v>20970216.290000003</v>
      </c>
      <c r="EJ1019" s="6">
        <v>0</v>
      </c>
      <c r="EK1019" s="6">
        <v>20970216.290000003</v>
      </c>
      <c r="EL1019" s="6">
        <v>0</v>
      </c>
      <c r="EM1019" s="7">
        <v>0.68538850258836159</v>
      </c>
      <c r="EN1019" s="6">
        <v>103269327.13</v>
      </c>
      <c r="EO1019" s="6">
        <v>0</v>
      </c>
      <c r="EP1019" s="6">
        <v>103269327.13</v>
      </c>
      <c r="EQ1019" s="6">
        <v>0</v>
      </c>
      <c r="ER1019" s="21">
        <v>1.1397984463723398</v>
      </c>
    </row>
    <row r="1020" spans="81:148" ht="21" x14ac:dyDescent="0.5">
      <c r="CC1020" s="3"/>
      <c r="CD1020" s="3"/>
      <c r="CE1020" s="3"/>
      <c r="CF1020" s="3"/>
      <c r="CG1020" s="3"/>
      <c r="CH1020" s="3"/>
      <c r="CI1020" s="3">
        <v>21</v>
      </c>
      <c r="CJ1020" s="5" t="s">
        <v>36</v>
      </c>
      <c r="CK1020" s="5">
        <v>724781636.92999995</v>
      </c>
      <c r="CL1020" s="6">
        <v>0</v>
      </c>
      <c r="CM1020" s="6">
        <v>724781636.92999995</v>
      </c>
      <c r="CN1020" s="8">
        <v>0</v>
      </c>
      <c r="CO1020" s="9">
        <v>0.46628930939037805</v>
      </c>
      <c r="CP1020" s="6">
        <v>0</v>
      </c>
      <c r="CQ1020" s="6">
        <v>0</v>
      </c>
      <c r="CR1020" s="6">
        <v>0</v>
      </c>
      <c r="CS1020" s="23"/>
      <c r="CT1020" s="9">
        <v>0</v>
      </c>
      <c r="CU1020" s="5">
        <v>714995995.63999999</v>
      </c>
      <c r="CV1020" s="6">
        <v>0</v>
      </c>
      <c r="CW1020" s="6">
        <v>714995995.63999999</v>
      </c>
      <c r="CX1020" s="6">
        <v>0</v>
      </c>
      <c r="CY1020" s="7">
        <v>2.8870494796897268</v>
      </c>
      <c r="CZ1020" s="6">
        <v>0</v>
      </c>
      <c r="DA1020" s="6">
        <v>0</v>
      </c>
      <c r="DB1020" s="6">
        <v>0</v>
      </c>
      <c r="DC1020" s="6"/>
      <c r="DD1020" s="7">
        <v>0</v>
      </c>
      <c r="DE1020" s="6">
        <v>0</v>
      </c>
      <c r="DF1020" s="6">
        <v>0</v>
      </c>
      <c r="DG1020" s="6">
        <v>0</v>
      </c>
      <c r="DH1020" s="6"/>
      <c r="DI1020" s="7">
        <v>0</v>
      </c>
      <c r="DJ1020" s="6">
        <v>0</v>
      </c>
      <c r="DK1020" s="6">
        <v>0</v>
      </c>
      <c r="DL1020" s="6">
        <v>0</v>
      </c>
      <c r="DM1020" s="6"/>
      <c r="DN1020" s="7">
        <v>0</v>
      </c>
      <c r="DO1020" s="6">
        <v>0</v>
      </c>
      <c r="DP1020" s="6">
        <v>0</v>
      </c>
      <c r="DQ1020" s="6">
        <v>0</v>
      </c>
      <c r="DR1020" s="6"/>
      <c r="DS1020" s="7">
        <v>0</v>
      </c>
      <c r="DT1020" s="6">
        <v>0</v>
      </c>
      <c r="DU1020" s="6">
        <v>0</v>
      </c>
      <c r="DV1020" s="6">
        <v>0</v>
      </c>
      <c r="DW1020" s="6"/>
      <c r="DX1020" s="7">
        <v>0</v>
      </c>
      <c r="DY1020" s="6">
        <v>0</v>
      </c>
      <c r="DZ1020" s="6">
        <v>0</v>
      </c>
      <c r="EA1020" s="6">
        <v>0</v>
      </c>
      <c r="EB1020" s="6"/>
      <c r="EC1020" s="7">
        <v>0</v>
      </c>
      <c r="ED1020" s="6">
        <v>0</v>
      </c>
      <c r="EE1020" s="6">
        <v>0</v>
      </c>
      <c r="EF1020" s="6">
        <v>0</v>
      </c>
      <c r="EG1020" s="6"/>
      <c r="EH1020" s="7">
        <v>0</v>
      </c>
      <c r="EI1020" s="6">
        <v>9785641.290000001</v>
      </c>
      <c r="EJ1020" s="6">
        <v>0</v>
      </c>
      <c r="EK1020" s="6">
        <v>9785641.290000001</v>
      </c>
      <c r="EL1020" s="6">
        <v>0</v>
      </c>
      <c r="EM1020" s="7">
        <v>0.31983294487135416</v>
      </c>
      <c r="EN1020" s="6">
        <v>0</v>
      </c>
      <c r="EO1020" s="6">
        <v>0</v>
      </c>
      <c r="EP1020" s="6">
        <v>0</v>
      </c>
      <c r="EQ1020" s="6"/>
      <c r="ER1020" s="21">
        <v>0</v>
      </c>
    </row>
    <row r="1021" spans="81:148" ht="21" x14ac:dyDescent="0.5">
      <c r="CC1021" s="3"/>
      <c r="CD1021" s="3"/>
      <c r="CE1021" s="3"/>
      <c r="CF1021" s="3"/>
      <c r="CG1021" s="3"/>
      <c r="CH1021" s="3"/>
      <c r="CI1021" s="3">
        <v>22</v>
      </c>
      <c r="CJ1021" s="5" t="s">
        <v>35</v>
      </c>
      <c r="CK1021" s="5">
        <v>8503739.9200000018</v>
      </c>
      <c r="CL1021" s="6">
        <v>709023165.20000005</v>
      </c>
      <c r="CM1021" s="6">
        <v>717526905.12000012</v>
      </c>
      <c r="CN1021" s="8">
        <v>98.814854208348052</v>
      </c>
      <c r="CO1021" s="9">
        <v>0.46162196723774573</v>
      </c>
      <c r="CP1021" s="6">
        <v>0</v>
      </c>
      <c r="CQ1021" s="6">
        <v>0</v>
      </c>
      <c r="CR1021" s="6">
        <v>0</v>
      </c>
      <c r="CS1021" s="23"/>
      <c r="CT1021" s="9">
        <v>0</v>
      </c>
      <c r="CU1021" s="5">
        <v>8503739.9200000018</v>
      </c>
      <c r="CV1021" s="6">
        <v>0</v>
      </c>
      <c r="CW1021" s="6">
        <v>8503739.9200000018</v>
      </c>
      <c r="CX1021" s="6">
        <v>0</v>
      </c>
      <c r="CY1021" s="7">
        <v>3.4336860711334717E-2</v>
      </c>
      <c r="CZ1021" s="6">
        <v>0</v>
      </c>
      <c r="DA1021" s="6">
        <v>709023165.20000005</v>
      </c>
      <c r="DB1021" s="6">
        <v>709023165.20000005</v>
      </c>
      <c r="DC1021" s="6">
        <v>100</v>
      </c>
      <c r="DD1021" s="7">
        <v>1.932073399004693</v>
      </c>
      <c r="DE1021" s="6">
        <v>0</v>
      </c>
      <c r="DF1021" s="6">
        <v>0</v>
      </c>
      <c r="DG1021" s="6">
        <v>0</v>
      </c>
      <c r="DH1021" s="6"/>
      <c r="DI1021" s="7">
        <v>0</v>
      </c>
      <c r="DJ1021" s="6">
        <v>0</v>
      </c>
      <c r="DK1021" s="6">
        <v>0</v>
      </c>
      <c r="DL1021" s="6">
        <v>0</v>
      </c>
      <c r="DM1021" s="6"/>
      <c r="DN1021" s="7">
        <v>0</v>
      </c>
      <c r="DO1021" s="6">
        <v>0</v>
      </c>
      <c r="DP1021" s="6">
        <v>0</v>
      </c>
      <c r="DQ1021" s="6">
        <v>0</v>
      </c>
      <c r="DR1021" s="6"/>
      <c r="DS1021" s="7">
        <v>0</v>
      </c>
      <c r="DT1021" s="6">
        <v>0</v>
      </c>
      <c r="DU1021" s="6">
        <v>0</v>
      </c>
      <c r="DV1021" s="6">
        <v>0</v>
      </c>
      <c r="DW1021" s="6"/>
      <c r="DX1021" s="7">
        <v>0</v>
      </c>
      <c r="DY1021" s="6">
        <v>0</v>
      </c>
      <c r="DZ1021" s="6">
        <v>0</v>
      </c>
      <c r="EA1021" s="6">
        <v>0</v>
      </c>
      <c r="EB1021" s="6"/>
      <c r="EC1021" s="7">
        <v>0</v>
      </c>
      <c r="ED1021" s="6">
        <v>0</v>
      </c>
      <c r="EE1021" s="6">
        <v>0</v>
      </c>
      <c r="EF1021" s="6">
        <v>0</v>
      </c>
      <c r="EG1021" s="6"/>
      <c r="EH1021" s="7">
        <v>0</v>
      </c>
      <c r="EI1021" s="6">
        <v>0</v>
      </c>
      <c r="EJ1021" s="6">
        <v>0</v>
      </c>
      <c r="EK1021" s="6">
        <v>0</v>
      </c>
      <c r="EL1021" s="6"/>
      <c r="EM1021" s="7">
        <v>0</v>
      </c>
      <c r="EN1021" s="6">
        <v>0</v>
      </c>
      <c r="EO1021" s="6">
        <v>0</v>
      </c>
      <c r="EP1021" s="6">
        <v>0</v>
      </c>
      <c r="EQ1021" s="6"/>
      <c r="ER1021" s="21">
        <v>0</v>
      </c>
    </row>
    <row r="1022" spans="81:148" ht="21" x14ac:dyDescent="0.5">
      <c r="CC1022" s="3"/>
      <c r="CD1022" s="3"/>
      <c r="CE1022" s="3"/>
      <c r="CF1022" s="3"/>
      <c r="CG1022" s="3"/>
      <c r="CH1022" s="3"/>
      <c r="CI1022" s="3">
        <v>23</v>
      </c>
      <c r="CJ1022" s="5" t="s">
        <v>37</v>
      </c>
      <c r="CK1022" s="5">
        <v>29391511.800000001</v>
      </c>
      <c r="CL1022" s="6">
        <v>603772354.97000003</v>
      </c>
      <c r="CM1022" s="6">
        <v>633163866.76999986</v>
      </c>
      <c r="CN1022" s="8">
        <v>95.357992876324943</v>
      </c>
      <c r="CO1022" s="9">
        <v>0.40734688508069755</v>
      </c>
      <c r="CP1022" s="6">
        <v>0</v>
      </c>
      <c r="CQ1022" s="6">
        <v>0</v>
      </c>
      <c r="CR1022" s="6">
        <v>0</v>
      </c>
      <c r="CS1022" s="23"/>
      <c r="CT1022" s="9">
        <v>0</v>
      </c>
      <c r="CU1022" s="5">
        <v>26808086.749999996</v>
      </c>
      <c r="CV1022" s="6">
        <v>0</v>
      </c>
      <c r="CW1022" s="6">
        <v>26808086.749999996</v>
      </c>
      <c r="CX1022" s="6">
        <v>0</v>
      </c>
      <c r="CY1022" s="7">
        <v>0.10824714176725755</v>
      </c>
      <c r="CZ1022" s="6">
        <v>0</v>
      </c>
      <c r="DA1022" s="6">
        <v>0</v>
      </c>
      <c r="DB1022" s="6">
        <v>0</v>
      </c>
      <c r="DC1022" s="6"/>
      <c r="DD1022" s="7">
        <v>0</v>
      </c>
      <c r="DE1022" s="6">
        <v>0</v>
      </c>
      <c r="DF1022" s="6">
        <v>0</v>
      </c>
      <c r="DG1022" s="6">
        <v>0</v>
      </c>
      <c r="DH1022" s="6"/>
      <c r="DI1022" s="7">
        <v>0</v>
      </c>
      <c r="DJ1022" s="6">
        <v>0</v>
      </c>
      <c r="DK1022" s="6">
        <v>0</v>
      </c>
      <c r="DL1022" s="6">
        <v>0</v>
      </c>
      <c r="DM1022" s="6"/>
      <c r="DN1022" s="7">
        <v>0</v>
      </c>
      <c r="DO1022" s="6">
        <v>0</v>
      </c>
      <c r="DP1022" s="6">
        <v>0</v>
      </c>
      <c r="DQ1022" s="6">
        <v>0</v>
      </c>
      <c r="DR1022" s="6"/>
      <c r="DS1022" s="7">
        <v>0</v>
      </c>
      <c r="DT1022" s="6">
        <v>0</v>
      </c>
      <c r="DU1022" s="6">
        <v>0</v>
      </c>
      <c r="DV1022" s="6">
        <v>0</v>
      </c>
      <c r="DW1022" s="6"/>
      <c r="DX1022" s="7">
        <v>0</v>
      </c>
      <c r="DY1022" s="6">
        <v>0</v>
      </c>
      <c r="DZ1022" s="6">
        <v>0</v>
      </c>
      <c r="EA1022" s="6">
        <v>0</v>
      </c>
      <c r="EB1022" s="6"/>
      <c r="EC1022" s="7">
        <v>0</v>
      </c>
      <c r="ED1022" s="6">
        <v>0</v>
      </c>
      <c r="EE1022" s="6">
        <v>603772354.97000003</v>
      </c>
      <c r="EF1022" s="6">
        <v>603772354.97000003</v>
      </c>
      <c r="EG1022" s="6">
        <v>100</v>
      </c>
      <c r="EH1022" s="7">
        <v>100</v>
      </c>
      <c r="EI1022" s="6">
        <v>0</v>
      </c>
      <c r="EJ1022" s="6">
        <v>0</v>
      </c>
      <c r="EK1022" s="6">
        <v>0</v>
      </c>
      <c r="EL1022" s="6"/>
      <c r="EM1022" s="7">
        <v>0</v>
      </c>
      <c r="EN1022" s="6">
        <v>2583425.0499999998</v>
      </c>
      <c r="EO1022" s="6">
        <v>0</v>
      </c>
      <c r="EP1022" s="6">
        <v>2583425.0499999998</v>
      </c>
      <c r="EQ1022" s="6">
        <v>0</v>
      </c>
      <c r="ER1022" s="21">
        <v>2.8513634591640281E-2</v>
      </c>
    </row>
    <row r="1023" spans="81:148" ht="21" x14ac:dyDescent="0.5">
      <c r="CC1023" s="3"/>
      <c r="CD1023" s="3"/>
      <c r="CE1023" s="3"/>
      <c r="CF1023" s="3"/>
      <c r="CG1023" s="3"/>
      <c r="CH1023" s="3"/>
      <c r="CI1023" s="3">
        <v>24</v>
      </c>
      <c r="CJ1023" s="5" t="s">
        <v>40</v>
      </c>
      <c r="CK1023" s="5">
        <v>416404210.51999998</v>
      </c>
      <c r="CL1023" s="6">
        <v>9781918.3299999982</v>
      </c>
      <c r="CM1023" s="6">
        <v>426186128.84999996</v>
      </c>
      <c r="CN1023" s="8">
        <v>2.2952221266316322</v>
      </c>
      <c r="CO1023" s="9">
        <v>0.27418745946017709</v>
      </c>
      <c r="CP1023" s="6">
        <v>0</v>
      </c>
      <c r="CQ1023" s="6">
        <v>0</v>
      </c>
      <c r="CR1023" s="6">
        <v>0</v>
      </c>
      <c r="CS1023" s="23"/>
      <c r="CT1023" s="9">
        <v>0</v>
      </c>
      <c r="CU1023" s="5">
        <v>329489783.16000003</v>
      </c>
      <c r="CV1023" s="6">
        <v>0</v>
      </c>
      <c r="CW1023" s="6">
        <v>329489783.16000003</v>
      </c>
      <c r="CX1023" s="6">
        <v>0</v>
      </c>
      <c r="CY1023" s="7">
        <v>1.3304316567307244</v>
      </c>
      <c r="CZ1023" s="6">
        <v>0</v>
      </c>
      <c r="DA1023" s="6">
        <v>5357756.38</v>
      </c>
      <c r="DB1023" s="6">
        <v>5357756.38</v>
      </c>
      <c r="DC1023" s="6">
        <v>100</v>
      </c>
      <c r="DD1023" s="7">
        <v>1.4599774856757642E-2</v>
      </c>
      <c r="DE1023" s="6">
        <v>0</v>
      </c>
      <c r="DF1023" s="6">
        <v>0</v>
      </c>
      <c r="DG1023" s="6">
        <v>0</v>
      </c>
      <c r="DH1023" s="6"/>
      <c r="DI1023" s="7">
        <v>0</v>
      </c>
      <c r="DJ1023" s="6">
        <v>81034640.470000014</v>
      </c>
      <c r="DK1023" s="6">
        <v>4134050.6999999997</v>
      </c>
      <c r="DL1023" s="6">
        <v>85168691.170000002</v>
      </c>
      <c r="DM1023" s="6">
        <v>4.8539558882597769</v>
      </c>
      <c r="DN1023" s="7">
        <v>0.21034817829676061</v>
      </c>
      <c r="DO1023" s="6">
        <v>0</v>
      </c>
      <c r="DP1023" s="6">
        <v>0</v>
      </c>
      <c r="DQ1023" s="6">
        <v>0</v>
      </c>
      <c r="DR1023" s="6"/>
      <c r="DS1023" s="7">
        <v>0</v>
      </c>
      <c r="DT1023" s="6">
        <v>11168.489999999998</v>
      </c>
      <c r="DU1023" s="6">
        <v>0</v>
      </c>
      <c r="DV1023" s="6">
        <v>11168.489999999998</v>
      </c>
      <c r="DW1023" s="6">
        <v>0</v>
      </c>
      <c r="DX1023" s="7">
        <v>6.8416865614893561E-4</v>
      </c>
      <c r="DY1023" s="6">
        <v>0</v>
      </c>
      <c r="DZ1023" s="6">
        <v>251063.62</v>
      </c>
      <c r="EA1023" s="6">
        <v>251063.62</v>
      </c>
      <c r="EB1023" s="6">
        <v>100</v>
      </c>
      <c r="EC1023" s="7">
        <v>7.3850997459171759E-4</v>
      </c>
      <c r="ED1023" s="6">
        <v>0</v>
      </c>
      <c r="EE1023" s="6">
        <v>0</v>
      </c>
      <c r="EF1023" s="6">
        <v>0</v>
      </c>
      <c r="EG1023" s="6"/>
      <c r="EH1023" s="7">
        <v>0</v>
      </c>
      <c r="EI1023" s="6">
        <v>103689.81</v>
      </c>
      <c r="EJ1023" s="6">
        <v>0</v>
      </c>
      <c r="EK1023" s="6">
        <v>103689.81</v>
      </c>
      <c r="EL1023" s="6">
        <v>0</v>
      </c>
      <c r="EM1023" s="7">
        <v>3.3889876302068277E-3</v>
      </c>
      <c r="EN1023" s="6">
        <v>5764928.5899999999</v>
      </c>
      <c r="EO1023" s="6">
        <v>39047.630000000005</v>
      </c>
      <c r="EP1023" s="6">
        <v>5803976.2200000007</v>
      </c>
      <c r="EQ1023" s="6">
        <v>0.6727737764576851</v>
      </c>
      <c r="ER1023" s="21">
        <v>6.4059321990258503E-2</v>
      </c>
    </row>
    <row r="1024" spans="81:148" ht="21" x14ac:dyDescent="0.5">
      <c r="CC1024" s="3"/>
      <c r="CD1024" s="3"/>
      <c r="CE1024" s="3"/>
      <c r="CF1024" s="3"/>
      <c r="CG1024" s="3"/>
      <c r="CH1024" s="3"/>
      <c r="CI1024" s="3">
        <v>25</v>
      </c>
      <c r="CJ1024" s="5" t="s">
        <v>39</v>
      </c>
      <c r="CK1024" s="5">
        <v>405551930.57000005</v>
      </c>
      <c r="CL1024" s="6">
        <v>28000</v>
      </c>
      <c r="CM1024" s="6">
        <v>405579930.57000005</v>
      </c>
      <c r="CN1024" s="8">
        <v>6.9036946578320425E-3</v>
      </c>
      <c r="CO1024" s="9">
        <v>0.2609304321355867</v>
      </c>
      <c r="CP1024" s="6">
        <v>4821.55</v>
      </c>
      <c r="CQ1024" s="6">
        <v>0</v>
      </c>
      <c r="CR1024" s="6">
        <v>4821.55</v>
      </c>
      <c r="CS1024" s="23">
        <v>0</v>
      </c>
      <c r="CT1024" s="9">
        <v>2.179410757150067E-4</v>
      </c>
      <c r="CU1024" s="5">
        <v>14181</v>
      </c>
      <c r="CV1024" s="6">
        <v>0</v>
      </c>
      <c r="CW1024" s="6">
        <v>14181</v>
      </c>
      <c r="CX1024" s="6">
        <v>0</v>
      </c>
      <c r="CY1024" s="7">
        <v>5.7260808341776935E-5</v>
      </c>
      <c r="CZ1024" s="6">
        <v>0</v>
      </c>
      <c r="DA1024" s="6">
        <v>0</v>
      </c>
      <c r="DB1024" s="6">
        <v>0</v>
      </c>
      <c r="DC1024" s="6"/>
      <c r="DD1024" s="7">
        <v>0</v>
      </c>
      <c r="DE1024" s="6">
        <v>270857.83999999997</v>
      </c>
      <c r="DF1024" s="6">
        <v>0</v>
      </c>
      <c r="DG1024" s="6">
        <v>270857.83999999997</v>
      </c>
      <c r="DH1024" s="6">
        <v>0</v>
      </c>
      <c r="DI1024" s="7">
        <v>1.6408098961113587E-2</v>
      </c>
      <c r="DJ1024" s="6">
        <v>22048360.209999997</v>
      </c>
      <c r="DK1024" s="6">
        <v>7000</v>
      </c>
      <c r="DL1024" s="6">
        <v>22055360.209999997</v>
      </c>
      <c r="DM1024" s="6">
        <v>3.1738316370032209E-2</v>
      </c>
      <c r="DN1024" s="7">
        <v>5.4471951818446135E-2</v>
      </c>
      <c r="DO1024" s="6">
        <v>4366314.8400000008</v>
      </c>
      <c r="DP1024" s="6">
        <v>0</v>
      </c>
      <c r="DQ1024" s="6">
        <v>4366314.8400000008</v>
      </c>
      <c r="DR1024" s="6">
        <v>0</v>
      </c>
      <c r="DS1024" s="7">
        <v>0.34425564999128055</v>
      </c>
      <c r="DT1024" s="6">
        <v>1475773.94</v>
      </c>
      <c r="DU1024" s="6">
        <v>0</v>
      </c>
      <c r="DV1024" s="6">
        <v>1475773.94</v>
      </c>
      <c r="DW1024" s="6">
        <v>0</v>
      </c>
      <c r="DX1024" s="7">
        <v>9.0404188328898544E-2</v>
      </c>
      <c r="DY1024" s="6">
        <v>227786685.73000002</v>
      </c>
      <c r="DZ1024" s="6">
        <v>0</v>
      </c>
      <c r="EA1024" s="6">
        <v>227786685.73000002</v>
      </c>
      <c r="EB1024" s="6">
        <v>0</v>
      </c>
      <c r="EC1024" s="7">
        <v>0.67004028497156953</v>
      </c>
      <c r="ED1024" s="6">
        <v>0</v>
      </c>
      <c r="EE1024" s="6">
        <v>0</v>
      </c>
      <c r="EF1024" s="6">
        <v>0</v>
      </c>
      <c r="EG1024" s="6"/>
      <c r="EH1024" s="7">
        <v>0</v>
      </c>
      <c r="EI1024" s="6">
        <v>131128380</v>
      </c>
      <c r="EJ1024" s="6">
        <v>21000</v>
      </c>
      <c r="EK1024" s="6">
        <v>131149380</v>
      </c>
      <c r="EL1024" s="6">
        <v>1.6012275467867251E-2</v>
      </c>
      <c r="EM1024" s="7">
        <v>4.2864735361101989</v>
      </c>
      <c r="EN1024" s="6">
        <v>18456555.459999997</v>
      </c>
      <c r="EO1024" s="6">
        <v>0</v>
      </c>
      <c r="EP1024" s="6">
        <v>18456555.459999997</v>
      </c>
      <c r="EQ1024" s="6">
        <v>0</v>
      </c>
      <c r="ER1024" s="21">
        <v>0.20370766251058195</v>
      </c>
    </row>
    <row r="1025" spans="81:148" ht="21" x14ac:dyDescent="0.5">
      <c r="CC1025" s="3"/>
      <c r="CD1025" s="3"/>
      <c r="CE1025" s="3"/>
      <c r="CF1025" s="3"/>
      <c r="CG1025" s="3"/>
      <c r="CH1025" s="3"/>
      <c r="CI1025" s="3">
        <v>26</v>
      </c>
      <c r="CJ1025" s="5" t="s">
        <v>41</v>
      </c>
      <c r="CK1025" s="5">
        <v>244559142.89999998</v>
      </c>
      <c r="CL1025" s="6">
        <v>65515935.010000005</v>
      </c>
      <c r="CM1025" s="6">
        <v>310075077.91000009</v>
      </c>
      <c r="CN1025" s="8">
        <v>21.129055405418988</v>
      </c>
      <c r="CO1025" s="9">
        <v>0.19948724770435336</v>
      </c>
      <c r="CP1025" s="6">
        <v>0</v>
      </c>
      <c r="CQ1025" s="6">
        <v>0</v>
      </c>
      <c r="CR1025" s="6">
        <v>0</v>
      </c>
      <c r="CS1025" s="23"/>
      <c r="CT1025" s="9">
        <v>0</v>
      </c>
      <c r="CU1025" s="5">
        <v>73132719.37999998</v>
      </c>
      <c r="CV1025" s="6">
        <v>59826789.420000002</v>
      </c>
      <c r="CW1025" s="6">
        <v>132959508.8</v>
      </c>
      <c r="CX1025" s="6">
        <v>44.996247323681452</v>
      </c>
      <c r="CY1025" s="7">
        <v>0.53687109164470792</v>
      </c>
      <c r="CZ1025" s="6">
        <v>0</v>
      </c>
      <c r="DA1025" s="6">
        <v>0</v>
      </c>
      <c r="DB1025" s="6">
        <v>0</v>
      </c>
      <c r="DC1025" s="6"/>
      <c r="DD1025" s="7">
        <v>0</v>
      </c>
      <c r="DE1025" s="6">
        <v>125954.29</v>
      </c>
      <c r="DF1025" s="6">
        <v>0</v>
      </c>
      <c r="DG1025" s="6">
        <v>125954.29</v>
      </c>
      <c r="DH1025" s="6">
        <v>0</v>
      </c>
      <c r="DI1025" s="7">
        <v>7.6300928003295012E-3</v>
      </c>
      <c r="DJ1025" s="6">
        <v>14444806.68</v>
      </c>
      <c r="DK1025" s="6">
        <v>0</v>
      </c>
      <c r="DL1025" s="6">
        <v>14444806.68</v>
      </c>
      <c r="DM1025" s="6">
        <v>0</v>
      </c>
      <c r="DN1025" s="7">
        <v>3.5675536740632043E-2</v>
      </c>
      <c r="DO1025" s="6">
        <v>45000</v>
      </c>
      <c r="DP1025" s="6">
        <v>0</v>
      </c>
      <c r="DQ1025" s="6">
        <v>45000</v>
      </c>
      <c r="DR1025" s="6">
        <v>0</v>
      </c>
      <c r="DS1025" s="7">
        <v>3.5479585914623651E-3</v>
      </c>
      <c r="DT1025" s="6">
        <v>177035.97999999998</v>
      </c>
      <c r="DU1025" s="6">
        <v>0</v>
      </c>
      <c r="DV1025" s="6">
        <v>177035.97999999998</v>
      </c>
      <c r="DW1025" s="6">
        <v>0</v>
      </c>
      <c r="DX1025" s="7">
        <v>1.0845017412972556E-2</v>
      </c>
      <c r="DY1025" s="6">
        <v>44990689.030000001</v>
      </c>
      <c r="DZ1025" s="6">
        <v>1293.0999999999999</v>
      </c>
      <c r="EA1025" s="6">
        <v>44991982.129999995</v>
      </c>
      <c r="EB1025" s="6">
        <v>2.8740676422383707E-3</v>
      </c>
      <c r="EC1025" s="7">
        <v>0.13234505094627932</v>
      </c>
      <c r="ED1025" s="6">
        <v>0</v>
      </c>
      <c r="EE1025" s="6">
        <v>0</v>
      </c>
      <c r="EF1025" s="6">
        <v>0</v>
      </c>
      <c r="EG1025" s="6"/>
      <c r="EH1025" s="7">
        <v>0</v>
      </c>
      <c r="EI1025" s="6">
        <v>103092641.56</v>
      </c>
      <c r="EJ1025" s="6">
        <v>5101501.66</v>
      </c>
      <c r="EK1025" s="6">
        <v>108194143.22</v>
      </c>
      <c r="EL1025" s="6">
        <v>4.7151366129187782</v>
      </c>
      <c r="EM1025" s="7">
        <v>3.5362068175590822</v>
      </c>
      <c r="EN1025" s="6">
        <v>8550295.9800000004</v>
      </c>
      <c r="EO1025" s="6">
        <v>586350.83000000007</v>
      </c>
      <c r="EP1025" s="6">
        <v>9136646.8099999987</v>
      </c>
      <c r="EQ1025" s="6">
        <v>6.4175713715697427</v>
      </c>
      <c r="ER1025" s="21">
        <v>0.10084248758570172</v>
      </c>
    </row>
    <row r="1026" spans="81:148" ht="21" x14ac:dyDescent="0.5">
      <c r="CC1026" s="3"/>
      <c r="CD1026" s="3"/>
      <c r="CE1026" s="3"/>
      <c r="CF1026" s="3"/>
      <c r="CG1026" s="3"/>
      <c r="CH1026" s="3"/>
      <c r="CI1026" s="3">
        <v>27</v>
      </c>
      <c r="CJ1026" s="5" t="s">
        <v>42</v>
      </c>
      <c r="CK1026" s="5">
        <v>268191606.36000001</v>
      </c>
      <c r="CL1026" s="6">
        <v>500732</v>
      </c>
      <c r="CM1026" s="6">
        <v>268692338.36000001</v>
      </c>
      <c r="CN1026" s="8">
        <v>0.18635886793657214</v>
      </c>
      <c r="CO1026" s="9">
        <v>0.17286360264735934</v>
      </c>
      <c r="CP1026" s="6">
        <v>1221546.8700000001</v>
      </c>
      <c r="CQ1026" s="6">
        <v>0</v>
      </c>
      <c r="CR1026" s="6">
        <v>1221546.8700000001</v>
      </c>
      <c r="CS1026" s="23">
        <v>0</v>
      </c>
      <c r="CT1026" s="9">
        <v>5.521569596584075E-2</v>
      </c>
      <c r="CU1026" s="5">
        <v>51794774.899999999</v>
      </c>
      <c r="CV1026" s="6">
        <v>0</v>
      </c>
      <c r="CW1026" s="6">
        <v>51794774.899999999</v>
      </c>
      <c r="CX1026" s="6">
        <v>0</v>
      </c>
      <c r="CY1026" s="7">
        <v>0.20913974181329797</v>
      </c>
      <c r="CZ1026" s="6">
        <v>0</v>
      </c>
      <c r="DA1026" s="6">
        <v>500732</v>
      </c>
      <c r="DB1026" s="6">
        <v>500732</v>
      </c>
      <c r="DC1026" s="6">
        <v>100</v>
      </c>
      <c r="DD1026" s="7">
        <v>1.3644842999699751E-3</v>
      </c>
      <c r="DE1026" s="6">
        <v>105586.65000000001</v>
      </c>
      <c r="DF1026" s="6">
        <v>0</v>
      </c>
      <c r="DG1026" s="6">
        <v>105586.65000000001</v>
      </c>
      <c r="DH1026" s="6">
        <v>0</v>
      </c>
      <c r="DI1026" s="7">
        <v>6.3962564353775555E-3</v>
      </c>
      <c r="DJ1026" s="6">
        <v>0</v>
      </c>
      <c r="DK1026" s="6">
        <v>0</v>
      </c>
      <c r="DL1026" s="6">
        <v>0</v>
      </c>
      <c r="DM1026" s="6"/>
      <c r="DN1026" s="7">
        <v>0</v>
      </c>
      <c r="DO1026" s="6">
        <v>0</v>
      </c>
      <c r="DP1026" s="6">
        <v>0</v>
      </c>
      <c r="DQ1026" s="6">
        <v>0</v>
      </c>
      <c r="DR1026" s="6"/>
      <c r="DS1026" s="7">
        <v>0</v>
      </c>
      <c r="DT1026" s="6">
        <v>0</v>
      </c>
      <c r="DU1026" s="6">
        <v>0</v>
      </c>
      <c r="DV1026" s="6">
        <v>0</v>
      </c>
      <c r="DW1026" s="6"/>
      <c r="DX1026" s="7">
        <v>0</v>
      </c>
      <c r="DY1026" s="6">
        <v>169003151.70999998</v>
      </c>
      <c r="DZ1026" s="6">
        <v>0</v>
      </c>
      <c r="EA1026" s="6">
        <v>169003151.70999998</v>
      </c>
      <c r="EB1026" s="6">
        <v>0</v>
      </c>
      <c r="EC1026" s="7">
        <v>0.49712703606867564</v>
      </c>
      <c r="ED1026" s="6">
        <v>0</v>
      </c>
      <c r="EE1026" s="6">
        <v>0</v>
      </c>
      <c r="EF1026" s="6">
        <v>0</v>
      </c>
      <c r="EG1026" s="6"/>
      <c r="EH1026" s="7">
        <v>0</v>
      </c>
      <c r="EI1026" s="6">
        <v>0</v>
      </c>
      <c r="EJ1026" s="6">
        <v>0</v>
      </c>
      <c r="EK1026" s="6">
        <v>0</v>
      </c>
      <c r="EL1026" s="6"/>
      <c r="EM1026" s="7">
        <v>0</v>
      </c>
      <c r="EN1026" s="6">
        <v>46066546.230000004</v>
      </c>
      <c r="EO1026" s="6">
        <v>0</v>
      </c>
      <c r="EP1026" s="6">
        <v>46066546.230000004</v>
      </c>
      <c r="EQ1026" s="6">
        <v>0</v>
      </c>
      <c r="ER1026" s="21">
        <v>0.50844310970086948</v>
      </c>
    </row>
    <row r="1027" spans="81:148" ht="21" x14ac:dyDescent="0.5">
      <c r="CC1027" s="3"/>
      <c r="CD1027" s="3"/>
      <c r="CE1027" s="3"/>
      <c r="CF1027" s="3"/>
      <c r="CG1027" s="3"/>
      <c r="CH1027" s="3"/>
      <c r="CI1027" s="3">
        <v>28</v>
      </c>
      <c r="CJ1027" s="5" t="s">
        <v>43</v>
      </c>
      <c r="CK1027" s="5">
        <v>174221123.13999999</v>
      </c>
      <c r="CL1027" s="6">
        <v>52879760.230000004</v>
      </c>
      <c r="CM1027" s="6">
        <v>227100883.37</v>
      </c>
      <c r="CN1027" s="8">
        <v>23.28470036985572</v>
      </c>
      <c r="CO1027" s="9">
        <v>0.14610568021161038</v>
      </c>
      <c r="CP1027" s="6">
        <v>828491.99</v>
      </c>
      <c r="CQ1027" s="6">
        <v>3249.72</v>
      </c>
      <c r="CR1027" s="6">
        <v>831741.71000000008</v>
      </c>
      <c r="CS1027" s="23">
        <v>0.39071264082692209</v>
      </c>
      <c r="CT1027" s="9">
        <v>3.7595935538247902E-2</v>
      </c>
      <c r="CU1027" s="5">
        <v>8431376.9600000009</v>
      </c>
      <c r="CV1027" s="6">
        <v>0</v>
      </c>
      <c r="CW1027" s="6">
        <v>8431376.9600000009</v>
      </c>
      <c r="CX1027" s="6">
        <v>0</v>
      </c>
      <c r="CY1027" s="7">
        <v>3.4044669639929054E-2</v>
      </c>
      <c r="CZ1027" s="6">
        <v>0</v>
      </c>
      <c r="DA1027" s="6">
        <v>52876510.510000005</v>
      </c>
      <c r="DB1027" s="6">
        <v>52876510.510000005</v>
      </c>
      <c r="DC1027" s="6">
        <v>100.00000000000001</v>
      </c>
      <c r="DD1027" s="7">
        <v>0.14408739291296022</v>
      </c>
      <c r="DE1027" s="6">
        <v>0</v>
      </c>
      <c r="DF1027" s="6">
        <v>0</v>
      </c>
      <c r="DG1027" s="6">
        <v>0</v>
      </c>
      <c r="DH1027" s="6"/>
      <c r="DI1027" s="7">
        <v>0</v>
      </c>
      <c r="DJ1027" s="6">
        <v>1968515.2399999995</v>
      </c>
      <c r="DK1027" s="6">
        <v>0</v>
      </c>
      <c r="DL1027" s="6">
        <v>1968515.2399999995</v>
      </c>
      <c r="DM1027" s="6">
        <v>0</v>
      </c>
      <c r="DN1027" s="7">
        <v>4.8618053065639282E-3</v>
      </c>
      <c r="DO1027" s="6">
        <v>820505.58</v>
      </c>
      <c r="DP1027" s="6">
        <v>0</v>
      </c>
      <c r="DQ1027" s="6">
        <v>820505.58</v>
      </c>
      <c r="DR1027" s="6">
        <v>0</v>
      </c>
      <c r="DS1027" s="7">
        <v>6.4691551597862468E-2</v>
      </c>
      <c r="DT1027" s="6">
        <v>0</v>
      </c>
      <c r="DU1027" s="6">
        <v>0</v>
      </c>
      <c r="DV1027" s="6">
        <v>0</v>
      </c>
      <c r="DW1027" s="6"/>
      <c r="DX1027" s="7">
        <v>0</v>
      </c>
      <c r="DY1027" s="6">
        <v>133734915.45000002</v>
      </c>
      <c r="DZ1027" s="6">
        <v>0</v>
      </c>
      <c r="EA1027" s="6">
        <v>133734915.45000002</v>
      </c>
      <c r="EB1027" s="6">
        <v>0</v>
      </c>
      <c r="EC1027" s="7">
        <v>0.3933846290075998</v>
      </c>
      <c r="ED1027" s="6">
        <v>0</v>
      </c>
      <c r="EE1027" s="6">
        <v>0</v>
      </c>
      <c r="EF1027" s="6">
        <v>0</v>
      </c>
      <c r="EG1027" s="6"/>
      <c r="EH1027" s="7">
        <v>0</v>
      </c>
      <c r="EI1027" s="6">
        <v>27522374.209999997</v>
      </c>
      <c r="EJ1027" s="6">
        <v>0</v>
      </c>
      <c r="EK1027" s="6">
        <v>27522374.209999997</v>
      </c>
      <c r="EL1027" s="6">
        <v>0</v>
      </c>
      <c r="EM1027" s="7">
        <v>0.89953859257349766</v>
      </c>
      <c r="EN1027" s="6">
        <v>914943.71000000008</v>
      </c>
      <c r="EO1027" s="6">
        <v>0</v>
      </c>
      <c r="EP1027" s="6">
        <v>914943.71000000008</v>
      </c>
      <c r="EQ1027" s="6">
        <v>0</v>
      </c>
      <c r="ER1027" s="21">
        <v>1.0098365585972661E-2</v>
      </c>
    </row>
    <row r="1028" spans="81:148" ht="21" x14ac:dyDescent="0.5">
      <c r="CC1028" s="3"/>
      <c r="CD1028" s="3"/>
      <c r="CE1028" s="3"/>
      <c r="CF1028" s="3"/>
      <c r="CG1028" s="3"/>
      <c r="CH1028" s="3"/>
      <c r="CI1028" s="3">
        <v>29</v>
      </c>
      <c r="CJ1028" s="5" t="s">
        <v>46</v>
      </c>
      <c r="CK1028" s="5">
        <v>114862454.11</v>
      </c>
      <c r="CL1028" s="6">
        <v>0</v>
      </c>
      <c r="CM1028" s="6">
        <v>114862454.11</v>
      </c>
      <c r="CN1028" s="8">
        <v>0</v>
      </c>
      <c r="CO1028" s="9">
        <v>7.3896925187977233E-2</v>
      </c>
      <c r="CP1028" s="6">
        <v>204380.99000000002</v>
      </c>
      <c r="CQ1028" s="6">
        <v>0</v>
      </c>
      <c r="CR1028" s="6">
        <v>204380.99000000002</v>
      </c>
      <c r="CS1028" s="23">
        <v>0</v>
      </c>
      <c r="CT1028" s="9">
        <v>9.238318137590202E-3</v>
      </c>
      <c r="CU1028" s="5">
        <v>38993.199999999997</v>
      </c>
      <c r="CV1028" s="6">
        <v>0</v>
      </c>
      <c r="CW1028" s="6">
        <v>38993.199999999997</v>
      </c>
      <c r="CX1028" s="6">
        <v>0</v>
      </c>
      <c r="CY1028" s="7">
        <v>1.5744885070394021E-4</v>
      </c>
      <c r="CZ1028" s="6">
        <v>0</v>
      </c>
      <c r="DA1028" s="6">
        <v>0</v>
      </c>
      <c r="DB1028" s="6">
        <v>0</v>
      </c>
      <c r="DC1028" s="6"/>
      <c r="DD1028" s="7">
        <v>0</v>
      </c>
      <c r="DE1028" s="6">
        <v>137533.57</v>
      </c>
      <c r="DF1028" s="6">
        <v>0</v>
      </c>
      <c r="DG1028" s="6">
        <v>137533.57</v>
      </c>
      <c r="DH1028" s="6">
        <v>0</v>
      </c>
      <c r="DI1028" s="7">
        <v>8.331545533388449E-3</v>
      </c>
      <c r="DJ1028" s="6">
        <v>47155986.780000001</v>
      </c>
      <c r="DK1028" s="6">
        <v>0</v>
      </c>
      <c r="DL1028" s="6">
        <v>47155986.780000001</v>
      </c>
      <c r="DM1028" s="6">
        <v>0</v>
      </c>
      <c r="DN1028" s="7">
        <v>0.11646505046273481</v>
      </c>
      <c r="DO1028" s="6">
        <v>1387931.04</v>
      </c>
      <c r="DP1028" s="6">
        <v>0</v>
      </c>
      <c r="DQ1028" s="6">
        <v>1387931.04</v>
      </c>
      <c r="DR1028" s="6">
        <v>0</v>
      </c>
      <c r="DS1028" s="7">
        <v>0.10942937461611768</v>
      </c>
      <c r="DT1028" s="6">
        <v>2577977.1</v>
      </c>
      <c r="DU1028" s="6">
        <v>0</v>
      </c>
      <c r="DV1028" s="6">
        <v>2577977.1</v>
      </c>
      <c r="DW1028" s="6">
        <v>0</v>
      </c>
      <c r="DX1028" s="7">
        <v>0.15792386688708415</v>
      </c>
      <c r="DY1028" s="6">
        <v>46240837.390000001</v>
      </c>
      <c r="DZ1028" s="6">
        <v>0</v>
      </c>
      <c r="EA1028" s="6">
        <v>46240837.390000001</v>
      </c>
      <c r="EB1028" s="6">
        <v>0</v>
      </c>
      <c r="EC1028" s="7">
        <v>0.13601859021226828</v>
      </c>
      <c r="ED1028" s="6">
        <v>0</v>
      </c>
      <c r="EE1028" s="6">
        <v>0</v>
      </c>
      <c r="EF1028" s="6">
        <v>0</v>
      </c>
      <c r="EG1028" s="6"/>
      <c r="EH1028" s="7">
        <v>0</v>
      </c>
      <c r="EI1028" s="6">
        <v>3981026.6600000006</v>
      </c>
      <c r="EJ1028" s="6">
        <v>0</v>
      </c>
      <c r="EK1028" s="6">
        <v>3981026.6600000006</v>
      </c>
      <c r="EL1028" s="6">
        <v>0</v>
      </c>
      <c r="EM1028" s="7">
        <v>0.13011548681845983</v>
      </c>
      <c r="EN1028" s="6">
        <v>13137787.380000003</v>
      </c>
      <c r="EO1028" s="6">
        <v>0</v>
      </c>
      <c r="EP1028" s="6">
        <v>13137787.380000003</v>
      </c>
      <c r="EQ1028" s="6">
        <v>0</v>
      </c>
      <c r="ER1028" s="21">
        <v>0.14500365268811777</v>
      </c>
    </row>
    <row r="1029" spans="81:148" ht="21" x14ac:dyDescent="0.5">
      <c r="CC1029" s="3"/>
      <c r="CD1029" s="3"/>
      <c r="CE1029" s="3"/>
      <c r="CF1029" s="3"/>
      <c r="CG1029" s="3"/>
      <c r="CH1029" s="3"/>
      <c r="CI1029" s="3">
        <v>30</v>
      </c>
      <c r="CJ1029" s="5" t="s">
        <v>44</v>
      </c>
      <c r="CK1029" s="5">
        <v>93409329.159999982</v>
      </c>
      <c r="CL1029" s="6">
        <v>0</v>
      </c>
      <c r="CM1029" s="6">
        <v>93409329.159999982</v>
      </c>
      <c r="CN1029" s="8">
        <v>0</v>
      </c>
      <c r="CO1029" s="9">
        <v>6.0095026371151765E-2</v>
      </c>
      <c r="CP1029" s="6">
        <v>0</v>
      </c>
      <c r="CQ1029" s="6">
        <v>0</v>
      </c>
      <c r="CR1029" s="6">
        <v>0</v>
      </c>
      <c r="CS1029" s="23"/>
      <c r="CT1029" s="9">
        <v>0</v>
      </c>
      <c r="CU1029" s="5">
        <v>0</v>
      </c>
      <c r="CV1029" s="6">
        <v>0</v>
      </c>
      <c r="CW1029" s="6">
        <v>0</v>
      </c>
      <c r="CX1029" s="6"/>
      <c r="CY1029" s="7">
        <v>0</v>
      </c>
      <c r="CZ1029" s="6">
        <v>0</v>
      </c>
      <c r="DA1029" s="6">
        <v>0</v>
      </c>
      <c r="DB1029" s="6">
        <v>0</v>
      </c>
      <c r="DC1029" s="6"/>
      <c r="DD1029" s="7">
        <v>0</v>
      </c>
      <c r="DE1029" s="6">
        <v>0</v>
      </c>
      <c r="DF1029" s="6">
        <v>0</v>
      </c>
      <c r="DG1029" s="6">
        <v>0</v>
      </c>
      <c r="DH1029" s="6"/>
      <c r="DI1029" s="7">
        <v>0</v>
      </c>
      <c r="DJ1029" s="6">
        <v>1325219.1200000001</v>
      </c>
      <c r="DK1029" s="6">
        <v>0</v>
      </c>
      <c r="DL1029" s="6">
        <v>1325219.1200000001</v>
      </c>
      <c r="DM1029" s="6">
        <v>0</v>
      </c>
      <c r="DN1029" s="7">
        <v>3.2730035404633095E-3</v>
      </c>
      <c r="DO1029" s="6">
        <v>317560</v>
      </c>
      <c r="DP1029" s="6">
        <v>0</v>
      </c>
      <c r="DQ1029" s="6">
        <v>317560</v>
      </c>
      <c r="DR1029" s="6">
        <v>0</v>
      </c>
      <c r="DS1029" s="7">
        <v>2.5037549562328638E-2</v>
      </c>
      <c r="DT1029" s="6">
        <v>0</v>
      </c>
      <c r="DU1029" s="6">
        <v>0</v>
      </c>
      <c r="DV1029" s="6">
        <v>0</v>
      </c>
      <c r="DW1029" s="6"/>
      <c r="DX1029" s="7">
        <v>0</v>
      </c>
      <c r="DY1029" s="6">
        <v>56252763.369999997</v>
      </c>
      <c r="DZ1029" s="6">
        <v>0</v>
      </c>
      <c r="EA1029" s="6">
        <v>56252763.369999997</v>
      </c>
      <c r="EB1029" s="6">
        <v>0</v>
      </c>
      <c r="EC1029" s="7">
        <v>0.16546892316414699</v>
      </c>
      <c r="ED1029" s="6">
        <v>0</v>
      </c>
      <c r="EE1029" s="6">
        <v>0</v>
      </c>
      <c r="EF1029" s="6">
        <v>0</v>
      </c>
      <c r="EG1029" s="6"/>
      <c r="EH1029" s="7">
        <v>0</v>
      </c>
      <c r="EI1029" s="6">
        <v>30178816.539999999</v>
      </c>
      <c r="EJ1029" s="6">
        <v>0</v>
      </c>
      <c r="EK1029" s="6">
        <v>30178816.539999999</v>
      </c>
      <c r="EL1029" s="6">
        <v>0</v>
      </c>
      <c r="EM1029" s="7">
        <v>0.98636149442593446</v>
      </c>
      <c r="EN1029" s="6">
        <v>5334970.13</v>
      </c>
      <c r="EO1029" s="6">
        <v>0</v>
      </c>
      <c r="EP1029" s="6">
        <v>5334970.13</v>
      </c>
      <c r="EQ1029" s="6">
        <v>0</v>
      </c>
      <c r="ER1029" s="21">
        <v>5.8882834183300835E-2</v>
      </c>
    </row>
    <row r="1030" spans="81:148" ht="21" x14ac:dyDescent="0.5">
      <c r="CC1030" s="3"/>
      <c r="CD1030" s="3"/>
      <c r="CE1030" s="3"/>
      <c r="CF1030" s="3"/>
      <c r="CG1030" s="3"/>
      <c r="CH1030" s="3"/>
      <c r="CI1030" s="3">
        <v>31</v>
      </c>
      <c r="CJ1030" s="5" t="s">
        <v>45</v>
      </c>
      <c r="CK1030" s="5">
        <v>72330820.200000003</v>
      </c>
      <c r="CL1030" s="6">
        <v>0</v>
      </c>
      <c r="CM1030" s="6">
        <v>72330820.200000003</v>
      </c>
      <c r="CN1030" s="8">
        <v>0</v>
      </c>
      <c r="CO1030" s="9">
        <v>4.6534137290725808E-2</v>
      </c>
      <c r="CP1030" s="6">
        <v>0</v>
      </c>
      <c r="CQ1030" s="6">
        <v>0</v>
      </c>
      <c r="CR1030" s="6">
        <v>0</v>
      </c>
      <c r="CS1030" s="23"/>
      <c r="CT1030" s="9">
        <v>0</v>
      </c>
      <c r="CU1030" s="5">
        <v>0</v>
      </c>
      <c r="CV1030" s="6">
        <v>0</v>
      </c>
      <c r="CW1030" s="6">
        <v>0</v>
      </c>
      <c r="CX1030" s="6"/>
      <c r="CY1030" s="7">
        <v>0</v>
      </c>
      <c r="CZ1030" s="6">
        <v>0</v>
      </c>
      <c r="DA1030" s="6">
        <v>0</v>
      </c>
      <c r="DB1030" s="6">
        <v>0</v>
      </c>
      <c r="DC1030" s="6"/>
      <c r="DD1030" s="7">
        <v>0</v>
      </c>
      <c r="DE1030" s="6">
        <v>0</v>
      </c>
      <c r="DF1030" s="6">
        <v>0</v>
      </c>
      <c r="DG1030" s="6">
        <v>0</v>
      </c>
      <c r="DH1030" s="6"/>
      <c r="DI1030" s="7">
        <v>0</v>
      </c>
      <c r="DJ1030" s="6">
        <v>0</v>
      </c>
      <c r="DK1030" s="6">
        <v>0</v>
      </c>
      <c r="DL1030" s="6">
        <v>0</v>
      </c>
      <c r="DM1030" s="6"/>
      <c r="DN1030" s="7">
        <v>0</v>
      </c>
      <c r="DO1030" s="6">
        <v>0</v>
      </c>
      <c r="DP1030" s="6">
        <v>0</v>
      </c>
      <c r="DQ1030" s="6">
        <v>0</v>
      </c>
      <c r="DR1030" s="6"/>
      <c r="DS1030" s="7">
        <v>0</v>
      </c>
      <c r="DT1030" s="6">
        <v>0</v>
      </c>
      <c r="DU1030" s="6">
        <v>0</v>
      </c>
      <c r="DV1030" s="6">
        <v>0</v>
      </c>
      <c r="DW1030" s="6"/>
      <c r="DX1030" s="7">
        <v>0</v>
      </c>
      <c r="DY1030" s="6">
        <v>72330820.200000003</v>
      </c>
      <c r="DZ1030" s="6">
        <v>0</v>
      </c>
      <c r="EA1030" s="6">
        <v>72330820.200000003</v>
      </c>
      <c r="EB1030" s="6">
        <v>0</v>
      </c>
      <c r="EC1030" s="7">
        <v>0.21276293310874786</v>
      </c>
      <c r="ED1030" s="6">
        <v>0</v>
      </c>
      <c r="EE1030" s="6">
        <v>0</v>
      </c>
      <c r="EF1030" s="6">
        <v>0</v>
      </c>
      <c r="EG1030" s="6"/>
      <c r="EH1030" s="7">
        <v>0</v>
      </c>
      <c r="EI1030" s="6">
        <v>0</v>
      </c>
      <c r="EJ1030" s="6">
        <v>0</v>
      </c>
      <c r="EK1030" s="6">
        <v>0</v>
      </c>
      <c r="EL1030" s="6"/>
      <c r="EM1030" s="7">
        <v>0</v>
      </c>
      <c r="EN1030" s="6">
        <v>0</v>
      </c>
      <c r="EO1030" s="6">
        <v>0</v>
      </c>
      <c r="EP1030" s="6">
        <v>0</v>
      </c>
      <c r="EQ1030" s="6"/>
      <c r="ER1030" s="21">
        <v>0</v>
      </c>
    </row>
    <row r="1031" spans="81:148" ht="21" x14ac:dyDescent="0.5">
      <c r="CC1031" s="3"/>
      <c r="CD1031" s="3"/>
      <c r="CE1031" s="3"/>
      <c r="CF1031" s="3"/>
      <c r="CG1031" s="3"/>
      <c r="CH1031" s="3"/>
      <c r="CI1031" s="3">
        <v>32</v>
      </c>
      <c r="CJ1031" s="5" t="s">
        <v>47</v>
      </c>
      <c r="CK1031" s="5">
        <v>164754.46</v>
      </c>
      <c r="CL1031" s="6">
        <v>48811812.25</v>
      </c>
      <c r="CM1031" s="6">
        <v>48976566.710000001</v>
      </c>
      <c r="CN1031" s="8">
        <v>99.663605534100526</v>
      </c>
      <c r="CO1031" s="9">
        <v>3.1509144691152437E-2</v>
      </c>
      <c r="CP1031" s="6">
        <v>0</v>
      </c>
      <c r="CQ1031" s="6">
        <v>0</v>
      </c>
      <c r="CR1031" s="6">
        <v>0</v>
      </c>
      <c r="CS1031" s="23"/>
      <c r="CT1031" s="9">
        <v>0</v>
      </c>
      <c r="CU1031" s="5">
        <v>0</v>
      </c>
      <c r="CV1031" s="6">
        <v>0</v>
      </c>
      <c r="CW1031" s="6">
        <v>0</v>
      </c>
      <c r="CX1031" s="6"/>
      <c r="CY1031" s="7">
        <v>0</v>
      </c>
      <c r="CZ1031" s="6">
        <v>0</v>
      </c>
      <c r="DA1031" s="6">
        <v>48811812.25</v>
      </c>
      <c r="DB1031" s="6">
        <v>48811812.25</v>
      </c>
      <c r="DC1031" s="6">
        <v>100</v>
      </c>
      <c r="DD1031" s="7">
        <v>0.13301117457683373</v>
      </c>
      <c r="DE1031" s="6">
        <v>164754.46</v>
      </c>
      <c r="DF1031" s="6">
        <v>0</v>
      </c>
      <c r="DG1031" s="6">
        <v>164754.46</v>
      </c>
      <c r="DH1031" s="6">
        <v>0</v>
      </c>
      <c r="DI1031" s="7">
        <v>9.9805399170458959E-3</v>
      </c>
      <c r="DJ1031" s="6">
        <v>0</v>
      </c>
      <c r="DK1031" s="6">
        <v>0</v>
      </c>
      <c r="DL1031" s="6">
        <v>0</v>
      </c>
      <c r="DM1031" s="6"/>
      <c r="DN1031" s="7">
        <v>0</v>
      </c>
      <c r="DO1031" s="6">
        <v>0</v>
      </c>
      <c r="DP1031" s="6">
        <v>0</v>
      </c>
      <c r="DQ1031" s="6">
        <v>0</v>
      </c>
      <c r="DR1031" s="6"/>
      <c r="DS1031" s="7">
        <v>0</v>
      </c>
      <c r="DT1031" s="6">
        <v>0</v>
      </c>
      <c r="DU1031" s="6">
        <v>0</v>
      </c>
      <c r="DV1031" s="6">
        <v>0</v>
      </c>
      <c r="DW1031" s="6"/>
      <c r="DX1031" s="7">
        <v>0</v>
      </c>
      <c r="DY1031" s="6">
        <v>0</v>
      </c>
      <c r="DZ1031" s="6">
        <v>0</v>
      </c>
      <c r="EA1031" s="6">
        <v>0</v>
      </c>
      <c r="EB1031" s="6"/>
      <c r="EC1031" s="7">
        <v>0</v>
      </c>
      <c r="ED1031" s="6">
        <v>0</v>
      </c>
      <c r="EE1031" s="6">
        <v>0</v>
      </c>
      <c r="EF1031" s="6">
        <v>0</v>
      </c>
      <c r="EG1031" s="6"/>
      <c r="EH1031" s="7">
        <v>0</v>
      </c>
      <c r="EI1031" s="6">
        <v>0</v>
      </c>
      <c r="EJ1031" s="6">
        <v>0</v>
      </c>
      <c r="EK1031" s="6">
        <v>0</v>
      </c>
      <c r="EL1031" s="6"/>
      <c r="EM1031" s="7">
        <v>0</v>
      </c>
      <c r="EN1031" s="6">
        <v>0</v>
      </c>
      <c r="EO1031" s="6">
        <v>0</v>
      </c>
      <c r="EP1031" s="6">
        <v>0</v>
      </c>
      <c r="EQ1031" s="6"/>
      <c r="ER1031" s="21">
        <v>0</v>
      </c>
    </row>
    <row r="1032" spans="81:148" ht="21" x14ac:dyDescent="0.5">
      <c r="CC1032" s="3"/>
      <c r="CD1032" s="3"/>
      <c r="CE1032" s="3"/>
      <c r="CF1032" s="3"/>
      <c r="CG1032" s="3"/>
      <c r="CH1032" s="3"/>
      <c r="CI1032" s="3">
        <v>33</v>
      </c>
      <c r="CJ1032" s="5" t="s">
        <v>48</v>
      </c>
      <c r="CK1032" s="5">
        <v>8046849.2199999988</v>
      </c>
      <c r="CL1032" s="6">
        <v>0</v>
      </c>
      <c r="CM1032" s="6">
        <v>8046849.2199999988</v>
      </c>
      <c r="CN1032" s="8">
        <v>0</v>
      </c>
      <c r="CO1032" s="9">
        <v>5.1769520285524125E-3</v>
      </c>
      <c r="CP1032" s="6">
        <v>25262.44</v>
      </c>
      <c r="CQ1032" s="6">
        <v>0</v>
      </c>
      <c r="CR1032" s="6">
        <v>25262.44</v>
      </c>
      <c r="CS1032" s="23">
        <v>0</v>
      </c>
      <c r="CT1032" s="9">
        <v>1.1418990467351399E-3</v>
      </c>
      <c r="CU1032" s="5">
        <v>6404846.1300000008</v>
      </c>
      <c r="CV1032" s="6">
        <v>0</v>
      </c>
      <c r="CW1032" s="6">
        <v>6404846.1300000008</v>
      </c>
      <c r="CX1032" s="6">
        <v>0</v>
      </c>
      <c r="CY1032" s="7">
        <v>2.5861833912171339E-2</v>
      </c>
      <c r="CZ1032" s="6">
        <v>0</v>
      </c>
      <c r="DA1032" s="6">
        <v>0</v>
      </c>
      <c r="DB1032" s="6">
        <v>0</v>
      </c>
      <c r="DC1032" s="6"/>
      <c r="DD1032" s="7">
        <v>0</v>
      </c>
      <c r="DE1032" s="6">
        <v>395053.32</v>
      </c>
      <c r="DF1032" s="6">
        <v>0</v>
      </c>
      <c r="DG1032" s="6">
        <v>395053.32</v>
      </c>
      <c r="DH1032" s="6">
        <v>0</v>
      </c>
      <c r="DI1032" s="7">
        <v>2.393164609699492E-2</v>
      </c>
      <c r="DJ1032" s="6">
        <v>182875.32</v>
      </c>
      <c r="DK1032" s="6">
        <v>0</v>
      </c>
      <c r="DL1032" s="6">
        <v>182875.32</v>
      </c>
      <c r="DM1032" s="6">
        <v>0</v>
      </c>
      <c r="DN1032" s="7">
        <v>4.5166234080848503E-4</v>
      </c>
      <c r="DO1032" s="6">
        <v>0</v>
      </c>
      <c r="DP1032" s="6">
        <v>0</v>
      </c>
      <c r="DQ1032" s="6">
        <v>0</v>
      </c>
      <c r="DR1032" s="6"/>
      <c r="DS1032" s="7">
        <v>0</v>
      </c>
      <c r="DT1032" s="6">
        <v>50661.25</v>
      </c>
      <c r="DU1032" s="6">
        <v>0</v>
      </c>
      <c r="DV1032" s="6">
        <v>50661.25</v>
      </c>
      <c r="DW1032" s="6">
        <v>0</v>
      </c>
      <c r="DX1032" s="7">
        <v>3.1034490187415911E-3</v>
      </c>
      <c r="DY1032" s="6">
        <v>115816.57</v>
      </c>
      <c r="DZ1032" s="6">
        <v>0</v>
      </c>
      <c r="EA1032" s="6">
        <v>115816.57</v>
      </c>
      <c r="EB1032" s="6">
        <v>0</v>
      </c>
      <c r="EC1032" s="7">
        <v>3.4067736364193216E-4</v>
      </c>
      <c r="ED1032" s="6">
        <v>0</v>
      </c>
      <c r="EE1032" s="6">
        <v>0</v>
      </c>
      <c r="EF1032" s="6">
        <v>0</v>
      </c>
      <c r="EG1032" s="6"/>
      <c r="EH1032" s="7">
        <v>0</v>
      </c>
      <c r="EI1032" s="6">
        <v>4476.75</v>
      </c>
      <c r="EJ1032" s="6">
        <v>0</v>
      </c>
      <c r="EK1032" s="6">
        <v>4476.75</v>
      </c>
      <c r="EL1032" s="6">
        <v>0</v>
      </c>
      <c r="EM1032" s="7">
        <v>1.4631766008181918E-4</v>
      </c>
      <c r="EN1032" s="6">
        <v>867857.44000000006</v>
      </c>
      <c r="EO1032" s="6">
        <v>0</v>
      </c>
      <c r="EP1032" s="6">
        <v>867857.44000000006</v>
      </c>
      <c r="EQ1032" s="6">
        <v>0</v>
      </c>
      <c r="ER1032" s="21">
        <v>9.5786676380630372E-3</v>
      </c>
    </row>
    <row r="1033" spans="81:148" ht="21" x14ac:dyDescent="0.5">
      <c r="CC1033" s="3"/>
      <c r="CD1033" s="3"/>
      <c r="CE1033" s="3"/>
      <c r="CF1033" s="3"/>
      <c r="CG1033" s="3"/>
      <c r="CH1033" s="3"/>
      <c r="CI1033" s="3">
        <v>999</v>
      </c>
      <c r="CJ1033" s="5" t="s">
        <v>3</v>
      </c>
      <c r="CK1033" s="5">
        <v>98477046056.899994</v>
      </c>
      <c r="CL1033" s="6">
        <v>56958993829.489998</v>
      </c>
      <c r="CM1033" s="6">
        <v>155436039886.38995</v>
      </c>
      <c r="CN1033" s="23">
        <v>36.644650668610709</v>
      </c>
      <c r="CO1033" s="21">
        <v>100.00000000000004</v>
      </c>
      <c r="CP1033" s="6">
        <v>682493600.71000004</v>
      </c>
      <c r="CQ1033" s="6">
        <v>1529824561.0600002</v>
      </c>
      <c r="CR1033" s="6">
        <v>2212318161.7700005</v>
      </c>
      <c r="CS1033" s="23">
        <v>69.150296168795165</v>
      </c>
      <c r="CT1033" s="21">
        <v>100.00000000000003</v>
      </c>
      <c r="CU1033" s="5">
        <v>10551307825.68</v>
      </c>
      <c r="CV1033" s="6">
        <v>14214322298.430002</v>
      </c>
      <c r="CW1033" s="6">
        <v>24765630124.110001</v>
      </c>
      <c r="CX1033" s="23">
        <v>57.395358919585824</v>
      </c>
      <c r="CY1033" s="21">
        <v>100</v>
      </c>
      <c r="CZ1033" s="6">
        <v>59370285.870000005</v>
      </c>
      <c r="DA1033" s="6">
        <v>36638157125.110001</v>
      </c>
      <c r="DB1033" s="6">
        <v>36697527410.980003</v>
      </c>
      <c r="DC1033" s="23">
        <v>99.838217204104495</v>
      </c>
      <c r="DD1033" s="21">
        <v>100.00000000000004</v>
      </c>
      <c r="DE1033" s="6">
        <v>1469557490.2300003</v>
      </c>
      <c r="DF1033" s="6">
        <v>181199496.55999997</v>
      </c>
      <c r="DG1033" s="6">
        <v>1650756986.79</v>
      </c>
      <c r="DH1033" s="23">
        <v>10.976751757528751</v>
      </c>
      <c r="DI1033" s="21">
        <v>100</v>
      </c>
      <c r="DJ1033" s="6">
        <v>37638887751.619995</v>
      </c>
      <c r="DK1033" s="6">
        <v>2850500775.3600001</v>
      </c>
      <c r="DL1033" s="6">
        <v>40489388526.979996</v>
      </c>
      <c r="DM1033" s="23">
        <v>7.0401181125780061</v>
      </c>
      <c r="DN1033" s="21">
        <v>100.00000000000001</v>
      </c>
      <c r="DO1033" s="6">
        <v>1265267556.24</v>
      </c>
      <c r="DP1033" s="6">
        <v>3067426.82</v>
      </c>
      <c r="DQ1033" s="6">
        <v>1268334983.0600002</v>
      </c>
      <c r="DR1033" s="23">
        <v>0.2418467408822462</v>
      </c>
      <c r="DS1033" s="21">
        <v>100.00000000000001</v>
      </c>
      <c r="DT1033" s="6">
        <v>1575632673.9200001</v>
      </c>
      <c r="DU1033" s="6">
        <v>56784990.880000003</v>
      </c>
      <c r="DV1033" s="6">
        <v>1632417664.8000002</v>
      </c>
      <c r="DW1033" s="23">
        <v>3.4785822344649251</v>
      </c>
      <c r="DX1033" s="21">
        <v>100</v>
      </c>
      <c r="DY1033" s="6">
        <v>33875305490.640003</v>
      </c>
      <c r="DZ1033" s="6">
        <v>120663235.27999999</v>
      </c>
      <c r="EA1033" s="6">
        <v>33995968725.919998</v>
      </c>
      <c r="EB1033" s="23">
        <v>0.35493395188353938</v>
      </c>
      <c r="EC1033" s="21">
        <v>100.00000000000001</v>
      </c>
      <c r="ED1033" s="6">
        <v>0</v>
      </c>
      <c r="EE1033" s="6">
        <v>603772354.97000003</v>
      </c>
      <c r="EF1033" s="6">
        <v>603772354.97000003</v>
      </c>
      <c r="EG1033" s="23">
        <v>100</v>
      </c>
      <c r="EH1033" s="21">
        <v>100</v>
      </c>
      <c r="EI1033" s="6">
        <v>2965589129.0799999</v>
      </c>
      <c r="EJ1033" s="6">
        <v>94021035.200000003</v>
      </c>
      <c r="EK1033" s="6">
        <v>3059610164.2799997</v>
      </c>
      <c r="EL1033" s="23">
        <v>3.0729743382887937</v>
      </c>
      <c r="EM1033" s="21">
        <v>100</v>
      </c>
      <c r="EN1033" s="6">
        <v>8393634252.9099989</v>
      </c>
      <c r="EO1033" s="6">
        <v>666680529.81999993</v>
      </c>
      <c r="EP1033" s="6">
        <v>9060314782.7299995</v>
      </c>
      <c r="EQ1033" s="23">
        <v>7.3582490874463833</v>
      </c>
      <c r="ER1033" s="21">
        <v>99.999999999999986</v>
      </c>
    </row>
    <row r="1034" spans="81:148" ht="21" x14ac:dyDescent="0.5">
      <c r="CC1034" s="3"/>
      <c r="CD1034" s="3"/>
      <c r="CE1034" s="3"/>
      <c r="CF1034" s="3"/>
      <c r="CG1034" s="3"/>
      <c r="CH1034" s="3"/>
      <c r="CI1034" s="3">
        <v>34</v>
      </c>
      <c r="CJ1034" s="5" t="s">
        <v>820</v>
      </c>
      <c r="CK1034" s="5">
        <v>0</v>
      </c>
      <c r="CL1034" s="6">
        <v>0</v>
      </c>
      <c r="CM1034" s="6">
        <v>0</v>
      </c>
      <c r="CN1034" s="8"/>
      <c r="CO1034" s="9">
        <v>0</v>
      </c>
      <c r="CP1034" s="6">
        <v>0</v>
      </c>
      <c r="CQ1034" s="6">
        <v>0</v>
      </c>
      <c r="CR1034" s="6">
        <v>0</v>
      </c>
      <c r="CS1034" s="23"/>
      <c r="CT1034" s="9">
        <v>0</v>
      </c>
      <c r="CU1034" s="5">
        <v>0</v>
      </c>
      <c r="CV1034" s="6">
        <v>0</v>
      </c>
      <c r="CW1034" s="6">
        <v>0</v>
      </c>
      <c r="CX1034" s="6"/>
      <c r="CY1034" s="7">
        <v>0</v>
      </c>
      <c r="CZ1034" s="6">
        <v>0</v>
      </c>
      <c r="DA1034" s="6">
        <v>0</v>
      </c>
      <c r="DB1034" s="6">
        <v>0</v>
      </c>
      <c r="DC1034" s="6"/>
      <c r="DD1034" s="7">
        <v>0</v>
      </c>
      <c r="DE1034" s="6">
        <v>0</v>
      </c>
      <c r="DF1034" s="6">
        <v>0</v>
      </c>
      <c r="DG1034" s="6">
        <v>0</v>
      </c>
      <c r="DH1034" s="6"/>
      <c r="DI1034" s="7">
        <v>0</v>
      </c>
      <c r="DJ1034" s="6">
        <v>0</v>
      </c>
      <c r="DK1034" s="6">
        <v>0</v>
      </c>
      <c r="DL1034" s="6">
        <v>0</v>
      </c>
      <c r="DM1034" s="6"/>
      <c r="DN1034" s="7">
        <v>0</v>
      </c>
      <c r="DO1034" s="6">
        <v>0</v>
      </c>
      <c r="DP1034" s="6">
        <v>0</v>
      </c>
      <c r="DQ1034" s="6">
        <v>0</v>
      </c>
      <c r="DR1034" s="6"/>
      <c r="DS1034" s="7">
        <v>0</v>
      </c>
      <c r="DT1034" s="6">
        <v>0</v>
      </c>
      <c r="DU1034" s="6">
        <v>0</v>
      </c>
      <c r="DV1034" s="6">
        <v>0</v>
      </c>
      <c r="DW1034" s="6"/>
      <c r="DX1034" s="7">
        <v>0</v>
      </c>
      <c r="DY1034" s="6">
        <v>0</v>
      </c>
      <c r="DZ1034" s="6">
        <v>0</v>
      </c>
      <c r="EA1034" s="6">
        <v>0</v>
      </c>
      <c r="EB1034" s="6"/>
      <c r="EC1034" s="7">
        <v>0</v>
      </c>
      <c r="ED1034" s="6">
        <v>0</v>
      </c>
      <c r="EE1034" s="6">
        <v>0</v>
      </c>
      <c r="EF1034" s="6">
        <v>0</v>
      </c>
      <c r="EG1034" s="6"/>
      <c r="EH1034" s="7">
        <v>0</v>
      </c>
      <c r="EI1034" s="6">
        <v>0</v>
      </c>
      <c r="EJ1034" s="6">
        <v>0</v>
      </c>
      <c r="EK1034" s="6">
        <v>0</v>
      </c>
      <c r="EL1034" s="6"/>
      <c r="EM1034" s="7">
        <v>0</v>
      </c>
      <c r="EN1034" s="6">
        <v>0</v>
      </c>
      <c r="EO1034" s="6">
        <v>0</v>
      </c>
      <c r="EP1034" s="6">
        <v>0</v>
      </c>
      <c r="EQ1034" s="6"/>
      <c r="ER1034" s="21">
        <v>0</v>
      </c>
    </row>
    <row r="1035" spans="81:148" ht="21.75" thickBot="1" x14ac:dyDescent="0.55000000000000004">
      <c r="CC1035" s="3"/>
      <c r="CD1035" s="3"/>
      <c r="CE1035" s="3"/>
      <c r="CF1035" s="3"/>
      <c r="CG1035" s="3"/>
      <c r="CH1035" s="3"/>
      <c r="CI1035" s="3">
        <v>35</v>
      </c>
      <c r="CJ1035" s="12" t="s">
        <v>678</v>
      </c>
      <c r="CK1035" s="12">
        <v>0</v>
      </c>
      <c r="CL1035" s="13">
        <v>0</v>
      </c>
      <c r="CM1035" s="13">
        <v>0</v>
      </c>
      <c r="CN1035" s="115"/>
      <c r="CO1035" s="116">
        <v>0</v>
      </c>
      <c r="CP1035" s="13">
        <v>0</v>
      </c>
      <c r="CQ1035" s="13">
        <v>0</v>
      </c>
      <c r="CR1035" s="13">
        <v>0</v>
      </c>
      <c r="CS1035" s="25"/>
      <c r="CT1035" s="116">
        <v>0</v>
      </c>
      <c r="CU1035" s="12">
        <v>0</v>
      </c>
      <c r="CV1035" s="13">
        <v>0</v>
      </c>
      <c r="CW1035" s="13">
        <v>0</v>
      </c>
      <c r="CX1035" s="13"/>
      <c r="CY1035" s="14">
        <v>0</v>
      </c>
      <c r="CZ1035" s="13">
        <v>0</v>
      </c>
      <c r="DA1035" s="13">
        <v>0</v>
      </c>
      <c r="DB1035" s="13">
        <v>0</v>
      </c>
      <c r="DC1035" s="13"/>
      <c r="DD1035" s="14">
        <v>0</v>
      </c>
      <c r="DE1035" s="13">
        <v>0</v>
      </c>
      <c r="DF1035" s="13">
        <v>0</v>
      </c>
      <c r="DG1035" s="13">
        <v>0</v>
      </c>
      <c r="DH1035" s="13"/>
      <c r="DI1035" s="14">
        <v>0</v>
      </c>
      <c r="DJ1035" s="13">
        <v>0</v>
      </c>
      <c r="DK1035" s="13">
        <v>0</v>
      </c>
      <c r="DL1035" s="13">
        <v>0</v>
      </c>
      <c r="DM1035" s="13"/>
      <c r="DN1035" s="14">
        <v>0</v>
      </c>
      <c r="DO1035" s="13">
        <v>0</v>
      </c>
      <c r="DP1035" s="13">
        <v>0</v>
      </c>
      <c r="DQ1035" s="13">
        <v>0</v>
      </c>
      <c r="DR1035" s="13"/>
      <c r="DS1035" s="14">
        <v>0</v>
      </c>
      <c r="DT1035" s="13">
        <v>0</v>
      </c>
      <c r="DU1035" s="13">
        <v>0</v>
      </c>
      <c r="DV1035" s="13">
        <v>0</v>
      </c>
      <c r="DW1035" s="13"/>
      <c r="DX1035" s="14">
        <v>0</v>
      </c>
      <c r="DY1035" s="13">
        <v>0</v>
      </c>
      <c r="DZ1035" s="13">
        <v>0</v>
      </c>
      <c r="EA1035" s="13">
        <v>0</v>
      </c>
      <c r="EB1035" s="13"/>
      <c r="EC1035" s="14">
        <v>0</v>
      </c>
      <c r="ED1035" s="13">
        <v>0</v>
      </c>
      <c r="EE1035" s="13">
        <v>0</v>
      </c>
      <c r="EF1035" s="13">
        <v>0</v>
      </c>
      <c r="EG1035" s="13"/>
      <c r="EH1035" s="14">
        <v>0</v>
      </c>
      <c r="EI1035" s="13">
        <v>0</v>
      </c>
      <c r="EJ1035" s="13">
        <v>0</v>
      </c>
      <c r="EK1035" s="13">
        <v>0</v>
      </c>
      <c r="EL1035" s="13"/>
      <c r="EM1035" s="14">
        <v>0</v>
      </c>
      <c r="EN1035" s="13">
        <v>0</v>
      </c>
      <c r="EO1035" s="13">
        <v>0</v>
      </c>
      <c r="EP1035" s="13">
        <v>0</v>
      </c>
      <c r="EQ1035" s="13"/>
      <c r="ER1035" s="22">
        <v>0</v>
      </c>
    </row>
    <row r="1036" spans="81:148" ht="21" x14ac:dyDescent="0.5">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row>
    <row r="1037" spans="81:148" ht="21" x14ac:dyDescent="0.5">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row>
    <row r="1038" spans="81:148" ht="21" x14ac:dyDescent="0.5">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row>
    <row r="1039" spans="81:148" ht="21" x14ac:dyDescent="0.5">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row>
    <row r="1040" spans="81:148" ht="21" x14ac:dyDescent="0.5">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row>
    <row r="1041" spans="81:148" ht="21" x14ac:dyDescent="0.5">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row>
    <row r="1042" spans="81:148" ht="21" x14ac:dyDescent="0.5">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row>
    <row r="1043" spans="81:148" ht="21" x14ac:dyDescent="0.5">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row>
    <row r="1044" spans="81:148" ht="21" x14ac:dyDescent="0.5">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row>
    <row r="1045" spans="81:148" ht="21" x14ac:dyDescent="0.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row>
    <row r="1046" spans="81:148" ht="21" x14ac:dyDescent="0.5">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row>
    <row r="1047" spans="81:148" ht="21" x14ac:dyDescent="0.5">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row>
    <row r="1048" spans="81:148" ht="21" x14ac:dyDescent="0.5">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row>
    <row r="1049" spans="81:148" ht="21" x14ac:dyDescent="0.5">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row>
    <row r="1050" spans="81:148" ht="21" x14ac:dyDescent="0.5">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row>
    <row r="1051" spans="81:148" ht="21" x14ac:dyDescent="0.5">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row>
    <row r="1052" spans="81:148" ht="21" x14ac:dyDescent="0.5">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row>
    <row r="1053" spans="81:148" ht="21" x14ac:dyDescent="0.5">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row>
    <row r="1054" spans="81:148" ht="21" x14ac:dyDescent="0.5">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row>
    <row r="1055" spans="81:148" ht="21" x14ac:dyDescent="0.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row>
    <row r="1056" spans="81:148" ht="21" x14ac:dyDescent="0.5">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row>
    <row r="1057" spans="81:148" ht="21" x14ac:dyDescent="0.5">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row>
    <row r="1058" spans="81:148" ht="21" x14ac:dyDescent="0.5">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row>
    <row r="1059" spans="81:148" ht="21" x14ac:dyDescent="0.5">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row>
    <row r="1060" spans="81:148" ht="21" x14ac:dyDescent="0.5">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row>
    <row r="1061" spans="81:148" ht="21" x14ac:dyDescent="0.5">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row>
    <row r="1062" spans="81:148" ht="21" x14ac:dyDescent="0.5">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row>
    <row r="1063" spans="81:148" ht="21" x14ac:dyDescent="0.5">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row>
    <row r="1064" spans="81:148" ht="21" x14ac:dyDescent="0.5">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row>
    <row r="1065" spans="81:148" ht="21" x14ac:dyDescent="0.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row>
    <row r="1066" spans="81:148" ht="21" x14ac:dyDescent="0.5">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row>
    <row r="1067" spans="81:148" ht="21" x14ac:dyDescent="0.5">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row>
    <row r="1068" spans="81:148" ht="21" x14ac:dyDescent="0.5">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row>
    <row r="1069" spans="81:148" ht="21" x14ac:dyDescent="0.5">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row>
    <row r="1070" spans="81:148" ht="21" x14ac:dyDescent="0.5">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row>
    <row r="1071" spans="81:148" ht="21" x14ac:dyDescent="0.5">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row>
    <row r="1072" spans="81:148" ht="21" x14ac:dyDescent="0.5">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row>
    <row r="1073" spans="81:148" ht="21" x14ac:dyDescent="0.5">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row>
    <row r="1074" spans="81:148" ht="21" x14ac:dyDescent="0.5">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row>
    <row r="1075" spans="81:148" ht="21" x14ac:dyDescent="0.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row>
    <row r="1076" spans="81:148" ht="21" x14ac:dyDescent="0.5">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row>
    <row r="1077" spans="81:148" ht="21" x14ac:dyDescent="0.5">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row>
    <row r="1078" spans="81:148" ht="21" x14ac:dyDescent="0.5">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row>
    <row r="1079" spans="81:148" ht="21" x14ac:dyDescent="0.5">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row>
    <row r="1080" spans="81:148" ht="21" x14ac:dyDescent="0.5">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row>
    <row r="1081" spans="81:148" ht="21" x14ac:dyDescent="0.5">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row>
    <row r="1082" spans="81:148" ht="21" x14ac:dyDescent="0.5">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row>
    <row r="1083" spans="81:148" ht="21" x14ac:dyDescent="0.5">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row>
    <row r="1084" spans="81:148" ht="21" x14ac:dyDescent="0.5">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row>
    <row r="1085" spans="81:148" ht="21" x14ac:dyDescent="0.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row>
    <row r="1086" spans="81:148" ht="21" x14ac:dyDescent="0.5">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row>
    <row r="1087" spans="81:148" ht="21" x14ac:dyDescent="0.5">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row>
    <row r="1088" spans="81:148" ht="21" x14ac:dyDescent="0.5">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row>
    <row r="1089" spans="81:148" ht="21" x14ac:dyDescent="0.5">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row>
    <row r="1090" spans="81:148" ht="21" x14ac:dyDescent="0.5">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row>
    <row r="1091" spans="81:148" ht="21" x14ac:dyDescent="0.5">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row>
    <row r="1092" spans="81:148" ht="21" x14ac:dyDescent="0.5">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row>
    <row r="1093" spans="81:148" ht="21" x14ac:dyDescent="0.5">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row>
    <row r="1094" spans="81:148" ht="21" x14ac:dyDescent="0.5">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row>
    <row r="1095" spans="81:148" ht="21" x14ac:dyDescent="0.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row>
    <row r="1096" spans="81:148" ht="21" x14ac:dyDescent="0.5">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row>
    <row r="1097" spans="81:148" ht="21" x14ac:dyDescent="0.5">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row>
    <row r="1098" spans="81:148" ht="21" x14ac:dyDescent="0.5">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row>
    <row r="1099" spans="81:148" ht="21" x14ac:dyDescent="0.5">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row>
    <row r="1100" spans="81:148" ht="21" x14ac:dyDescent="0.5">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row>
    <row r="1101" spans="81:148" ht="21" x14ac:dyDescent="0.5">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row>
    <row r="1102" spans="81:148" ht="21" x14ac:dyDescent="0.5">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row>
    <row r="1103" spans="81:148" ht="21" x14ac:dyDescent="0.5">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row>
    <row r="1104" spans="81:148" ht="21" x14ac:dyDescent="0.5">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row>
    <row r="1105" spans="81:148" ht="21" x14ac:dyDescent="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row>
    <row r="1106" spans="81:148" ht="21" x14ac:dyDescent="0.5">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row>
    <row r="1107" spans="81:148" ht="21" x14ac:dyDescent="0.5">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row>
    <row r="1108" spans="81:148" ht="21" x14ac:dyDescent="0.5">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row>
    <row r="1109" spans="81:148" ht="21" x14ac:dyDescent="0.5">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row>
    <row r="1110" spans="81:148" ht="21" x14ac:dyDescent="0.5">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row>
    <row r="1111" spans="81:148" ht="21" x14ac:dyDescent="0.5">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row>
    <row r="1112" spans="81:148" ht="21" x14ac:dyDescent="0.5">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row>
    <row r="1113" spans="81:148" ht="21" x14ac:dyDescent="0.5">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row>
    <row r="1114" spans="81:148" ht="21" x14ac:dyDescent="0.5">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row>
    <row r="1115" spans="81:148" ht="21" x14ac:dyDescent="0.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row>
    <row r="1116" spans="81:148" ht="21" x14ac:dyDescent="0.5">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row>
    <row r="1117" spans="81:148" ht="21" x14ac:dyDescent="0.5">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row>
    <row r="1118" spans="81:148" ht="21" x14ac:dyDescent="0.5">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row>
    <row r="1119" spans="81:148" ht="21" x14ac:dyDescent="0.5">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row>
    <row r="1120" spans="81:148" ht="21" x14ac:dyDescent="0.5">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row>
    <row r="1121" spans="81:148" ht="21" x14ac:dyDescent="0.5">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row>
    <row r="1122" spans="81:148" ht="21" x14ac:dyDescent="0.5">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row>
    <row r="1123" spans="81:148" ht="21" x14ac:dyDescent="0.5">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row>
    <row r="1124" spans="81:148" ht="21" x14ac:dyDescent="0.5">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row>
    <row r="1125" spans="81:148" ht="21" x14ac:dyDescent="0.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row>
    <row r="1126" spans="81:148" ht="21" x14ac:dyDescent="0.5">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row>
    <row r="1127" spans="81:148" ht="21" x14ac:dyDescent="0.5">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row>
    <row r="1128" spans="81:148" ht="21" x14ac:dyDescent="0.5">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row>
    <row r="1129" spans="81:148" ht="21" x14ac:dyDescent="0.5">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row>
    <row r="1130" spans="81:148" ht="21" x14ac:dyDescent="0.5">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row>
    <row r="1131" spans="81:148" ht="21" x14ac:dyDescent="0.5">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row>
    <row r="1132" spans="81:148" ht="21" x14ac:dyDescent="0.5">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row>
    <row r="1133" spans="81:148" ht="21" x14ac:dyDescent="0.5">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row>
    <row r="1134" spans="81:148" ht="21" x14ac:dyDescent="0.5">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row>
    <row r="1135" spans="81:148" ht="21" x14ac:dyDescent="0.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row>
    <row r="1136" spans="81:148" ht="21" x14ac:dyDescent="0.5">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row>
    <row r="1137" spans="81:148" ht="21" x14ac:dyDescent="0.5">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row>
    <row r="1138" spans="81:148" ht="21" x14ac:dyDescent="0.5">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row>
    <row r="1139" spans="81:148" ht="21" x14ac:dyDescent="0.5">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row>
    <row r="1140" spans="81:148" ht="21" x14ac:dyDescent="0.5">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row>
    <row r="1141" spans="81:148" ht="21" x14ac:dyDescent="0.5">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row>
    <row r="1142" spans="81:148" ht="21" x14ac:dyDescent="0.5">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row>
    <row r="1143" spans="81:148" ht="21" x14ac:dyDescent="0.5">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row>
    <row r="1144" spans="81:148" ht="21" x14ac:dyDescent="0.5">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row>
    <row r="1145" spans="81:148" ht="21" x14ac:dyDescent="0.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row>
    <row r="1146" spans="81:148" ht="21" x14ac:dyDescent="0.5">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row>
    <row r="1147" spans="81:148" ht="21" x14ac:dyDescent="0.5">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row>
    <row r="1148" spans="81:148" ht="21" x14ac:dyDescent="0.5">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row>
    <row r="1149" spans="81:148" ht="21" x14ac:dyDescent="0.5">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row>
    <row r="1150" spans="81:148" ht="21" x14ac:dyDescent="0.5">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row>
    <row r="1151" spans="81:148" ht="21" x14ac:dyDescent="0.5">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row>
    <row r="1152" spans="81:148" ht="21" x14ac:dyDescent="0.5">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row>
    <row r="1153" spans="81:148" ht="21" x14ac:dyDescent="0.5">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row>
    <row r="1154" spans="81:148" ht="21" x14ac:dyDescent="0.5">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row>
    <row r="1155" spans="81:148" ht="21" x14ac:dyDescent="0.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row>
    <row r="1156" spans="81:148" ht="21" x14ac:dyDescent="0.5">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row>
    <row r="1157" spans="81:148" ht="21" x14ac:dyDescent="0.5">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row>
    <row r="1158" spans="81:148" ht="21" x14ac:dyDescent="0.5">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row>
    <row r="1159" spans="81:148" ht="21" x14ac:dyDescent="0.5">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row>
    <row r="1160" spans="81:148" ht="21" x14ac:dyDescent="0.5">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row>
    <row r="1161" spans="81:148" ht="21" x14ac:dyDescent="0.5">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row>
    <row r="1162" spans="81:148" ht="21" x14ac:dyDescent="0.5">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row>
    <row r="1163" spans="81:148" ht="21" x14ac:dyDescent="0.5">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row>
    <row r="1164" spans="81:148" ht="21" x14ac:dyDescent="0.5">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row>
    <row r="1165" spans="81:148" ht="21" x14ac:dyDescent="0.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row>
    <row r="1166" spans="81:148" ht="21" x14ac:dyDescent="0.5">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row>
    <row r="1167" spans="81:148" ht="21" x14ac:dyDescent="0.5">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row>
    <row r="1168" spans="81:148" ht="21" x14ac:dyDescent="0.5">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row>
    <row r="1169" spans="81:148" ht="21" x14ac:dyDescent="0.5">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row>
    <row r="1170" spans="81:148" ht="21" x14ac:dyDescent="0.5">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row>
    <row r="1171" spans="81:148" ht="21" x14ac:dyDescent="0.5">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row>
    <row r="1172" spans="81:148" ht="21" x14ac:dyDescent="0.5">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row>
    <row r="1173" spans="81:148" ht="21" x14ac:dyDescent="0.5">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row>
    <row r="1174" spans="81:148" ht="21" x14ac:dyDescent="0.5">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row>
    <row r="1175" spans="81:148" ht="21" x14ac:dyDescent="0.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row>
    <row r="1176" spans="81:148" ht="21" x14ac:dyDescent="0.5">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row>
    <row r="1177" spans="81:148" ht="21" x14ac:dyDescent="0.5">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row>
    <row r="1178" spans="81:148" ht="21" x14ac:dyDescent="0.5">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row>
    <row r="1179" spans="81:148" ht="21" x14ac:dyDescent="0.5">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row>
    <row r="1180" spans="81:148" ht="21" x14ac:dyDescent="0.5">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row>
    <row r="1181" spans="81:148" ht="21" x14ac:dyDescent="0.5">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row>
    <row r="1182" spans="81:148" ht="21" x14ac:dyDescent="0.5">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row>
    <row r="1183" spans="81:148" ht="21" x14ac:dyDescent="0.5">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row>
    <row r="1184" spans="81:148" ht="21" x14ac:dyDescent="0.5">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row>
    <row r="1185" spans="81:148" ht="21" x14ac:dyDescent="0.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row>
    <row r="1186" spans="81:148" ht="21" x14ac:dyDescent="0.5">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row>
    <row r="1187" spans="81:148" ht="21" x14ac:dyDescent="0.5">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row>
    <row r="1188" spans="81:148" ht="21" x14ac:dyDescent="0.5">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row>
    <row r="1189" spans="81:148" ht="21" x14ac:dyDescent="0.5">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row>
    <row r="1190" spans="81:148" ht="21" x14ac:dyDescent="0.5">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row>
    <row r="1191" spans="81:148" ht="21" x14ac:dyDescent="0.5">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row>
    <row r="1192" spans="81:148" ht="21" x14ac:dyDescent="0.5">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row>
    <row r="1193" spans="81:148" ht="21" x14ac:dyDescent="0.5">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row>
    <row r="1194" spans="81:148" ht="21" x14ac:dyDescent="0.5">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row>
    <row r="1195" spans="81:148" ht="21" x14ac:dyDescent="0.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row>
    <row r="1196" spans="81:148" ht="21" x14ac:dyDescent="0.5">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row>
    <row r="1197" spans="81:148" ht="21" x14ac:dyDescent="0.5">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row>
    <row r="1198" spans="81:148" ht="21" x14ac:dyDescent="0.5">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row>
    <row r="1199" spans="81:148" ht="21" x14ac:dyDescent="0.5">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row>
    <row r="1200" spans="81:148" ht="21" x14ac:dyDescent="0.5">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row>
    <row r="1201" spans="81:148" ht="21" x14ac:dyDescent="0.5">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row>
    <row r="1202" spans="81:148" ht="21" x14ac:dyDescent="0.5">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row>
    <row r="1203" spans="81:148" ht="21" x14ac:dyDescent="0.5">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row>
    <row r="1204" spans="81:148" ht="21" x14ac:dyDescent="0.5">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row>
    <row r="1205" spans="81:148" ht="21" x14ac:dyDescent="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row>
    <row r="1206" spans="81:148" ht="21" x14ac:dyDescent="0.5">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row>
    <row r="1207" spans="81:148" ht="21" x14ac:dyDescent="0.5">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row>
    <row r="1208" spans="81:148" ht="21" x14ac:dyDescent="0.5">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row>
    <row r="1209" spans="81:148" ht="21" x14ac:dyDescent="0.5">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row>
    <row r="1210" spans="81:148" ht="21" x14ac:dyDescent="0.5">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row>
    <row r="1211" spans="81:148" ht="21" x14ac:dyDescent="0.5">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row>
    <row r="1212" spans="81:148" ht="21" x14ac:dyDescent="0.5">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row>
    <row r="1213" spans="81:148" ht="21" x14ac:dyDescent="0.5">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row>
    <row r="1214" spans="81:148" ht="21" x14ac:dyDescent="0.5">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row>
    <row r="1215" spans="81:148" ht="21" x14ac:dyDescent="0.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row>
    <row r="1216" spans="81:148" ht="21" x14ac:dyDescent="0.5">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row>
    <row r="1217" spans="81:148" ht="21" x14ac:dyDescent="0.5">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row>
    <row r="1218" spans="81:148" ht="21" x14ac:dyDescent="0.5">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row>
    <row r="1219" spans="81:148" ht="21" x14ac:dyDescent="0.5">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row>
    <row r="1220" spans="81:148" ht="21" x14ac:dyDescent="0.5">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row>
    <row r="1221" spans="81:148" ht="21" x14ac:dyDescent="0.5">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row>
    <row r="1222" spans="81:148" ht="21" x14ac:dyDescent="0.5">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row>
    <row r="1223" spans="81:148" ht="21" x14ac:dyDescent="0.5">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row>
    <row r="1224" spans="81:148" ht="21" x14ac:dyDescent="0.5">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row>
    <row r="1225" spans="81:148" ht="21" x14ac:dyDescent="0.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row>
    <row r="1226" spans="81:148" ht="21" x14ac:dyDescent="0.5">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row>
    <row r="1227" spans="81:148" ht="21" x14ac:dyDescent="0.5">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row>
    <row r="1228" spans="81:148" ht="21" x14ac:dyDescent="0.5">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row>
    <row r="1229" spans="81:148" ht="21" x14ac:dyDescent="0.5">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row>
    <row r="1230" spans="81:148" ht="21" x14ac:dyDescent="0.5">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row>
    <row r="1231" spans="81:148" ht="21" x14ac:dyDescent="0.5">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row>
    <row r="1232" spans="81:148" ht="21" x14ac:dyDescent="0.5">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row>
    <row r="1233" spans="81:148" ht="21" x14ac:dyDescent="0.5">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row>
    <row r="1234" spans="81:148" ht="21" x14ac:dyDescent="0.5">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row>
    <row r="1235" spans="81:148" ht="21" x14ac:dyDescent="0.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row>
    <row r="1236" spans="81:148" ht="21" x14ac:dyDescent="0.5">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row>
    <row r="1237" spans="81:148" ht="21" x14ac:dyDescent="0.5">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row>
    <row r="1238" spans="81:148" ht="21" x14ac:dyDescent="0.5">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row>
    <row r="1239" spans="81:148" ht="21" x14ac:dyDescent="0.5">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row>
    <row r="1240" spans="81:148" ht="21" x14ac:dyDescent="0.5">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row>
    <row r="1241" spans="81:148" ht="21" x14ac:dyDescent="0.5">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row>
    <row r="1242" spans="81:148" ht="21" x14ac:dyDescent="0.5">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row>
    <row r="1243" spans="81:148" ht="21" x14ac:dyDescent="0.5">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row>
    <row r="1244" spans="81:148" ht="21" x14ac:dyDescent="0.5">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row>
    <row r="1245" spans="81:148" ht="21" x14ac:dyDescent="0.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row>
    <row r="1246" spans="81:148" ht="21" x14ac:dyDescent="0.5">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row>
    <row r="1247" spans="81:148" ht="21" x14ac:dyDescent="0.5">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row>
    <row r="1248" spans="81:148" ht="21" x14ac:dyDescent="0.5">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row>
    <row r="1249" spans="81:148" ht="21" x14ac:dyDescent="0.5">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row>
    <row r="1250" spans="81:148" ht="21" x14ac:dyDescent="0.5">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row>
    <row r="1251" spans="81:148" ht="21" x14ac:dyDescent="0.5">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row>
    <row r="1252" spans="81:148" ht="21" x14ac:dyDescent="0.5">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row>
    <row r="1253" spans="81:148" ht="21" x14ac:dyDescent="0.5">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row>
    <row r="1254" spans="81:148" ht="21" x14ac:dyDescent="0.5">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row>
    <row r="1255" spans="81:148" ht="21" x14ac:dyDescent="0.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row>
    <row r="1256" spans="81:148" ht="21" x14ac:dyDescent="0.5">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row>
    <row r="1257" spans="81:148" ht="21" x14ac:dyDescent="0.5">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row>
    <row r="1258" spans="81:148" ht="21" x14ac:dyDescent="0.5">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row>
    <row r="1259" spans="81:148" ht="21" x14ac:dyDescent="0.5">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row>
    <row r="1260" spans="81:148" ht="21" x14ac:dyDescent="0.5">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row>
    <row r="1261" spans="81:148" ht="21" x14ac:dyDescent="0.5">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row>
    <row r="1262" spans="81:148" ht="21" x14ac:dyDescent="0.5">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row>
    <row r="1263" spans="81:148" ht="21" x14ac:dyDescent="0.5">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row>
    <row r="1264" spans="81:148" ht="21" x14ac:dyDescent="0.5">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row>
    <row r="1265" spans="81:148" ht="21" x14ac:dyDescent="0.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row>
    <row r="1266" spans="81:148" ht="21" x14ac:dyDescent="0.5">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row>
    <row r="1267" spans="81:148" ht="21" x14ac:dyDescent="0.5">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row>
    <row r="1268" spans="81:148" ht="21" x14ac:dyDescent="0.5">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row>
    <row r="1269" spans="81:148" ht="21" x14ac:dyDescent="0.5">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row>
    <row r="1270" spans="81:148" ht="21" x14ac:dyDescent="0.5">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row>
    <row r="1271" spans="81:148" ht="21" x14ac:dyDescent="0.5">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row>
    <row r="1272" spans="81:148" ht="21" x14ac:dyDescent="0.5">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row>
    <row r="1273" spans="81:148" ht="21" x14ac:dyDescent="0.5">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row>
    <row r="1274" spans="81:148" ht="21" x14ac:dyDescent="0.5">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row>
    <row r="1275" spans="81:148" ht="21" x14ac:dyDescent="0.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row>
    <row r="1276" spans="81:148" ht="21" x14ac:dyDescent="0.5">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row>
    <row r="1277" spans="81:148" ht="21" x14ac:dyDescent="0.5">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row>
    <row r="1278" spans="81:148" ht="21" x14ac:dyDescent="0.5">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row>
    <row r="1279" spans="81:148" ht="21" x14ac:dyDescent="0.5">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row>
    <row r="1280" spans="81:148" ht="21" x14ac:dyDescent="0.5">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row>
    <row r="1281" spans="81:148" ht="21" x14ac:dyDescent="0.5">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row>
    <row r="1282" spans="81:148" ht="21" x14ac:dyDescent="0.5">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row>
    <row r="1283" spans="81:148" ht="21" x14ac:dyDescent="0.5">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row>
    <row r="1284" spans="81:148" ht="21" x14ac:dyDescent="0.5">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row>
    <row r="1285" spans="81:148" ht="21" x14ac:dyDescent="0.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row>
    <row r="1286" spans="81:148" ht="21" x14ac:dyDescent="0.5">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row>
    <row r="1287" spans="81:148" ht="21" x14ac:dyDescent="0.5">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row>
    <row r="1288" spans="81:148" ht="21" x14ac:dyDescent="0.5">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row>
    <row r="1289" spans="81:148" ht="21" x14ac:dyDescent="0.5">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row>
    <row r="1290" spans="81:148" ht="21" x14ac:dyDescent="0.5">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row>
    <row r="1291" spans="81:148" ht="21" x14ac:dyDescent="0.5">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row>
    <row r="1292" spans="81:148" ht="21" x14ac:dyDescent="0.5">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row>
    <row r="1293" spans="81:148" ht="21" x14ac:dyDescent="0.5">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row>
    <row r="1294" spans="81:148" ht="21" x14ac:dyDescent="0.5">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row>
    <row r="1295" spans="81:148" ht="21" x14ac:dyDescent="0.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row>
    <row r="1296" spans="81:148" ht="21" x14ac:dyDescent="0.5">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row>
    <row r="1297" spans="81:148" ht="21" x14ac:dyDescent="0.5">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row>
    <row r="1298" spans="81:148" ht="21" x14ac:dyDescent="0.5">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row>
    <row r="1299" spans="81:148" ht="21" x14ac:dyDescent="0.5">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row>
    <row r="1300" spans="81:148" ht="21" x14ac:dyDescent="0.5">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row>
    <row r="1301" spans="81:148" ht="21" x14ac:dyDescent="0.5">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row>
    <row r="1302" spans="81:148" ht="21" x14ac:dyDescent="0.5">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row>
    <row r="1303" spans="81:148" ht="21" x14ac:dyDescent="0.5">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row>
    <row r="1304" spans="81:148" ht="21" x14ac:dyDescent="0.5">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row>
    <row r="1305" spans="81:148" ht="21" x14ac:dyDescent="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row>
    <row r="1306" spans="81:148" ht="21" x14ac:dyDescent="0.5">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row>
    <row r="1307" spans="81:148" ht="21" x14ac:dyDescent="0.5">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row>
    <row r="1308" spans="81:148" ht="21" x14ac:dyDescent="0.5">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row>
    <row r="1309" spans="81:148" ht="21" x14ac:dyDescent="0.5">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row>
    <row r="1310" spans="81:148" ht="21" x14ac:dyDescent="0.5">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row>
    <row r="1311" spans="81:148" ht="21" x14ac:dyDescent="0.5">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row>
    <row r="1312" spans="81:148" ht="21" x14ac:dyDescent="0.5">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row>
    <row r="1313" spans="81:148" ht="21" x14ac:dyDescent="0.5">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row>
    <row r="1314" spans="81:148" ht="21" x14ac:dyDescent="0.5">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row>
    <row r="1315" spans="81:148" ht="21" x14ac:dyDescent="0.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row>
    <row r="1316" spans="81:148" ht="21" x14ac:dyDescent="0.5">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row>
    <row r="1317" spans="81:148" ht="21" x14ac:dyDescent="0.5">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row>
    <row r="1318" spans="81:148" ht="21" x14ac:dyDescent="0.5">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row>
    <row r="1319" spans="81:148" ht="21" x14ac:dyDescent="0.5">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row>
    <row r="1320" spans="81:148" ht="21" x14ac:dyDescent="0.5">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row>
    <row r="1321" spans="81:148" ht="21" x14ac:dyDescent="0.5">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row>
    <row r="1322" spans="81:148" ht="21" x14ac:dyDescent="0.5">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row>
    <row r="1323" spans="81:148" ht="21" x14ac:dyDescent="0.5">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row>
    <row r="1324" spans="81:148" ht="21" x14ac:dyDescent="0.5">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row>
    <row r="1325" spans="81:148" ht="21" x14ac:dyDescent="0.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row>
    <row r="1326" spans="81:148" ht="21" x14ac:dyDescent="0.5">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row>
    <row r="1327" spans="81:148" ht="21" x14ac:dyDescent="0.5">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row>
    <row r="1328" spans="81:148" ht="21" x14ac:dyDescent="0.5">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row>
    <row r="1329" spans="81:148" ht="21" x14ac:dyDescent="0.5">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row>
    <row r="1330" spans="81:148" ht="21" x14ac:dyDescent="0.5">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row>
    <row r="1331" spans="81:148" ht="21" x14ac:dyDescent="0.5">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row>
    <row r="1332" spans="81:148" ht="21" x14ac:dyDescent="0.5">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row>
    <row r="1333" spans="81:148" ht="21" x14ac:dyDescent="0.5">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row>
    <row r="1334" spans="81:148" ht="21" x14ac:dyDescent="0.5">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row>
    <row r="1335" spans="81:148" ht="21" x14ac:dyDescent="0.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row>
    <row r="1336" spans="81:148" ht="21" x14ac:dyDescent="0.5">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row>
    <row r="1337" spans="81:148" ht="21" x14ac:dyDescent="0.5">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row>
    <row r="1338" spans="81:148" ht="21" x14ac:dyDescent="0.5">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row>
    <row r="1339" spans="81:148" ht="21" x14ac:dyDescent="0.5">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row>
    <row r="1340" spans="81:148" ht="21" x14ac:dyDescent="0.5">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row>
    <row r="1341" spans="81:148" ht="21" x14ac:dyDescent="0.5">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row>
    <row r="1342" spans="81:148" ht="21" x14ac:dyDescent="0.5">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row>
    <row r="1343" spans="81:148" ht="21" x14ac:dyDescent="0.5">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row>
    <row r="1344" spans="81:148" ht="21" x14ac:dyDescent="0.5">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row>
    <row r="1345" spans="81:148" ht="21" x14ac:dyDescent="0.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row>
    <row r="1346" spans="81:148" ht="21" x14ac:dyDescent="0.5">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row>
    <row r="1347" spans="81:148" ht="21" x14ac:dyDescent="0.5">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row>
    <row r="1348" spans="81:148" ht="21" x14ac:dyDescent="0.5">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row>
    <row r="1349" spans="81:148" ht="21" x14ac:dyDescent="0.5">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row>
    <row r="1350" spans="81:148" ht="21" x14ac:dyDescent="0.5">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row>
    <row r="1351" spans="81:148" ht="21" x14ac:dyDescent="0.5">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row>
    <row r="1352" spans="81:148" ht="21" x14ac:dyDescent="0.5">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row>
    <row r="1353" spans="81:148" ht="21" x14ac:dyDescent="0.5">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row>
    <row r="1354" spans="81:148" ht="21" x14ac:dyDescent="0.5">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row>
    <row r="1355" spans="81:148" ht="21" x14ac:dyDescent="0.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row>
    <row r="1356" spans="81:148" ht="21" x14ac:dyDescent="0.5">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row>
    <row r="1357" spans="81:148" ht="21" x14ac:dyDescent="0.5">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row>
    <row r="1358" spans="81:148" ht="21" x14ac:dyDescent="0.5">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row>
    <row r="1359" spans="81:148" ht="21" x14ac:dyDescent="0.5">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row>
    <row r="1360" spans="81:148" ht="21" x14ac:dyDescent="0.5">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row>
    <row r="1361" spans="81:148" ht="21" x14ac:dyDescent="0.5">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row>
    <row r="1362" spans="81:148" ht="21" x14ac:dyDescent="0.5">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row>
    <row r="1363" spans="81:148" ht="21" x14ac:dyDescent="0.5">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row>
    <row r="1364" spans="81:148" ht="21" x14ac:dyDescent="0.5">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row>
    <row r="1365" spans="81:148" ht="21" x14ac:dyDescent="0.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row>
    <row r="1366" spans="81:148" ht="21" x14ac:dyDescent="0.5">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row>
    <row r="1367" spans="81:148" ht="21" x14ac:dyDescent="0.5">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row>
    <row r="1368" spans="81:148" ht="21" x14ac:dyDescent="0.5">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row>
    <row r="1369" spans="81:148" ht="21" x14ac:dyDescent="0.5">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row>
    <row r="1370" spans="81:148" ht="21" x14ac:dyDescent="0.5">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row>
    <row r="1371" spans="81:148" ht="21" x14ac:dyDescent="0.5">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row>
    <row r="1372" spans="81:148" ht="21" x14ac:dyDescent="0.5">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row>
    <row r="1373" spans="81:148" ht="21" x14ac:dyDescent="0.5">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row>
    <row r="1374" spans="81:148" ht="21" x14ac:dyDescent="0.5">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row>
    <row r="1375" spans="81:148" ht="21" x14ac:dyDescent="0.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row>
    <row r="1376" spans="81:148" ht="21" x14ac:dyDescent="0.5">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row>
    <row r="1377" spans="81:148" ht="21" x14ac:dyDescent="0.5">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row>
    <row r="1378" spans="81:148" ht="21" x14ac:dyDescent="0.5">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row>
    <row r="1379" spans="81:148" ht="21" x14ac:dyDescent="0.5">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row>
    <row r="1380" spans="81:148" ht="21" x14ac:dyDescent="0.5">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row>
    <row r="1381" spans="81:148" ht="21" x14ac:dyDescent="0.5">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row>
    <row r="1382" spans="81:148" ht="21" x14ac:dyDescent="0.5">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row>
    <row r="1383" spans="81:148" ht="21" x14ac:dyDescent="0.5">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row>
    <row r="1384" spans="81:148" ht="21" x14ac:dyDescent="0.5">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row>
    <row r="1385" spans="81:148" ht="21" x14ac:dyDescent="0.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row>
    <row r="1386" spans="81:148" ht="21" x14ac:dyDescent="0.5">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row>
    <row r="1387" spans="81:148" ht="21" x14ac:dyDescent="0.5">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row>
    <row r="1388" spans="81:148" ht="21" x14ac:dyDescent="0.5">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row>
    <row r="1389" spans="81:148" ht="21" x14ac:dyDescent="0.5">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row>
    <row r="1390" spans="81:148" ht="21" x14ac:dyDescent="0.5">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row>
    <row r="1391" spans="81:148" ht="21" x14ac:dyDescent="0.5">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row>
    <row r="1392" spans="81:148" ht="21" x14ac:dyDescent="0.5">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row>
    <row r="1393" spans="81:148" ht="21" x14ac:dyDescent="0.5">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row>
    <row r="1394" spans="81:148" ht="21" x14ac:dyDescent="0.5">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row>
    <row r="1395" spans="81:148" ht="21" x14ac:dyDescent="0.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row>
    <row r="1396" spans="81:148" ht="21" x14ac:dyDescent="0.5">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row>
    <row r="1397" spans="81:148" ht="21" x14ac:dyDescent="0.5">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row>
    <row r="1398" spans="81:148" ht="21" x14ac:dyDescent="0.5">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row>
    <row r="1399" spans="81:148" ht="21" x14ac:dyDescent="0.5">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row>
    <row r="1400" spans="81:148" ht="21" x14ac:dyDescent="0.5">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row>
    <row r="1401" spans="81:148" ht="21" x14ac:dyDescent="0.5">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row>
    <row r="1402" spans="81:148" ht="21" x14ac:dyDescent="0.5">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row>
    <row r="1403" spans="81:148" ht="21" x14ac:dyDescent="0.5">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row>
    <row r="1404" spans="81:148" ht="21" x14ac:dyDescent="0.5">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row>
    <row r="1405" spans="81:148" ht="21" x14ac:dyDescent="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row>
    <row r="1406" spans="81:148" ht="21" x14ac:dyDescent="0.5">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row>
    <row r="1407" spans="81:148" ht="21" x14ac:dyDescent="0.5">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row>
    <row r="1408" spans="81:148" ht="21" x14ac:dyDescent="0.5">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row>
    <row r="1409" spans="81:148" ht="21" x14ac:dyDescent="0.5">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row>
    <row r="1410" spans="81:148" ht="21" x14ac:dyDescent="0.5">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row>
    <row r="1411" spans="81:148" ht="21" x14ac:dyDescent="0.5">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row>
    <row r="1412" spans="81:148" ht="21" x14ac:dyDescent="0.5">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row>
    <row r="1413" spans="81:148" ht="21" x14ac:dyDescent="0.5">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row>
    <row r="1414" spans="81:148" ht="21" x14ac:dyDescent="0.5">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row>
    <row r="1415" spans="81:148" ht="21" x14ac:dyDescent="0.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row>
    <row r="1416" spans="81:148" ht="21" x14ac:dyDescent="0.5">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row>
    <row r="1417" spans="81:148" ht="21" x14ac:dyDescent="0.5">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row>
    <row r="1418" spans="81:148" ht="21" x14ac:dyDescent="0.5">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row>
    <row r="1419" spans="81:148" ht="21" x14ac:dyDescent="0.5">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row>
    <row r="1420" spans="81:148" ht="21" x14ac:dyDescent="0.5">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row>
    <row r="1421" spans="81:148" ht="21" x14ac:dyDescent="0.5">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row>
    <row r="1422" spans="81:148" ht="21" x14ac:dyDescent="0.5">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row>
    <row r="1423" spans="81:148" ht="21" x14ac:dyDescent="0.5">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row>
    <row r="1424" spans="81:148" ht="21" x14ac:dyDescent="0.5">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row>
    <row r="1425" spans="81:148" ht="21" x14ac:dyDescent="0.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row>
    <row r="1426" spans="81:148" ht="21" x14ac:dyDescent="0.5">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row>
    <row r="1427" spans="81:148" ht="21" x14ac:dyDescent="0.5">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row>
    <row r="1428" spans="81:148" ht="21" x14ac:dyDescent="0.5">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row>
    <row r="1429" spans="81:148" ht="21" x14ac:dyDescent="0.5">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row>
    <row r="1430" spans="81:148" ht="21" x14ac:dyDescent="0.5">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row>
    <row r="1431" spans="81:148" ht="21" x14ac:dyDescent="0.5">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row>
    <row r="1432" spans="81:148" ht="21" x14ac:dyDescent="0.5">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row>
    <row r="1433" spans="81:148" ht="21" x14ac:dyDescent="0.5">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row>
    <row r="1434" spans="81:148" ht="21" x14ac:dyDescent="0.5">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row>
    <row r="1435" spans="81:148" ht="21" x14ac:dyDescent="0.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row>
    <row r="1436" spans="81:148" ht="21" x14ac:dyDescent="0.5">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row>
    <row r="1437" spans="81:148" ht="21" x14ac:dyDescent="0.5">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row>
    <row r="1438" spans="81:148" ht="21" x14ac:dyDescent="0.5">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row>
    <row r="1439" spans="81:148" ht="21" x14ac:dyDescent="0.5">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row>
    <row r="1440" spans="81:148" ht="21" x14ac:dyDescent="0.5">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row>
    <row r="1441" spans="81:148" ht="21" x14ac:dyDescent="0.5">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row>
    <row r="1442" spans="81:148" ht="21" x14ac:dyDescent="0.5">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row>
    <row r="1443" spans="81:148" ht="21" x14ac:dyDescent="0.5">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row>
    <row r="1444" spans="81:148" ht="21" x14ac:dyDescent="0.5">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row>
    <row r="1445" spans="81:148" ht="21" x14ac:dyDescent="0.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row>
    <row r="1446" spans="81:148" ht="21" x14ac:dyDescent="0.5">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row>
    <row r="1447" spans="81:148" ht="21" x14ac:dyDescent="0.5">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row>
    <row r="1448" spans="81:148" ht="21" x14ac:dyDescent="0.5">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row>
    <row r="1449" spans="81:148" ht="21" x14ac:dyDescent="0.5">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row>
    <row r="1450" spans="81:148" ht="21" x14ac:dyDescent="0.5">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row>
    <row r="1451" spans="81:148" ht="21" x14ac:dyDescent="0.5">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row>
    <row r="1452" spans="81:148" ht="21" x14ac:dyDescent="0.5">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row>
    <row r="1453" spans="81:148" ht="21" x14ac:dyDescent="0.5">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row>
    <row r="1454" spans="81:148" ht="21" x14ac:dyDescent="0.5">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row>
    <row r="1455" spans="81:148" ht="21" x14ac:dyDescent="0.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row>
    <row r="1456" spans="81:148" ht="21.75" thickBot="1" x14ac:dyDescent="0.55000000000000004">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row>
  </sheetData>
  <mergeCells count="195">
    <mergeCell ref="A56:A57"/>
    <mergeCell ref="B56:F56"/>
    <mergeCell ref="G56:K56"/>
    <mergeCell ref="L56:P56"/>
    <mergeCell ref="AZ12:BD12"/>
    <mergeCell ref="BE12:BI12"/>
    <mergeCell ref="A12:A13"/>
    <mergeCell ref="V12:Z12"/>
    <mergeCell ref="AA12:AE12"/>
    <mergeCell ref="AF12:AJ12"/>
    <mergeCell ref="AK12:AO12"/>
    <mergeCell ref="AP12:AT12"/>
    <mergeCell ref="AU12:AY12"/>
    <mergeCell ref="B12:F12"/>
    <mergeCell ref="G12:K12"/>
    <mergeCell ref="L12:P12"/>
    <mergeCell ref="Q12:U12"/>
    <mergeCell ref="L188:P188"/>
    <mergeCell ref="Q188:U188"/>
    <mergeCell ref="AU56:AY56"/>
    <mergeCell ref="Q56:U56"/>
    <mergeCell ref="AZ56:BD56"/>
    <mergeCell ref="BE56:BI56"/>
    <mergeCell ref="V56:Z56"/>
    <mergeCell ref="AA56:AE56"/>
    <mergeCell ref="AF56:AJ56"/>
    <mergeCell ref="AK56:AO56"/>
    <mergeCell ref="AP56:AT56"/>
    <mergeCell ref="AU188:AY188"/>
    <mergeCell ref="AZ188:BD188"/>
    <mergeCell ref="BE188:BI188"/>
    <mergeCell ref="AP144:AT144"/>
    <mergeCell ref="AU144:AY144"/>
    <mergeCell ref="AZ144:BD144"/>
    <mergeCell ref="BE144:BI144"/>
    <mergeCell ref="AP100:AT100"/>
    <mergeCell ref="AU100:AY100"/>
    <mergeCell ref="AZ100:BD100"/>
    <mergeCell ref="BE100:BI100"/>
    <mergeCell ref="A232:A233"/>
    <mergeCell ref="B232:F232"/>
    <mergeCell ref="G232:K232"/>
    <mergeCell ref="L232:P232"/>
    <mergeCell ref="Q232:U232"/>
    <mergeCell ref="V232:Z232"/>
    <mergeCell ref="AA232:AE232"/>
    <mergeCell ref="AF232:AJ232"/>
    <mergeCell ref="AK232:AO232"/>
    <mergeCell ref="AP232:AT232"/>
    <mergeCell ref="AU232:AY232"/>
    <mergeCell ref="AZ232:BD232"/>
    <mergeCell ref="BE232:BI232"/>
    <mergeCell ref="V188:Z188"/>
    <mergeCell ref="AA188:AE188"/>
    <mergeCell ref="AF188:AJ188"/>
    <mergeCell ref="AK188:AO188"/>
    <mergeCell ref="AP188:AT188"/>
    <mergeCell ref="A188:A189"/>
    <mergeCell ref="B188:F188"/>
    <mergeCell ref="G188:K188"/>
    <mergeCell ref="BE276:BI276"/>
    <mergeCell ref="A320:A321"/>
    <mergeCell ref="B320:F320"/>
    <mergeCell ref="G320:K320"/>
    <mergeCell ref="L320:P320"/>
    <mergeCell ref="Q320:U320"/>
    <mergeCell ref="V320:Z320"/>
    <mergeCell ref="AA320:AE320"/>
    <mergeCell ref="AF320:AJ320"/>
    <mergeCell ref="AK320:AO320"/>
    <mergeCell ref="AP320:AT320"/>
    <mergeCell ref="AU320:AY320"/>
    <mergeCell ref="AZ320:BD320"/>
    <mergeCell ref="BE320:BI320"/>
    <mergeCell ref="V276:Z276"/>
    <mergeCell ref="AA276:AE276"/>
    <mergeCell ref="AF276:AJ276"/>
    <mergeCell ref="AK276:AO276"/>
    <mergeCell ref="AP276:AT276"/>
    <mergeCell ref="A276:A277"/>
    <mergeCell ref="B276:F276"/>
    <mergeCell ref="AU276:AY276"/>
    <mergeCell ref="AZ276:BD276"/>
    <mergeCell ref="A452:A453"/>
    <mergeCell ref="B452:F452"/>
    <mergeCell ref="G452:K452"/>
    <mergeCell ref="L452:P452"/>
    <mergeCell ref="Q452:U452"/>
    <mergeCell ref="AU364:AY364"/>
    <mergeCell ref="AZ364:BD364"/>
    <mergeCell ref="G276:K276"/>
    <mergeCell ref="L276:P276"/>
    <mergeCell ref="Q276:U276"/>
    <mergeCell ref="AK364:AO364"/>
    <mergeCell ref="AP364:AT364"/>
    <mergeCell ref="A364:A365"/>
    <mergeCell ref="B364:F364"/>
    <mergeCell ref="G364:K364"/>
    <mergeCell ref="L364:P364"/>
    <mergeCell ref="Q364:U364"/>
    <mergeCell ref="BE364:BI364"/>
    <mergeCell ref="A408:A409"/>
    <mergeCell ref="B408:F408"/>
    <mergeCell ref="G408:K408"/>
    <mergeCell ref="L408:P408"/>
    <mergeCell ref="Q408:U408"/>
    <mergeCell ref="V408:Z408"/>
    <mergeCell ref="AA408:AE408"/>
    <mergeCell ref="AF408:AJ408"/>
    <mergeCell ref="AK408:AO408"/>
    <mergeCell ref="AP408:AT408"/>
    <mergeCell ref="AU408:AY408"/>
    <mergeCell ref="AZ408:BD408"/>
    <mergeCell ref="BE408:BI408"/>
    <mergeCell ref="V364:Z364"/>
    <mergeCell ref="AA364:AE364"/>
    <mergeCell ref="AF364:AJ364"/>
    <mergeCell ref="B540:F540"/>
    <mergeCell ref="G540:K540"/>
    <mergeCell ref="L540:P540"/>
    <mergeCell ref="AU452:AY452"/>
    <mergeCell ref="AZ452:BD452"/>
    <mergeCell ref="BE452:BI452"/>
    <mergeCell ref="A496:A497"/>
    <mergeCell ref="B496:F496"/>
    <mergeCell ref="G496:K496"/>
    <mergeCell ref="L496:P496"/>
    <mergeCell ref="Q496:U496"/>
    <mergeCell ref="V496:Z496"/>
    <mergeCell ref="AA496:AE496"/>
    <mergeCell ref="AF496:AJ496"/>
    <mergeCell ref="AK496:AO496"/>
    <mergeCell ref="AP496:AT496"/>
    <mergeCell ref="AU496:AY496"/>
    <mergeCell ref="AZ496:BD496"/>
    <mergeCell ref="BE496:BI496"/>
    <mergeCell ref="V452:Z452"/>
    <mergeCell ref="AA452:AE452"/>
    <mergeCell ref="AF452:AJ452"/>
    <mergeCell ref="AK452:AO452"/>
    <mergeCell ref="AP452:AT452"/>
    <mergeCell ref="AU540:AY540"/>
    <mergeCell ref="Q540:U540"/>
    <mergeCell ref="AU628:AY628"/>
    <mergeCell ref="AZ540:BD540"/>
    <mergeCell ref="BE540:BI540"/>
    <mergeCell ref="A584:A585"/>
    <mergeCell ref="B584:F584"/>
    <mergeCell ref="G584:K584"/>
    <mergeCell ref="L584:P584"/>
    <mergeCell ref="Q584:U584"/>
    <mergeCell ref="V584:Z584"/>
    <mergeCell ref="AA584:AE584"/>
    <mergeCell ref="AF584:AJ584"/>
    <mergeCell ref="AK584:AO584"/>
    <mergeCell ref="AP584:AT584"/>
    <mergeCell ref="AU584:AY584"/>
    <mergeCell ref="AZ584:BD584"/>
    <mergeCell ref="BE584:BI584"/>
    <mergeCell ref="V540:Z540"/>
    <mergeCell ref="AA540:AE540"/>
    <mergeCell ref="AF540:AJ540"/>
    <mergeCell ref="AK540:AO540"/>
    <mergeCell ref="AP540:AT540"/>
    <mergeCell ref="A540:A541"/>
    <mergeCell ref="AZ628:BD628"/>
    <mergeCell ref="BE628:BI628"/>
    <mergeCell ref="V628:Z628"/>
    <mergeCell ref="AA628:AE628"/>
    <mergeCell ref="AF628:AJ628"/>
    <mergeCell ref="AK628:AO628"/>
    <mergeCell ref="AP628:AT628"/>
    <mergeCell ref="A628:A629"/>
    <mergeCell ref="B628:F628"/>
    <mergeCell ref="G628:K628"/>
    <mergeCell ref="L628:P628"/>
    <mergeCell ref="Q628:U628"/>
    <mergeCell ref="A144:A145"/>
    <mergeCell ref="B144:F144"/>
    <mergeCell ref="G144:K144"/>
    <mergeCell ref="L144:P144"/>
    <mergeCell ref="Q144:U144"/>
    <mergeCell ref="V144:Z144"/>
    <mergeCell ref="AA144:AE144"/>
    <mergeCell ref="AF144:AJ144"/>
    <mergeCell ref="AK144:AO144"/>
    <mergeCell ref="A100:A101"/>
    <mergeCell ref="B100:F100"/>
    <mergeCell ref="G100:K100"/>
    <mergeCell ref="L100:P100"/>
    <mergeCell ref="Q100:U100"/>
    <mergeCell ref="V100:Z100"/>
    <mergeCell ref="AA100:AE100"/>
    <mergeCell ref="AF100:AJ100"/>
    <mergeCell ref="AK100:AO100"/>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47DEC-35D1-44B2-8A80-950297DD55B2}">
  <sheetPr>
    <tabColor rgb="FFFFFF00"/>
  </sheetPr>
  <dimension ref="A1:BQ458"/>
  <sheetViews>
    <sheetView topLeftCell="A2" workbookViewId="0">
      <selection activeCell="E20" sqref="E20"/>
    </sheetView>
  </sheetViews>
  <sheetFormatPr baseColWidth="10" defaultColWidth="11.42578125" defaultRowHeight="15" x14ac:dyDescent="0.25"/>
  <cols>
    <col min="1" max="1" width="10.7109375" bestFit="1" customWidth="1"/>
    <col min="2" max="2" width="27.28515625" bestFit="1" customWidth="1"/>
    <col min="3" max="3" width="48.28515625" bestFit="1" customWidth="1"/>
    <col min="4" max="4" width="15.7109375" bestFit="1" customWidth="1"/>
    <col min="5" max="5" width="21.42578125" bestFit="1" customWidth="1"/>
    <col min="6" max="6" width="22.42578125" bestFit="1" customWidth="1"/>
    <col min="7" max="7" width="26.28515625" bestFit="1" customWidth="1"/>
    <col min="8" max="8" width="40.7109375" bestFit="1" customWidth="1"/>
    <col min="9" max="9" width="22" bestFit="1" customWidth="1"/>
    <col min="10" max="10" width="19" bestFit="1" customWidth="1"/>
    <col min="11" max="11" width="14" bestFit="1" customWidth="1"/>
    <col min="12" max="12" width="28.42578125" bestFit="1" customWidth="1"/>
    <col min="13" max="13" width="23.140625" bestFit="1" customWidth="1"/>
    <col min="14" max="14" width="31.140625" bestFit="1" customWidth="1"/>
    <col min="15" max="15" width="28" bestFit="1" customWidth="1"/>
    <col min="16" max="16" width="23" bestFit="1" customWidth="1"/>
    <col min="17" max="17" width="37.5703125" bestFit="1" customWidth="1"/>
    <col min="18" max="18" width="32.28515625" bestFit="1" customWidth="1"/>
    <col min="19" max="19" width="30.5703125" bestFit="1" customWidth="1"/>
    <col min="20" max="20" width="27.42578125" bestFit="1" customWidth="1"/>
    <col min="21" max="21" width="22.42578125" bestFit="1" customWidth="1"/>
    <col min="22" max="22" width="37" bestFit="1" customWidth="1"/>
    <col min="23" max="23" width="31.7109375" bestFit="1" customWidth="1"/>
    <col min="24" max="24" width="22.42578125" bestFit="1" customWidth="1"/>
    <col min="25" max="25" width="19.42578125" bestFit="1" customWidth="1"/>
    <col min="26" max="26" width="14.42578125" bestFit="1" customWidth="1"/>
    <col min="27" max="27" width="29" bestFit="1" customWidth="1"/>
    <col min="28" max="28" width="23.7109375" bestFit="1" customWidth="1"/>
    <col min="29" max="29" width="37.85546875" bestFit="1" customWidth="1"/>
    <col min="30" max="30" width="34.85546875" bestFit="1" customWidth="1"/>
    <col min="31" max="31" width="29.85546875" bestFit="1" customWidth="1"/>
    <col min="32" max="32" width="44.42578125" bestFit="1" customWidth="1"/>
    <col min="33" max="33" width="39.140625" bestFit="1" customWidth="1"/>
    <col min="34" max="34" width="34.140625" bestFit="1" customWidth="1"/>
    <col min="35" max="35" width="31" bestFit="1" customWidth="1"/>
    <col min="36" max="36" width="26" bestFit="1" customWidth="1"/>
    <col min="37" max="37" width="40.5703125" bestFit="1" customWidth="1"/>
    <col min="38" max="38" width="35.28515625" bestFit="1" customWidth="1"/>
    <col min="39" max="39" width="41" bestFit="1" customWidth="1"/>
    <col min="40" max="40" width="37.85546875" bestFit="1" customWidth="1"/>
    <col min="41" max="41" width="32.85546875" bestFit="1" customWidth="1"/>
    <col min="42" max="42" width="29.5703125" bestFit="1" customWidth="1"/>
    <col min="43" max="43" width="24.28515625" bestFit="1" customWidth="1"/>
    <col min="44" max="44" width="35.5703125" bestFit="1" customWidth="1"/>
    <col min="45" max="45" width="32.42578125" bestFit="1" customWidth="1"/>
    <col min="46" max="46" width="27.42578125" bestFit="1" customWidth="1"/>
    <col min="47" max="47" width="42" bestFit="1" customWidth="1"/>
    <col min="48" max="48" width="36.7109375" bestFit="1" customWidth="1"/>
    <col min="49" max="49" width="35.42578125" bestFit="1" customWidth="1"/>
    <col min="50" max="50" width="32.28515625" bestFit="1" customWidth="1"/>
    <col min="51" max="51" width="27.28515625" bestFit="1" customWidth="1"/>
    <col min="52" max="52" width="41.85546875" bestFit="1" customWidth="1"/>
    <col min="53" max="53" width="36.5703125" bestFit="1" customWidth="1"/>
    <col min="54" max="54" width="34.7109375" bestFit="1" customWidth="1"/>
    <col min="55" max="55" width="31.5703125" bestFit="1" customWidth="1"/>
    <col min="56" max="56" width="26.5703125" bestFit="1" customWidth="1"/>
    <col min="57" max="57" width="41.140625" bestFit="1" customWidth="1"/>
    <col min="58" max="58" width="35.85546875" bestFit="1" customWidth="1"/>
    <col min="59" max="59" width="24.140625" bestFit="1" customWidth="1"/>
    <col min="60" max="60" width="21" bestFit="1" customWidth="1"/>
    <col min="61" max="61" width="16" bestFit="1" customWidth="1"/>
    <col min="62" max="62" width="30.5703125" bestFit="1" customWidth="1"/>
    <col min="63" max="63" width="25.28515625" bestFit="1" customWidth="1"/>
    <col min="64" max="64" width="30.140625" bestFit="1" customWidth="1"/>
    <col min="65" max="65" width="27" bestFit="1" customWidth="1"/>
    <col min="66" max="66" width="22" bestFit="1" customWidth="1"/>
    <col min="67" max="67" width="36.5703125" bestFit="1" customWidth="1"/>
    <col min="68" max="68" width="31.28515625" customWidth="1"/>
    <col min="69" max="69" width="16.28515625" bestFit="1" customWidth="1"/>
  </cols>
  <sheetData>
    <row r="1" spans="1:69" x14ac:dyDescent="0.25">
      <c r="A1" t="s">
        <v>603</v>
      </c>
      <c r="B1" t="s">
        <v>597</v>
      </c>
      <c r="C1" t="s">
        <v>598</v>
      </c>
      <c r="D1" t="s">
        <v>599</v>
      </c>
      <c r="E1" t="s">
        <v>0</v>
      </c>
      <c r="F1" t="s">
        <v>1</v>
      </c>
      <c r="G1" t="s">
        <v>189</v>
      </c>
      <c r="H1" t="s">
        <v>2</v>
      </c>
      <c r="I1" t="s">
        <v>190</v>
      </c>
      <c r="J1" t="s">
        <v>191</v>
      </c>
      <c r="K1" t="s">
        <v>192</v>
      </c>
      <c r="L1" t="s">
        <v>193</v>
      </c>
      <c r="M1" t="s">
        <v>194</v>
      </c>
      <c r="N1" t="s">
        <v>195</v>
      </c>
      <c r="O1" t="s">
        <v>196</v>
      </c>
      <c r="P1" t="s">
        <v>197</v>
      </c>
      <c r="Q1" t="s">
        <v>198</v>
      </c>
      <c r="R1" t="s">
        <v>199</v>
      </c>
      <c r="S1" t="s">
        <v>200</v>
      </c>
      <c r="T1" t="s">
        <v>201</v>
      </c>
      <c r="U1" t="s">
        <v>202</v>
      </c>
      <c r="V1" t="s">
        <v>203</v>
      </c>
      <c r="W1" t="s">
        <v>204</v>
      </c>
      <c r="X1" t="s">
        <v>205</v>
      </c>
      <c r="Y1" t="s">
        <v>206</v>
      </c>
      <c r="Z1" t="s">
        <v>207</v>
      </c>
      <c r="AA1" t="s">
        <v>208</v>
      </c>
      <c r="AB1" t="s">
        <v>209</v>
      </c>
      <c r="AC1" t="s">
        <v>210</v>
      </c>
      <c r="AD1" t="s">
        <v>211</v>
      </c>
      <c r="AE1" t="s">
        <v>212</v>
      </c>
      <c r="AF1" t="s">
        <v>213</v>
      </c>
      <c r="AG1" t="s">
        <v>214</v>
      </c>
      <c r="AH1" t="s">
        <v>215</v>
      </c>
      <c r="AI1" t="s">
        <v>216</v>
      </c>
      <c r="AJ1" t="s">
        <v>217</v>
      </c>
      <c r="AK1" t="s">
        <v>218</v>
      </c>
      <c r="AL1" t="s">
        <v>219</v>
      </c>
      <c r="AM1" t="s">
        <v>220</v>
      </c>
      <c r="AN1" t="s">
        <v>221</v>
      </c>
      <c r="AO1" t="s">
        <v>222</v>
      </c>
      <c r="AP1" t="s">
        <v>223</v>
      </c>
      <c r="AQ1" t="s">
        <v>224</v>
      </c>
      <c r="AR1" t="s">
        <v>225</v>
      </c>
      <c r="AS1" t="s">
        <v>226</v>
      </c>
      <c r="AT1" t="s">
        <v>227</v>
      </c>
      <c r="AU1" t="s">
        <v>228</v>
      </c>
      <c r="AV1" t="s">
        <v>229</v>
      </c>
      <c r="AW1" t="s">
        <v>230</v>
      </c>
      <c r="AX1" t="s">
        <v>231</v>
      </c>
      <c r="AY1" t="s">
        <v>232</v>
      </c>
      <c r="AZ1" t="s">
        <v>233</v>
      </c>
      <c r="BA1" t="s">
        <v>234</v>
      </c>
      <c r="BB1" t="s">
        <v>235</v>
      </c>
      <c r="BC1" t="s">
        <v>236</v>
      </c>
      <c r="BD1" t="s">
        <v>237</v>
      </c>
      <c r="BE1" t="s">
        <v>238</v>
      </c>
      <c r="BF1" t="s">
        <v>239</v>
      </c>
      <c r="BG1" t="s">
        <v>240</v>
      </c>
      <c r="BH1" t="s">
        <v>241</v>
      </c>
      <c r="BI1" t="s">
        <v>242</v>
      </c>
      <c r="BJ1" t="s">
        <v>243</v>
      </c>
      <c r="BK1" t="s">
        <v>244</v>
      </c>
      <c r="BL1" t="s">
        <v>245</v>
      </c>
      <c r="BM1" t="s">
        <v>246</v>
      </c>
      <c r="BN1" t="s">
        <v>247</v>
      </c>
      <c r="BO1" t="s">
        <v>248</v>
      </c>
      <c r="BP1" t="s">
        <v>249</v>
      </c>
      <c r="BQ1" t="s">
        <v>604</v>
      </c>
    </row>
    <row r="2" spans="1:69" x14ac:dyDescent="0.25">
      <c r="A2">
        <v>999</v>
      </c>
      <c r="B2" t="s">
        <v>90</v>
      </c>
      <c r="C2" t="s">
        <v>91</v>
      </c>
      <c r="D2" t="s">
        <v>92</v>
      </c>
      <c r="E2" t="s">
        <v>808</v>
      </c>
      <c r="F2" t="s">
        <v>807</v>
      </c>
      <c r="G2" t="s">
        <v>807</v>
      </c>
      <c r="H2" t="s">
        <v>3</v>
      </c>
      <c r="I2">
        <v>7677208281.289999</v>
      </c>
      <c r="J2">
        <v>4748825633.3500004</v>
      </c>
      <c r="K2">
        <v>12426033914.640005</v>
      </c>
      <c r="L2">
        <v>38.216744505703204</v>
      </c>
      <c r="M2">
        <v>100.00000000000003</v>
      </c>
      <c r="N2">
        <v>54497708.939999998</v>
      </c>
      <c r="O2">
        <v>113005876.71000001</v>
      </c>
      <c r="P2">
        <v>167503585.65000001</v>
      </c>
      <c r="Q2">
        <v>67.464750841887422</v>
      </c>
      <c r="R2">
        <v>100.00000000000001</v>
      </c>
      <c r="S2">
        <v>977590288.25000012</v>
      </c>
      <c r="T2">
        <v>1213816322.3799999</v>
      </c>
      <c r="U2">
        <v>2191406610.6300001</v>
      </c>
      <c r="V2">
        <v>55.38982662971177</v>
      </c>
      <c r="W2">
        <v>100</v>
      </c>
      <c r="X2">
        <v>2083151.82</v>
      </c>
      <c r="Y2">
        <v>2913735102.2400007</v>
      </c>
      <c r="Z2">
        <v>2915818254.0600004</v>
      </c>
      <c r="AA2">
        <v>99.92855687019933</v>
      </c>
      <c r="AB2">
        <v>100.00000000000003</v>
      </c>
      <c r="AC2">
        <v>110787403.63000001</v>
      </c>
      <c r="AD2">
        <v>14122945.039999999</v>
      </c>
      <c r="AE2">
        <v>124910348.66999999</v>
      </c>
      <c r="AF2">
        <v>11.30646514910573</v>
      </c>
      <c r="AG2">
        <v>50.000000000000007</v>
      </c>
      <c r="AH2">
        <v>2433054767.46</v>
      </c>
      <c r="AI2">
        <v>377102428.15999997</v>
      </c>
      <c r="AJ2">
        <v>2810157195.6200008</v>
      </c>
      <c r="AK2">
        <v>13.41926454319935</v>
      </c>
      <c r="AL2">
        <v>100.00000000000001</v>
      </c>
      <c r="AM2">
        <v>316190950.02000004</v>
      </c>
      <c r="AN2">
        <v>0</v>
      </c>
      <c r="AO2">
        <v>316190950.02000004</v>
      </c>
      <c r="AP2">
        <v>0</v>
      </c>
      <c r="AQ2">
        <v>100.00000000000001</v>
      </c>
      <c r="AR2">
        <v>123843020.24000001</v>
      </c>
      <c r="AS2">
        <v>3698040.88</v>
      </c>
      <c r="AT2">
        <v>127541061.12</v>
      </c>
      <c r="AU2">
        <v>2.8994904445091696</v>
      </c>
      <c r="AV2">
        <v>100.00000000000001</v>
      </c>
      <c r="AW2">
        <v>2764594219.25</v>
      </c>
      <c r="AX2">
        <v>4718178.87</v>
      </c>
      <c r="AY2">
        <v>2769312398.1199999</v>
      </c>
      <c r="AZ2">
        <v>0.17037365929546355</v>
      </c>
      <c r="BA2">
        <v>99.999999999999957</v>
      </c>
      <c r="BB2">
        <v>0</v>
      </c>
      <c r="BC2">
        <v>51182538.350000001</v>
      </c>
      <c r="BD2">
        <v>51182538.350000001</v>
      </c>
      <c r="BE2">
        <v>100</v>
      </c>
      <c r="BF2">
        <v>100</v>
      </c>
      <c r="BG2">
        <v>254528536.97999999</v>
      </c>
      <c r="BH2">
        <v>1590874.1</v>
      </c>
      <c r="BI2">
        <v>256119411.07999998</v>
      </c>
      <c r="BJ2">
        <v>0.6211454623027709</v>
      </c>
      <c r="BK2">
        <v>100</v>
      </c>
      <c r="BL2">
        <v>640038234.69999993</v>
      </c>
      <c r="BM2">
        <v>55853326.620000005</v>
      </c>
      <c r="BN2">
        <v>695891561.31999993</v>
      </c>
      <c r="BO2">
        <v>8.0261537464335362</v>
      </c>
      <c r="BP2">
        <v>100.00000000000001</v>
      </c>
      <c r="BQ2">
        <v>999</v>
      </c>
    </row>
    <row r="3" spans="1:69" x14ac:dyDescent="0.25">
      <c r="A3">
        <v>1</v>
      </c>
      <c r="B3" t="s">
        <v>90</v>
      </c>
      <c r="C3" t="s">
        <v>91</v>
      </c>
      <c r="D3" t="s">
        <v>92</v>
      </c>
      <c r="E3" t="s">
        <v>808</v>
      </c>
      <c r="F3" t="s">
        <v>807</v>
      </c>
      <c r="G3" t="s">
        <v>807</v>
      </c>
      <c r="H3" t="s">
        <v>18</v>
      </c>
      <c r="I3">
        <v>1416434120.21</v>
      </c>
      <c r="J3">
        <v>1126362373.3799999</v>
      </c>
      <c r="K3">
        <v>2542796493.5900002</v>
      </c>
      <c r="L3">
        <v>44.296206016462058</v>
      </c>
      <c r="M3">
        <v>20.463460111710699</v>
      </c>
      <c r="N3">
        <v>4306846.82</v>
      </c>
      <c r="O3">
        <v>277584.03000000003</v>
      </c>
      <c r="P3">
        <v>4584430.8500000006</v>
      </c>
      <c r="Q3">
        <v>6.0549289340900412</v>
      </c>
      <c r="R3">
        <v>2.736915053018151</v>
      </c>
      <c r="S3">
        <v>216710723.61000001</v>
      </c>
      <c r="T3">
        <v>277438046.32999998</v>
      </c>
      <c r="U3">
        <v>494148769.94</v>
      </c>
      <c r="V3">
        <v>56.144639672721794</v>
      </c>
      <c r="W3">
        <v>22.549387573396924</v>
      </c>
      <c r="X3">
        <v>0</v>
      </c>
      <c r="Y3">
        <v>582214779.07000005</v>
      </c>
      <c r="Z3">
        <v>582214779.07000005</v>
      </c>
      <c r="AA3">
        <v>100</v>
      </c>
      <c r="AB3">
        <v>19.967457788540877</v>
      </c>
      <c r="AC3">
        <v>20109461.629999999</v>
      </c>
      <c r="AD3">
        <v>744.15</v>
      </c>
      <c r="AE3">
        <v>20110205.779999997</v>
      </c>
      <c r="AF3">
        <v>3.7003599472864275E-3</v>
      </c>
      <c r="AG3">
        <v>8.0498557541973756</v>
      </c>
      <c r="AH3">
        <v>596726392.89999998</v>
      </c>
      <c r="AI3">
        <v>261627784.31999999</v>
      </c>
      <c r="AJ3">
        <v>858354177.22000003</v>
      </c>
      <c r="AK3">
        <v>30.480166726437872</v>
      </c>
      <c r="AL3">
        <v>30.54470328413862</v>
      </c>
      <c r="AM3">
        <v>3448631.87</v>
      </c>
      <c r="AN3">
        <v>0</v>
      </c>
      <c r="AO3">
        <v>3448631.87</v>
      </c>
      <c r="AP3">
        <v>0</v>
      </c>
      <c r="AQ3">
        <v>1.090680131667862</v>
      </c>
      <c r="AR3">
        <v>45881005.630000003</v>
      </c>
      <c r="AS3">
        <v>0</v>
      </c>
      <c r="AT3">
        <v>45881005.630000003</v>
      </c>
      <c r="AU3">
        <v>0</v>
      </c>
      <c r="AV3">
        <v>35.973517255616827</v>
      </c>
      <c r="AW3">
        <v>326985644.83999997</v>
      </c>
      <c r="AX3">
        <v>1107403.3</v>
      </c>
      <c r="AY3">
        <v>328093048.13999999</v>
      </c>
      <c r="AZ3">
        <v>0.33752720646719159</v>
      </c>
      <c r="BA3">
        <v>11.847455287555569</v>
      </c>
      <c r="BB3">
        <v>0</v>
      </c>
      <c r="BC3">
        <v>0</v>
      </c>
      <c r="BD3">
        <v>0</v>
      </c>
      <c r="BF3">
        <v>0</v>
      </c>
      <c r="BG3">
        <v>20707523.420000002</v>
      </c>
      <c r="BH3">
        <v>491777.15</v>
      </c>
      <c r="BI3">
        <v>21199300.57</v>
      </c>
      <c r="BJ3">
        <v>2.3197800718762109</v>
      </c>
      <c r="BK3">
        <v>8.2771159283113871</v>
      </c>
      <c r="BL3">
        <v>181557889.49000001</v>
      </c>
      <c r="BM3">
        <v>3204255.03</v>
      </c>
      <c r="BN3">
        <v>184762144.52000001</v>
      </c>
      <c r="BO3">
        <v>1.7342594925624215</v>
      </c>
      <c r="BP3">
        <v>26.550421759610714</v>
      </c>
      <c r="BQ3">
        <v>1</v>
      </c>
    </row>
    <row r="4" spans="1:69" x14ac:dyDescent="0.25">
      <c r="A4">
        <v>2</v>
      </c>
      <c r="B4" t="s">
        <v>90</v>
      </c>
      <c r="C4" t="s">
        <v>91</v>
      </c>
      <c r="D4" t="s">
        <v>92</v>
      </c>
      <c r="E4" t="s">
        <v>808</v>
      </c>
      <c r="F4" t="s">
        <v>807</v>
      </c>
      <c r="G4" t="s">
        <v>807</v>
      </c>
      <c r="H4" t="s">
        <v>20</v>
      </c>
      <c r="I4">
        <v>343249670.20999998</v>
      </c>
      <c r="J4">
        <v>1678715208.54</v>
      </c>
      <c r="K4">
        <v>2021964878.75</v>
      </c>
      <c r="L4">
        <v>83.02395487590266</v>
      </c>
      <c r="M4">
        <v>16.272005151762688</v>
      </c>
      <c r="N4">
        <v>5631598.4299999997</v>
      </c>
      <c r="O4">
        <v>281582.34999999998</v>
      </c>
      <c r="P4">
        <v>5913180.7799999993</v>
      </c>
      <c r="Q4">
        <v>4.7619438754923369</v>
      </c>
      <c r="R4">
        <v>3.5301816119659883</v>
      </c>
      <c r="S4">
        <v>29764180.899999999</v>
      </c>
      <c r="T4">
        <v>16806.060000000001</v>
      </c>
      <c r="U4">
        <v>29780986.959999997</v>
      </c>
      <c r="V4">
        <v>5.6432179439092719E-2</v>
      </c>
      <c r="W4">
        <v>1.3589895556369778</v>
      </c>
      <c r="X4">
        <v>0</v>
      </c>
      <c r="Y4">
        <v>1675761043.51</v>
      </c>
      <c r="Z4">
        <v>1675761043.51</v>
      </c>
      <c r="AA4">
        <v>100</v>
      </c>
      <c r="AB4">
        <v>57.471381872881203</v>
      </c>
      <c r="AC4">
        <v>3490271.05</v>
      </c>
      <c r="AD4">
        <v>0.02</v>
      </c>
      <c r="AE4">
        <v>3490271.07</v>
      </c>
      <c r="AF4">
        <v>5.7302139572786829E-7</v>
      </c>
      <c r="AG4">
        <v>1.39711045048034</v>
      </c>
      <c r="AH4">
        <v>84965051.590000004</v>
      </c>
      <c r="AI4">
        <v>2323943.09</v>
      </c>
      <c r="AJ4">
        <v>87288994.680000007</v>
      </c>
      <c r="AK4">
        <v>2.6623552012708318</v>
      </c>
      <c r="AL4">
        <v>3.1061961521601491</v>
      </c>
      <c r="AM4">
        <v>80053.2</v>
      </c>
      <c r="AN4">
        <v>0</v>
      </c>
      <c r="AO4">
        <v>80053.2</v>
      </c>
      <c r="AP4">
        <v>0</v>
      </c>
      <c r="AQ4">
        <v>2.5317992180021728E-2</v>
      </c>
      <c r="AR4">
        <v>978175.64</v>
      </c>
      <c r="AS4">
        <v>6696.27</v>
      </c>
      <c r="AT4">
        <v>984871.91</v>
      </c>
      <c r="AU4">
        <v>0.67991278175453296</v>
      </c>
      <c r="AV4">
        <v>0.77219987143854807</v>
      </c>
      <c r="AW4">
        <v>191864887.36000001</v>
      </c>
      <c r="AX4">
        <v>236269.65</v>
      </c>
      <c r="AY4">
        <v>192101157.01000002</v>
      </c>
      <c r="AZ4">
        <v>0.12299230971716675</v>
      </c>
      <c r="BA4">
        <v>6.9367817491595183</v>
      </c>
      <c r="BB4">
        <v>0</v>
      </c>
      <c r="BC4">
        <v>0</v>
      </c>
      <c r="BD4">
        <v>0</v>
      </c>
      <c r="BF4">
        <v>0</v>
      </c>
      <c r="BG4">
        <v>8091443.2699999996</v>
      </c>
      <c r="BH4">
        <v>16000</v>
      </c>
      <c r="BI4">
        <v>8107443.2699999996</v>
      </c>
      <c r="BJ4">
        <v>0.19734951534233802</v>
      </c>
      <c r="BK4">
        <v>3.1654934843917806</v>
      </c>
      <c r="BL4">
        <v>18384008.77</v>
      </c>
      <c r="BM4">
        <v>72867.59</v>
      </c>
      <c r="BN4">
        <v>18456876.359999999</v>
      </c>
      <c r="BO4">
        <v>0.39479914465873361</v>
      </c>
      <c r="BP4">
        <v>2.6522632815075564</v>
      </c>
      <c r="BQ4">
        <v>2</v>
      </c>
    </row>
    <row r="5" spans="1:69" x14ac:dyDescent="0.25">
      <c r="A5">
        <v>3</v>
      </c>
      <c r="B5" t="s">
        <v>90</v>
      </c>
      <c r="C5" t="s">
        <v>91</v>
      </c>
      <c r="D5" t="s">
        <v>92</v>
      </c>
      <c r="E5" t="s">
        <v>808</v>
      </c>
      <c r="F5" t="s">
        <v>807</v>
      </c>
      <c r="G5" t="s">
        <v>807</v>
      </c>
      <c r="H5" t="s">
        <v>19</v>
      </c>
      <c r="I5">
        <v>1606312817.1399999</v>
      </c>
      <c r="J5">
        <v>242184735.44</v>
      </c>
      <c r="K5">
        <v>1848497552.5799999</v>
      </c>
      <c r="L5">
        <v>13.101707118950522</v>
      </c>
      <c r="M5">
        <v>14.876006015098289</v>
      </c>
      <c r="N5">
        <v>18191634.25</v>
      </c>
      <c r="O5">
        <v>0.1</v>
      </c>
      <c r="P5">
        <v>18191634.350000001</v>
      </c>
      <c r="Q5">
        <v>5.4970322114021597E-7</v>
      </c>
      <c r="R5">
        <v>10.860444735799007</v>
      </c>
      <c r="S5">
        <v>301651883.00999999</v>
      </c>
      <c r="T5">
        <v>123988976.43000001</v>
      </c>
      <c r="U5">
        <v>425640859.44</v>
      </c>
      <c r="V5">
        <v>29.1299516200413</v>
      </c>
      <c r="W5">
        <v>19.423180407292552</v>
      </c>
      <c r="X5">
        <v>0</v>
      </c>
      <c r="Y5">
        <v>59054231.149999999</v>
      </c>
      <c r="Z5">
        <v>59054231.149999999</v>
      </c>
      <c r="AA5">
        <v>100</v>
      </c>
      <c r="AB5">
        <v>2.0253056262259346</v>
      </c>
      <c r="AC5">
        <v>1375861.66</v>
      </c>
      <c r="AD5">
        <v>0</v>
      </c>
      <c r="AE5">
        <v>1375861.66</v>
      </c>
      <c r="AF5">
        <v>0</v>
      </c>
      <c r="AG5">
        <v>0.55073966034426902</v>
      </c>
      <c r="AH5">
        <v>429581445.94999999</v>
      </c>
      <c r="AI5">
        <v>9933897.5700000003</v>
      </c>
      <c r="AJ5">
        <v>439515343.51999998</v>
      </c>
      <c r="AK5">
        <v>2.2601935783267968</v>
      </c>
      <c r="AL5">
        <v>15.640240489216849</v>
      </c>
      <c r="AM5">
        <v>272507790.52999997</v>
      </c>
      <c r="AN5">
        <v>0</v>
      </c>
      <c r="AO5">
        <v>272507790.52999997</v>
      </c>
      <c r="AP5">
        <v>0</v>
      </c>
      <c r="AQ5">
        <v>86.184563635601549</v>
      </c>
      <c r="AR5">
        <v>15091240.99</v>
      </c>
      <c r="AS5">
        <v>120.8</v>
      </c>
      <c r="AT5">
        <v>15091361.790000001</v>
      </c>
      <c r="AU5">
        <v>8.0045791546821032E-4</v>
      </c>
      <c r="AV5">
        <v>11.832551538677366</v>
      </c>
      <c r="AW5">
        <v>453635439.32999998</v>
      </c>
      <c r="AX5">
        <v>1081813.19</v>
      </c>
      <c r="AY5">
        <v>454717252.51999998</v>
      </c>
      <c r="AZ5">
        <v>0.23790898278099054</v>
      </c>
      <c r="BA5">
        <v>16.419861220015957</v>
      </c>
      <c r="BB5">
        <v>0</v>
      </c>
      <c r="BC5">
        <v>0</v>
      </c>
      <c r="BD5">
        <v>0</v>
      </c>
      <c r="BF5">
        <v>0</v>
      </c>
      <c r="BG5">
        <v>8446567.3599999994</v>
      </c>
      <c r="BH5">
        <v>0</v>
      </c>
      <c r="BI5">
        <v>8446567.3599999994</v>
      </c>
      <c r="BJ5">
        <v>0</v>
      </c>
      <c r="BK5">
        <v>3.2979020701252817</v>
      </c>
      <c r="BL5">
        <v>105830954.06</v>
      </c>
      <c r="BM5">
        <v>48125696.200000003</v>
      </c>
      <c r="BN5">
        <v>153956650.25999999</v>
      </c>
      <c r="BO5">
        <v>31.259251301405914</v>
      </c>
      <c r="BP5">
        <v>22.123655295944065</v>
      </c>
      <c r="BQ5">
        <v>3</v>
      </c>
    </row>
    <row r="6" spans="1:69" x14ac:dyDescent="0.25">
      <c r="A6">
        <v>4</v>
      </c>
      <c r="B6" t="s">
        <v>90</v>
      </c>
      <c r="C6" t="s">
        <v>91</v>
      </c>
      <c r="D6" t="s">
        <v>92</v>
      </c>
      <c r="E6" t="s">
        <v>808</v>
      </c>
      <c r="F6" t="s">
        <v>807</v>
      </c>
      <c r="G6" t="s">
        <v>807</v>
      </c>
      <c r="H6" t="s">
        <v>21</v>
      </c>
      <c r="I6">
        <v>851901713.45000005</v>
      </c>
      <c r="J6">
        <v>247355623.99000001</v>
      </c>
      <c r="K6">
        <v>1099257337.4400001</v>
      </c>
      <c r="L6">
        <v>22.502067128890211</v>
      </c>
      <c r="M6">
        <v>8.8464054177808595</v>
      </c>
      <c r="N6">
        <v>5376794.4100000001</v>
      </c>
      <c r="O6">
        <v>0</v>
      </c>
      <c r="P6">
        <v>5376794.4100000001</v>
      </c>
      <c r="Q6">
        <v>0</v>
      </c>
      <c r="R6">
        <v>3.2099577982974363</v>
      </c>
      <c r="S6">
        <v>161288150.25999999</v>
      </c>
      <c r="T6">
        <v>161883032.34999999</v>
      </c>
      <c r="U6">
        <v>323171182.61000001</v>
      </c>
      <c r="V6">
        <v>50.092038232678355</v>
      </c>
      <c r="W6">
        <v>14.747203054073685</v>
      </c>
      <c r="X6">
        <v>0</v>
      </c>
      <c r="Y6">
        <v>25560311.289999999</v>
      </c>
      <c r="Z6">
        <v>25560311.289999999</v>
      </c>
      <c r="AA6">
        <v>100</v>
      </c>
      <c r="AB6">
        <v>0.87660852161857805</v>
      </c>
      <c r="AC6">
        <v>25863774.440000001</v>
      </c>
      <c r="AD6">
        <v>588358.07999999996</v>
      </c>
      <c r="AE6">
        <v>26452132.52</v>
      </c>
      <c r="AF6">
        <v>2.2242368533242169</v>
      </c>
      <c r="AG6">
        <v>10.588447154960617</v>
      </c>
      <c r="AH6">
        <v>324748116.73000002</v>
      </c>
      <c r="AI6">
        <v>56279961.369999997</v>
      </c>
      <c r="AJ6">
        <v>381028078.10000002</v>
      </c>
      <c r="AK6">
        <v>14.770554876333666</v>
      </c>
      <c r="AL6">
        <v>13.558959573289437</v>
      </c>
      <c r="AM6">
        <v>287148.23</v>
      </c>
      <c r="AN6">
        <v>0</v>
      </c>
      <c r="AO6">
        <v>287148.23</v>
      </c>
      <c r="AP6">
        <v>0</v>
      </c>
      <c r="AQ6">
        <v>9.081481616783689E-2</v>
      </c>
      <c r="AR6">
        <v>14710710.369999999</v>
      </c>
      <c r="AS6">
        <v>0</v>
      </c>
      <c r="AT6">
        <v>14710710.369999999</v>
      </c>
      <c r="AU6">
        <v>0</v>
      </c>
      <c r="AV6">
        <v>11.534097521863242</v>
      </c>
      <c r="AW6">
        <v>255699907.28</v>
      </c>
      <c r="AX6">
        <v>1310314.3799999999</v>
      </c>
      <c r="AY6">
        <v>257010221.66</v>
      </c>
      <c r="AZ6">
        <v>0.509829675853679</v>
      </c>
      <c r="BA6">
        <v>9.2806511043851945</v>
      </c>
      <c r="BB6">
        <v>0</v>
      </c>
      <c r="BC6">
        <v>0</v>
      </c>
      <c r="BD6">
        <v>0</v>
      </c>
      <c r="BF6">
        <v>0</v>
      </c>
      <c r="BG6">
        <v>15234754.84</v>
      </c>
      <c r="BH6">
        <v>147260.82999999999</v>
      </c>
      <c r="BI6">
        <v>15382015.67</v>
      </c>
      <c r="BJ6">
        <v>0.9573571706028563</v>
      </c>
      <c r="BK6">
        <v>6.0057984692130031</v>
      </c>
      <c r="BL6">
        <v>48692356.890000001</v>
      </c>
      <c r="BM6">
        <v>1586385.69</v>
      </c>
      <c r="BN6">
        <v>50278742.579999998</v>
      </c>
      <c r="BO6">
        <v>3.1551817101946309</v>
      </c>
      <c r="BP6">
        <v>7.2250829546817483</v>
      </c>
      <c r="BQ6">
        <v>4</v>
      </c>
    </row>
    <row r="7" spans="1:69" x14ac:dyDescent="0.25">
      <c r="A7">
        <v>5</v>
      </c>
      <c r="B7" t="s">
        <v>90</v>
      </c>
      <c r="C7" t="s">
        <v>91</v>
      </c>
      <c r="D7" t="s">
        <v>92</v>
      </c>
      <c r="E7" t="s">
        <v>808</v>
      </c>
      <c r="F7" t="s">
        <v>807</v>
      </c>
      <c r="G7" t="s">
        <v>807</v>
      </c>
      <c r="H7" t="s">
        <v>22</v>
      </c>
      <c r="I7">
        <v>935516000.22000015</v>
      </c>
      <c r="J7">
        <v>162370094.88000003</v>
      </c>
      <c r="K7">
        <v>1097886095.1000001</v>
      </c>
      <c r="L7">
        <v>14.789338858072581</v>
      </c>
      <c r="M7">
        <v>8.8353701803960298</v>
      </c>
      <c r="N7">
        <v>212644.81</v>
      </c>
      <c r="O7">
        <v>0</v>
      </c>
      <c r="P7">
        <v>212644.81</v>
      </c>
      <c r="Q7">
        <v>0</v>
      </c>
      <c r="R7">
        <v>0.12694940778421482</v>
      </c>
      <c r="S7">
        <v>43235171.149999999</v>
      </c>
      <c r="T7">
        <v>2373354.87</v>
      </c>
      <c r="U7">
        <v>45608526.019999996</v>
      </c>
      <c r="V7">
        <v>5.2037526250228954</v>
      </c>
      <c r="W7">
        <v>2.0812443386254165</v>
      </c>
      <c r="X7">
        <v>753088.45</v>
      </c>
      <c r="Y7">
        <v>130019541.88</v>
      </c>
      <c r="Z7">
        <v>130772630.33</v>
      </c>
      <c r="AA7">
        <v>99.424123803199791</v>
      </c>
      <c r="AB7">
        <v>4.4849376379310177</v>
      </c>
      <c r="AC7">
        <v>914660.77</v>
      </c>
      <c r="AD7">
        <v>0</v>
      </c>
      <c r="AE7">
        <v>914660.77</v>
      </c>
      <c r="AF7">
        <v>0</v>
      </c>
      <c r="AG7">
        <v>0.36612689810691257</v>
      </c>
      <c r="AH7">
        <v>388687055.06999999</v>
      </c>
      <c r="AI7">
        <v>26720058.120000001</v>
      </c>
      <c r="AJ7">
        <v>415407113.19</v>
      </c>
      <c r="AK7">
        <v>6.4322582044421344</v>
      </c>
      <c r="AL7">
        <v>14.782344341358078</v>
      </c>
      <c r="AM7">
        <v>12296027.93</v>
      </c>
      <c r="AN7">
        <v>0</v>
      </c>
      <c r="AO7">
        <v>12296027.93</v>
      </c>
      <c r="AP7">
        <v>0</v>
      </c>
      <c r="AQ7">
        <v>3.8887981864193901</v>
      </c>
      <c r="AR7">
        <v>20781234.620000001</v>
      </c>
      <c r="AS7">
        <v>229418.09</v>
      </c>
      <c r="AT7">
        <v>21010652.710000001</v>
      </c>
      <c r="AU7">
        <v>1.0919131983501336</v>
      </c>
      <c r="AV7">
        <v>16.473637999790228</v>
      </c>
      <c r="AW7">
        <v>385217094.38</v>
      </c>
      <c r="AX7">
        <v>15887.72</v>
      </c>
      <c r="AY7">
        <v>385232982.10000002</v>
      </c>
      <c r="AZ7">
        <v>4.1241847760262167E-3</v>
      </c>
      <c r="BA7">
        <v>13.910780970811473</v>
      </c>
      <c r="BB7">
        <v>0</v>
      </c>
      <c r="BC7">
        <v>0</v>
      </c>
      <c r="BD7">
        <v>0</v>
      </c>
      <c r="BF7">
        <v>0</v>
      </c>
      <c r="BG7">
        <v>16685817.82</v>
      </c>
      <c r="BH7">
        <v>235910.9</v>
      </c>
      <c r="BI7">
        <v>16921728.719999999</v>
      </c>
      <c r="BJ7">
        <v>1.394130020068068</v>
      </c>
      <c r="BK7">
        <v>6.6069684639070267</v>
      </c>
      <c r="BL7">
        <v>66733205.219999999</v>
      </c>
      <c r="BM7">
        <v>2775923.3</v>
      </c>
      <c r="BN7">
        <v>69509128.519999996</v>
      </c>
      <c r="BO7">
        <v>3.9936097014959384</v>
      </c>
      <c r="BP7">
        <v>9.9884999881521495</v>
      </c>
      <c r="BQ7">
        <v>5</v>
      </c>
    </row>
    <row r="8" spans="1:69" x14ac:dyDescent="0.25">
      <c r="A8">
        <v>6</v>
      </c>
      <c r="B8" t="s">
        <v>90</v>
      </c>
      <c r="C8" t="s">
        <v>91</v>
      </c>
      <c r="D8" t="s">
        <v>92</v>
      </c>
      <c r="E8" t="s">
        <v>808</v>
      </c>
      <c r="F8" t="s">
        <v>807</v>
      </c>
      <c r="G8" t="s">
        <v>807</v>
      </c>
      <c r="H8" t="s">
        <v>24</v>
      </c>
      <c r="I8">
        <v>931686003.01999998</v>
      </c>
      <c r="J8">
        <v>29219528.23</v>
      </c>
      <c r="K8">
        <v>960905531.25</v>
      </c>
      <c r="L8">
        <v>3.0408325563481347</v>
      </c>
      <c r="M8">
        <v>7.7330026446965379</v>
      </c>
      <c r="N8">
        <v>1188631.6000000001</v>
      </c>
      <c r="O8">
        <v>0</v>
      </c>
      <c r="P8">
        <v>1188631.6000000001</v>
      </c>
      <c r="Q8">
        <v>0</v>
      </c>
      <c r="R8">
        <v>0.70961561532399375</v>
      </c>
      <c r="S8">
        <v>34056530.770000003</v>
      </c>
      <c r="T8">
        <v>528403.15</v>
      </c>
      <c r="U8">
        <v>34584933.920000002</v>
      </c>
      <c r="V8">
        <v>1.5278420112707851</v>
      </c>
      <c r="W8">
        <v>1.5782070635470655</v>
      </c>
      <c r="X8">
        <v>1330063.3700000001</v>
      </c>
      <c r="Y8">
        <v>22341167.620000001</v>
      </c>
      <c r="Z8">
        <v>23671230.990000002</v>
      </c>
      <c r="AA8">
        <v>94.381097583974864</v>
      </c>
      <c r="AB8">
        <v>0.81182120857635964</v>
      </c>
      <c r="AC8">
        <v>6766516.0899999999</v>
      </c>
      <c r="AD8">
        <v>0</v>
      </c>
      <c r="AE8">
        <v>6766516.0899999999</v>
      </c>
      <c r="AF8">
        <v>0</v>
      </c>
      <c r="AG8">
        <v>2.708549036187716</v>
      </c>
      <c r="AH8">
        <v>451699528.41000003</v>
      </c>
      <c r="AI8">
        <v>1201514.1200000001</v>
      </c>
      <c r="AJ8">
        <v>452901042.53000003</v>
      </c>
      <c r="AK8">
        <v>0.26529285807956871</v>
      </c>
      <c r="AL8">
        <v>16.116573237821211</v>
      </c>
      <c r="AM8">
        <v>14984898.25</v>
      </c>
      <c r="AN8">
        <v>0</v>
      </c>
      <c r="AO8">
        <v>14984898.25</v>
      </c>
      <c r="AP8">
        <v>0</v>
      </c>
      <c r="AQ8">
        <v>4.7391926457895659</v>
      </c>
      <c r="AR8">
        <v>15168695.84</v>
      </c>
      <c r="AS8">
        <v>3461805.72</v>
      </c>
      <c r="AT8">
        <v>18630501.559999999</v>
      </c>
      <c r="AU8">
        <v>18.581387671454618</v>
      </c>
      <c r="AV8">
        <v>14.607453784997958</v>
      </c>
      <c r="AW8">
        <v>243129904.78999999</v>
      </c>
      <c r="AX8">
        <v>902368.12</v>
      </c>
      <c r="AY8">
        <v>244032272.91</v>
      </c>
      <c r="AZ8">
        <v>0.36977409145092738</v>
      </c>
      <c r="BA8">
        <v>8.8120167690602837</v>
      </c>
      <c r="BB8">
        <v>0</v>
      </c>
      <c r="BC8">
        <v>0</v>
      </c>
      <c r="BD8">
        <v>0</v>
      </c>
      <c r="BF8">
        <v>0</v>
      </c>
      <c r="BG8">
        <v>42481776.159999996</v>
      </c>
      <c r="BH8">
        <v>697006.26</v>
      </c>
      <c r="BI8">
        <v>43178782.419999994</v>
      </c>
      <c r="BJ8">
        <v>1.6142332435876039</v>
      </c>
      <c r="BK8">
        <v>16.858848081027684</v>
      </c>
      <c r="BL8">
        <v>120879457.73999999</v>
      </c>
      <c r="BM8">
        <v>87263.24</v>
      </c>
      <c r="BN8">
        <v>120966720.97999999</v>
      </c>
      <c r="BO8">
        <v>7.2138220572604966E-2</v>
      </c>
      <c r="BP8">
        <v>17.382984318784466</v>
      </c>
      <c r="BQ8">
        <v>6</v>
      </c>
    </row>
    <row r="9" spans="1:69" x14ac:dyDescent="0.25">
      <c r="A9">
        <v>7</v>
      </c>
      <c r="B9" t="s">
        <v>90</v>
      </c>
      <c r="C9" t="s">
        <v>91</v>
      </c>
      <c r="D9" t="s">
        <v>92</v>
      </c>
      <c r="E9" t="s">
        <v>808</v>
      </c>
      <c r="F9" t="s">
        <v>807</v>
      </c>
      <c r="G9" t="s">
        <v>807</v>
      </c>
      <c r="H9" t="s">
        <v>23</v>
      </c>
      <c r="I9">
        <v>304667114.02000004</v>
      </c>
      <c r="J9">
        <v>456534827.07999992</v>
      </c>
      <c r="K9">
        <v>761201941.10000014</v>
      </c>
      <c r="L9">
        <v>59.975520611556654</v>
      </c>
      <c r="M9">
        <v>6.1258640233000943</v>
      </c>
      <c r="N9">
        <v>376206.85</v>
      </c>
      <c r="O9">
        <v>73915.63</v>
      </c>
      <c r="P9">
        <v>450122.48</v>
      </c>
      <c r="Q9">
        <v>16.421226062737414</v>
      </c>
      <c r="R9">
        <v>0.26872408626555278</v>
      </c>
      <c r="S9">
        <v>37420134.350000001</v>
      </c>
      <c r="T9">
        <v>424129450.26999998</v>
      </c>
      <c r="U9">
        <v>461549584.62</v>
      </c>
      <c r="V9">
        <v>91.892499615007026</v>
      </c>
      <c r="W9">
        <v>21.061795760820065</v>
      </c>
      <c r="X9">
        <v>0</v>
      </c>
      <c r="Y9">
        <v>0</v>
      </c>
      <c r="Z9">
        <v>0</v>
      </c>
      <c r="AB9">
        <v>0</v>
      </c>
      <c r="AC9">
        <v>51217836.32</v>
      </c>
      <c r="AD9">
        <v>13465867.59</v>
      </c>
      <c r="AE9">
        <v>64683703.909999996</v>
      </c>
      <c r="AF9">
        <v>20.818021813865546</v>
      </c>
      <c r="AG9">
        <v>25.892051618912518</v>
      </c>
      <c r="AH9">
        <v>89086959.700000003</v>
      </c>
      <c r="AI9">
        <v>18610467.73</v>
      </c>
      <c r="AJ9">
        <v>107697427.43000001</v>
      </c>
      <c r="AK9">
        <v>17.280327092396174</v>
      </c>
      <c r="AL9">
        <v>3.8324342708607406</v>
      </c>
      <c r="AM9">
        <v>3589259.87</v>
      </c>
      <c r="AN9">
        <v>0</v>
      </c>
      <c r="AO9">
        <v>3589259.87</v>
      </c>
      <c r="AP9">
        <v>0</v>
      </c>
      <c r="AQ9">
        <v>1.1351557879101122</v>
      </c>
      <c r="AR9">
        <v>763304.13</v>
      </c>
      <c r="AS9">
        <v>0</v>
      </c>
      <c r="AT9">
        <v>763304.13</v>
      </c>
      <c r="AU9">
        <v>0</v>
      </c>
      <c r="AV9">
        <v>0.59847716750751156</v>
      </c>
      <c r="AW9">
        <v>68954538</v>
      </c>
      <c r="AX9">
        <v>0</v>
      </c>
      <c r="AY9">
        <v>68954538</v>
      </c>
      <c r="AZ9">
        <v>0</v>
      </c>
      <c r="BA9">
        <v>2.4899515867841799</v>
      </c>
      <c r="BB9">
        <v>0</v>
      </c>
      <c r="BC9">
        <v>0</v>
      </c>
      <c r="BD9">
        <v>0</v>
      </c>
      <c r="BF9">
        <v>0</v>
      </c>
      <c r="BG9">
        <v>27684272.879999999</v>
      </c>
      <c r="BH9">
        <v>2918.96</v>
      </c>
      <c r="BI9">
        <v>27687191.84</v>
      </c>
      <c r="BJ9">
        <v>1.0542636526189504E-2</v>
      </c>
      <c r="BK9">
        <v>10.81026686858646</v>
      </c>
      <c r="BL9">
        <v>25574601.920000002</v>
      </c>
      <c r="BM9">
        <v>252206.9</v>
      </c>
      <c r="BN9">
        <v>25826808.82</v>
      </c>
      <c r="BO9">
        <v>0.97653140873019406</v>
      </c>
      <c r="BP9">
        <v>3.7113266283917126</v>
      </c>
      <c r="BQ9">
        <v>7</v>
      </c>
    </row>
    <row r="10" spans="1:69" x14ac:dyDescent="0.25">
      <c r="A10">
        <v>8</v>
      </c>
      <c r="B10" t="s">
        <v>90</v>
      </c>
      <c r="C10" t="s">
        <v>91</v>
      </c>
      <c r="D10" t="s">
        <v>92</v>
      </c>
      <c r="E10" t="s">
        <v>808</v>
      </c>
      <c r="F10" t="s">
        <v>807</v>
      </c>
      <c r="G10" t="s">
        <v>807</v>
      </c>
      <c r="H10" t="s">
        <v>25</v>
      </c>
      <c r="I10">
        <v>23253229.82</v>
      </c>
      <c r="J10">
        <v>292967307.61000001</v>
      </c>
      <c r="K10">
        <v>316220537.43000001</v>
      </c>
      <c r="L10">
        <v>92.646514989511886</v>
      </c>
      <c r="M10">
        <v>2.5448227455538963</v>
      </c>
      <c r="N10">
        <v>17440325.18</v>
      </c>
      <c r="O10">
        <v>0</v>
      </c>
      <c r="P10">
        <v>17440325.18</v>
      </c>
      <c r="Q10">
        <v>0</v>
      </c>
      <c r="R10">
        <v>10.411911549428973</v>
      </c>
      <c r="S10">
        <v>5812904.6399999997</v>
      </c>
      <c r="T10">
        <v>237429.95</v>
      </c>
      <c r="U10">
        <v>6050334.5899999999</v>
      </c>
      <c r="V10">
        <v>3.9242449565090913</v>
      </c>
      <c r="W10">
        <v>0.27609365421511661</v>
      </c>
      <c r="X10">
        <v>0</v>
      </c>
      <c r="Y10">
        <v>292729877.66000003</v>
      </c>
      <c r="Z10">
        <v>292729877.66000003</v>
      </c>
      <c r="AA10">
        <v>100</v>
      </c>
      <c r="AB10">
        <v>10.039373244625295</v>
      </c>
      <c r="AC10">
        <v>0</v>
      </c>
      <c r="AD10">
        <v>0</v>
      </c>
      <c r="AE10">
        <v>0</v>
      </c>
      <c r="AG10">
        <v>0</v>
      </c>
      <c r="AH10">
        <v>0</v>
      </c>
      <c r="AI10">
        <v>0</v>
      </c>
      <c r="AJ10">
        <v>0</v>
      </c>
      <c r="AL10">
        <v>0</v>
      </c>
      <c r="AM10">
        <v>0</v>
      </c>
      <c r="AN10">
        <v>0</v>
      </c>
      <c r="AO10">
        <v>0</v>
      </c>
      <c r="AQ10">
        <v>0</v>
      </c>
      <c r="AR10">
        <v>0</v>
      </c>
      <c r="AS10">
        <v>0</v>
      </c>
      <c r="AT10">
        <v>0</v>
      </c>
      <c r="AV10">
        <v>0</v>
      </c>
      <c r="AW10">
        <v>0</v>
      </c>
      <c r="AX10">
        <v>0</v>
      </c>
      <c r="AY10">
        <v>0</v>
      </c>
      <c r="BA10">
        <v>0</v>
      </c>
      <c r="BB10">
        <v>0</v>
      </c>
      <c r="BC10">
        <v>0</v>
      </c>
      <c r="BD10">
        <v>0</v>
      </c>
      <c r="BF10">
        <v>0</v>
      </c>
      <c r="BG10">
        <v>0</v>
      </c>
      <c r="BH10">
        <v>0</v>
      </c>
      <c r="BI10">
        <v>0</v>
      </c>
      <c r="BK10">
        <v>0</v>
      </c>
      <c r="BL10">
        <v>0</v>
      </c>
      <c r="BM10">
        <v>0</v>
      </c>
      <c r="BN10">
        <v>0</v>
      </c>
      <c r="BP10">
        <v>0</v>
      </c>
      <c r="BQ10">
        <v>8</v>
      </c>
    </row>
    <row r="11" spans="1:69" x14ac:dyDescent="0.25">
      <c r="A11">
        <v>9</v>
      </c>
      <c r="B11" t="s">
        <v>90</v>
      </c>
      <c r="C11" t="s">
        <v>91</v>
      </c>
      <c r="D11" t="s">
        <v>92</v>
      </c>
      <c r="E11" t="s">
        <v>808</v>
      </c>
      <c r="F11" t="s">
        <v>807</v>
      </c>
      <c r="G11" t="s">
        <v>807</v>
      </c>
      <c r="H11" t="s">
        <v>26</v>
      </c>
      <c r="I11">
        <v>43951322.050000004</v>
      </c>
      <c r="J11">
        <v>220343451.61999997</v>
      </c>
      <c r="K11">
        <v>264294773.66999999</v>
      </c>
      <c r="L11">
        <v>83.370340079112609</v>
      </c>
      <c r="M11">
        <v>2.1269439266427188</v>
      </c>
      <c r="N11">
        <v>1332093.1599999999</v>
      </c>
      <c r="O11">
        <v>65576878.780000001</v>
      </c>
      <c r="P11">
        <v>66908971.939999998</v>
      </c>
      <c r="Q11">
        <v>98.009096356771792</v>
      </c>
      <c r="R11">
        <v>39.944799796588718</v>
      </c>
      <c r="S11">
        <v>2541881.9300000002</v>
      </c>
      <c r="T11">
        <v>154667761.63</v>
      </c>
      <c r="U11">
        <v>157209643.56</v>
      </c>
      <c r="V11">
        <v>98.383125950521048</v>
      </c>
      <c r="W11">
        <v>7.1739148178805729</v>
      </c>
      <c r="X11">
        <v>0</v>
      </c>
      <c r="Y11">
        <v>30836.01</v>
      </c>
      <c r="Z11">
        <v>30836.01</v>
      </c>
      <c r="AA11">
        <v>100</v>
      </c>
      <c r="AB11">
        <v>1.0575422510324087E-3</v>
      </c>
      <c r="AC11">
        <v>56859.02</v>
      </c>
      <c r="AD11">
        <v>67975.199999999997</v>
      </c>
      <c r="AE11">
        <v>124834.22</v>
      </c>
      <c r="AF11">
        <v>54.452376920366866</v>
      </c>
      <c r="AG11">
        <v>4.9969526676207951E-2</v>
      </c>
      <c r="AH11">
        <v>6788838.0999999996</v>
      </c>
      <c r="AI11">
        <v>0</v>
      </c>
      <c r="AJ11">
        <v>6788838.0999999996</v>
      </c>
      <c r="AK11">
        <v>0</v>
      </c>
      <c r="AL11">
        <v>0.24158214745357651</v>
      </c>
      <c r="AM11">
        <v>5664444.8700000001</v>
      </c>
      <c r="AN11">
        <v>0</v>
      </c>
      <c r="AO11">
        <v>5664444.8700000001</v>
      </c>
      <c r="AP11">
        <v>0</v>
      </c>
      <c r="AQ11">
        <v>1.79146331343187</v>
      </c>
      <c r="AR11">
        <v>50329.279999999999</v>
      </c>
      <c r="AS11">
        <v>0</v>
      </c>
      <c r="AT11">
        <v>50329.279999999999</v>
      </c>
      <c r="AU11">
        <v>0</v>
      </c>
      <c r="AV11">
        <v>3.9461236685687066E-2</v>
      </c>
      <c r="AW11">
        <v>11955080.630000001</v>
      </c>
      <c r="AX11">
        <v>0</v>
      </c>
      <c r="AY11">
        <v>11955080.630000001</v>
      </c>
      <c r="AZ11">
        <v>0</v>
      </c>
      <c r="BA11">
        <v>0.43169851975226509</v>
      </c>
      <c r="BB11">
        <v>0</v>
      </c>
      <c r="BC11">
        <v>0</v>
      </c>
      <c r="BD11">
        <v>0</v>
      </c>
      <c r="BF11">
        <v>0</v>
      </c>
      <c r="BG11">
        <v>11815184.789999999</v>
      </c>
      <c r="BH11">
        <v>0</v>
      </c>
      <c r="BI11">
        <v>11815184.789999999</v>
      </c>
      <c r="BJ11">
        <v>0</v>
      </c>
      <c r="BK11">
        <v>4.6131547547208269</v>
      </c>
      <c r="BL11">
        <v>3746610.27</v>
      </c>
      <c r="BM11">
        <v>0</v>
      </c>
      <c r="BN11">
        <v>3746610.27</v>
      </c>
      <c r="BO11">
        <v>0</v>
      </c>
      <c r="BP11">
        <v>0.53838995588526073</v>
      </c>
      <c r="BQ11">
        <v>9</v>
      </c>
    </row>
    <row r="12" spans="1:69" x14ac:dyDescent="0.25">
      <c r="A12">
        <v>10</v>
      </c>
      <c r="B12" t="s">
        <v>90</v>
      </c>
      <c r="C12" t="s">
        <v>91</v>
      </c>
      <c r="D12" t="s">
        <v>92</v>
      </c>
      <c r="E12" t="s">
        <v>808</v>
      </c>
      <c r="F12" t="s">
        <v>807</v>
      </c>
      <c r="G12" t="s">
        <v>807</v>
      </c>
      <c r="H12" t="s">
        <v>27</v>
      </c>
      <c r="I12">
        <v>191289805.60999998</v>
      </c>
      <c r="J12">
        <v>11322.48</v>
      </c>
      <c r="K12">
        <v>191301128.08999997</v>
      </c>
      <c r="L12">
        <v>5.918668704699535E-3</v>
      </c>
      <c r="M12">
        <v>1.5395187990322028</v>
      </c>
      <c r="N12">
        <v>102910.29</v>
      </c>
      <c r="O12">
        <v>0</v>
      </c>
      <c r="P12">
        <v>102910.29</v>
      </c>
      <c r="Q12">
        <v>0</v>
      </c>
      <c r="R12">
        <v>6.1437663916658974E-2</v>
      </c>
      <c r="S12">
        <v>574581.59</v>
      </c>
      <c r="T12">
        <v>0</v>
      </c>
      <c r="U12">
        <v>574581.59</v>
      </c>
      <c r="V12">
        <v>0</v>
      </c>
      <c r="W12">
        <v>2.6219761645914514E-2</v>
      </c>
      <c r="X12">
        <v>0</v>
      </c>
      <c r="Y12">
        <v>0</v>
      </c>
      <c r="Z12">
        <v>0</v>
      </c>
      <c r="AB12">
        <v>0</v>
      </c>
      <c r="AC12">
        <v>131684.66</v>
      </c>
      <c r="AD12">
        <v>0</v>
      </c>
      <c r="AE12">
        <v>131684.66</v>
      </c>
      <c r="AF12">
        <v>0</v>
      </c>
      <c r="AG12">
        <v>5.2711669370124427E-2</v>
      </c>
      <c r="AH12">
        <v>280349.38</v>
      </c>
      <c r="AI12">
        <v>0</v>
      </c>
      <c r="AJ12">
        <v>280349.38</v>
      </c>
      <c r="AK12">
        <v>0</v>
      </c>
      <c r="AL12">
        <v>9.9762881748025126E-3</v>
      </c>
      <c r="AM12">
        <v>118575.86</v>
      </c>
      <c r="AN12">
        <v>0</v>
      </c>
      <c r="AO12">
        <v>118575.86</v>
      </c>
      <c r="AP12">
        <v>0</v>
      </c>
      <c r="AQ12">
        <v>3.7501345308111993E-2</v>
      </c>
      <c r="AR12">
        <v>7869190.6600000001</v>
      </c>
      <c r="AS12">
        <v>0</v>
      </c>
      <c r="AT12">
        <v>7869190.6600000001</v>
      </c>
      <c r="AU12">
        <v>0</v>
      </c>
      <c r="AV12">
        <v>6.1699272304125552</v>
      </c>
      <c r="AW12">
        <v>181300965.12</v>
      </c>
      <c r="AX12">
        <v>11322.48</v>
      </c>
      <c r="AY12">
        <v>181312287.59999999</v>
      </c>
      <c r="AZ12">
        <v>6.2447394767744359E-3</v>
      </c>
      <c r="BA12">
        <v>6.5471951710138292</v>
      </c>
      <c r="BB12">
        <v>0</v>
      </c>
      <c r="BC12">
        <v>0</v>
      </c>
      <c r="BD12">
        <v>0</v>
      </c>
      <c r="BF12">
        <v>0</v>
      </c>
      <c r="BG12">
        <v>554566.13</v>
      </c>
      <c r="BH12">
        <v>0</v>
      </c>
      <c r="BI12">
        <v>554566.13</v>
      </c>
      <c r="BJ12">
        <v>0</v>
      </c>
      <c r="BK12">
        <v>0.21652639589538134</v>
      </c>
      <c r="BL12">
        <v>356981.92</v>
      </c>
      <c r="BM12">
        <v>0</v>
      </c>
      <c r="BN12">
        <v>356981.92</v>
      </c>
      <c r="BO12">
        <v>0</v>
      </c>
      <c r="BP12">
        <v>5.1298498191709618E-2</v>
      </c>
      <c r="BQ12">
        <v>10</v>
      </c>
    </row>
    <row r="13" spans="1:69" x14ac:dyDescent="0.25">
      <c r="A13">
        <v>11</v>
      </c>
      <c r="B13" t="s">
        <v>90</v>
      </c>
      <c r="C13" t="s">
        <v>91</v>
      </c>
      <c r="D13" t="s">
        <v>92</v>
      </c>
      <c r="E13" t="s">
        <v>808</v>
      </c>
      <c r="F13" t="s">
        <v>807</v>
      </c>
      <c r="G13" t="s">
        <v>807</v>
      </c>
      <c r="H13" t="s">
        <v>878</v>
      </c>
      <c r="I13">
        <v>105949942.61</v>
      </c>
      <c r="J13">
        <v>46792915.82</v>
      </c>
      <c r="K13">
        <v>152742858.43000001</v>
      </c>
      <c r="L13">
        <v>30.635092403645544</v>
      </c>
      <c r="M13">
        <v>1.2292164940097474</v>
      </c>
      <c r="N13">
        <v>155729.57999999999</v>
      </c>
      <c r="O13">
        <v>46792915.82</v>
      </c>
      <c r="P13">
        <v>46948645.399999999</v>
      </c>
      <c r="Q13">
        <v>99.668298033578623</v>
      </c>
      <c r="R13">
        <v>28.028442028757254</v>
      </c>
      <c r="S13">
        <v>0</v>
      </c>
      <c r="T13">
        <v>0</v>
      </c>
      <c r="U13">
        <v>0</v>
      </c>
      <c r="W13">
        <v>0</v>
      </c>
      <c r="X13">
        <v>0</v>
      </c>
      <c r="Y13">
        <v>0</v>
      </c>
      <c r="Z13">
        <v>0</v>
      </c>
      <c r="AB13">
        <v>0</v>
      </c>
      <c r="AC13">
        <v>411129.89</v>
      </c>
      <c r="AD13">
        <v>0</v>
      </c>
      <c r="AE13">
        <v>411129.89</v>
      </c>
      <c r="AF13">
        <v>0</v>
      </c>
      <c r="AG13">
        <v>0.16456998734594921</v>
      </c>
      <c r="AH13">
        <v>4652663.68</v>
      </c>
      <c r="AI13">
        <v>0</v>
      </c>
      <c r="AJ13">
        <v>4652663.68</v>
      </c>
      <c r="AK13">
        <v>0</v>
      </c>
      <c r="AL13">
        <v>0.165565957920496</v>
      </c>
      <c r="AM13">
        <v>7508.41</v>
      </c>
      <c r="AN13">
        <v>0</v>
      </c>
      <c r="AO13">
        <v>7508.41</v>
      </c>
      <c r="AP13">
        <v>0</v>
      </c>
      <c r="AQ13">
        <v>2.3746441824236499E-3</v>
      </c>
      <c r="AR13">
        <v>0</v>
      </c>
      <c r="AS13">
        <v>0</v>
      </c>
      <c r="AT13">
        <v>0</v>
      </c>
      <c r="AV13">
        <v>0</v>
      </c>
      <c r="AW13">
        <v>41980809.590000004</v>
      </c>
      <c r="AX13">
        <v>0</v>
      </c>
      <c r="AY13">
        <v>41980809.590000004</v>
      </c>
      <c r="AZ13">
        <v>0</v>
      </c>
      <c r="BA13">
        <v>1.5159289944500105</v>
      </c>
      <c r="BB13">
        <v>0</v>
      </c>
      <c r="BC13">
        <v>0</v>
      </c>
      <c r="BD13">
        <v>0</v>
      </c>
      <c r="BF13">
        <v>0</v>
      </c>
      <c r="BG13">
        <v>28866884.02</v>
      </c>
      <c r="BH13">
        <v>0</v>
      </c>
      <c r="BI13">
        <v>28866884.02</v>
      </c>
      <c r="BJ13">
        <v>0</v>
      </c>
      <c r="BK13">
        <v>11.270869278620706</v>
      </c>
      <c r="BL13">
        <v>29875217.440000001</v>
      </c>
      <c r="BM13">
        <v>0</v>
      </c>
      <c r="BN13">
        <v>29875217.440000001</v>
      </c>
      <c r="BO13">
        <v>0</v>
      </c>
      <c r="BP13">
        <v>4.2930851731168111</v>
      </c>
      <c r="BQ13">
        <v>11</v>
      </c>
    </row>
    <row r="14" spans="1:69" x14ac:dyDescent="0.25">
      <c r="A14">
        <v>12</v>
      </c>
      <c r="B14" t="s">
        <v>90</v>
      </c>
      <c r="C14" t="s">
        <v>91</v>
      </c>
      <c r="D14" t="s">
        <v>92</v>
      </c>
      <c r="E14" t="s">
        <v>808</v>
      </c>
      <c r="F14" t="s">
        <v>807</v>
      </c>
      <c r="G14" t="s">
        <v>807</v>
      </c>
      <c r="H14" t="s">
        <v>28</v>
      </c>
      <c r="I14">
        <v>131806185.09</v>
      </c>
      <c r="J14">
        <v>209132.58000000002</v>
      </c>
      <c r="K14">
        <v>132015317.67</v>
      </c>
      <c r="L14">
        <v>0.15841538973740213</v>
      </c>
      <c r="M14">
        <v>1.0624091208576478</v>
      </c>
      <c r="N14">
        <v>0</v>
      </c>
      <c r="O14">
        <v>0</v>
      </c>
      <c r="P14">
        <v>0</v>
      </c>
      <c r="R14">
        <v>0</v>
      </c>
      <c r="S14">
        <v>2664516.14</v>
      </c>
      <c r="T14">
        <v>0</v>
      </c>
      <c r="U14">
        <v>2664516.14</v>
      </c>
      <c r="V14">
        <v>0</v>
      </c>
      <c r="W14">
        <v>0.12158930830431269</v>
      </c>
      <c r="X14">
        <v>0</v>
      </c>
      <c r="Y14">
        <v>42049.599999999999</v>
      </c>
      <c r="Z14">
        <v>42049.599999999999</v>
      </c>
      <c r="AA14">
        <v>100</v>
      </c>
      <c r="AB14">
        <v>1.4421200615453288E-3</v>
      </c>
      <c r="AC14">
        <v>10335.67</v>
      </c>
      <c r="AD14">
        <v>0</v>
      </c>
      <c r="AE14">
        <v>10335.67</v>
      </c>
      <c r="AF14">
        <v>0</v>
      </c>
      <c r="AG14">
        <v>4.1372352691552219E-3</v>
      </c>
      <c r="AH14">
        <v>12329534.68</v>
      </c>
      <c r="AI14">
        <v>141700.98000000001</v>
      </c>
      <c r="AJ14">
        <v>12471235.66</v>
      </c>
      <c r="AK14">
        <v>1.1362224551211793</v>
      </c>
      <c r="AL14">
        <v>0.44379138930156864</v>
      </c>
      <c r="AM14">
        <v>1059418.24</v>
      </c>
      <c r="AN14">
        <v>0</v>
      </c>
      <c r="AO14">
        <v>1059418.24</v>
      </c>
      <c r="AP14">
        <v>0</v>
      </c>
      <c r="AQ14">
        <v>0.33505647139267863</v>
      </c>
      <c r="AR14">
        <v>43800.81</v>
      </c>
      <c r="AS14">
        <v>0</v>
      </c>
      <c r="AT14">
        <v>43800.81</v>
      </c>
      <c r="AU14">
        <v>0</v>
      </c>
      <c r="AV14">
        <v>3.4342516531824199E-2</v>
      </c>
      <c r="AW14">
        <v>105134756.94</v>
      </c>
      <c r="AX14">
        <v>0</v>
      </c>
      <c r="AY14">
        <v>105134756.94</v>
      </c>
      <c r="AZ14">
        <v>0</v>
      </c>
      <c r="BA14">
        <v>3.796420982023287</v>
      </c>
      <c r="BB14">
        <v>0</v>
      </c>
      <c r="BC14">
        <v>0</v>
      </c>
      <c r="BD14">
        <v>0</v>
      </c>
      <c r="BF14">
        <v>0</v>
      </c>
      <c r="BG14">
        <v>4182994.81</v>
      </c>
      <c r="BH14">
        <v>0</v>
      </c>
      <c r="BI14">
        <v>4182994.81</v>
      </c>
      <c r="BJ14">
        <v>0</v>
      </c>
      <c r="BK14">
        <v>1.6332205327043421</v>
      </c>
      <c r="BL14">
        <v>6380827.7999999998</v>
      </c>
      <c r="BM14">
        <v>25382</v>
      </c>
      <c r="BN14">
        <v>6406209.7999999998</v>
      </c>
      <c r="BO14">
        <v>0.39620931553006583</v>
      </c>
      <c r="BP14">
        <v>0.92057587073600933</v>
      </c>
      <c r="BQ14">
        <v>12</v>
      </c>
    </row>
    <row r="15" spans="1:69" x14ac:dyDescent="0.25">
      <c r="A15">
        <v>13</v>
      </c>
      <c r="B15" t="s">
        <v>90</v>
      </c>
      <c r="C15" t="s">
        <v>91</v>
      </c>
      <c r="D15" t="s">
        <v>92</v>
      </c>
      <c r="E15" t="s">
        <v>808</v>
      </c>
      <c r="F15" t="s">
        <v>807</v>
      </c>
      <c r="G15" t="s">
        <v>807</v>
      </c>
      <c r="H15" t="s">
        <v>30</v>
      </c>
      <c r="I15">
        <v>116879454.47</v>
      </c>
      <c r="J15">
        <v>0</v>
      </c>
      <c r="K15">
        <v>116879454.47</v>
      </c>
      <c r="L15">
        <v>0</v>
      </c>
      <c r="M15">
        <v>0.94060144429749171</v>
      </c>
      <c r="N15">
        <v>0</v>
      </c>
      <c r="O15">
        <v>0</v>
      </c>
      <c r="P15">
        <v>0</v>
      </c>
      <c r="R15">
        <v>0</v>
      </c>
      <c r="S15">
        <v>12962.94</v>
      </c>
      <c r="T15">
        <v>0</v>
      </c>
      <c r="U15">
        <v>12962.94</v>
      </c>
      <c r="V15">
        <v>0</v>
      </c>
      <c r="W15">
        <v>5.9153513260021284E-4</v>
      </c>
      <c r="X15">
        <v>0</v>
      </c>
      <c r="Y15">
        <v>0</v>
      </c>
      <c r="Z15">
        <v>0</v>
      </c>
      <c r="AB15">
        <v>0</v>
      </c>
      <c r="AC15">
        <v>0</v>
      </c>
      <c r="AD15">
        <v>0</v>
      </c>
      <c r="AE15">
        <v>0</v>
      </c>
      <c r="AG15">
        <v>0</v>
      </c>
      <c r="AH15">
        <v>506806.24</v>
      </c>
      <c r="AI15">
        <v>0</v>
      </c>
      <c r="AJ15">
        <v>506806.24</v>
      </c>
      <c r="AK15">
        <v>0</v>
      </c>
      <c r="AL15">
        <v>1.803480035885267E-2</v>
      </c>
      <c r="AM15">
        <v>0</v>
      </c>
      <c r="AN15">
        <v>0</v>
      </c>
      <c r="AO15">
        <v>0</v>
      </c>
      <c r="AQ15">
        <v>0</v>
      </c>
      <c r="AR15">
        <v>897036.63</v>
      </c>
      <c r="AS15">
        <v>0</v>
      </c>
      <c r="AT15">
        <v>897036.63</v>
      </c>
      <c r="AU15">
        <v>0</v>
      </c>
      <c r="AV15">
        <v>0.70333163463020121</v>
      </c>
      <c r="AW15">
        <v>110293683.88</v>
      </c>
      <c r="AX15">
        <v>0</v>
      </c>
      <c r="AY15">
        <v>110293683.88</v>
      </c>
      <c r="AZ15">
        <v>0</v>
      </c>
      <c r="BA15">
        <v>3.9827100747057247</v>
      </c>
      <c r="BB15">
        <v>0</v>
      </c>
      <c r="BC15">
        <v>0</v>
      </c>
      <c r="BD15">
        <v>0</v>
      </c>
      <c r="BF15">
        <v>0</v>
      </c>
      <c r="BG15">
        <v>2350025.5099999998</v>
      </c>
      <c r="BH15">
        <v>0</v>
      </c>
      <c r="BI15">
        <v>2350025.5099999998</v>
      </c>
      <c r="BJ15">
        <v>0</v>
      </c>
      <c r="BK15">
        <v>0.91755072373876378</v>
      </c>
      <c r="BL15">
        <v>2818939.27</v>
      </c>
      <c r="BM15">
        <v>0</v>
      </c>
      <c r="BN15">
        <v>2818939.27</v>
      </c>
      <c r="BO15">
        <v>0</v>
      </c>
      <c r="BP15">
        <v>0.40508312310224065</v>
      </c>
      <c r="BQ15">
        <v>13</v>
      </c>
    </row>
    <row r="16" spans="1:69" x14ac:dyDescent="0.25">
      <c r="A16">
        <v>14</v>
      </c>
      <c r="B16" t="s">
        <v>90</v>
      </c>
      <c r="C16" t="s">
        <v>91</v>
      </c>
      <c r="D16" t="s">
        <v>92</v>
      </c>
      <c r="E16" t="s">
        <v>808</v>
      </c>
      <c r="F16" t="s">
        <v>807</v>
      </c>
      <c r="G16" t="s">
        <v>807</v>
      </c>
      <c r="H16" t="s">
        <v>29</v>
      </c>
      <c r="I16">
        <v>105316188.35999998</v>
      </c>
      <c r="J16">
        <v>70544.479999999996</v>
      </c>
      <c r="K16">
        <v>105386732.84</v>
      </c>
      <c r="L16">
        <v>6.6938672543442324E-2</v>
      </c>
      <c r="M16">
        <v>0.8481123869767998</v>
      </c>
      <c r="N16">
        <v>0</v>
      </c>
      <c r="O16">
        <v>0</v>
      </c>
      <c r="P16">
        <v>0</v>
      </c>
      <c r="R16">
        <v>0</v>
      </c>
      <c r="S16">
        <v>29452544.530000001</v>
      </c>
      <c r="T16">
        <v>70544.479999999996</v>
      </c>
      <c r="U16">
        <v>29523089.010000002</v>
      </c>
      <c r="V16">
        <v>0.23894681202263529</v>
      </c>
      <c r="W16">
        <v>1.3472209523686938</v>
      </c>
      <c r="X16">
        <v>0</v>
      </c>
      <c r="Y16">
        <v>0</v>
      </c>
      <c r="Z16">
        <v>0</v>
      </c>
      <c r="AB16">
        <v>0</v>
      </c>
      <c r="AC16">
        <v>0</v>
      </c>
      <c r="AD16">
        <v>0</v>
      </c>
      <c r="AE16">
        <v>0</v>
      </c>
      <c r="AG16">
        <v>0</v>
      </c>
      <c r="AH16">
        <v>14938811.470000001</v>
      </c>
      <c r="AI16">
        <v>0</v>
      </c>
      <c r="AJ16">
        <v>14938811.470000001</v>
      </c>
      <c r="AK16">
        <v>0</v>
      </c>
      <c r="AL16">
        <v>0.53160056288965263</v>
      </c>
      <c r="AM16">
        <v>0</v>
      </c>
      <c r="AN16">
        <v>0</v>
      </c>
      <c r="AO16">
        <v>0</v>
      </c>
      <c r="AQ16">
        <v>0</v>
      </c>
      <c r="AR16">
        <v>186567.22</v>
      </c>
      <c r="AS16">
        <v>0</v>
      </c>
      <c r="AT16">
        <v>186567.22</v>
      </c>
      <c r="AU16">
        <v>0</v>
      </c>
      <c r="AV16">
        <v>0.1462801221517703</v>
      </c>
      <c r="AW16">
        <v>56731381.600000001</v>
      </c>
      <c r="AX16">
        <v>0</v>
      </c>
      <c r="AY16">
        <v>56731381.600000001</v>
      </c>
      <c r="AZ16">
        <v>0</v>
      </c>
      <c r="BA16">
        <v>2.048572838460303</v>
      </c>
      <c r="BB16">
        <v>0</v>
      </c>
      <c r="BC16">
        <v>0</v>
      </c>
      <c r="BD16">
        <v>0</v>
      </c>
      <c r="BF16">
        <v>0</v>
      </c>
      <c r="BG16">
        <v>2930955.71</v>
      </c>
      <c r="BH16">
        <v>0</v>
      </c>
      <c r="BI16">
        <v>2930955.71</v>
      </c>
      <c r="BJ16">
        <v>0</v>
      </c>
      <c r="BK16">
        <v>1.1443707830034417</v>
      </c>
      <c r="BL16">
        <v>1075927.83</v>
      </c>
      <c r="BM16">
        <v>0</v>
      </c>
      <c r="BN16">
        <v>1075927.83</v>
      </c>
      <c r="BO16">
        <v>0</v>
      </c>
      <c r="BP16">
        <v>0.15461142077353682</v>
      </c>
      <c r="BQ16">
        <v>14</v>
      </c>
    </row>
    <row r="17" spans="1:69" x14ac:dyDescent="0.25">
      <c r="A17">
        <v>15</v>
      </c>
      <c r="B17" t="s">
        <v>90</v>
      </c>
      <c r="C17" t="s">
        <v>91</v>
      </c>
      <c r="D17" t="s">
        <v>92</v>
      </c>
      <c r="E17" t="s">
        <v>808</v>
      </c>
      <c r="F17" t="s">
        <v>807</v>
      </c>
      <c r="G17" t="s">
        <v>807</v>
      </c>
      <c r="H17" t="s">
        <v>31</v>
      </c>
      <c r="I17">
        <v>101451282.2</v>
      </c>
      <c r="J17">
        <v>0</v>
      </c>
      <c r="K17">
        <v>101451282.2</v>
      </c>
      <c r="L17">
        <v>0</v>
      </c>
      <c r="M17">
        <v>0.81644137539712469</v>
      </c>
      <c r="N17">
        <v>1530.3</v>
      </c>
      <c r="O17">
        <v>0</v>
      </c>
      <c r="P17">
        <v>1530.3</v>
      </c>
      <c r="Q17">
        <v>0</v>
      </c>
      <c r="R17">
        <v>9.1359238314908285E-4</v>
      </c>
      <c r="S17">
        <v>3169.83</v>
      </c>
      <c r="T17">
        <v>0</v>
      </c>
      <c r="U17">
        <v>3169.83</v>
      </c>
      <c r="V17">
        <v>0</v>
      </c>
      <c r="W17">
        <v>1.4464819009963269E-4</v>
      </c>
      <c r="X17">
        <v>0</v>
      </c>
      <c r="Y17">
        <v>0</v>
      </c>
      <c r="Z17">
        <v>0</v>
      </c>
      <c r="AB17">
        <v>0</v>
      </c>
      <c r="AC17">
        <v>0</v>
      </c>
      <c r="AD17">
        <v>0</v>
      </c>
      <c r="AE17">
        <v>0</v>
      </c>
      <c r="AG17">
        <v>0</v>
      </c>
      <c r="AH17">
        <v>415956.02</v>
      </c>
      <c r="AI17">
        <v>0</v>
      </c>
      <c r="AJ17">
        <v>415956.02</v>
      </c>
      <c r="AK17">
        <v>0</v>
      </c>
      <c r="AL17">
        <v>1.480187729883304E-2</v>
      </c>
      <c r="AM17">
        <v>0</v>
      </c>
      <c r="AN17">
        <v>0</v>
      </c>
      <c r="AO17">
        <v>0</v>
      </c>
      <c r="AQ17">
        <v>0</v>
      </c>
      <c r="AR17">
        <v>0</v>
      </c>
      <c r="AS17">
        <v>0</v>
      </c>
      <c r="AT17">
        <v>0</v>
      </c>
      <c r="AV17">
        <v>0</v>
      </c>
      <c r="AW17">
        <v>100775752.66</v>
      </c>
      <c r="AX17">
        <v>0</v>
      </c>
      <c r="AY17">
        <v>100775752.66</v>
      </c>
      <c r="AZ17">
        <v>0</v>
      </c>
      <c r="BA17">
        <v>3.6390171339431938</v>
      </c>
      <c r="BB17">
        <v>0</v>
      </c>
      <c r="BC17">
        <v>0</v>
      </c>
      <c r="BD17">
        <v>0</v>
      </c>
      <c r="BF17">
        <v>0</v>
      </c>
      <c r="BG17">
        <v>171468.35</v>
      </c>
      <c r="BH17">
        <v>0</v>
      </c>
      <c r="BI17">
        <v>171468.35</v>
      </c>
      <c r="BJ17">
        <v>0</v>
      </c>
      <c r="BK17">
        <v>6.6948596077491804E-2</v>
      </c>
      <c r="BL17">
        <v>83405.039999999994</v>
      </c>
      <c r="BM17">
        <v>0</v>
      </c>
      <c r="BN17">
        <v>83405.039999999994</v>
      </c>
      <c r="BO17">
        <v>0</v>
      </c>
      <c r="BP17">
        <v>1.1985350108541822E-2</v>
      </c>
      <c r="BQ17">
        <v>15</v>
      </c>
    </row>
    <row r="18" spans="1:69" x14ac:dyDescent="0.25">
      <c r="A18">
        <v>16</v>
      </c>
      <c r="B18" t="s">
        <v>90</v>
      </c>
      <c r="C18" t="s">
        <v>91</v>
      </c>
      <c r="D18" t="s">
        <v>92</v>
      </c>
      <c r="E18" t="s">
        <v>808</v>
      </c>
      <c r="F18" t="s">
        <v>807</v>
      </c>
      <c r="G18" t="s">
        <v>807</v>
      </c>
      <c r="H18" t="s">
        <v>877</v>
      </c>
      <c r="I18">
        <v>30511679.190000001</v>
      </c>
      <c r="J18">
        <v>63889719.299999997</v>
      </c>
      <c r="K18">
        <v>94401398.489999995</v>
      </c>
      <c r="L18">
        <v>67.678784765850565</v>
      </c>
      <c r="M18">
        <v>0.75970658971708538</v>
      </c>
      <c r="N18">
        <v>0</v>
      </c>
      <c r="O18">
        <v>0</v>
      </c>
      <c r="P18">
        <v>0</v>
      </c>
      <c r="R18">
        <v>0</v>
      </c>
      <c r="S18">
        <v>664130.9</v>
      </c>
      <c r="T18">
        <v>63889719.299999997</v>
      </c>
      <c r="U18">
        <v>64553850.199999996</v>
      </c>
      <c r="V18">
        <v>98.971198622634603</v>
      </c>
      <c r="W18">
        <v>2.9457723585784761</v>
      </c>
      <c r="X18">
        <v>0</v>
      </c>
      <c r="Y18">
        <v>0</v>
      </c>
      <c r="Z18">
        <v>0</v>
      </c>
      <c r="AB18">
        <v>0</v>
      </c>
      <c r="AC18">
        <v>0</v>
      </c>
      <c r="AD18">
        <v>0</v>
      </c>
      <c r="AE18">
        <v>0</v>
      </c>
      <c r="AG18">
        <v>0</v>
      </c>
      <c r="AH18">
        <v>52500</v>
      </c>
      <c r="AI18">
        <v>0</v>
      </c>
      <c r="AJ18">
        <v>52500</v>
      </c>
      <c r="AK18">
        <v>0</v>
      </c>
      <c r="AL18">
        <v>1.8682228909410532E-3</v>
      </c>
      <c r="AM18">
        <v>0</v>
      </c>
      <c r="AN18">
        <v>0</v>
      </c>
      <c r="AO18">
        <v>0</v>
      </c>
      <c r="AQ18">
        <v>0</v>
      </c>
      <c r="AR18">
        <v>10164.219999999999</v>
      </c>
      <c r="AS18">
        <v>0</v>
      </c>
      <c r="AT18">
        <v>10164.219999999999</v>
      </c>
      <c r="AU18">
        <v>0</v>
      </c>
      <c r="AV18">
        <v>7.9693707349954967E-3</v>
      </c>
      <c r="AW18">
        <v>9955228.5600000005</v>
      </c>
      <c r="AX18">
        <v>0</v>
      </c>
      <c r="AY18">
        <v>9955228.5600000005</v>
      </c>
      <c r="AZ18">
        <v>0</v>
      </c>
      <c r="BA18">
        <v>0.35948376812808441</v>
      </c>
      <c r="BB18">
        <v>0</v>
      </c>
      <c r="BC18">
        <v>0</v>
      </c>
      <c r="BD18">
        <v>0</v>
      </c>
      <c r="BF18">
        <v>0</v>
      </c>
      <c r="BG18">
        <v>18821819.73</v>
      </c>
      <c r="BH18">
        <v>0</v>
      </c>
      <c r="BI18">
        <v>18821819.73</v>
      </c>
      <c r="BJ18">
        <v>0</v>
      </c>
      <c r="BK18">
        <v>7.3488454665081679</v>
      </c>
      <c r="BL18">
        <v>1007835.78</v>
      </c>
      <c r="BM18">
        <v>0</v>
      </c>
      <c r="BN18">
        <v>1007835.78</v>
      </c>
      <c r="BO18">
        <v>0</v>
      </c>
      <c r="BP18">
        <v>0.14482655574789405</v>
      </c>
      <c r="BQ18">
        <v>16</v>
      </c>
    </row>
    <row r="19" spans="1:69" x14ac:dyDescent="0.25">
      <c r="A19">
        <v>17</v>
      </c>
      <c r="B19" t="s">
        <v>90</v>
      </c>
      <c r="C19" t="s">
        <v>91</v>
      </c>
      <c r="D19" t="s">
        <v>92</v>
      </c>
      <c r="E19" t="s">
        <v>808</v>
      </c>
      <c r="F19" t="s">
        <v>807</v>
      </c>
      <c r="G19" t="s">
        <v>807</v>
      </c>
      <c r="H19" t="s">
        <v>32</v>
      </c>
      <c r="I19">
        <v>78658618.069999993</v>
      </c>
      <c r="J19">
        <v>1038719.87</v>
      </c>
      <c r="K19">
        <v>79697337.939999998</v>
      </c>
      <c r="L19">
        <v>1.3033306969198877</v>
      </c>
      <c r="M19">
        <v>0.64137389683206036</v>
      </c>
      <c r="N19">
        <v>12177.64</v>
      </c>
      <c r="O19">
        <v>3000</v>
      </c>
      <c r="P19">
        <v>15177.64</v>
      </c>
      <c r="Q19">
        <v>19.765918812147344</v>
      </c>
      <c r="R19">
        <v>9.0610836425399251E-3</v>
      </c>
      <c r="S19">
        <v>397701.96</v>
      </c>
      <c r="T19">
        <v>0</v>
      </c>
      <c r="U19">
        <v>397701.96</v>
      </c>
      <c r="V19">
        <v>0</v>
      </c>
      <c r="W19">
        <v>1.8148250446578054E-2</v>
      </c>
      <c r="X19">
        <v>0</v>
      </c>
      <c r="Y19">
        <v>981179.84</v>
      </c>
      <c r="Z19">
        <v>981179.84</v>
      </c>
      <c r="AA19">
        <v>100</v>
      </c>
      <c r="AB19">
        <v>3.3650239984395473E-2</v>
      </c>
      <c r="AC19">
        <v>388108.54</v>
      </c>
      <c r="AD19">
        <v>0</v>
      </c>
      <c r="AE19">
        <v>388108.54</v>
      </c>
      <c r="AF19">
        <v>0</v>
      </c>
      <c r="AG19">
        <v>0.15535483814289158</v>
      </c>
      <c r="AH19">
        <v>9403051.6999999993</v>
      </c>
      <c r="AI19">
        <v>0</v>
      </c>
      <c r="AJ19">
        <v>9403051.6999999993</v>
      </c>
      <c r="AK19">
        <v>0</v>
      </c>
      <c r="AL19">
        <v>0.33460945582175589</v>
      </c>
      <c r="AM19">
        <v>1380598.88</v>
      </c>
      <c r="AN19">
        <v>0</v>
      </c>
      <c r="AO19">
        <v>1380598.88</v>
      </c>
      <c r="AP19">
        <v>0</v>
      </c>
      <c r="AQ19">
        <v>0.43663453362997051</v>
      </c>
      <c r="AR19">
        <v>721131.91</v>
      </c>
      <c r="AS19">
        <v>0</v>
      </c>
      <c r="AT19">
        <v>721131.91</v>
      </c>
      <c r="AU19">
        <v>0</v>
      </c>
      <c r="AV19">
        <v>0.56541156523819902</v>
      </c>
      <c r="AW19">
        <v>39189904.299999997</v>
      </c>
      <c r="AX19">
        <v>52800.03</v>
      </c>
      <c r="AY19">
        <v>39242704.329999998</v>
      </c>
      <c r="AZ19">
        <v>0.134547378682146</v>
      </c>
      <c r="BA19">
        <v>1.4170558856646376</v>
      </c>
      <c r="BB19">
        <v>0</v>
      </c>
      <c r="BC19">
        <v>0</v>
      </c>
      <c r="BD19">
        <v>0</v>
      </c>
      <c r="BF19">
        <v>0</v>
      </c>
      <c r="BG19">
        <v>20272191.879999999</v>
      </c>
      <c r="BH19">
        <v>0</v>
      </c>
      <c r="BI19">
        <v>20272191.879999999</v>
      </c>
      <c r="BJ19">
        <v>0</v>
      </c>
      <c r="BK19">
        <v>7.915132943073921</v>
      </c>
      <c r="BL19">
        <v>6893751.2599999998</v>
      </c>
      <c r="BM19">
        <v>1740</v>
      </c>
      <c r="BN19">
        <v>6895491.2599999998</v>
      </c>
      <c r="BO19">
        <v>2.5233880145618517E-2</v>
      </c>
      <c r="BP19">
        <v>0.99088588557106616</v>
      </c>
      <c r="BQ19">
        <v>17</v>
      </c>
    </row>
    <row r="20" spans="1:69" x14ac:dyDescent="0.25">
      <c r="A20">
        <v>18</v>
      </c>
      <c r="B20" t="s">
        <v>90</v>
      </c>
      <c r="C20" t="s">
        <v>91</v>
      </c>
      <c r="D20" t="s">
        <v>92</v>
      </c>
      <c r="E20" t="s">
        <v>808</v>
      </c>
      <c r="F20" t="s">
        <v>807</v>
      </c>
      <c r="G20" t="s">
        <v>807</v>
      </c>
      <c r="H20" t="s">
        <v>38</v>
      </c>
      <c r="I20">
        <v>68260632.930000007</v>
      </c>
      <c r="J20">
        <v>0</v>
      </c>
      <c r="K20">
        <v>68260632.930000007</v>
      </c>
      <c r="L20">
        <v>0</v>
      </c>
      <c r="M20">
        <v>0.54933563998708601</v>
      </c>
      <c r="N20">
        <v>9211.69</v>
      </c>
      <c r="O20">
        <v>0</v>
      </c>
      <c r="P20">
        <v>9211.69</v>
      </c>
      <c r="Q20">
        <v>0</v>
      </c>
      <c r="R20">
        <v>5.4993986930213521E-3</v>
      </c>
      <c r="S20">
        <v>3517782.54</v>
      </c>
      <c r="T20">
        <v>0</v>
      </c>
      <c r="U20">
        <v>3517782.54</v>
      </c>
      <c r="V20">
        <v>0</v>
      </c>
      <c r="W20">
        <v>0.16052623565777618</v>
      </c>
      <c r="X20">
        <v>0</v>
      </c>
      <c r="Y20">
        <v>0</v>
      </c>
      <c r="Z20">
        <v>0</v>
      </c>
      <c r="AB20">
        <v>0</v>
      </c>
      <c r="AC20">
        <v>0</v>
      </c>
      <c r="AD20">
        <v>0</v>
      </c>
      <c r="AE20">
        <v>0</v>
      </c>
      <c r="AG20">
        <v>0</v>
      </c>
      <c r="AH20">
        <v>6035549.5099999998</v>
      </c>
      <c r="AI20">
        <v>0</v>
      </c>
      <c r="AJ20">
        <v>6035549.5099999998</v>
      </c>
      <c r="AK20">
        <v>0</v>
      </c>
      <c r="AL20">
        <v>0.21477622388552489</v>
      </c>
      <c r="AM20">
        <v>154446.94</v>
      </c>
      <c r="AN20">
        <v>0</v>
      </c>
      <c r="AO20">
        <v>154446.94</v>
      </c>
      <c r="AP20">
        <v>0</v>
      </c>
      <c r="AQ20">
        <v>4.8846097584459895E-2</v>
      </c>
      <c r="AR20">
        <v>62400.32</v>
      </c>
      <c r="AS20">
        <v>0</v>
      </c>
      <c r="AT20">
        <v>62400.32</v>
      </c>
      <c r="AU20">
        <v>0</v>
      </c>
      <c r="AV20">
        <v>4.8925671036474438E-2</v>
      </c>
      <c r="AW20">
        <v>44239781.390000001</v>
      </c>
      <c r="AX20">
        <v>0</v>
      </c>
      <c r="AY20">
        <v>44239781.390000001</v>
      </c>
      <c r="AZ20">
        <v>0</v>
      </c>
      <c r="BA20">
        <v>1.59750057162323</v>
      </c>
      <c r="BB20">
        <v>0</v>
      </c>
      <c r="BC20">
        <v>0</v>
      </c>
      <c r="BD20">
        <v>0</v>
      </c>
      <c r="BF20">
        <v>0</v>
      </c>
      <c r="BG20">
        <v>931042.11</v>
      </c>
      <c r="BH20">
        <v>0</v>
      </c>
      <c r="BI20">
        <v>931042.11</v>
      </c>
      <c r="BJ20">
        <v>0</v>
      </c>
      <c r="BK20">
        <v>0.36351876106305153</v>
      </c>
      <c r="BL20">
        <v>13310418.43</v>
      </c>
      <c r="BM20">
        <v>0</v>
      </c>
      <c r="BN20">
        <v>13310418.43</v>
      </c>
      <c r="BO20">
        <v>0</v>
      </c>
      <c r="BP20">
        <v>1.9127144471693507</v>
      </c>
      <c r="BQ20">
        <v>18</v>
      </c>
    </row>
    <row r="21" spans="1:69" x14ac:dyDescent="0.25">
      <c r="A21">
        <v>19</v>
      </c>
      <c r="B21" t="s">
        <v>90</v>
      </c>
      <c r="C21" t="s">
        <v>91</v>
      </c>
      <c r="D21" t="s">
        <v>92</v>
      </c>
      <c r="E21" t="s">
        <v>808</v>
      </c>
      <c r="F21" t="s">
        <v>807</v>
      </c>
      <c r="G21" t="s">
        <v>807</v>
      </c>
      <c r="H21" t="s">
        <v>33</v>
      </c>
      <c r="I21">
        <v>67105054.299999997</v>
      </c>
      <c r="J21">
        <v>0</v>
      </c>
      <c r="K21">
        <v>67105054.299999997</v>
      </c>
      <c r="L21">
        <v>0</v>
      </c>
      <c r="M21">
        <v>0.54003598220457716</v>
      </c>
      <c r="N21">
        <v>0</v>
      </c>
      <c r="O21">
        <v>0</v>
      </c>
      <c r="P21">
        <v>0</v>
      </c>
      <c r="R21">
        <v>0</v>
      </c>
      <c r="S21">
        <v>0</v>
      </c>
      <c r="T21">
        <v>0</v>
      </c>
      <c r="U21">
        <v>0</v>
      </c>
      <c r="W21">
        <v>0</v>
      </c>
      <c r="X21">
        <v>0</v>
      </c>
      <c r="Y21">
        <v>0</v>
      </c>
      <c r="Z21">
        <v>0</v>
      </c>
      <c r="AB21">
        <v>0</v>
      </c>
      <c r="AC21">
        <v>0</v>
      </c>
      <c r="AD21">
        <v>0</v>
      </c>
      <c r="AE21">
        <v>0</v>
      </c>
      <c r="AG21">
        <v>0</v>
      </c>
      <c r="AH21">
        <v>0</v>
      </c>
      <c r="AI21">
        <v>0</v>
      </c>
      <c r="AJ21">
        <v>0</v>
      </c>
      <c r="AL21">
        <v>0</v>
      </c>
      <c r="AM21">
        <v>0</v>
      </c>
      <c r="AN21">
        <v>0</v>
      </c>
      <c r="AO21">
        <v>0</v>
      </c>
      <c r="AQ21">
        <v>0</v>
      </c>
      <c r="AR21">
        <v>20689.66</v>
      </c>
      <c r="AS21">
        <v>0</v>
      </c>
      <c r="AT21">
        <v>20689.66</v>
      </c>
      <c r="AU21">
        <v>0</v>
      </c>
      <c r="AV21">
        <v>1.6221960063930823E-2</v>
      </c>
      <c r="AW21">
        <v>67084364.640000001</v>
      </c>
      <c r="AX21">
        <v>0</v>
      </c>
      <c r="AY21">
        <v>67084364.640000001</v>
      </c>
      <c r="AZ21">
        <v>0</v>
      </c>
      <c r="BA21">
        <v>2.4224195394330179</v>
      </c>
      <c r="BB21">
        <v>0</v>
      </c>
      <c r="BC21">
        <v>0</v>
      </c>
      <c r="BD21">
        <v>0</v>
      </c>
      <c r="BF21">
        <v>0</v>
      </c>
      <c r="BG21">
        <v>0</v>
      </c>
      <c r="BH21">
        <v>0</v>
      </c>
      <c r="BI21">
        <v>0</v>
      </c>
      <c r="BK21">
        <v>0</v>
      </c>
      <c r="BL21">
        <v>0</v>
      </c>
      <c r="BM21">
        <v>0</v>
      </c>
      <c r="BN21">
        <v>0</v>
      </c>
      <c r="BP21">
        <v>0</v>
      </c>
      <c r="BQ21">
        <v>19</v>
      </c>
    </row>
    <row r="22" spans="1:69" x14ac:dyDescent="0.25">
      <c r="A22">
        <v>20</v>
      </c>
      <c r="B22" t="s">
        <v>90</v>
      </c>
      <c r="C22" t="s">
        <v>91</v>
      </c>
      <c r="D22" t="s">
        <v>92</v>
      </c>
      <c r="E22" t="s">
        <v>808</v>
      </c>
      <c r="F22" t="s">
        <v>807</v>
      </c>
      <c r="G22" t="s">
        <v>807</v>
      </c>
      <c r="H22" t="s">
        <v>35</v>
      </c>
      <c r="I22">
        <v>1358327.91</v>
      </c>
      <c r="J22">
        <v>60702557.409999996</v>
      </c>
      <c r="K22">
        <v>62060885.319999993</v>
      </c>
      <c r="L22">
        <v>97.81129788433384</v>
      </c>
      <c r="M22">
        <v>0.49944242665297744</v>
      </c>
      <c r="N22">
        <v>0</v>
      </c>
      <c r="O22">
        <v>0</v>
      </c>
      <c r="P22">
        <v>0</v>
      </c>
      <c r="R22">
        <v>0</v>
      </c>
      <c r="S22">
        <v>1358327.91</v>
      </c>
      <c r="T22">
        <v>0</v>
      </c>
      <c r="U22">
        <v>1358327.91</v>
      </c>
      <c r="V22">
        <v>0</v>
      </c>
      <c r="W22">
        <v>6.1984293713958402E-2</v>
      </c>
      <c r="X22">
        <v>0</v>
      </c>
      <c r="Y22">
        <v>60702557.409999996</v>
      </c>
      <c r="Z22">
        <v>60702557.409999996</v>
      </c>
      <c r="AA22">
        <v>100</v>
      </c>
      <c r="AB22">
        <v>2.0818361132583436</v>
      </c>
      <c r="AC22">
        <v>0</v>
      </c>
      <c r="AD22">
        <v>0</v>
      </c>
      <c r="AE22">
        <v>0</v>
      </c>
      <c r="AG22">
        <v>0</v>
      </c>
      <c r="AH22">
        <v>0</v>
      </c>
      <c r="AI22">
        <v>0</v>
      </c>
      <c r="AJ22">
        <v>0</v>
      </c>
      <c r="AL22">
        <v>0</v>
      </c>
      <c r="AM22">
        <v>0</v>
      </c>
      <c r="AN22">
        <v>0</v>
      </c>
      <c r="AO22">
        <v>0</v>
      </c>
      <c r="AQ22">
        <v>0</v>
      </c>
      <c r="AR22">
        <v>0</v>
      </c>
      <c r="AS22">
        <v>0</v>
      </c>
      <c r="AT22">
        <v>0</v>
      </c>
      <c r="AV22">
        <v>0</v>
      </c>
      <c r="AW22">
        <v>0</v>
      </c>
      <c r="AX22">
        <v>0</v>
      </c>
      <c r="AY22">
        <v>0</v>
      </c>
      <c r="BA22">
        <v>0</v>
      </c>
      <c r="BB22">
        <v>0</v>
      </c>
      <c r="BC22">
        <v>0</v>
      </c>
      <c r="BD22">
        <v>0</v>
      </c>
      <c r="BF22">
        <v>0</v>
      </c>
      <c r="BG22">
        <v>0</v>
      </c>
      <c r="BH22">
        <v>0</v>
      </c>
      <c r="BI22">
        <v>0</v>
      </c>
      <c r="BK22">
        <v>0</v>
      </c>
      <c r="BL22">
        <v>0</v>
      </c>
      <c r="BM22">
        <v>0</v>
      </c>
      <c r="BN22">
        <v>0</v>
      </c>
      <c r="BP22">
        <v>0</v>
      </c>
      <c r="BQ22">
        <v>20</v>
      </c>
    </row>
    <row r="23" spans="1:69" x14ac:dyDescent="0.25">
      <c r="A23">
        <v>21</v>
      </c>
      <c r="B23" t="s">
        <v>90</v>
      </c>
      <c r="C23" t="s">
        <v>91</v>
      </c>
      <c r="D23" t="s">
        <v>92</v>
      </c>
      <c r="E23" t="s">
        <v>808</v>
      </c>
      <c r="F23" t="s">
        <v>807</v>
      </c>
      <c r="G23" t="s">
        <v>807</v>
      </c>
      <c r="H23" t="s">
        <v>34</v>
      </c>
      <c r="I23">
        <v>0</v>
      </c>
      <c r="J23">
        <v>56872825.990000002</v>
      </c>
      <c r="K23">
        <v>56872825.990000002</v>
      </c>
      <c r="L23">
        <v>100</v>
      </c>
      <c r="M23">
        <v>0.45769089623193487</v>
      </c>
      <c r="N23">
        <v>0</v>
      </c>
      <c r="O23">
        <v>0</v>
      </c>
      <c r="P23">
        <v>0</v>
      </c>
      <c r="R23">
        <v>0</v>
      </c>
      <c r="S23">
        <v>0</v>
      </c>
      <c r="T23">
        <v>0</v>
      </c>
      <c r="U23">
        <v>0</v>
      </c>
      <c r="W23">
        <v>0</v>
      </c>
      <c r="X23">
        <v>0</v>
      </c>
      <c r="Y23">
        <v>56872825.990000002</v>
      </c>
      <c r="Z23">
        <v>56872825.990000002</v>
      </c>
      <c r="AA23">
        <v>100</v>
      </c>
      <c r="AB23">
        <v>1.9504928302993505</v>
      </c>
      <c r="AC23">
        <v>0</v>
      </c>
      <c r="AD23">
        <v>0</v>
      </c>
      <c r="AE23">
        <v>0</v>
      </c>
      <c r="AG23">
        <v>0</v>
      </c>
      <c r="AH23">
        <v>0</v>
      </c>
      <c r="AI23">
        <v>0</v>
      </c>
      <c r="AJ23">
        <v>0</v>
      </c>
      <c r="AL23">
        <v>0</v>
      </c>
      <c r="AM23">
        <v>0</v>
      </c>
      <c r="AN23">
        <v>0</v>
      </c>
      <c r="AO23">
        <v>0</v>
      </c>
      <c r="AQ23">
        <v>0</v>
      </c>
      <c r="AR23">
        <v>0</v>
      </c>
      <c r="AS23">
        <v>0</v>
      </c>
      <c r="AT23">
        <v>0</v>
      </c>
      <c r="AV23">
        <v>0</v>
      </c>
      <c r="AW23">
        <v>0</v>
      </c>
      <c r="AX23">
        <v>0</v>
      </c>
      <c r="AY23">
        <v>0</v>
      </c>
      <c r="BA23">
        <v>0</v>
      </c>
      <c r="BB23">
        <v>0</v>
      </c>
      <c r="BC23">
        <v>0</v>
      </c>
      <c r="BD23">
        <v>0</v>
      </c>
      <c r="BF23">
        <v>0</v>
      </c>
      <c r="BG23">
        <v>0</v>
      </c>
      <c r="BH23">
        <v>0</v>
      </c>
      <c r="BI23">
        <v>0</v>
      </c>
      <c r="BK23">
        <v>0</v>
      </c>
      <c r="BL23">
        <v>0</v>
      </c>
      <c r="BM23">
        <v>0</v>
      </c>
      <c r="BN23">
        <v>0</v>
      </c>
      <c r="BP23">
        <v>0</v>
      </c>
      <c r="BQ23">
        <v>21</v>
      </c>
    </row>
    <row r="24" spans="1:69" x14ac:dyDescent="0.25">
      <c r="A24">
        <v>22</v>
      </c>
      <c r="B24" t="s">
        <v>90</v>
      </c>
      <c r="C24" t="s">
        <v>91</v>
      </c>
      <c r="D24" t="s">
        <v>92</v>
      </c>
      <c r="E24" t="s">
        <v>808</v>
      </c>
      <c r="F24" t="s">
        <v>807</v>
      </c>
      <c r="G24" t="s">
        <v>807</v>
      </c>
      <c r="H24" t="s">
        <v>37</v>
      </c>
      <c r="I24">
        <v>1804528.4500000002</v>
      </c>
      <c r="J24">
        <v>51182538.350000001</v>
      </c>
      <c r="K24">
        <v>52987066.800000004</v>
      </c>
      <c r="L24">
        <v>96.594398295698824</v>
      </c>
      <c r="M24">
        <v>0.42641978256289914</v>
      </c>
      <c r="N24">
        <v>0</v>
      </c>
      <c r="O24">
        <v>0</v>
      </c>
      <c r="P24">
        <v>0</v>
      </c>
      <c r="R24">
        <v>0</v>
      </c>
      <c r="S24">
        <v>1661903.6</v>
      </c>
      <c r="T24">
        <v>0</v>
      </c>
      <c r="U24">
        <v>1661903.6</v>
      </c>
      <c r="V24">
        <v>0</v>
      </c>
      <c r="W24">
        <v>7.583729974795618E-2</v>
      </c>
      <c r="X24">
        <v>0</v>
      </c>
      <c r="Y24">
        <v>0</v>
      </c>
      <c r="Z24">
        <v>0</v>
      </c>
      <c r="AB24">
        <v>0</v>
      </c>
      <c r="AC24">
        <v>0</v>
      </c>
      <c r="AD24">
        <v>0</v>
      </c>
      <c r="AE24">
        <v>0</v>
      </c>
      <c r="AG24">
        <v>0</v>
      </c>
      <c r="AH24">
        <v>0</v>
      </c>
      <c r="AI24">
        <v>0</v>
      </c>
      <c r="AJ24">
        <v>0</v>
      </c>
      <c r="AL24">
        <v>0</v>
      </c>
      <c r="AM24">
        <v>0</v>
      </c>
      <c r="AN24">
        <v>0</v>
      </c>
      <c r="AO24">
        <v>0</v>
      </c>
      <c r="AQ24">
        <v>0</v>
      </c>
      <c r="AR24">
        <v>0</v>
      </c>
      <c r="AS24">
        <v>0</v>
      </c>
      <c r="AT24">
        <v>0</v>
      </c>
      <c r="AV24">
        <v>0</v>
      </c>
      <c r="AW24">
        <v>0</v>
      </c>
      <c r="AX24">
        <v>0</v>
      </c>
      <c r="AY24">
        <v>0</v>
      </c>
      <c r="BA24">
        <v>0</v>
      </c>
      <c r="BB24">
        <v>0</v>
      </c>
      <c r="BC24">
        <v>51182538.350000001</v>
      </c>
      <c r="BD24">
        <v>51182538.350000001</v>
      </c>
      <c r="BE24">
        <v>100</v>
      </c>
      <c r="BF24">
        <v>100</v>
      </c>
      <c r="BG24">
        <v>0</v>
      </c>
      <c r="BH24">
        <v>0</v>
      </c>
      <c r="BI24">
        <v>0</v>
      </c>
      <c r="BK24">
        <v>0</v>
      </c>
      <c r="BL24">
        <v>142624.85</v>
      </c>
      <c r="BM24">
        <v>0</v>
      </c>
      <c r="BN24">
        <v>142624.85</v>
      </c>
      <c r="BO24">
        <v>0</v>
      </c>
      <c r="BP24">
        <v>2.0495269367753571E-2</v>
      </c>
      <c r="BQ24">
        <v>22</v>
      </c>
    </row>
    <row r="25" spans="1:69" x14ac:dyDescent="0.25">
      <c r="A25">
        <v>23</v>
      </c>
      <c r="B25" t="s">
        <v>90</v>
      </c>
      <c r="C25" t="s">
        <v>91</v>
      </c>
      <c r="D25" t="s">
        <v>92</v>
      </c>
      <c r="E25" t="s">
        <v>808</v>
      </c>
      <c r="F25" t="s">
        <v>807</v>
      </c>
      <c r="G25" t="s">
        <v>807</v>
      </c>
      <c r="H25" t="s">
        <v>36</v>
      </c>
      <c r="I25">
        <v>52899214.260000005</v>
      </c>
      <c r="J25">
        <v>0</v>
      </c>
      <c r="K25">
        <v>52899214.260000005</v>
      </c>
      <c r="L25">
        <v>0</v>
      </c>
      <c r="M25">
        <v>0.42571277869824298</v>
      </c>
      <c r="N25">
        <v>0</v>
      </c>
      <c r="O25">
        <v>0</v>
      </c>
      <c r="P25">
        <v>0</v>
      </c>
      <c r="R25">
        <v>0</v>
      </c>
      <c r="S25">
        <v>48295793.060000002</v>
      </c>
      <c r="T25">
        <v>0</v>
      </c>
      <c r="U25">
        <v>48295793.060000002</v>
      </c>
      <c r="V25">
        <v>0</v>
      </c>
      <c r="W25">
        <v>2.2038718339959558</v>
      </c>
      <c r="X25">
        <v>0</v>
      </c>
      <c r="Y25">
        <v>0</v>
      </c>
      <c r="Z25">
        <v>0</v>
      </c>
      <c r="AB25">
        <v>0</v>
      </c>
      <c r="AC25">
        <v>0</v>
      </c>
      <c r="AD25">
        <v>0</v>
      </c>
      <c r="AE25">
        <v>0</v>
      </c>
      <c r="AG25">
        <v>0</v>
      </c>
      <c r="AH25">
        <v>0</v>
      </c>
      <c r="AI25">
        <v>0</v>
      </c>
      <c r="AJ25">
        <v>0</v>
      </c>
      <c r="AL25">
        <v>0</v>
      </c>
      <c r="AM25">
        <v>0</v>
      </c>
      <c r="AN25">
        <v>0</v>
      </c>
      <c r="AO25">
        <v>0</v>
      </c>
      <c r="AQ25">
        <v>0</v>
      </c>
      <c r="AR25">
        <v>0</v>
      </c>
      <c r="AS25">
        <v>0</v>
      </c>
      <c r="AT25">
        <v>0</v>
      </c>
      <c r="AV25">
        <v>0</v>
      </c>
      <c r="AW25">
        <v>0</v>
      </c>
      <c r="AX25">
        <v>0</v>
      </c>
      <c r="AY25">
        <v>0</v>
      </c>
      <c r="BA25">
        <v>0</v>
      </c>
      <c r="BB25">
        <v>0</v>
      </c>
      <c r="BC25">
        <v>0</v>
      </c>
      <c r="BD25">
        <v>0</v>
      </c>
      <c r="BF25">
        <v>0</v>
      </c>
      <c r="BG25">
        <v>4603421.2</v>
      </c>
      <c r="BH25">
        <v>0</v>
      </c>
      <c r="BI25">
        <v>4603421.2</v>
      </c>
      <c r="BJ25">
        <v>0</v>
      </c>
      <c r="BK25">
        <v>1.7973730224461986</v>
      </c>
      <c r="BL25">
        <v>0</v>
      </c>
      <c r="BM25">
        <v>0</v>
      </c>
      <c r="BN25">
        <v>0</v>
      </c>
      <c r="BP25">
        <v>0</v>
      </c>
      <c r="BQ25">
        <v>23</v>
      </c>
    </row>
    <row r="26" spans="1:69" x14ac:dyDescent="0.25">
      <c r="A26">
        <v>24</v>
      </c>
      <c r="B26" t="s">
        <v>90</v>
      </c>
      <c r="C26" t="s">
        <v>91</v>
      </c>
      <c r="D26" t="s">
        <v>92</v>
      </c>
      <c r="E26" t="s">
        <v>808</v>
      </c>
      <c r="F26" t="s">
        <v>807</v>
      </c>
      <c r="G26" t="s">
        <v>807</v>
      </c>
      <c r="H26" t="s">
        <v>41</v>
      </c>
      <c r="I26">
        <v>34109957.130000003</v>
      </c>
      <c r="J26">
        <v>4314404.2299999995</v>
      </c>
      <c r="K26">
        <v>38424361.359999999</v>
      </c>
      <c r="L26">
        <v>11.228304329063803</v>
      </c>
      <c r="M26">
        <v>0.309224661898995</v>
      </c>
      <c r="N26">
        <v>0</v>
      </c>
      <c r="O26">
        <v>0</v>
      </c>
      <c r="P26">
        <v>0</v>
      </c>
      <c r="R26">
        <v>0</v>
      </c>
      <c r="S26">
        <v>26852519.190000001</v>
      </c>
      <c r="T26">
        <v>4592797.5599999996</v>
      </c>
      <c r="U26">
        <v>31445316.75</v>
      </c>
      <c r="V26">
        <v>14.605664800625675</v>
      </c>
      <c r="W26">
        <v>1.4349375692062867</v>
      </c>
      <c r="X26">
        <v>0</v>
      </c>
      <c r="Y26">
        <v>0</v>
      </c>
      <c r="Z26">
        <v>0</v>
      </c>
      <c r="AB26">
        <v>0</v>
      </c>
      <c r="AC26">
        <v>0</v>
      </c>
      <c r="AD26">
        <v>0</v>
      </c>
      <c r="AE26">
        <v>0</v>
      </c>
      <c r="AG26">
        <v>0</v>
      </c>
      <c r="AH26">
        <v>190709.86</v>
      </c>
      <c r="AI26">
        <v>0</v>
      </c>
      <c r="AJ26">
        <v>190709.86</v>
      </c>
      <c r="AK26">
        <v>0</v>
      </c>
      <c r="AL26">
        <v>6.7864481139078767E-3</v>
      </c>
      <c r="AM26">
        <v>0</v>
      </c>
      <c r="AN26">
        <v>0</v>
      </c>
      <c r="AO26">
        <v>0</v>
      </c>
      <c r="AQ26">
        <v>0</v>
      </c>
      <c r="AR26">
        <v>23869.98</v>
      </c>
      <c r="AS26">
        <v>0</v>
      </c>
      <c r="AT26">
        <v>23869.98</v>
      </c>
      <c r="AU26">
        <v>0</v>
      </c>
      <c r="AV26">
        <v>1.871552564357401E-2</v>
      </c>
      <c r="AW26">
        <v>2371876.7200000002</v>
      </c>
      <c r="AX26">
        <v>0</v>
      </c>
      <c r="AY26">
        <v>2371876.7200000002</v>
      </c>
      <c r="AZ26">
        <v>0</v>
      </c>
      <c r="BA26">
        <v>8.5648579106141737E-2</v>
      </c>
      <c r="BB26">
        <v>0</v>
      </c>
      <c r="BC26">
        <v>0</v>
      </c>
      <c r="BD26">
        <v>0</v>
      </c>
      <c r="BF26">
        <v>0</v>
      </c>
      <c r="BG26">
        <v>4505891.04</v>
      </c>
      <c r="BH26">
        <v>0</v>
      </c>
      <c r="BI26">
        <v>4505891.04</v>
      </c>
      <c r="BJ26">
        <v>0</v>
      </c>
      <c r="BK26">
        <v>1.7592930660739983</v>
      </c>
      <c r="BL26">
        <v>165090.34</v>
      </c>
      <c r="BM26">
        <v>-278393.33</v>
      </c>
      <c r="BN26">
        <v>-113302.99000000002</v>
      </c>
      <c r="BO26">
        <v>245.7069579540663</v>
      </c>
      <c r="BP26">
        <v>-1.628170196303021E-2</v>
      </c>
      <c r="BQ26">
        <v>24</v>
      </c>
    </row>
    <row r="27" spans="1:69" x14ac:dyDescent="0.25">
      <c r="A27">
        <v>25</v>
      </c>
      <c r="B27" t="s">
        <v>90</v>
      </c>
      <c r="C27" t="s">
        <v>91</v>
      </c>
      <c r="D27" t="s">
        <v>92</v>
      </c>
      <c r="E27" t="s">
        <v>808</v>
      </c>
      <c r="F27" t="s">
        <v>807</v>
      </c>
      <c r="G27" t="s">
        <v>807</v>
      </c>
      <c r="H27" t="s">
        <v>40</v>
      </c>
      <c r="I27">
        <v>33632012.82</v>
      </c>
      <c r="J27">
        <v>1092072.76</v>
      </c>
      <c r="K27">
        <v>34724085.579999998</v>
      </c>
      <c r="L27">
        <v>3.1450007732644232</v>
      </c>
      <c r="M27">
        <v>0.27944624824409231</v>
      </c>
      <c r="N27">
        <v>0</v>
      </c>
      <c r="O27">
        <v>0</v>
      </c>
      <c r="P27">
        <v>0</v>
      </c>
      <c r="R27">
        <v>0</v>
      </c>
      <c r="S27">
        <v>28050263.34</v>
      </c>
      <c r="T27">
        <v>0</v>
      </c>
      <c r="U27">
        <v>28050263.34</v>
      </c>
      <c r="V27">
        <v>0</v>
      </c>
      <c r="W27">
        <v>1.2800118062953147</v>
      </c>
      <c r="X27">
        <v>0</v>
      </c>
      <c r="Y27">
        <v>828971.9</v>
      </c>
      <c r="Z27">
        <v>828971.9</v>
      </c>
      <c r="AA27">
        <v>100</v>
      </c>
      <c r="AB27">
        <v>2.8430163603157893E-2</v>
      </c>
      <c r="AC27">
        <v>0</v>
      </c>
      <c r="AD27">
        <v>0</v>
      </c>
      <c r="AE27">
        <v>0</v>
      </c>
      <c r="AG27">
        <v>0</v>
      </c>
      <c r="AH27">
        <v>5033317.54</v>
      </c>
      <c r="AI27">
        <v>263100.86</v>
      </c>
      <c r="AJ27">
        <v>5296418.4000000004</v>
      </c>
      <c r="AK27">
        <v>4.9675240913746537</v>
      </c>
      <c r="AL27">
        <v>0.18847409704535978</v>
      </c>
      <c r="AM27">
        <v>0</v>
      </c>
      <c r="AN27">
        <v>0</v>
      </c>
      <c r="AO27">
        <v>0</v>
      </c>
      <c r="AQ27">
        <v>0</v>
      </c>
      <c r="AR27">
        <v>1125</v>
      </c>
      <c r="AS27">
        <v>0</v>
      </c>
      <c r="AT27">
        <v>1125</v>
      </c>
      <c r="AU27">
        <v>0</v>
      </c>
      <c r="AV27">
        <v>8.8206887266016815E-4</v>
      </c>
      <c r="AW27">
        <v>0</v>
      </c>
      <c r="AX27">
        <v>0</v>
      </c>
      <c r="AY27">
        <v>0</v>
      </c>
      <c r="BA27">
        <v>0</v>
      </c>
      <c r="BB27">
        <v>0</v>
      </c>
      <c r="BC27">
        <v>0</v>
      </c>
      <c r="BD27">
        <v>0</v>
      </c>
      <c r="BF27">
        <v>0</v>
      </c>
      <c r="BG27">
        <v>8250</v>
      </c>
      <c r="BH27">
        <v>0</v>
      </c>
      <c r="BI27">
        <v>8250</v>
      </c>
      <c r="BJ27">
        <v>0</v>
      </c>
      <c r="BK27">
        <v>3.2211537443458654E-3</v>
      </c>
      <c r="BL27">
        <v>539056.93999999994</v>
      </c>
      <c r="BM27">
        <v>0</v>
      </c>
      <c r="BN27">
        <v>539056.93999999994</v>
      </c>
      <c r="BO27">
        <v>0</v>
      </c>
      <c r="BP27">
        <v>7.7462778680271863E-2</v>
      </c>
      <c r="BQ27">
        <v>25</v>
      </c>
    </row>
    <row r="28" spans="1:69" x14ac:dyDescent="0.25">
      <c r="A28">
        <v>26</v>
      </c>
      <c r="B28" t="s">
        <v>90</v>
      </c>
      <c r="C28" t="s">
        <v>91</v>
      </c>
      <c r="D28" t="s">
        <v>92</v>
      </c>
      <c r="E28" t="s">
        <v>808</v>
      </c>
      <c r="F28" t="s">
        <v>807</v>
      </c>
      <c r="G28" t="s">
        <v>807</v>
      </c>
      <c r="H28" t="s">
        <v>39</v>
      </c>
      <c r="I28">
        <v>33432705.510000002</v>
      </c>
      <c r="J28">
        <v>0</v>
      </c>
      <c r="K28">
        <v>33432705.510000002</v>
      </c>
      <c r="L28">
        <v>0</v>
      </c>
      <c r="M28">
        <v>0.26905371206665174</v>
      </c>
      <c r="N28">
        <v>0</v>
      </c>
      <c r="O28">
        <v>0</v>
      </c>
      <c r="P28">
        <v>0</v>
      </c>
      <c r="R28">
        <v>0</v>
      </c>
      <c r="S28">
        <v>1422.41</v>
      </c>
      <c r="T28">
        <v>0</v>
      </c>
      <c r="U28">
        <v>1422.41</v>
      </c>
      <c r="V28">
        <v>0</v>
      </c>
      <c r="W28">
        <v>6.4908538337897788E-5</v>
      </c>
      <c r="X28">
        <v>0</v>
      </c>
      <c r="Y28">
        <v>0</v>
      </c>
      <c r="Z28">
        <v>0</v>
      </c>
      <c r="AB28">
        <v>0</v>
      </c>
      <c r="AC28">
        <v>31821.31</v>
      </c>
      <c r="AD28">
        <v>0</v>
      </c>
      <c r="AE28">
        <v>31821.31</v>
      </c>
      <c r="AF28">
        <v>0</v>
      </c>
      <c r="AG28">
        <v>1.273765958498305E-2</v>
      </c>
      <c r="AH28">
        <v>1442738.45</v>
      </c>
      <c r="AI28">
        <v>0</v>
      </c>
      <c r="AJ28">
        <v>1442738.45</v>
      </c>
      <c r="AK28">
        <v>0</v>
      </c>
      <c r="AL28">
        <v>5.1340133293920273E-2</v>
      </c>
      <c r="AM28">
        <v>265164.18</v>
      </c>
      <c r="AN28">
        <v>0</v>
      </c>
      <c r="AO28">
        <v>265164.18</v>
      </c>
      <c r="AP28">
        <v>0</v>
      </c>
      <c r="AQ28">
        <v>8.3862039689379983E-2</v>
      </c>
      <c r="AR28">
        <v>459565.22</v>
      </c>
      <c r="AS28">
        <v>0</v>
      </c>
      <c r="AT28">
        <v>459565.22</v>
      </c>
      <c r="AU28">
        <v>0</v>
      </c>
      <c r="AV28">
        <v>0.36032726712819751</v>
      </c>
      <c r="AW28">
        <v>21211211.93</v>
      </c>
      <c r="AX28">
        <v>0</v>
      </c>
      <c r="AY28">
        <v>21211211.93</v>
      </c>
      <c r="AZ28">
        <v>0</v>
      </c>
      <c r="BA28">
        <v>0.7659378531797143</v>
      </c>
      <c r="BB28">
        <v>0</v>
      </c>
      <c r="BC28">
        <v>0</v>
      </c>
      <c r="BD28">
        <v>0</v>
      </c>
      <c r="BF28">
        <v>0</v>
      </c>
      <c r="BG28">
        <v>9087653.3000000007</v>
      </c>
      <c r="BH28">
        <v>0</v>
      </c>
      <c r="BI28">
        <v>9087653.3000000007</v>
      </c>
      <c r="BJ28">
        <v>0</v>
      </c>
      <c r="BK28">
        <v>3.5482095096499471</v>
      </c>
      <c r="BL28">
        <v>933128.71</v>
      </c>
      <c r="BM28">
        <v>0</v>
      </c>
      <c r="BN28">
        <v>933128.71</v>
      </c>
      <c r="BO28">
        <v>0</v>
      </c>
      <c r="BP28">
        <v>0.13409110871096028</v>
      </c>
      <c r="BQ28">
        <v>26</v>
      </c>
    </row>
    <row r="29" spans="1:69" x14ac:dyDescent="0.25">
      <c r="A29">
        <v>27</v>
      </c>
      <c r="B29" t="s">
        <v>90</v>
      </c>
      <c r="C29" t="s">
        <v>91</v>
      </c>
      <c r="D29" t="s">
        <v>92</v>
      </c>
      <c r="E29" t="s">
        <v>808</v>
      </c>
      <c r="F29" t="s">
        <v>807</v>
      </c>
      <c r="G29" t="s">
        <v>807</v>
      </c>
      <c r="H29" t="s">
        <v>42</v>
      </c>
      <c r="I29">
        <v>26366073.469999999</v>
      </c>
      <c r="J29">
        <v>43923</v>
      </c>
      <c r="K29">
        <v>26409996.469999999</v>
      </c>
      <c r="L29">
        <v>0.16631202525866903</v>
      </c>
      <c r="M29">
        <v>0.21253761780647074</v>
      </c>
      <c r="N29">
        <v>82628.460000000006</v>
      </c>
      <c r="O29">
        <v>0</v>
      </c>
      <c r="P29">
        <v>82628.460000000006</v>
      </c>
      <c r="Q29">
        <v>0</v>
      </c>
      <c r="R29">
        <v>4.9329367893444866E-2</v>
      </c>
      <c r="S29">
        <v>784503.62</v>
      </c>
      <c r="T29">
        <v>0</v>
      </c>
      <c r="U29">
        <v>784503.62</v>
      </c>
      <c r="V29">
        <v>0</v>
      </c>
      <c r="W29">
        <v>3.5799089780716949E-2</v>
      </c>
      <c r="X29">
        <v>0</v>
      </c>
      <c r="Y29">
        <v>43923</v>
      </c>
      <c r="Z29">
        <v>43923</v>
      </c>
      <c r="AA29">
        <v>100</v>
      </c>
      <c r="AB29">
        <v>1.5063696078739268E-3</v>
      </c>
      <c r="AC29">
        <v>11372.23</v>
      </c>
      <c r="AD29">
        <v>0</v>
      </c>
      <c r="AE29">
        <v>11372.23</v>
      </c>
      <c r="AF29">
        <v>0</v>
      </c>
      <c r="AG29">
        <v>4.5521568553315937E-3</v>
      </c>
      <c r="AH29">
        <v>0</v>
      </c>
      <c r="AI29">
        <v>0</v>
      </c>
      <c r="AJ29">
        <v>0</v>
      </c>
      <c r="AL29">
        <v>0</v>
      </c>
      <c r="AM29">
        <v>0</v>
      </c>
      <c r="AN29">
        <v>0</v>
      </c>
      <c r="AO29">
        <v>0</v>
      </c>
      <c r="AQ29">
        <v>0</v>
      </c>
      <c r="AR29">
        <v>0</v>
      </c>
      <c r="AS29">
        <v>0</v>
      </c>
      <c r="AT29">
        <v>0</v>
      </c>
      <c r="AV29">
        <v>0</v>
      </c>
      <c r="AW29">
        <v>21422868.129999999</v>
      </c>
      <c r="AX29">
        <v>0</v>
      </c>
      <c r="AY29">
        <v>21422868.129999999</v>
      </c>
      <c r="AZ29">
        <v>0</v>
      </c>
      <c r="BA29">
        <v>0.77358076844430079</v>
      </c>
      <c r="BB29">
        <v>0</v>
      </c>
      <c r="BC29">
        <v>0</v>
      </c>
      <c r="BD29">
        <v>0</v>
      </c>
      <c r="BF29">
        <v>0</v>
      </c>
      <c r="BG29">
        <v>0</v>
      </c>
      <c r="BH29">
        <v>0</v>
      </c>
      <c r="BI29">
        <v>0</v>
      </c>
      <c r="BK29">
        <v>0</v>
      </c>
      <c r="BL29">
        <v>4064701.03</v>
      </c>
      <c r="BM29">
        <v>0</v>
      </c>
      <c r="BN29">
        <v>4064701.03</v>
      </c>
      <c r="BO29">
        <v>0</v>
      </c>
      <c r="BP29">
        <v>0.58409977300053517</v>
      </c>
      <c r="BQ29">
        <v>27</v>
      </c>
    </row>
    <row r="30" spans="1:69" x14ac:dyDescent="0.25">
      <c r="A30">
        <v>28</v>
      </c>
      <c r="B30" t="s">
        <v>90</v>
      </c>
      <c r="C30" t="s">
        <v>91</v>
      </c>
      <c r="D30" t="s">
        <v>92</v>
      </c>
      <c r="E30" t="s">
        <v>808</v>
      </c>
      <c r="F30" t="s">
        <v>807</v>
      </c>
      <c r="G30" t="s">
        <v>807</v>
      </c>
      <c r="H30" t="s">
        <v>43</v>
      </c>
      <c r="I30">
        <v>13963116.17</v>
      </c>
      <c r="J30">
        <v>3473616</v>
      </c>
      <c r="K30">
        <v>17436732.169999998</v>
      </c>
      <c r="L30">
        <v>19.921255692487936</v>
      </c>
      <c r="M30">
        <v>0.14032419587601908</v>
      </c>
      <c r="N30">
        <v>63859.11</v>
      </c>
      <c r="O30">
        <v>0</v>
      </c>
      <c r="P30">
        <v>63859.11</v>
      </c>
      <c r="Q30">
        <v>0</v>
      </c>
      <c r="R30">
        <v>3.812402567514829E-2</v>
      </c>
      <c r="S30">
        <v>664330.56999999995</v>
      </c>
      <c r="T30">
        <v>0</v>
      </c>
      <c r="U30">
        <v>664330.56999999995</v>
      </c>
      <c r="V30">
        <v>0</v>
      </c>
      <c r="W30">
        <v>3.0315258098496552E-2</v>
      </c>
      <c r="X30">
        <v>0</v>
      </c>
      <c r="Y30">
        <v>3473616</v>
      </c>
      <c r="Z30">
        <v>3473616</v>
      </c>
      <c r="AA30">
        <v>100</v>
      </c>
      <c r="AB30">
        <v>0.119130058780698</v>
      </c>
      <c r="AC30">
        <v>0</v>
      </c>
      <c r="AD30">
        <v>0</v>
      </c>
      <c r="AE30">
        <v>0</v>
      </c>
      <c r="AG30">
        <v>0</v>
      </c>
      <c r="AH30">
        <v>736965.03</v>
      </c>
      <c r="AI30">
        <v>0</v>
      </c>
      <c r="AJ30">
        <v>736965.03</v>
      </c>
      <c r="AK30">
        <v>0</v>
      </c>
      <c r="AL30">
        <v>2.6225046454648761E-2</v>
      </c>
      <c r="AM30">
        <v>0</v>
      </c>
      <c r="AN30">
        <v>0</v>
      </c>
      <c r="AO30">
        <v>0</v>
      </c>
      <c r="AQ30">
        <v>0</v>
      </c>
      <c r="AR30">
        <v>0</v>
      </c>
      <c r="AS30">
        <v>0</v>
      </c>
      <c r="AT30">
        <v>0</v>
      </c>
      <c r="AV30">
        <v>0</v>
      </c>
      <c r="AW30">
        <v>8419775.9199999999</v>
      </c>
      <c r="AX30">
        <v>0</v>
      </c>
      <c r="AY30">
        <v>8419775.9199999999</v>
      </c>
      <c r="AZ30">
        <v>0</v>
      </c>
      <c r="BA30">
        <v>0.30403850160479978</v>
      </c>
      <c r="BB30">
        <v>0</v>
      </c>
      <c r="BC30">
        <v>0</v>
      </c>
      <c r="BD30">
        <v>0</v>
      </c>
      <c r="BF30">
        <v>0</v>
      </c>
      <c r="BG30">
        <v>3907439.47</v>
      </c>
      <c r="BH30">
        <v>0</v>
      </c>
      <c r="BI30">
        <v>3907439.47</v>
      </c>
      <c r="BJ30">
        <v>0</v>
      </c>
      <c r="BK30">
        <v>1.5256319126782212</v>
      </c>
      <c r="BL30">
        <v>170746.07</v>
      </c>
      <c r="BM30">
        <v>0</v>
      </c>
      <c r="BN30">
        <v>170746.07</v>
      </c>
      <c r="BO30">
        <v>0</v>
      </c>
      <c r="BP30">
        <v>2.453630414430099E-2</v>
      </c>
      <c r="BQ30">
        <v>28</v>
      </c>
    </row>
    <row r="31" spans="1:69" x14ac:dyDescent="0.25">
      <c r="A31">
        <v>29</v>
      </c>
      <c r="B31" t="s">
        <v>90</v>
      </c>
      <c r="C31" t="s">
        <v>91</v>
      </c>
      <c r="D31" t="s">
        <v>92</v>
      </c>
      <c r="E31" t="s">
        <v>808</v>
      </c>
      <c r="F31" t="s">
        <v>807</v>
      </c>
      <c r="G31" t="s">
        <v>807</v>
      </c>
      <c r="H31" t="s">
        <v>46</v>
      </c>
      <c r="I31">
        <v>9405833.3899999987</v>
      </c>
      <c r="J31">
        <v>0</v>
      </c>
      <c r="K31">
        <v>9405833.3899999987</v>
      </c>
      <c r="L31">
        <v>0</v>
      </c>
      <c r="M31">
        <v>7.5694573623514033E-2</v>
      </c>
      <c r="N31">
        <v>12886.36</v>
      </c>
      <c r="O31">
        <v>0</v>
      </c>
      <c r="P31">
        <v>12886.36</v>
      </c>
      <c r="Q31">
        <v>0</v>
      </c>
      <c r="R31">
        <v>7.6931845667627362E-3</v>
      </c>
      <c r="S31">
        <v>0</v>
      </c>
      <c r="T31">
        <v>0</v>
      </c>
      <c r="U31">
        <v>0</v>
      </c>
      <c r="W31">
        <v>0</v>
      </c>
      <c r="X31">
        <v>0</v>
      </c>
      <c r="Y31">
        <v>0</v>
      </c>
      <c r="Z31">
        <v>0</v>
      </c>
      <c r="AB31">
        <v>0</v>
      </c>
      <c r="AC31">
        <v>7710.35</v>
      </c>
      <c r="AD31">
        <v>0</v>
      </c>
      <c r="AE31">
        <v>7710.35</v>
      </c>
      <c r="AF31">
        <v>0</v>
      </c>
      <c r="AG31">
        <v>3.0863535656160627E-3</v>
      </c>
      <c r="AH31">
        <v>4550533.91</v>
      </c>
      <c r="AI31">
        <v>0</v>
      </c>
      <c r="AJ31">
        <v>4550533.91</v>
      </c>
      <c r="AK31">
        <v>0</v>
      </c>
      <c r="AL31">
        <v>0.16193164984124753</v>
      </c>
      <c r="AM31">
        <v>346982.76</v>
      </c>
      <c r="AN31">
        <v>0</v>
      </c>
      <c r="AO31">
        <v>346982.76</v>
      </c>
      <c r="AP31">
        <v>0</v>
      </c>
      <c r="AQ31">
        <v>0.10973835904476467</v>
      </c>
      <c r="AR31">
        <v>122782.11</v>
      </c>
      <c r="AS31">
        <v>0</v>
      </c>
      <c r="AT31">
        <v>122782.11</v>
      </c>
      <c r="AU31">
        <v>0</v>
      </c>
      <c r="AV31">
        <v>9.6268690978254898E-2</v>
      </c>
      <c r="AW31">
        <v>3396532.68</v>
      </c>
      <c r="AX31">
        <v>0</v>
      </c>
      <c r="AY31">
        <v>3396532.68</v>
      </c>
      <c r="AZ31">
        <v>0</v>
      </c>
      <c r="BA31">
        <v>0.12264895366466415</v>
      </c>
      <c r="BB31">
        <v>0</v>
      </c>
      <c r="BC31">
        <v>0</v>
      </c>
      <c r="BD31">
        <v>0</v>
      </c>
      <c r="BF31">
        <v>0</v>
      </c>
      <c r="BG31">
        <v>164871.79</v>
      </c>
      <c r="BH31">
        <v>0</v>
      </c>
      <c r="BI31">
        <v>164871.79</v>
      </c>
      <c r="BJ31">
        <v>0</v>
      </c>
      <c r="BK31">
        <v>6.437301620551579E-2</v>
      </c>
      <c r="BL31">
        <v>803533.43</v>
      </c>
      <c r="BM31">
        <v>0</v>
      </c>
      <c r="BN31">
        <v>803533.43</v>
      </c>
      <c r="BO31">
        <v>0</v>
      </c>
      <c r="BP31">
        <v>0.11546819571655961</v>
      </c>
      <c r="BQ31">
        <v>29</v>
      </c>
    </row>
    <row r="32" spans="1:69" x14ac:dyDescent="0.25">
      <c r="A32">
        <v>30</v>
      </c>
      <c r="B32" t="s">
        <v>90</v>
      </c>
      <c r="C32" t="s">
        <v>91</v>
      </c>
      <c r="D32" t="s">
        <v>92</v>
      </c>
      <c r="E32" t="s">
        <v>808</v>
      </c>
      <c r="F32" t="s">
        <v>807</v>
      </c>
      <c r="G32" t="s">
        <v>807</v>
      </c>
      <c r="H32" t="s">
        <v>44</v>
      </c>
      <c r="I32">
        <v>8381924.4699999997</v>
      </c>
      <c r="J32">
        <v>0</v>
      </c>
      <c r="K32">
        <v>8381924.4699999997</v>
      </c>
      <c r="L32">
        <v>0</v>
      </c>
      <c r="M32">
        <v>6.7454543642639295E-2</v>
      </c>
      <c r="N32">
        <v>0</v>
      </c>
      <c r="O32">
        <v>0</v>
      </c>
      <c r="P32">
        <v>0</v>
      </c>
      <c r="R32">
        <v>0</v>
      </c>
      <c r="S32">
        <v>0</v>
      </c>
      <c r="T32">
        <v>0</v>
      </c>
      <c r="U32">
        <v>0</v>
      </c>
      <c r="W32">
        <v>0</v>
      </c>
      <c r="X32">
        <v>0</v>
      </c>
      <c r="Y32">
        <v>0</v>
      </c>
      <c r="Z32">
        <v>0</v>
      </c>
      <c r="AB32">
        <v>0</v>
      </c>
      <c r="AC32">
        <v>0</v>
      </c>
      <c r="AD32">
        <v>0</v>
      </c>
      <c r="AE32">
        <v>0</v>
      </c>
      <c r="AG32">
        <v>0</v>
      </c>
      <c r="AH32">
        <v>33963.79</v>
      </c>
      <c r="AI32">
        <v>0</v>
      </c>
      <c r="AJ32">
        <v>33963.79</v>
      </c>
      <c r="AK32">
        <v>0</v>
      </c>
      <c r="AL32">
        <v>1.2086081893545684E-3</v>
      </c>
      <c r="AM32">
        <v>0</v>
      </c>
      <c r="AN32">
        <v>0</v>
      </c>
      <c r="AO32">
        <v>0</v>
      </c>
      <c r="AQ32">
        <v>0</v>
      </c>
      <c r="AR32">
        <v>0</v>
      </c>
      <c r="AS32">
        <v>0</v>
      </c>
      <c r="AT32">
        <v>0</v>
      </c>
      <c r="AV32">
        <v>0</v>
      </c>
      <c r="AW32">
        <v>6309275.0899999999</v>
      </c>
      <c r="AX32">
        <v>0</v>
      </c>
      <c r="AY32">
        <v>6309275.0899999999</v>
      </c>
      <c r="AZ32">
        <v>0</v>
      </c>
      <c r="BA32">
        <v>0.2278282180906411</v>
      </c>
      <c r="BB32">
        <v>0</v>
      </c>
      <c r="BC32">
        <v>0</v>
      </c>
      <c r="BD32">
        <v>0</v>
      </c>
      <c r="BF32">
        <v>0</v>
      </c>
      <c r="BG32">
        <v>2021721.39</v>
      </c>
      <c r="BH32">
        <v>0</v>
      </c>
      <c r="BI32">
        <v>2021721.39</v>
      </c>
      <c r="BJ32">
        <v>0</v>
      </c>
      <c r="BK32">
        <v>0.78936671823304583</v>
      </c>
      <c r="BL32">
        <v>16964.2</v>
      </c>
      <c r="BM32">
        <v>0</v>
      </c>
      <c r="BN32">
        <v>16964.2</v>
      </c>
      <c r="BO32">
        <v>0</v>
      </c>
      <c r="BP32">
        <v>2.4377648678224383E-3</v>
      </c>
      <c r="BQ32">
        <v>30</v>
      </c>
    </row>
    <row r="33" spans="1:69" x14ac:dyDescent="0.25">
      <c r="A33">
        <v>31</v>
      </c>
      <c r="B33" t="s">
        <v>90</v>
      </c>
      <c r="C33" t="s">
        <v>91</v>
      </c>
      <c r="D33" t="s">
        <v>92</v>
      </c>
      <c r="E33" t="s">
        <v>808</v>
      </c>
      <c r="F33" t="s">
        <v>807</v>
      </c>
      <c r="G33" t="s">
        <v>807</v>
      </c>
      <c r="H33" t="s">
        <v>45</v>
      </c>
      <c r="I33">
        <v>7333553.4900000002</v>
      </c>
      <c r="J33">
        <v>0</v>
      </c>
      <c r="K33">
        <v>7333553.4900000002</v>
      </c>
      <c r="L33">
        <v>0</v>
      </c>
      <c r="M33">
        <v>5.9017652296601372E-2</v>
      </c>
      <c r="N33">
        <v>0</v>
      </c>
      <c r="O33">
        <v>0</v>
      </c>
      <c r="P33">
        <v>0</v>
      </c>
      <c r="R33">
        <v>0</v>
      </c>
      <c r="S33">
        <v>0</v>
      </c>
      <c r="T33">
        <v>0</v>
      </c>
      <c r="U33">
        <v>0</v>
      </c>
      <c r="W33">
        <v>0</v>
      </c>
      <c r="X33">
        <v>0</v>
      </c>
      <c r="Y33">
        <v>0</v>
      </c>
      <c r="Z33">
        <v>0</v>
      </c>
      <c r="AB33">
        <v>0</v>
      </c>
      <c r="AC33">
        <v>0</v>
      </c>
      <c r="AD33">
        <v>0</v>
      </c>
      <c r="AE33">
        <v>0</v>
      </c>
      <c r="AG33">
        <v>0</v>
      </c>
      <c r="AH33">
        <v>0</v>
      </c>
      <c r="AI33">
        <v>0</v>
      </c>
      <c r="AJ33">
        <v>0</v>
      </c>
      <c r="AL33">
        <v>0</v>
      </c>
      <c r="AM33">
        <v>0</v>
      </c>
      <c r="AN33">
        <v>0</v>
      </c>
      <c r="AO33">
        <v>0</v>
      </c>
      <c r="AQ33">
        <v>0</v>
      </c>
      <c r="AR33">
        <v>0</v>
      </c>
      <c r="AS33">
        <v>0</v>
      </c>
      <c r="AT33">
        <v>0</v>
      </c>
      <c r="AV33">
        <v>0</v>
      </c>
      <c r="AW33">
        <v>7333553.4900000002</v>
      </c>
      <c r="AX33">
        <v>0</v>
      </c>
      <c r="AY33">
        <v>7333553.4900000002</v>
      </c>
      <c r="AZ33">
        <v>0</v>
      </c>
      <c r="BA33">
        <v>0.26481495893993462</v>
      </c>
      <c r="BB33">
        <v>0</v>
      </c>
      <c r="BC33">
        <v>0</v>
      </c>
      <c r="BD33">
        <v>0</v>
      </c>
      <c r="BF33">
        <v>0</v>
      </c>
      <c r="BG33">
        <v>0</v>
      </c>
      <c r="BH33">
        <v>0</v>
      </c>
      <c r="BI33">
        <v>0</v>
      </c>
      <c r="BK33">
        <v>0</v>
      </c>
      <c r="BL33">
        <v>0</v>
      </c>
      <c r="BM33">
        <v>0</v>
      </c>
      <c r="BN33">
        <v>0</v>
      </c>
      <c r="BP33">
        <v>0</v>
      </c>
      <c r="BQ33">
        <v>31</v>
      </c>
    </row>
    <row r="34" spans="1:69" x14ac:dyDescent="0.25">
      <c r="A34">
        <v>32</v>
      </c>
      <c r="B34" t="s">
        <v>90</v>
      </c>
      <c r="C34" t="s">
        <v>91</v>
      </c>
      <c r="D34" t="s">
        <v>92</v>
      </c>
      <c r="E34" t="s">
        <v>808</v>
      </c>
      <c r="F34" t="s">
        <v>807</v>
      </c>
      <c r="G34" t="s">
        <v>807</v>
      </c>
      <c r="H34" t="s">
        <v>47</v>
      </c>
      <c r="I34">
        <v>0</v>
      </c>
      <c r="J34">
        <v>3078190.31</v>
      </c>
      <c r="K34">
        <v>3078190.31</v>
      </c>
      <c r="L34">
        <v>100</v>
      </c>
      <c r="M34">
        <v>2.4772106137368282E-2</v>
      </c>
      <c r="N34">
        <v>0</v>
      </c>
      <c r="O34">
        <v>0</v>
      </c>
      <c r="P34">
        <v>0</v>
      </c>
      <c r="R34">
        <v>0</v>
      </c>
      <c r="S34">
        <v>0</v>
      </c>
      <c r="T34">
        <v>0</v>
      </c>
      <c r="U34">
        <v>0</v>
      </c>
      <c r="W34">
        <v>0</v>
      </c>
      <c r="X34">
        <v>0</v>
      </c>
      <c r="Y34">
        <v>3078190.31</v>
      </c>
      <c r="Z34">
        <v>3078190.31</v>
      </c>
      <c r="AA34">
        <v>100</v>
      </c>
      <c r="AB34">
        <v>0.1055686617543433</v>
      </c>
      <c r="AC34">
        <v>0</v>
      </c>
      <c r="AD34">
        <v>0</v>
      </c>
      <c r="AE34">
        <v>0</v>
      </c>
      <c r="AG34">
        <v>0</v>
      </c>
      <c r="AH34">
        <v>0</v>
      </c>
      <c r="AI34">
        <v>0</v>
      </c>
      <c r="AJ34">
        <v>0</v>
      </c>
      <c r="AL34">
        <v>0</v>
      </c>
      <c r="AM34">
        <v>0</v>
      </c>
      <c r="AN34">
        <v>0</v>
      </c>
      <c r="AO34">
        <v>0</v>
      </c>
      <c r="AQ34">
        <v>0</v>
      </c>
      <c r="AR34">
        <v>0</v>
      </c>
      <c r="AS34">
        <v>0</v>
      </c>
      <c r="AT34">
        <v>0</v>
      </c>
      <c r="AV34">
        <v>0</v>
      </c>
      <c r="AW34">
        <v>0</v>
      </c>
      <c r="AX34">
        <v>0</v>
      </c>
      <c r="AY34">
        <v>0</v>
      </c>
      <c r="BA34">
        <v>0</v>
      </c>
      <c r="BB34">
        <v>0</v>
      </c>
      <c r="BC34">
        <v>0</v>
      </c>
      <c r="BD34">
        <v>0</v>
      </c>
      <c r="BF34">
        <v>0</v>
      </c>
      <c r="BG34">
        <v>0</v>
      </c>
      <c r="BH34">
        <v>0</v>
      </c>
      <c r="BI34">
        <v>0</v>
      </c>
      <c r="BK34">
        <v>0</v>
      </c>
      <c r="BL34">
        <v>0</v>
      </c>
      <c r="BM34">
        <v>0</v>
      </c>
      <c r="BN34">
        <v>0</v>
      </c>
      <c r="BP34">
        <v>0</v>
      </c>
      <c r="BQ34">
        <v>32</v>
      </c>
    </row>
    <row r="35" spans="1:69" x14ac:dyDescent="0.25">
      <c r="A35">
        <v>33</v>
      </c>
      <c r="B35" t="s">
        <v>90</v>
      </c>
      <c r="C35" t="s">
        <v>91</v>
      </c>
      <c r="D35" t="s">
        <v>92</v>
      </c>
      <c r="E35" t="s">
        <v>808</v>
      </c>
      <c r="F35" t="s">
        <v>807</v>
      </c>
      <c r="G35" t="s">
        <v>807</v>
      </c>
      <c r="H35" t="s">
        <v>48</v>
      </c>
      <c r="I35">
        <v>320201.25</v>
      </c>
      <c r="J35">
        <v>0</v>
      </c>
      <c r="K35">
        <v>320201.25</v>
      </c>
      <c r="L35">
        <v>0</v>
      </c>
      <c r="M35">
        <v>2.576858007950131E-3</v>
      </c>
      <c r="N35">
        <v>0</v>
      </c>
      <c r="O35">
        <v>0</v>
      </c>
      <c r="P35">
        <v>0</v>
      </c>
      <c r="R35">
        <v>0</v>
      </c>
      <c r="S35">
        <v>152273.5</v>
      </c>
      <c r="T35">
        <v>0</v>
      </c>
      <c r="U35">
        <v>152273.5</v>
      </c>
      <c r="V35">
        <v>0</v>
      </c>
      <c r="W35">
        <v>6.9486648101432626E-3</v>
      </c>
      <c r="X35">
        <v>0</v>
      </c>
      <c r="Y35">
        <v>0</v>
      </c>
      <c r="Z35">
        <v>0</v>
      </c>
      <c r="AB35">
        <v>0</v>
      </c>
      <c r="AC35">
        <v>0</v>
      </c>
      <c r="AD35">
        <v>0</v>
      </c>
      <c r="AE35">
        <v>0</v>
      </c>
      <c r="AG35">
        <v>0</v>
      </c>
      <c r="AH35">
        <v>167927.75</v>
      </c>
      <c r="AI35">
        <v>0</v>
      </c>
      <c r="AJ35">
        <v>167927.75</v>
      </c>
      <c r="AK35">
        <v>0</v>
      </c>
      <c r="AL35">
        <v>5.9757422204614564E-3</v>
      </c>
      <c r="AM35">
        <v>0</v>
      </c>
      <c r="AN35">
        <v>0</v>
      </c>
      <c r="AO35">
        <v>0</v>
      </c>
      <c r="AQ35">
        <v>0</v>
      </c>
      <c r="AR35">
        <v>0</v>
      </c>
      <c r="AS35">
        <v>0</v>
      </c>
      <c r="AT35">
        <v>0</v>
      </c>
      <c r="AV35">
        <v>0</v>
      </c>
      <c r="AW35">
        <v>0</v>
      </c>
      <c r="AX35">
        <v>0</v>
      </c>
      <c r="AY35">
        <v>0</v>
      </c>
      <c r="BA35">
        <v>0</v>
      </c>
      <c r="BB35">
        <v>0</v>
      </c>
      <c r="BC35">
        <v>0</v>
      </c>
      <c r="BD35">
        <v>0</v>
      </c>
      <c r="BF35">
        <v>0</v>
      </c>
      <c r="BG35">
        <v>0</v>
      </c>
      <c r="BH35">
        <v>0</v>
      </c>
      <c r="BI35">
        <v>0</v>
      </c>
      <c r="BK35">
        <v>0</v>
      </c>
      <c r="BL35">
        <v>0</v>
      </c>
      <c r="BM35">
        <v>0</v>
      </c>
      <c r="BN35">
        <v>0</v>
      </c>
      <c r="BP35">
        <v>0</v>
      </c>
      <c r="BQ35">
        <v>33</v>
      </c>
    </row>
    <row r="36" spans="1:69" x14ac:dyDescent="0.25">
      <c r="A36">
        <v>34</v>
      </c>
      <c r="B36" t="s">
        <v>90</v>
      </c>
      <c r="C36" t="s">
        <v>91</v>
      </c>
      <c r="D36" t="s">
        <v>92</v>
      </c>
      <c r="E36" t="s">
        <v>808</v>
      </c>
      <c r="F36" t="s">
        <v>807</v>
      </c>
      <c r="G36" t="s">
        <v>807</v>
      </c>
      <c r="I36">
        <v>0</v>
      </c>
      <c r="J36">
        <v>0</v>
      </c>
      <c r="K36">
        <v>0</v>
      </c>
      <c r="M36">
        <v>0</v>
      </c>
      <c r="N36">
        <v>0</v>
      </c>
      <c r="O36">
        <v>0</v>
      </c>
      <c r="P36">
        <v>0</v>
      </c>
      <c r="R36">
        <v>0</v>
      </c>
      <c r="S36">
        <v>0</v>
      </c>
      <c r="T36">
        <v>0</v>
      </c>
      <c r="U36">
        <v>0</v>
      </c>
      <c r="W36">
        <v>0</v>
      </c>
      <c r="X36">
        <v>0</v>
      </c>
      <c r="Y36">
        <v>0</v>
      </c>
      <c r="Z36">
        <v>0</v>
      </c>
      <c r="AB36">
        <v>0</v>
      </c>
      <c r="AC36">
        <v>0</v>
      </c>
      <c r="AD36">
        <v>0</v>
      </c>
      <c r="AE36">
        <v>0</v>
      </c>
      <c r="AG36">
        <v>0</v>
      </c>
      <c r="AH36">
        <v>0</v>
      </c>
      <c r="AI36">
        <v>0</v>
      </c>
      <c r="AJ36">
        <v>0</v>
      </c>
      <c r="AL36">
        <v>0</v>
      </c>
      <c r="AM36">
        <v>0</v>
      </c>
      <c r="AN36">
        <v>0</v>
      </c>
      <c r="AO36">
        <v>0</v>
      </c>
      <c r="AQ36">
        <v>0</v>
      </c>
      <c r="AR36">
        <v>0</v>
      </c>
      <c r="AS36">
        <v>0</v>
      </c>
      <c r="AT36">
        <v>0</v>
      </c>
      <c r="AV36">
        <v>0</v>
      </c>
      <c r="AW36">
        <v>0</v>
      </c>
      <c r="AX36">
        <v>0</v>
      </c>
      <c r="AY36">
        <v>0</v>
      </c>
      <c r="BA36">
        <v>0</v>
      </c>
      <c r="BB36">
        <v>0</v>
      </c>
      <c r="BC36">
        <v>0</v>
      </c>
      <c r="BD36">
        <v>0</v>
      </c>
      <c r="BF36">
        <v>0</v>
      </c>
      <c r="BG36">
        <v>0</v>
      </c>
      <c r="BH36">
        <v>0</v>
      </c>
      <c r="BI36">
        <v>0</v>
      </c>
      <c r="BK36">
        <v>0</v>
      </c>
      <c r="BL36">
        <v>0</v>
      </c>
      <c r="BM36">
        <v>0</v>
      </c>
      <c r="BN36">
        <v>0</v>
      </c>
      <c r="BP36">
        <v>0</v>
      </c>
      <c r="BQ36">
        <v>34</v>
      </c>
    </row>
    <row r="37" spans="1:69" x14ac:dyDescent="0.25">
      <c r="A37">
        <v>35</v>
      </c>
      <c r="B37" t="s">
        <v>90</v>
      </c>
      <c r="C37" t="s">
        <v>91</v>
      </c>
      <c r="D37" t="s">
        <v>92</v>
      </c>
      <c r="E37" t="s">
        <v>808</v>
      </c>
      <c r="F37" t="s">
        <v>807</v>
      </c>
      <c r="G37" t="s">
        <v>807</v>
      </c>
      <c r="H37" t="s">
        <v>678</v>
      </c>
      <c r="I37">
        <v>0</v>
      </c>
      <c r="J37">
        <v>0</v>
      </c>
      <c r="K37">
        <v>0</v>
      </c>
      <c r="M37">
        <v>0</v>
      </c>
      <c r="N37">
        <v>0</v>
      </c>
      <c r="O37">
        <v>0</v>
      </c>
      <c r="P37">
        <v>0</v>
      </c>
      <c r="R37">
        <v>0</v>
      </c>
      <c r="S37">
        <v>0</v>
      </c>
      <c r="T37">
        <v>0</v>
      </c>
      <c r="U37">
        <v>0</v>
      </c>
      <c r="W37">
        <v>0</v>
      </c>
      <c r="X37">
        <v>0</v>
      </c>
      <c r="Y37">
        <v>0</v>
      </c>
      <c r="Z37">
        <v>0</v>
      </c>
      <c r="AB37">
        <v>0</v>
      </c>
      <c r="AC37">
        <v>0</v>
      </c>
      <c r="AD37">
        <v>0</v>
      </c>
      <c r="AE37">
        <v>0</v>
      </c>
      <c r="AG37">
        <v>0</v>
      </c>
      <c r="AH37">
        <v>0</v>
      </c>
      <c r="AI37">
        <v>0</v>
      </c>
      <c r="AJ37">
        <v>0</v>
      </c>
      <c r="AL37">
        <v>0</v>
      </c>
      <c r="AM37">
        <v>0</v>
      </c>
      <c r="AN37">
        <v>0</v>
      </c>
      <c r="AO37">
        <v>0</v>
      </c>
      <c r="AQ37">
        <v>0</v>
      </c>
      <c r="AR37">
        <v>0</v>
      </c>
      <c r="AS37">
        <v>0</v>
      </c>
      <c r="AT37">
        <v>0</v>
      </c>
      <c r="AV37">
        <v>0</v>
      </c>
      <c r="AW37">
        <v>0</v>
      </c>
      <c r="AX37">
        <v>0</v>
      </c>
      <c r="AY37">
        <v>0</v>
      </c>
      <c r="BA37">
        <v>0</v>
      </c>
      <c r="BB37">
        <v>0</v>
      </c>
      <c r="BC37">
        <v>0</v>
      </c>
      <c r="BD37">
        <v>0</v>
      </c>
      <c r="BF37">
        <v>0</v>
      </c>
      <c r="BG37">
        <v>0</v>
      </c>
      <c r="BH37">
        <v>0</v>
      </c>
      <c r="BI37">
        <v>0</v>
      </c>
      <c r="BK37">
        <v>0</v>
      </c>
      <c r="BL37">
        <v>0</v>
      </c>
      <c r="BM37">
        <v>0</v>
      </c>
      <c r="BN37">
        <v>0</v>
      </c>
      <c r="BP37">
        <v>0</v>
      </c>
      <c r="BQ37">
        <v>35</v>
      </c>
    </row>
    <row r="38" spans="1:69" x14ac:dyDescent="0.25">
      <c r="A38">
        <v>999</v>
      </c>
      <c r="B38" t="s">
        <v>90</v>
      </c>
      <c r="C38" t="s">
        <v>91</v>
      </c>
      <c r="D38" t="s">
        <v>92</v>
      </c>
      <c r="E38" t="s">
        <v>110</v>
      </c>
      <c r="F38" t="s">
        <v>809</v>
      </c>
      <c r="G38" t="s">
        <v>809</v>
      </c>
      <c r="H38" t="s">
        <v>3</v>
      </c>
      <c r="I38">
        <v>7326153058.8200016</v>
      </c>
      <c r="J38">
        <v>4744819166.8900003</v>
      </c>
      <c r="K38">
        <v>12070972225.710003</v>
      </c>
      <c r="L38">
        <v>39.307680261114299</v>
      </c>
      <c r="M38">
        <v>100.00000000000003</v>
      </c>
      <c r="N38">
        <v>40373231.280000001</v>
      </c>
      <c r="O38">
        <v>198377131.13</v>
      </c>
      <c r="P38">
        <v>238750362.41000006</v>
      </c>
      <c r="Q38">
        <v>83.089771729574124</v>
      </c>
      <c r="R38">
        <v>100</v>
      </c>
      <c r="S38">
        <v>931345395.22000003</v>
      </c>
      <c r="T38">
        <v>1141974943.23</v>
      </c>
      <c r="U38">
        <v>2073320338.4500003</v>
      </c>
      <c r="V38">
        <v>55.079522544197509</v>
      </c>
      <c r="W38">
        <v>99.999999999999986</v>
      </c>
      <c r="X38">
        <v>2358617.5300000003</v>
      </c>
      <c r="Y38">
        <v>3119922081.8300004</v>
      </c>
      <c r="Z38">
        <v>3122280699.3600001</v>
      </c>
      <c r="AA38">
        <v>99.924458504628262</v>
      </c>
      <c r="AB38">
        <v>100.00000000000003</v>
      </c>
      <c r="AC38">
        <v>109780872.28999999</v>
      </c>
      <c r="AD38">
        <v>12589604.84</v>
      </c>
      <c r="AE38">
        <v>122370477.12999998</v>
      </c>
      <c r="AF38">
        <v>10.288106359694474</v>
      </c>
      <c r="AG38">
        <v>50</v>
      </c>
      <c r="AH38">
        <v>2463524141.9699998</v>
      </c>
      <c r="AI38">
        <v>153854472.23999998</v>
      </c>
      <c r="AJ38">
        <v>2617378614.2099996</v>
      </c>
      <c r="AK38">
        <v>5.8781893992985692</v>
      </c>
      <c r="AL38">
        <v>100.00000000000003</v>
      </c>
      <c r="AM38">
        <v>110775009.63</v>
      </c>
      <c r="AN38">
        <v>484556.62</v>
      </c>
      <c r="AO38">
        <v>111259566.25</v>
      </c>
      <c r="AP38">
        <v>0.43551906261363843</v>
      </c>
      <c r="AQ38">
        <v>99.999999999999957</v>
      </c>
      <c r="AR38">
        <v>120740527.13999999</v>
      </c>
      <c r="AS38">
        <v>985868.01</v>
      </c>
      <c r="AT38">
        <v>121726395.14999998</v>
      </c>
      <c r="AU38">
        <v>0.80990487624737661</v>
      </c>
      <c r="AV38">
        <v>99.999999999999986</v>
      </c>
      <c r="AW38">
        <v>2801666811.4200001</v>
      </c>
      <c r="AX38">
        <v>17766364.170000002</v>
      </c>
      <c r="AY38">
        <v>2819433175.5899997</v>
      </c>
      <c r="AZ38">
        <v>0.63013957286936517</v>
      </c>
      <c r="BA38">
        <v>99.999999999999986</v>
      </c>
      <c r="BB38">
        <v>0</v>
      </c>
      <c r="BC38">
        <v>25278124.539999999</v>
      </c>
      <c r="BD38">
        <v>25278124.539999999</v>
      </c>
      <c r="BE38">
        <v>100</v>
      </c>
      <c r="BF38">
        <v>100</v>
      </c>
      <c r="BG38">
        <v>271994308.18999994</v>
      </c>
      <c r="BH38">
        <v>814688.88</v>
      </c>
      <c r="BI38">
        <v>272808997.06999999</v>
      </c>
      <c r="BJ38">
        <v>0.29862976982058959</v>
      </c>
      <c r="BK38">
        <v>100</v>
      </c>
      <c r="BL38">
        <v>473594144.1500001</v>
      </c>
      <c r="BM38">
        <v>72771331.400000006</v>
      </c>
      <c r="BN38">
        <v>546365475.55000007</v>
      </c>
      <c r="BO38">
        <v>13.319167234486143</v>
      </c>
      <c r="BP38">
        <v>100</v>
      </c>
      <c r="BQ38">
        <v>999</v>
      </c>
    </row>
    <row r="39" spans="1:69" x14ac:dyDescent="0.25">
      <c r="A39">
        <v>1</v>
      </c>
      <c r="B39" t="s">
        <v>90</v>
      </c>
      <c r="C39" t="s">
        <v>91</v>
      </c>
      <c r="D39" t="s">
        <v>92</v>
      </c>
      <c r="E39" t="s">
        <v>110</v>
      </c>
      <c r="F39" t="s">
        <v>809</v>
      </c>
      <c r="G39" t="s">
        <v>809</v>
      </c>
      <c r="H39" t="s">
        <v>18</v>
      </c>
      <c r="I39">
        <v>1253764747.8600004</v>
      </c>
      <c r="J39">
        <v>935214214.55999994</v>
      </c>
      <c r="K39">
        <v>2188978962.4200001</v>
      </c>
      <c r="L39">
        <v>42.723764394980066</v>
      </c>
      <c r="M39">
        <v>18.134239077757858</v>
      </c>
      <c r="N39">
        <v>6158761.5700000003</v>
      </c>
      <c r="O39">
        <v>0</v>
      </c>
      <c r="P39">
        <v>6158761.5700000003</v>
      </c>
      <c r="Q39">
        <v>0</v>
      </c>
      <c r="R39">
        <v>2.5795820822352149</v>
      </c>
      <c r="S39">
        <v>184027956.02000001</v>
      </c>
      <c r="T39">
        <v>307535177.19</v>
      </c>
      <c r="U39">
        <v>491563133.21000004</v>
      </c>
      <c r="V39">
        <v>62.562701800221923</v>
      </c>
      <c r="W39">
        <v>23.708981390569345</v>
      </c>
      <c r="X39">
        <v>0</v>
      </c>
      <c r="Y39">
        <v>598946000.25999999</v>
      </c>
      <c r="Z39">
        <v>598946000.25999999</v>
      </c>
      <c r="AA39">
        <v>100</v>
      </c>
      <c r="AB39">
        <v>19.182964567624275</v>
      </c>
      <c r="AC39">
        <v>19459046.600000001</v>
      </c>
      <c r="AD39">
        <v>1718.28</v>
      </c>
      <c r="AE39">
        <v>19460764.880000003</v>
      </c>
      <c r="AF39">
        <v>8.8294576836796968E-3</v>
      </c>
      <c r="AG39">
        <v>7.9515767758778555</v>
      </c>
      <c r="AH39">
        <v>560919566.21000004</v>
      </c>
      <c r="AI39">
        <v>12303835.67</v>
      </c>
      <c r="AJ39">
        <v>573223401.88</v>
      </c>
      <c r="AK39">
        <v>2.1464294077400061</v>
      </c>
      <c r="AL39">
        <v>21.900668048860613</v>
      </c>
      <c r="AM39">
        <v>4356268.95</v>
      </c>
      <c r="AN39">
        <v>0</v>
      </c>
      <c r="AO39">
        <v>4356268.95</v>
      </c>
      <c r="AP39">
        <v>0</v>
      </c>
      <c r="AQ39">
        <v>3.9154106894606002</v>
      </c>
      <c r="AR39">
        <v>33249430.140000001</v>
      </c>
      <c r="AS39">
        <v>62068.32</v>
      </c>
      <c r="AT39">
        <v>33311498.460000001</v>
      </c>
      <c r="AU39">
        <v>0.18632701280169309</v>
      </c>
      <c r="AV39">
        <v>27.365879371479934</v>
      </c>
      <c r="AW39">
        <v>333817632.80000001</v>
      </c>
      <c r="AX39">
        <v>992187.26</v>
      </c>
      <c r="AY39">
        <v>334809820.06</v>
      </c>
      <c r="AZ39">
        <v>0.2963435361072127</v>
      </c>
      <c r="BA39">
        <v>11.875075563368764</v>
      </c>
      <c r="BB39">
        <v>0</v>
      </c>
      <c r="BC39">
        <v>0</v>
      </c>
      <c r="BD39">
        <v>0</v>
      </c>
      <c r="BF39">
        <v>0</v>
      </c>
      <c r="BG39">
        <v>19639098.629999999</v>
      </c>
      <c r="BH39">
        <v>242148.9</v>
      </c>
      <c r="BI39">
        <v>19881247.529999997</v>
      </c>
      <c r="BJ39">
        <v>1.2179763852072518</v>
      </c>
      <c r="BK39">
        <v>7.2876069863995996</v>
      </c>
      <c r="BL39">
        <v>92136986.939999998</v>
      </c>
      <c r="BM39">
        <v>15131078.68</v>
      </c>
      <c r="BN39">
        <v>107268065.62</v>
      </c>
      <c r="BO39">
        <v>14.105855822554171</v>
      </c>
      <c r="BP39">
        <v>19.633024124011193</v>
      </c>
      <c r="BQ39">
        <v>1</v>
      </c>
    </row>
    <row r="40" spans="1:69" x14ac:dyDescent="0.25">
      <c r="A40">
        <v>2</v>
      </c>
      <c r="B40" t="s">
        <v>90</v>
      </c>
      <c r="C40" t="s">
        <v>91</v>
      </c>
      <c r="D40" t="s">
        <v>92</v>
      </c>
      <c r="E40" t="s">
        <v>110</v>
      </c>
      <c r="F40" t="s">
        <v>809</v>
      </c>
      <c r="G40" t="s">
        <v>809</v>
      </c>
      <c r="H40" t="s">
        <v>20</v>
      </c>
      <c r="I40">
        <v>313288746.87000006</v>
      </c>
      <c r="J40">
        <v>1825261122.3600001</v>
      </c>
      <c r="K40">
        <v>2138549869.2299998</v>
      </c>
      <c r="L40">
        <v>85.350411913340054</v>
      </c>
      <c r="M40">
        <v>17.716467482835359</v>
      </c>
      <c r="N40">
        <v>5256538.5</v>
      </c>
      <c r="O40">
        <v>242000.81</v>
      </c>
      <c r="P40">
        <v>5498539.3099999996</v>
      </c>
      <c r="Q40">
        <v>4.4011835936115187</v>
      </c>
      <c r="R40">
        <v>2.3030496182273836</v>
      </c>
      <c r="S40">
        <v>37674721.390000001</v>
      </c>
      <c r="T40">
        <v>18834.63</v>
      </c>
      <c r="U40">
        <v>37693556.020000003</v>
      </c>
      <c r="V40">
        <v>4.9967771653081618E-2</v>
      </c>
      <c r="W40">
        <v>1.8180285661105047</v>
      </c>
      <c r="X40">
        <v>0</v>
      </c>
      <c r="Y40">
        <v>1818337435.1900001</v>
      </c>
      <c r="Z40">
        <v>1818337435.1900001</v>
      </c>
      <c r="AA40">
        <v>100</v>
      </c>
      <c r="AB40">
        <v>58.237474790870671</v>
      </c>
      <c r="AC40">
        <v>1480616.02</v>
      </c>
      <c r="AD40">
        <v>0.09</v>
      </c>
      <c r="AE40">
        <v>1480616.11</v>
      </c>
      <c r="AF40">
        <v>6.078550637950305E-6</v>
      </c>
      <c r="AG40">
        <v>0.60497276170095793</v>
      </c>
      <c r="AH40">
        <v>82654941.959999993</v>
      </c>
      <c r="AI40">
        <v>63862.31</v>
      </c>
      <c r="AJ40">
        <v>82718804.269999996</v>
      </c>
      <c r="AK40">
        <v>7.7204101973656347E-2</v>
      </c>
      <c r="AL40">
        <v>3.1603683097627409</v>
      </c>
      <c r="AM40">
        <v>172561.54</v>
      </c>
      <c r="AN40">
        <v>0</v>
      </c>
      <c r="AO40">
        <v>172561.54</v>
      </c>
      <c r="AP40">
        <v>0</v>
      </c>
      <c r="AQ40">
        <v>0.15509815993013537</v>
      </c>
      <c r="AR40">
        <v>916538.76</v>
      </c>
      <c r="AS40">
        <v>0.02</v>
      </c>
      <c r="AT40">
        <v>916538.78</v>
      </c>
      <c r="AU40">
        <v>2.1821226156955409E-6</v>
      </c>
      <c r="AV40">
        <v>0.75294990775876935</v>
      </c>
      <c r="AW40">
        <v>166887590.06999999</v>
      </c>
      <c r="AX40">
        <v>6577287.7599999998</v>
      </c>
      <c r="AY40">
        <v>173464877.82999998</v>
      </c>
      <c r="AZ40">
        <v>3.7917115224016187</v>
      </c>
      <c r="BA40">
        <v>6.1524734592690047</v>
      </c>
      <c r="BB40">
        <v>0</v>
      </c>
      <c r="BC40">
        <v>0</v>
      </c>
      <c r="BD40">
        <v>0</v>
      </c>
      <c r="BF40">
        <v>0</v>
      </c>
      <c r="BG40">
        <v>3281938.22</v>
      </c>
      <c r="BH40">
        <v>0.64</v>
      </c>
      <c r="BI40">
        <v>3281938.8600000003</v>
      </c>
      <c r="BJ40">
        <v>1.9500667967958424E-5</v>
      </c>
      <c r="BK40">
        <v>1.2030170908028699</v>
      </c>
      <c r="BL40">
        <v>14963300.41</v>
      </c>
      <c r="BM40">
        <v>21700.91</v>
      </c>
      <c r="BN40">
        <v>14985001.32</v>
      </c>
      <c r="BO40">
        <v>0.14481753812751749</v>
      </c>
      <c r="BP40">
        <v>2.7426698776886136</v>
      </c>
      <c r="BQ40">
        <v>2</v>
      </c>
    </row>
    <row r="41" spans="1:69" x14ac:dyDescent="0.25">
      <c r="A41">
        <v>3</v>
      </c>
      <c r="B41" t="s">
        <v>90</v>
      </c>
      <c r="C41" t="s">
        <v>91</v>
      </c>
      <c r="D41" t="s">
        <v>92</v>
      </c>
      <c r="E41" t="s">
        <v>110</v>
      </c>
      <c r="F41" t="s">
        <v>809</v>
      </c>
      <c r="G41" t="s">
        <v>809</v>
      </c>
      <c r="H41" t="s">
        <v>19</v>
      </c>
      <c r="I41">
        <v>1538454321.78</v>
      </c>
      <c r="J41">
        <v>253010771.50999999</v>
      </c>
      <c r="K41">
        <v>1791465093.29</v>
      </c>
      <c r="L41">
        <v>14.123120369895087</v>
      </c>
      <c r="M41">
        <v>14.841100284154024</v>
      </c>
      <c r="N41">
        <v>8368930.4800000004</v>
      </c>
      <c r="O41">
        <v>38857.89</v>
      </c>
      <c r="P41">
        <v>8407788.370000001</v>
      </c>
      <c r="Q41">
        <v>0.46216541485094487</v>
      </c>
      <c r="R41">
        <v>3.5215814062562623</v>
      </c>
      <c r="S41">
        <v>285704600.93000001</v>
      </c>
      <c r="T41">
        <v>135434801.18000001</v>
      </c>
      <c r="U41">
        <v>421139402.11000001</v>
      </c>
      <c r="V41">
        <v>32.159137924744677</v>
      </c>
      <c r="W41">
        <v>20.312317122439499</v>
      </c>
      <c r="X41">
        <v>218</v>
      </c>
      <c r="Y41">
        <v>56752087.439999998</v>
      </c>
      <c r="Z41">
        <v>56752305.439999998</v>
      </c>
      <c r="AA41">
        <v>99.999615874635737</v>
      </c>
      <c r="AB41">
        <v>1.8176554546051227</v>
      </c>
      <c r="AC41">
        <v>3733312.05</v>
      </c>
      <c r="AD41">
        <v>0</v>
      </c>
      <c r="AE41">
        <v>3733312.05</v>
      </c>
      <c r="AF41">
        <v>0</v>
      </c>
      <c r="AG41">
        <v>1.5254137017190532</v>
      </c>
      <c r="AH41">
        <v>481202224.95999998</v>
      </c>
      <c r="AI41">
        <v>30134313.309999999</v>
      </c>
      <c r="AJ41">
        <v>511336538.26999998</v>
      </c>
      <c r="AK41">
        <v>5.893244674427752</v>
      </c>
      <c r="AL41">
        <v>19.536208307575563</v>
      </c>
      <c r="AM41">
        <v>79595895.489999995</v>
      </c>
      <c r="AN41">
        <v>0</v>
      </c>
      <c r="AO41">
        <v>79595895.489999995</v>
      </c>
      <c r="AP41">
        <v>0</v>
      </c>
      <c r="AQ41">
        <v>71.540720652413981</v>
      </c>
      <c r="AR41">
        <v>19727940.300000001</v>
      </c>
      <c r="AS41">
        <v>292837.15000000002</v>
      </c>
      <c r="AT41">
        <v>20020777.449999999</v>
      </c>
      <c r="AU41">
        <v>1.4626662262808383</v>
      </c>
      <c r="AV41">
        <v>16.447359198741541</v>
      </c>
      <c r="AW41">
        <v>541517743.49000001</v>
      </c>
      <c r="AX41">
        <v>8049624.7800000003</v>
      </c>
      <c r="AY41">
        <v>549567368.26999998</v>
      </c>
      <c r="AZ41">
        <v>1.4647202954097622</v>
      </c>
      <c r="BA41">
        <v>19.492122495685557</v>
      </c>
      <c r="BB41">
        <v>0</v>
      </c>
      <c r="BC41">
        <v>0</v>
      </c>
      <c r="BD41">
        <v>0</v>
      </c>
      <c r="BF41">
        <v>0</v>
      </c>
      <c r="BG41">
        <v>33207961.5</v>
      </c>
      <c r="BH41">
        <v>0</v>
      </c>
      <c r="BI41">
        <v>33207961.5</v>
      </c>
      <c r="BJ41">
        <v>0</v>
      </c>
      <c r="BK41">
        <v>12.172604956822292</v>
      </c>
      <c r="BL41">
        <v>85395494.579999998</v>
      </c>
      <c r="BM41">
        <v>22308249.760000002</v>
      </c>
      <c r="BN41">
        <v>107703744.34</v>
      </c>
      <c r="BO41">
        <v>20.712603723021129</v>
      </c>
      <c r="BP41">
        <v>19.712765385034583</v>
      </c>
      <c r="BQ41">
        <v>3</v>
      </c>
    </row>
    <row r="42" spans="1:69" x14ac:dyDescent="0.25">
      <c r="A42">
        <v>4</v>
      </c>
      <c r="B42" t="s">
        <v>90</v>
      </c>
      <c r="C42" t="s">
        <v>91</v>
      </c>
      <c r="D42" t="s">
        <v>92</v>
      </c>
      <c r="E42" t="s">
        <v>110</v>
      </c>
      <c r="F42" t="s">
        <v>809</v>
      </c>
      <c r="G42" t="s">
        <v>809</v>
      </c>
      <c r="H42" t="s">
        <v>21</v>
      </c>
      <c r="I42">
        <v>987953035.40999997</v>
      </c>
      <c r="J42">
        <v>285888519.08999997</v>
      </c>
      <c r="K42">
        <v>1273841554.5</v>
      </c>
      <c r="L42">
        <v>22.443020333263902</v>
      </c>
      <c r="M42">
        <v>10.552932528391054</v>
      </c>
      <c r="N42">
        <v>3687443.68</v>
      </c>
      <c r="O42">
        <v>0</v>
      </c>
      <c r="P42">
        <v>3687443.68</v>
      </c>
      <c r="Q42">
        <v>0</v>
      </c>
      <c r="R42">
        <v>1.5444766838375077</v>
      </c>
      <c r="S42">
        <v>137012174.66999999</v>
      </c>
      <c r="T42">
        <v>159070269.88999999</v>
      </c>
      <c r="U42">
        <v>296082444.55999994</v>
      </c>
      <c r="V42">
        <v>53.724992079955967</v>
      </c>
      <c r="W42">
        <v>14.28059326236818</v>
      </c>
      <c r="X42">
        <v>0</v>
      </c>
      <c r="Y42">
        <v>41140446.630000003</v>
      </c>
      <c r="Z42">
        <v>41140446.630000003</v>
      </c>
      <c r="AA42">
        <v>100</v>
      </c>
      <c r="AB42">
        <v>1.3176408718931938</v>
      </c>
      <c r="AC42">
        <v>24695659.93</v>
      </c>
      <c r="AD42">
        <v>354387.98</v>
      </c>
      <c r="AE42">
        <v>25050047.91</v>
      </c>
      <c r="AF42">
        <v>1.4147197692924491</v>
      </c>
      <c r="AG42">
        <v>10.235331469447546</v>
      </c>
      <c r="AH42">
        <v>469047319.20999998</v>
      </c>
      <c r="AI42">
        <v>79651343.799999997</v>
      </c>
      <c r="AJ42">
        <v>548698663.00999999</v>
      </c>
      <c r="AK42">
        <v>14.516409309812435</v>
      </c>
      <c r="AL42">
        <v>20.963671821534049</v>
      </c>
      <c r="AM42">
        <v>1122087.02</v>
      </c>
      <c r="AN42">
        <v>0</v>
      </c>
      <c r="AO42">
        <v>1122087.02</v>
      </c>
      <c r="AP42">
        <v>0</v>
      </c>
      <c r="AQ42">
        <v>1.0085308237483799</v>
      </c>
      <c r="AR42">
        <v>4553514.1900000004</v>
      </c>
      <c r="AS42">
        <v>509063.17</v>
      </c>
      <c r="AT42">
        <v>5062577.3600000003</v>
      </c>
      <c r="AU42">
        <v>10.055415133448943</v>
      </c>
      <c r="AV42">
        <v>4.158980764822231</v>
      </c>
      <c r="AW42">
        <v>268604380.33999997</v>
      </c>
      <c r="AX42">
        <v>1337220.1399999999</v>
      </c>
      <c r="AY42">
        <v>269941600.47999996</v>
      </c>
      <c r="AZ42">
        <v>0.49537386517017218</v>
      </c>
      <c r="BA42">
        <v>9.574321633762839</v>
      </c>
      <c r="BB42">
        <v>0</v>
      </c>
      <c r="BC42">
        <v>0</v>
      </c>
      <c r="BD42">
        <v>0</v>
      </c>
      <c r="BF42">
        <v>0</v>
      </c>
      <c r="BG42">
        <v>26799548.98</v>
      </c>
      <c r="BH42">
        <v>77855.740000000005</v>
      </c>
      <c r="BI42">
        <v>26877404.719999999</v>
      </c>
      <c r="BJ42">
        <v>0.2896698576781338</v>
      </c>
      <c r="BK42">
        <v>9.8520961583622313</v>
      </c>
      <c r="BL42">
        <v>52430907.390000001</v>
      </c>
      <c r="BM42">
        <v>3747931.74</v>
      </c>
      <c r="BN42">
        <v>56178839.130000003</v>
      </c>
      <c r="BO42">
        <v>6.6714296664748467</v>
      </c>
      <c r="BP42">
        <v>10.282282033550425</v>
      </c>
      <c r="BQ42">
        <v>4</v>
      </c>
    </row>
    <row r="43" spans="1:69" x14ac:dyDescent="0.25">
      <c r="A43">
        <v>5</v>
      </c>
      <c r="B43" t="s">
        <v>90</v>
      </c>
      <c r="C43" t="s">
        <v>91</v>
      </c>
      <c r="D43" t="s">
        <v>92</v>
      </c>
      <c r="E43" t="s">
        <v>110</v>
      </c>
      <c r="F43" t="s">
        <v>809</v>
      </c>
      <c r="G43" t="s">
        <v>809</v>
      </c>
      <c r="H43" t="s">
        <v>22</v>
      </c>
      <c r="I43">
        <v>915333812.54999995</v>
      </c>
      <c r="J43">
        <v>150015298.16999999</v>
      </c>
      <c r="K43">
        <v>1065349110.7200001</v>
      </c>
      <c r="L43">
        <v>14.081327581774053</v>
      </c>
      <c r="M43">
        <v>8.8257108938657804</v>
      </c>
      <c r="N43">
        <v>123459.18</v>
      </c>
      <c r="O43">
        <v>0</v>
      </c>
      <c r="P43">
        <v>123459.18</v>
      </c>
      <c r="Q43">
        <v>0</v>
      </c>
      <c r="R43">
        <v>5.1710572814958347E-2</v>
      </c>
      <c r="S43">
        <v>49876123.990000002</v>
      </c>
      <c r="T43">
        <v>2302624.04</v>
      </c>
      <c r="U43">
        <v>52178748.030000001</v>
      </c>
      <c r="V43">
        <v>4.4129537923679463</v>
      </c>
      <c r="W43">
        <v>2.5166756464178834</v>
      </c>
      <c r="X43">
        <v>758106.72</v>
      </c>
      <c r="Y43">
        <v>115797308.34999999</v>
      </c>
      <c r="Z43">
        <v>116555415.06999999</v>
      </c>
      <c r="AA43">
        <v>99.34957400345175</v>
      </c>
      <c r="AB43">
        <v>3.7330216688682527</v>
      </c>
      <c r="AC43">
        <v>976916.23</v>
      </c>
      <c r="AD43">
        <v>0</v>
      </c>
      <c r="AE43">
        <v>976916.23</v>
      </c>
      <c r="AF43">
        <v>0</v>
      </c>
      <c r="AG43">
        <v>0.39916336558946952</v>
      </c>
      <c r="AH43">
        <v>362528935.51999998</v>
      </c>
      <c r="AI43">
        <v>16621724.93</v>
      </c>
      <c r="AJ43">
        <v>379150660.44999999</v>
      </c>
      <c r="AK43">
        <v>4.383936694260874</v>
      </c>
      <c r="AL43">
        <v>14.485892808612203</v>
      </c>
      <c r="AM43">
        <v>7642267.1600000001</v>
      </c>
      <c r="AN43">
        <v>0</v>
      </c>
      <c r="AO43">
        <v>7642267.1600000001</v>
      </c>
      <c r="AP43">
        <v>0</v>
      </c>
      <c r="AQ43">
        <v>6.8688629819280793</v>
      </c>
      <c r="AR43">
        <v>36697400.259999998</v>
      </c>
      <c r="AS43">
        <v>0</v>
      </c>
      <c r="AT43">
        <v>36697400.259999998</v>
      </c>
      <c r="AU43">
        <v>0</v>
      </c>
      <c r="AV43">
        <v>30.14744683335018</v>
      </c>
      <c r="AW43">
        <v>334924168.47000003</v>
      </c>
      <c r="AX43">
        <v>134151.22</v>
      </c>
      <c r="AY43">
        <v>335058319.69000006</v>
      </c>
      <c r="AZ43">
        <v>4.0038170108451059E-2</v>
      </c>
      <c r="BA43">
        <v>11.883889378576429</v>
      </c>
      <c r="BB43">
        <v>0</v>
      </c>
      <c r="BC43">
        <v>0</v>
      </c>
      <c r="BD43">
        <v>0</v>
      </c>
      <c r="BF43">
        <v>0</v>
      </c>
      <c r="BG43">
        <v>36147736.340000004</v>
      </c>
      <c r="BH43">
        <v>494683.6</v>
      </c>
      <c r="BI43">
        <v>36642419.940000005</v>
      </c>
      <c r="BJ43">
        <v>1.3500298310264929</v>
      </c>
      <c r="BK43">
        <v>13.431529140733558</v>
      </c>
      <c r="BL43">
        <v>85658698.680000007</v>
      </c>
      <c r="BM43">
        <v>14664806.029999999</v>
      </c>
      <c r="BN43">
        <v>100323504.71000001</v>
      </c>
      <c r="BO43">
        <v>14.617517671846493</v>
      </c>
      <c r="BP43">
        <v>18.361977320951532</v>
      </c>
      <c r="BQ43">
        <v>5</v>
      </c>
    </row>
    <row r="44" spans="1:69" x14ac:dyDescent="0.25">
      <c r="A44">
        <v>6</v>
      </c>
      <c r="B44" t="s">
        <v>90</v>
      </c>
      <c r="C44" t="s">
        <v>91</v>
      </c>
      <c r="D44" t="s">
        <v>92</v>
      </c>
      <c r="E44" t="s">
        <v>110</v>
      </c>
      <c r="F44" t="s">
        <v>809</v>
      </c>
      <c r="G44" t="s">
        <v>809</v>
      </c>
      <c r="H44" t="s">
        <v>24</v>
      </c>
      <c r="I44">
        <v>721328008.58000004</v>
      </c>
      <c r="J44">
        <v>33924530.810000002</v>
      </c>
      <c r="K44">
        <v>755252539.38999999</v>
      </c>
      <c r="L44">
        <v>4.4918128759156586</v>
      </c>
      <c r="M44">
        <v>6.2567664415744852</v>
      </c>
      <c r="N44">
        <v>1528601.19</v>
      </c>
      <c r="O44">
        <v>0</v>
      </c>
      <c r="P44">
        <v>1528601.19</v>
      </c>
      <c r="Q44">
        <v>0</v>
      </c>
      <c r="R44">
        <v>0.64025083546259565</v>
      </c>
      <c r="S44">
        <v>30724759</v>
      </c>
      <c r="T44">
        <v>176228.98</v>
      </c>
      <c r="U44">
        <v>30900987.98</v>
      </c>
      <c r="V44">
        <v>0.57030208909197466</v>
      </c>
      <c r="W44">
        <v>1.4904106908583821</v>
      </c>
      <c r="X44">
        <v>1600292.81</v>
      </c>
      <c r="Y44">
        <v>20267606.850000001</v>
      </c>
      <c r="Z44">
        <v>21867899.66</v>
      </c>
      <c r="AA44">
        <v>92.682000398386691</v>
      </c>
      <c r="AB44">
        <v>0.70038224508393665</v>
      </c>
      <c r="AC44">
        <v>3292242.76</v>
      </c>
      <c r="AD44">
        <v>0</v>
      </c>
      <c r="AE44">
        <v>3292242.76</v>
      </c>
      <c r="AF44">
        <v>0</v>
      </c>
      <c r="AG44">
        <v>1.3451948693893274</v>
      </c>
      <c r="AH44">
        <v>319029610.07999998</v>
      </c>
      <c r="AI44">
        <v>12522133.939999999</v>
      </c>
      <c r="AJ44">
        <v>331551744.01999998</v>
      </c>
      <c r="AK44">
        <v>3.7768264428868861</v>
      </c>
      <c r="AL44">
        <v>12.667320739153817</v>
      </c>
      <c r="AM44">
        <v>5786070.1799999997</v>
      </c>
      <c r="AN44">
        <v>0</v>
      </c>
      <c r="AO44">
        <v>5786070.1799999997</v>
      </c>
      <c r="AP44">
        <v>0</v>
      </c>
      <c r="AQ44">
        <v>5.2005147737127704</v>
      </c>
      <c r="AR44">
        <v>17088129.32</v>
      </c>
      <c r="AS44">
        <v>28613.040000000001</v>
      </c>
      <c r="AT44">
        <v>17116742.359999999</v>
      </c>
      <c r="AU44">
        <v>0.16716405141941976</v>
      </c>
      <c r="AV44">
        <v>14.061652231553824</v>
      </c>
      <c r="AW44">
        <v>228149444.12</v>
      </c>
      <c r="AX44">
        <v>472264</v>
      </c>
      <c r="AY44">
        <v>228621708.12</v>
      </c>
      <c r="AZ44">
        <v>0.2065700601589924</v>
      </c>
      <c r="BA44">
        <v>8.1087826482058123</v>
      </c>
      <c r="BB44">
        <v>0</v>
      </c>
      <c r="BC44">
        <v>0</v>
      </c>
      <c r="BD44">
        <v>0</v>
      </c>
      <c r="BF44">
        <v>0</v>
      </c>
      <c r="BG44">
        <v>33936841.140000001</v>
      </c>
      <c r="BH44">
        <v>0</v>
      </c>
      <c r="BI44">
        <v>33936841.140000001</v>
      </c>
      <c r="BJ44">
        <v>0</v>
      </c>
      <c r="BK44">
        <v>12.439780764009097</v>
      </c>
      <c r="BL44">
        <v>80192017.980000004</v>
      </c>
      <c r="BM44">
        <v>457684</v>
      </c>
      <c r="BN44">
        <v>80649701.980000004</v>
      </c>
      <c r="BO44">
        <v>0.56749620738028173</v>
      </c>
      <c r="BP44">
        <v>14.761127045740544</v>
      </c>
      <c r="BQ44">
        <v>6</v>
      </c>
    </row>
    <row r="45" spans="1:69" x14ac:dyDescent="0.25">
      <c r="A45">
        <v>7</v>
      </c>
      <c r="B45" t="s">
        <v>90</v>
      </c>
      <c r="C45" t="s">
        <v>91</v>
      </c>
      <c r="D45" t="s">
        <v>92</v>
      </c>
      <c r="E45" t="s">
        <v>110</v>
      </c>
      <c r="F45" t="s">
        <v>809</v>
      </c>
      <c r="G45" t="s">
        <v>809</v>
      </c>
      <c r="H45" t="s">
        <v>23</v>
      </c>
      <c r="I45">
        <v>283700137.89000005</v>
      </c>
      <c r="J45">
        <v>356272603.37999994</v>
      </c>
      <c r="K45">
        <v>639972741.2700001</v>
      </c>
      <c r="L45">
        <v>55.669965360241953</v>
      </c>
      <c r="M45">
        <v>5.3017497621850236</v>
      </c>
      <c r="N45">
        <v>71648.210000000006</v>
      </c>
      <c r="O45">
        <v>0</v>
      </c>
      <c r="P45">
        <v>71648.210000000006</v>
      </c>
      <c r="Q45">
        <v>0</v>
      </c>
      <c r="R45">
        <v>3.0009675912851738E-2</v>
      </c>
      <c r="S45">
        <v>37812659.840000004</v>
      </c>
      <c r="T45">
        <v>343899611.35000002</v>
      </c>
      <c r="U45">
        <v>381712271.19000006</v>
      </c>
      <c r="V45">
        <v>90.093936534416912</v>
      </c>
      <c r="W45">
        <v>18.41067509497184</v>
      </c>
      <c r="X45">
        <v>0</v>
      </c>
      <c r="Y45">
        <v>0</v>
      </c>
      <c r="Z45">
        <v>0</v>
      </c>
      <c r="AB45">
        <v>0</v>
      </c>
      <c r="AC45">
        <v>55273539.780000001</v>
      </c>
      <c r="AD45">
        <v>12164990.49</v>
      </c>
      <c r="AE45">
        <v>67438530.269999996</v>
      </c>
      <c r="AF45">
        <v>18.038635245008582</v>
      </c>
      <c r="AG45">
        <v>27.555065507490358</v>
      </c>
      <c r="AH45">
        <v>104675850.73</v>
      </c>
      <c r="AI45">
        <v>111066.96</v>
      </c>
      <c r="AJ45">
        <v>104786917.69</v>
      </c>
      <c r="AK45">
        <v>0.10599315491708496</v>
      </c>
      <c r="AL45">
        <v>4.003506299054397</v>
      </c>
      <c r="AM45">
        <v>2609329.5099999998</v>
      </c>
      <c r="AN45">
        <v>0</v>
      </c>
      <c r="AO45">
        <v>2609329.5099999998</v>
      </c>
      <c r="AP45">
        <v>0</v>
      </c>
      <c r="AQ45">
        <v>2.3452630618178403</v>
      </c>
      <c r="AR45">
        <v>838011.83</v>
      </c>
      <c r="AS45">
        <v>85432.53</v>
      </c>
      <c r="AT45">
        <v>923444.36</v>
      </c>
      <c r="AU45">
        <v>9.2515081255139187</v>
      </c>
      <c r="AV45">
        <v>0.75862294193635293</v>
      </c>
      <c r="AW45">
        <v>59660703</v>
      </c>
      <c r="AX45">
        <v>1251.3399999999999</v>
      </c>
      <c r="AY45">
        <v>59661954.340000004</v>
      </c>
      <c r="AZ45">
        <v>2.0973835232900614E-3</v>
      </c>
      <c r="BA45">
        <v>2.1160974786187308</v>
      </c>
      <c r="BB45">
        <v>0</v>
      </c>
      <c r="BC45">
        <v>0</v>
      </c>
      <c r="BD45">
        <v>0</v>
      </c>
      <c r="BF45">
        <v>0</v>
      </c>
      <c r="BG45">
        <v>7441654.8300000001</v>
      </c>
      <c r="BH45">
        <v>0</v>
      </c>
      <c r="BI45">
        <v>7441654.8300000001</v>
      </c>
      <c r="BJ45">
        <v>0</v>
      </c>
      <c r="BK45">
        <v>2.7277893727568476</v>
      </c>
      <c r="BL45">
        <v>15316740.16</v>
      </c>
      <c r="BM45">
        <v>10250.709999999999</v>
      </c>
      <c r="BN45">
        <v>15326990.870000001</v>
      </c>
      <c r="BO45">
        <v>6.6880120742187132E-2</v>
      </c>
      <c r="BP45">
        <v>2.8052634282155271</v>
      </c>
      <c r="BQ45">
        <v>7</v>
      </c>
    </row>
    <row r="46" spans="1:69" x14ac:dyDescent="0.25">
      <c r="A46">
        <v>8</v>
      </c>
      <c r="B46" t="s">
        <v>90</v>
      </c>
      <c r="C46" t="s">
        <v>91</v>
      </c>
      <c r="D46" t="s">
        <v>92</v>
      </c>
      <c r="E46" t="s">
        <v>110</v>
      </c>
      <c r="F46" t="s">
        <v>809</v>
      </c>
      <c r="G46" t="s">
        <v>809</v>
      </c>
      <c r="H46" t="s">
        <v>25</v>
      </c>
      <c r="I46">
        <v>14685729.32</v>
      </c>
      <c r="J46">
        <v>338095459.23000002</v>
      </c>
      <c r="K46">
        <v>352781188.55000001</v>
      </c>
      <c r="L46">
        <v>95.837156346016855</v>
      </c>
      <c r="M46">
        <v>2.9225581995674741</v>
      </c>
      <c r="N46">
        <v>13503663.76</v>
      </c>
      <c r="O46">
        <v>0</v>
      </c>
      <c r="P46">
        <v>13503663.76</v>
      </c>
      <c r="Q46">
        <v>0</v>
      </c>
      <c r="R46">
        <v>5.655976235466607</v>
      </c>
      <c r="S46">
        <v>1182065.56</v>
      </c>
      <c r="T46">
        <v>241484.18</v>
      </c>
      <c r="U46">
        <v>1423549.74</v>
      </c>
      <c r="V46">
        <v>16.963522468839059</v>
      </c>
      <c r="W46">
        <v>6.8660385643264155E-2</v>
      </c>
      <c r="X46">
        <v>0</v>
      </c>
      <c r="Y46">
        <v>337853975.05000001</v>
      </c>
      <c r="Z46">
        <v>337853975.05000001</v>
      </c>
      <c r="AA46">
        <v>100</v>
      </c>
      <c r="AB46">
        <v>10.820743154811572</v>
      </c>
      <c r="AC46">
        <v>0</v>
      </c>
      <c r="AD46">
        <v>0</v>
      </c>
      <c r="AE46">
        <v>0</v>
      </c>
      <c r="AG46">
        <v>0</v>
      </c>
      <c r="AH46">
        <v>0</v>
      </c>
      <c r="AI46">
        <v>0</v>
      </c>
      <c r="AJ46">
        <v>0</v>
      </c>
      <c r="AL46">
        <v>0</v>
      </c>
      <c r="AM46">
        <v>0</v>
      </c>
      <c r="AN46">
        <v>0</v>
      </c>
      <c r="AO46">
        <v>0</v>
      </c>
      <c r="AQ46">
        <v>0</v>
      </c>
      <c r="AR46">
        <v>0</v>
      </c>
      <c r="AS46">
        <v>0</v>
      </c>
      <c r="AT46">
        <v>0</v>
      </c>
      <c r="AV46">
        <v>0</v>
      </c>
      <c r="AW46">
        <v>0</v>
      </c>
      <c r="AX46">
        <v>0</v>
      </c>
      <c r="AY46">
        <v>0</v>
      </c>
      <c r="BA46">
        <v>0</v>
      </c>
      <c r="BB46">
        <v>0</v>
      </c>
      <c r="BC46">
        <v>0</v>
      </c>
      <c r="BD46">
        <v>0</v>
      </c>
      <c r="BF46">
        <v>0</v>
      </c>
      <c r="BG46">
        <v>0</v>
      </c>
      <c r="BH46">
        <v>0</v>
      </c>
      <c r="BI46">
        <v>0</v>
      </c>
      <c r="BK46">
        <v>0</v>
      </c>
      <c r="BL46">
        <v>0</v>
      </c>
      <c r="BM46">
        <v>0</v>
      </c>
      <c r="BN46">
        <v>0</v>
      </c>
      <c r="BP46">
        <v>0</v>
      </c>
      <c r="BQ46">
        <v>8</v>
      </c>
    </row>
    <row r="47" spans="1:69" x14ac:dyDescent="0.25">
      <c r="A47">
        <v>9</v>
      </c>
      <c r="B47" t="s">
        <v>90</v>
      </c>
      <c r="C47" t="s">
        <v>91</v>
      </c>
      <c r="D47" t="s">
        <v>92</v>
      </c>
      <c r="E47" t="s">
        <v>110</v>
      </c>
      <c r="F47" t="s">
        <v>809</v>
      </c>
      <c r="G47" t="s">
        <v>809</v>
      </c>
      <c r="H47" t="s">
        <v>26</v>
      </c>
      <c r="I47">
        <v>35166124.479999997</v>
      </c>
      <c r="J47">
        <v>302794851.77000004</v>
      </c>
      <c r="K47">
        <v>337960976.25000006</v>
      </c>
      <c r="L47">
        <v>89.594619807824628</v>
      </c>
      <c r="M47">
        <v>2.7997825687161804</v>
      </c>
      <c r="N47">
        <v>1197757.3</v>
      </c>
      <c r="O47">
        <v>169763219.34</v>
      </c>
      <c r="P47">
        <v>170960976.64000002</v>
      </c>
      <c r="Q47">
        <v>99.299397252203235</v>
      </c>
      <c r="R47">
        <v>71.606583091343339</v>
      </c>
      <c r="S47">
        <v>2831311.9</v>
      </c>
      <c r="T47">
        <v>116078028.75</v>
      </c>
      <c r="U47">
        <v>118909340.65000001</v>
      </c>
      <c r="V47">
        <v>97.618932302102536</v>
      </c>
      <c r="W47">
        <v>5.7352131479545401</v>
      </c>
      <c r="X47">
        <v>0</v>
      </c>
      <c r="Y47">
        <v>16223.73</v>
      </c>
      <c r="Z47">
        <v>16223.73</v>
      </c>
      <c r="AA47">
        <v>100</v>
      </c>
      <c r="AB47">
        <v>5.1961151357485312E-4</v>
      </c>
      <c r="AC47">
        <v>10573.5</v>
      </c>
      <c r="AD47">
        <v>68508</v>
      </c>
      <c r="AE47">
        <v>79081.5</v>
      </c>
      <c r="AF47">
        <v>86.62961628193699</v>
      </c>
      <c r="AG47">
        <v>3.2312328044609956E-2</v>
      </c>
      <c r="AH47">
        <v>7912129.4199999999</v>
      </c>
      <c r="AI47">
        <v>86130</v>
      </c>
      <c r="AJ47">
        <v>7998259.4199999999</v>
      </c>
      <c r="AK47">
        <v>1.0768592949689546</v>
      </c>
      <c r="AL47">
        <v>0.30558282155194072</v>
      </c>
      <c r="AM47">
        <v>3787219.19</v>
      </c>
      <c r="AN47">
        <v>484556.62</v>
      </c>
      <c r="AO47">
        <v>4271775.8099999996</v>
      </c>
      <c r="AP47">
        <v>11.343212789062543</v>
      </c>
      <c r="AQ47">
        <v>3.8394683297626084</v>
      </c>
      <c r="AR47">
        <v>3700</v>
      </c>
      <c r="AS47">
        <v>0</v>
      </c>
      <c r="AT47">
        <v>3700</v>
      </c>
      <c r="AU47">
        <v>0</v>
      </c>
      <c r="AV47">
        <v>3.0396036910816217E-3</v>
      </c>
      <c r="AW47">
        <v>12596918.279999999</v>
      </c>
      <c r="AX47">
        <v>11055.76</v>
      </c>
      <c r="AY47">
        <v>12607974.039999999</v>
      </c>
      <c r="AZ47">
        <v>8.7688632328433963E-2</v>
      </c>
      <c r="BA47">
        <v>0.4471811621270872</v>
      </c>
      <c r="BB47">
        <v>0</v>
      </c>
      <c r="BC47">
        <v>0</v>
      </c>
      <c r="BD47">
        <v>0</v>
      </c>
      <c r="BF47">
        <v>0</v>
      </c>
      <c r="BG47">
        <v>3882470.7</v>
      </c>
      <c r="BH47">
        <v>0</v>
      </c>
      <c r="BI47">
        <v>3882470.7</v>
      </c>
      <c r="BJ47">
        <v>0</v>
      </c>
      <c r="BK47">
        <v>1.4231461358306294</v>
      </c>
      <c r="BL47">
        <v>2944044.19</v>
      </c>
      <c r="BM47">
        <v>16287129.57</v>
      </c>
      <c r="BN47">
        <v>19231173.760000002</v>
      </c>
      <c r="BO47">
        <v>84.691292238628279</v>
      </c>
      <c r="BP47">
        <v>3.5198369261236531</v>
      </c>
      <c r="BQ47">
        <v>9</v>
      </c>
    </row>
    <row r="48" spans="1:69" x14ac:dyDescent="0.25">
      <c r="A48">
        <v>10</v>
      </c>
      <c r="B48" t="s">
        <v>90</v>
      </c>
      <c r="C48" t="s">
        <v>91</v>
      </c>
      <c r="D48" t="s">
        <v>92</v>
      </c>
      <c r="E48" t="s">
        <v>110</v>
      </c>
      <c r="F48" t="s">
        <v>809</v>
      </c>
      <c r="G48" t="s">
        <v>809</v>
      </c>
      <c r="H48" t="s">
        <v>27</v>
      </c>
      <c r="I48">
        <v>202713935.13</v>
      </c>
      <c r="J48">
        <v>63214.16</v>
      </c>
      <c r="K48">
        <v>202777149.28999999</v>
      </c>
      <c r="L48">
        <v>3.1174202922438176E-2</v>
      </c>
      <c r="M48">
        <v>1.6798742097848951</v>
      </c>
      <c r="N48">
        <v>110199.5</v>
      </c>
      <c r="O48">
        <v>0</v>
      </c>
      <c r="P48">
        <v>110199.5</v>
      </c>
      <c r="Q48">
        <v>0</v>
      </c>
      <c r="R48">
        <v>4.6156788575154976E-2</v>
      </c>
      <c r="S48">
        <v>275440.71999999997</v>
      </c>
      <c r="T48">
        <v>0</v>
      </c>
      <c r="U48">
        <v>275440.71999999997</v>
      </c>
      <c r="V48">
        <v>0</v>
      </c>
      <c r="W48">
        <v>1.3285005451975524E-2</v>
      </c>
      <c r="X48">
        <v>0</v>
      </c>
      <c r="Y48">
        <v>0</v>
      </c>
      <c r="Z48">
        <v>0</v>
      </c>
      <c r="AB48">
        <v>0</v>
      </c>
      <c r="AC48">
        <v>143551.47</v>
      </c>
      <c r="AD48">
        <v>0</v>
      </c>
      <c r="AE48">
        <v>143551.47</v>
      </c>
      <c r="AF48">
        <v>0</v>
      </c>
      <c r="AG48">
        <v>5.8654453822018872E-2</v>
      </c>
      <c r="AH48">
        <v>271982.89</v>
      </c>
      <c r="AI48">
        <v>0</v>
      </c>
      <c r="AJ48">
        <v>271982.89</v>
      </c>
      <c r="AK48">
        <v>0</v>
      </c>
      <c r="AL48">
        <v>1.0391423255442634E-2</v>
      </c>
      <c r="AM48">
        <v>271143.96999999997</v>
      </c>
      <c r="AN48">
        <v>0</v>
      </c>
      <c r="AO48">
        <v>271143.96999999997</v>
      </c>
      <c r="AP48">
        <v>0</v>
      </c>
      <c r="AQ48">
        <v>0.24370396105152878</v>
      </c>
      <c r="AR48">
        <v>5724942.7300000004</v>
      </c>
      <c r="AS48">
        <v>0</v>
      </c>
      <c r="AT48">
        <v>5724942.7300000004</v>
      </c>
      <c r="AU48">
        <v>0</v>
      </c>
      <c r="AV48">
        <v>4.7031235279294314</v>
      </c>
      <c r="AW48">
        <v>195243249.84999999</v>
      </c>
      <c r="AX48">
        <v>63214.16</v>
      </c>
      <c r="AY48">
        <v>195306464.00999999</v>
      </c>
      <c r="AZ48">
        <v>3.236665018765756E-2</v>
      </c>
      <c r="BA48">
        <v>6.9271535037935354</v>
      </c>
      <c r="BB48">
        <v>0</v>
      </c>
      <c r="BC48">
        <v>0</v>
      </c>
      <c r="BD48">
        <v>0</v>
      </c>
      <c r="BF48">
        <v>0</v>
      </c>
      <c r="BG48">
        <v>375403.02</v>
      </c>
      <c r="BH48">
        <v>0</v>
      </c>
      <c r="BI48">
        <v>375403.02</v>
      </c>
      <c r="BJ48">
        <v>0</v>
      </c>
      <c r="BK48">
        <v>0.13760653938538378</v>
      </c>
      <c r="BL48">
        <v>298020.98</v>
      </c>
      <c r="BM48">
        <v>0</v>
      </c>
      <c r="BN48">
        <v>298020.98</v>
      </c>
      <c r="BO48">
        <v>0</v>
      </c>
      <c r="BP48">
        <v>5.4546085603230418E-2</v>
      </c>
      <c r="BQ48">
        <v>10</v>
      </c>
    </row>
    <row r="49" spans="1:69" x14ac:dyDescent="0.25">
      <c r="A49">
        <v>11</v>
      </c>
      <c r="B49" t="s">
        <v>90</v>
      </c>
      <c r="C49" t="s">
        <v>91</v>
      </c>
      <c r="D49" t="s">
        <v>92</v>
      </c>
      <c r="E49" t="s">
        <v>110</v>
      </c>
      <c r="F49" t="s">
        <v>809</v>
      </c>
      <c r="G49" t="s">
        <v>809</v>
      </c>
      <c r="H49" t="s">
        <v>28</v>
      </c>
      <c r="I49">
        <v>146452330.40000001</v>
      </c>
      <c r="J49">
        <v>986266.61</v>
      </c>
      <c r="K49">
        <v>147438597.00999999</v>
      </c>
      <c r="L49">
        <v>0.66893380024031746</v>
      </c>
      <c r="M49">
        <v>1.2214310020196228</v>
      </c>
      <c r="N49">
        <v>0</v>
      </c>
      <c r="O49">
        <v>0</v>
      </c>
      <c r="P49">
        <v>0</v>
      </c>
      <c r="R49">
        <v>0</v>
      </c>
      <c r="S49">
        <v>2788607.04</v>
      </c>
      <c r="T49">
        <v>0</v>
      </c>
      <c r="U49">
        <v>2788607.04</v>
      </c>
      <c r="V49">
        <v>0</v>
      </c>
      <c r="W49">
        <v>0.13449957482618161</v>
      </c>
      <c r="X49">
        <v>0</v>
      </c>
      <c r="Y49">
        <v>9807.2999999999993</v>
      </c>
      <c r="Z49">
        <v>9807.2999999999993</v>
      </c>
      <c r="AA49">
        <v>100</v>
      </c>
      <c r="AB49">
        <v>3.1410692837483467E-4</v>
      </c>
      <c r="AC49">
        <v>0</v>
      </c>
      <c r="AD49">
        <v>0</v>
      </c>
      <c r="AE49">
        <v>0</v>
      </c>
      <c r="AG49">
        <v>0</v>
      </c>
      <c r="AH49">
        <v>22654349.079999998</v>
      </c>
      <c r="AI49">
        <v>950953.32</v>
      </c>
      <c r="AJ49">
        <v>23605302.399999999</v>
      </c>
      <c r="AK49">
        <v>4.0285580921005275</v>
      </c>
      <c r="AL49">
        <v>0.90186808556639664</v>
      </c>
      <c r="AM49">
        <v>219906.36</v>
      </c>
      <c r="AN49">
        <v>0</v>
      </c>
      <c r="AO49">
        <v>219906.36</v>
      </c>
      <c r="AP49">
        <v>0</v>
      </c>
      <c r="AQ49">
        <v>0.19765164238180724</v>
      </c>
      <c r="AR49">
        <v>77153.11</v>
      </c>
      <c r="AS49">
        <v>0</v>
      </c>
      <c r="AT49">
        <v>77153.11</v>
      </c>
      <c r="AU49">
        <v>0</v>
      </c>
      <c r="AV49">
        <v>6.3382399441736861E-2</v>
      </c>
      <c r="AW49">
        <v>109690143.53</v>
      </c>
      <c r="AX49">
        <v>25505.99</v>
      </c>
      <c r="AY49">
        <v>109715649.52</v>
      </c>
      <c r="AZ49">
        <v>2.3247358158646758E-2</v>
      </c>
      <c r="BA49">
        <v>3.8914080486068165</v>
      </c>
      <c r="BB49">
        <v>0</v>
      </c>
      <c r="BC49">
        <v>0</v>
      </c>
      <c r="BD49">
        <v>0</v>
      </c>
      <c r="BF49">
        <v>0</v>
      </c>
      <c r="BG49">
        <v>4309786.66</v>
      </c>
      <c r="BH49">
        <v>0</v>
      </c>
      <c r="BI49">
        <v>4309786.66</v>
      </c>
      <c r="BJ49">
        <v>0</v>
      </c>
      <c r="BK49">
        <v>1.579781717717379</v>
      </c>
      <c r="BL49">
        <v>6712384.6200000001</v>
      </c>
      <c r="BM49">
        <v>0</v>
      </c>
      <c r="BN49">
        <v>6712384.6200000001</v>
      </c>
      <c r="BO49">
        <v>0</v>
      </c>
      <c r="BP49">
        <v>1.2285521176540231</v>
      </c>
      <c r="BQ49">
        <v>11</v>
      </c>
    </row>
    <row r="50" spans="1:69" x14ac:dyDescent="0.25">
      <c r="A50">
        <v>12</v>
      </c>
      <c r="B50" t="s">
        <v>90</v>
      </c>
      <c r="C50" t="s">
        <v>91</v>
      </c>
      <c r="D50" t="s">
        <v>92</v>
      </c>
      <c r="E50" t="s">
        <v>110</v>
      </c>
      <c r="F50" t="s">
        <v>809</v>
      </c>
      <c r="G50" t="s">
        <v>809</v>
      </c>
      <c r="H50" t="s">
        <v>30</v>
      </c>
      <c r="I50">
        <v>127676602.42</v>
      </c>
      <c r="J50">
        <v>0</v>
      </c>
      <c r="K50">
        <v>127676602.42</v>
      </c>
      <c r="L50">
        <v>0</v>
      </c>
      <c r="M50">
        <v>1.0577159820487469</v>
      </c>
      <c r="N50">
        <v>0</v>
      </c>
      <c r="O50">
        <v>0</v>
      </c>
      <c r="P50">
        <v>0</v>
      </c>
      <c r="R50">
        <v>0</v>
      </c>
      <c r="S50">
        <v>12945.69</v>
      </c>
      <c r="T50">
        <v>0</v>
      </c>
      <c r="U50">
        <v>12945.69</v>
      </c>
      <c r="V50">
        <v>0</v>
      </c>
      <c r="W50">
        <v>6.2439410639641459E-4</v>
      </c>
      <c r="X50">
        <v>0</v>
      </c>
      <c r="Y50">
        <v>0</v>
      </c>
      <c r="Z50">
        <v>0</v>
      </c>
      <c r="AB50">
        <v>0</v>
      </c>
      <c r="AC50">
        <v>0</v>
      </c>
      <c r="AD50">
        <v>0</v>
      </c>
      <c r="AE50">
        <v>0</v>
      </c>
      <c r="AG50">
        <v>0</v>
      </c>
      <c r="AH50">
        <v>76183.62</v>
      </c>
      <c r="AI50">
        <v>0</v>
      </c>
      <c r="AJ50">
        <v>76183.62</v>
      </c>
      <c r="AK50">
        <v>0</v>
      </c>
      <c r="AL50">
        <v>2.9106839792451818E-3</v>
      </c>
      <c r="AM50">
        <v>3375</v>
      </c>
      <c r="AN50">
        <v>0</v>
      </c>
      <c r="AO50">
        <v>3375</v>
      </c>
      <c r="AP50">
        <v>0</v>
      </c>
      <c r="AQ50">
        <v>3.0334470228082508E-3</v>
      </c>
      <c r="AR50">
        <v>896290.44</v>
      </c>
      <c r="AS50">
        <v>0</v>
      </c>
      <c r="AT50">
        <v>896290.44</v>
      </c>
      <c r="AU50">
        <v>0</v>
      </c>
      <c r="AV50">
        <v>0.73631560262301921</v>
      </c>
      <c r="AW50">
        <v>124015233.48</v>
      </c>
      <c r="AX50">
        <v>0</v>
      </c>
      <c r="AY50">
        <v>124015233.48</v>
      </c>
      <c r="AZ50">
        <v>0</v>
      </c>
      <c r="BA50">
        <v>4.3985874378472669</v>
      </c>
      <c r="BB50">
        <v>0</v>
      </c>
      <c r="BC50">
        <v>0</v>
      </c>
      <c r="BD50">
        <v>0</v>
      </c>
      <c r="BF50">
        <v>0</v>
      </c>
      <c r="BG50">
        <v>2258197.21</v>
      </c>
      <c r="BH50">
        <v>0</v>
      </c>
      <c r="BI50">
        <v>2258197.21</v>
      </c>
      <c r="BJ50">
        <v>0</v>
      </c>
      <c r="BK50">
        <v>0.82775760119838337</v>
      </c>
      <c r="BL50">
        <v>414376.98</v>
      </c>
      <c r="BM50">
        <v>0</v>
      </c>
      <c r="BN50">
        <v>414376.98</v>
      </c>
      <c r="BO50">
        <v>0</v>
      </c>
      <c r="BP50">
        <v>7.5842453182618549E-2</v>
      </c>
      <c r="BQ50">
        <v>12</v>
      </c>
    </row>
    <row r="51" spans="1:69" x14ac:dyDescent="0.25">
      <c r="A51">
        <v>13</v>
      </c>
      <c r="B51" t="s">
        <v>90</v>
      </c>
      <c r="C51" t="s">
        <v>91</v>
      </c>
      <c r="D51" t="s">
        <v>92</v>
      </c>
      <c r="E51" t="s">
        <v>110</v>
      </c>
      <c r="F51" t="s">
        <v>809</v>
      </c>
      <c r="G51" t="s">
        <v>809</v>
      </c>
      <c r="H51" t="s">
        <v>878</v>
      </c>
      <c r="I51">
        <v>94388451.100000009</v>
      </c>
      <c r="J51">
        <v>28333053.09</v>
      </c>
      <c r="K51">
        <v>122721504.19000001</v>
      </c>
      <c r="L51">
        <v>23.087276575533309</v>
      </c>
      <c r="M51">
        <v>1.0166662791967587</v>
      </c>
      <c r="N51">
        <v>148956.29999999999</v>
      </c>
      <c r="O51">
        <v>28333053.09</v>
      </c>
      <c r="P51">
        <v>28482009.390000001</v>
      </c>
      <c r="Q51">
        <v>99.477016182529951</v>
      </c>
      <c r="R51">
        <v>11.929619332300136</v>
      </c>
      <c r="S51">
        <v>0</v>
      </c>
      <c r="T51">
        <v>0</v>
      </c>
      <c r="U51">
        <v>0</v>
      </c>
      <c r="W51">
        <v>0</v>
      </c>
      <c r="X51">
        <v>0</v>
      </c>
      <c r="Y51">
        <v>0</v>
      </c>
      <c r="Z51">
        <v>0</v>
      </c>
      <c r="AB51">
        <v>0</v>
      </c>
      <c r="AC51">
        <v>497013.92</v>
      </c>
      <c r="AD51">
        <v>0</v>
      </c>
      <c r="AE51">
        <v>497013.92</v>
      </c>
      <c r="AF51">
        <v>0</v>
      </c>
      <c r="AG51">
        <v>0.20307754437861611</v>
      </c>
      <c r="AH51">
        <v>221378.56</v>
      </c>
      <c r="AI51">
        <v>0</v>
      </c>
      <c r="AJ51">
        <v>221378.56</v>
      </c>
      <c r="AK51">
        <v>0</v>
      </c>
      <c r="AL51">
        <v>8.4580258583192586E-3</v>
      </c>
      <c r="AM51">
        <v>18455.8</v>
      </c>
      <c r="AN51">
        <v>0</v>
      </c>
      <c r="AO51">
        <v>18455.8</v>
      </c>
      <c r="AP51">
        <v>0</v>
      </c>
      <c r="AQ51">
        <v>1.6588056759568745E-2</v>
      </c>
      <c r="AR51">
        <v>0</v>
      </c>
      <c r="AS51">
        <v>0</v>
      </c>
      <c r="AT51">
        <v>0</v>
      </c>
      <c r="AV51">
        <v>0</v>
      </c>
      <c r="AW51">
        <v>51550858</v>
      </c>
      <c r="AX51">
        <v>0</v>
      </c>
      <c r="AY51">
        <v>51550858</v>
      </c>
      <c r="AZ51">
        <v>0</v>
      </c>
      <c r="BA51">
        <v>1.8284121236252522</v>
      </c>
      <c r="BB51">
        <v>0</v>
      </c>
      <c r="BC51">
        <v>0</v>
      </c>
      <c r="BD51">
        <v>0</v>
      </c>
      <c r="BF51">
        <v>0</v>
      </c>
      <c r="BG51">
        <v>39113147.539999999</v>
      </c>
      <c r="BH51">
        <v>0</v>
      </c>
      <c r="BI51">
        <v>39113147.539999999</v>
      </c>
      <c r="BJ51">
        <v>0</v>
      </c>
      <c r="BK51">
        <v>14.337191207064174</v>
      </c>
      <c r="BL51">
        <v>2838640.98</v>
      </c>
      <c r="BM51">
        <v>0</v>
      </c>
      <c r="BN51">
        <v>2838640.98</v>
      </c>
      <c r="BO51">
        <v>0</v>
      </c>
      <c r="BP51">
        <v>0.51954984475226507</v>
      </c>
      <c r="BQ51">
        <v>13</v>
      </c>
    </row>
    <row r="52" spans="1:69" x14ac:dyDescent="0.25">
      <c r="A52">
        <v>14</v>
      </c>
      <c r="B52" t="s">
        <v>90</v>
      </c>
      <c r="C52" t="s">
        <v>91</v>
      </c>
      <c r="D52" t="s">
        <v>92</v>
      </c>
      <c r="E52" t="s">
        <v>110</v>
      </c>
      <c r="F52" t="s">
        <v>809</v>
      </c>
      <c r="G52" t="s">
        <v>809</v>
      </c>
      <c r="H52" t="s">
        <v>31</v>
      </c>
      <c r="I52">
        <v>106765772.08000001</v>
      </c>
      <c r="J52">
        <v>0</v>
      </c>
      <c r="K52">
        <v>106765772.08000001</v>
      </c>
      <c r="L52">
        <v>0</v>
      </c>
      <c r="M52">
        <v>0.88448361974190681</v>
      </c>
      <c r="N52">
        <v>1530.3</v>
      </c>
      <c r="O52">
        <v>0</v>
      </c>
      <c r="P52">
        <v>1530.3</v>
      </c>
      <c r="Q52">
        <v>0</v>
      </c>
      <c r="R52">
        <v>6.4096237783800895E-4</v>
      </c>
      <c r="S52">
        <v>0</v>
      </c>
      <c r="T52">
        <v>0</v>
      </c>
      <c r="U52">
        <v>0</v>
      </c>
      <c r="W52">
        <v>0</v>
      </c>
      <c r="X52">
        <v>0</v>
      </c>
      <c r="Y52">
        <v>0</v>
      </c>
      <c r="Z52">
        <v>0</v>
      </c>
      <c r="AB52">
        <v>0</v>
      </c>
      <c r="AC52">
        <v>0</v>
      </c>
      <c r="AD52">
        <v>0</v>
      </c>
      <c r="AE52">
        <v>0</v>
      </c>
      <c r="AG52">
        <v>0</v>
      </c>
      <c r="AH52">
        <v>350303.87</v>
      </c>
      <c r="AI52">
        <v>0</v>
      </c>
      <c r="AJ52">
        <v>350303.87</v>
      </c>
      <c r="AK52">
        <v>0</v>
      </c>
      <c r="AL52">
        <v>1.3383767564163884E-2</v>
      </c>
      <c r="AM52">
        <v>0</v>
      </c>
      <c r="AN52">
        <v>0</v>
      </c>
      <c r="AO52">
        <v>0</v>
      </c>
      <c r="AQ52">
        <v>0</v>
      </c>
      <c r="AR52">
        <v>10565.1</v>
      </c>
      <c r="AS52">
        <v>0</v>
      </c>
      <c r="AT52">
        <v>10565.1</v>
      </c>
      <c r="AU52">
        <v>0</v>
      </c>
      <c r="AV52">
        <v>8.6793829612557948E-3</v>
      </c>
      <c r="AW52">
        <v>106261591.51000001</v>
      </c>
      <c r="AX52">
        <v>0</v>
      </c>
      <c r="AY52">
        <v>106261591.51000001</v>
      </c>
      <c r="AZ52">
        <v>0</v>
      </c>
      <c r="BA52">
        <v>3.76889909752032</v>
      </c>
      <c r="BB52">
        <v>0</v>
      </c>
      <c r="BC52">
        <v>0</v>
      </c>
      <c r="BD52">
        <v>0</v>
      </c>
      <c r="BF52">
        <v>0</v>
      </c>
      <c r="BG52">
        <v>45953.68</v>
      </c>
      <c r="BH52">
        <v>0</v>
      </c>
      <c r="BI52">
        <v>45953.68</v>
      </c>
      <c r="BJ52">
        <v>0</v>
      </c>
      <c r="BK52">
        <v>1.6844635071990955E-2</v>
      </c>
      <c r="BL52">
        <v>95827.62</v>
      </c>
      <c r="BM52">
        <v>0</v>
      </c>
      <c r="BN52">
        <v>95827.62</v>
      </c>
      <c r="BO52">
        <v>0</v>
      </c>
      <c r="BP52">
        <v>1.7539106017548951E-2</v>
      </c>
      <c r="BQ52">
        <v>14</v>
      </c>
    </row>
    <row r="53" spans="1:69" x14ac:dyDescent="0.25">
      <c r="A53">
        <v>15</v>
      </c>
      <c r="B53" t="s">
        <v>90</v>
      </c>
      <c r="C53" t="s">
        <v>91</v>
      </c>
      <c r="D53" t="s">
        <v>92</v>
      </c>
      <c r="E53" t="s">
        <v>110</v>
      </c>
      <c r="F53" t="s">
        <v>809</v>
      </c>
      <c r="G53" t="s">
        <v>809</v>
      </c>
      <c r="H53" t="s">
        <v>877</v>
      </c>
      <c r="I53">
        <v>21642381.280000001</v>
      </c>
      <c r="J53">
        <v>73277759.560000002</v>
      </c>
      <c r="K53">
        <v>94920140.840000004</v>
      </c>
      <c r="L53">
        <v>77.199379300878832</v>
      </c>
      <c r="M53">
        <v>0.78635042037317682</v>
      </c>
      <c r="N53">
        <v>0</v>
      </c>
      <c r="O53">
        <v>0</v>
      </c>
      <c r="P53">
        <v>0</v>
      </c>
      <c r="R53">
        <v>0</v>
      </c>
      <c r="S53">
        <v>665067.44999999995</v>
      </c>
      <c r="T53">
        <v>73277759.560000002</v>
      </c>
      <c r="U53">
        <v>73942827.010000005</v>
      </c>
      <c r="V53">
        <v>99.100565292276343</v>
      </c>
      <c r="W53">
        <v>3.5663966459364951</v>
      </c>
      <c r="X53">
        <v>0</v>
      </c>
      <c r="Y53">
        <v>0</v>
      </c>
      <c r="Z53">
        <v>0</v>
      </c>
      <c r="AB53">
        <v>0</v>
      </c>
      <c r="AC53">
        <v>0</v>
      </c>
      <c r="AD53">
        <v>0</v>
      </c>
      <c r="AE53">
        <v>0</v>
      </c>
      <c r="AG53">
        <v>0</v>
      </c>
      <c r="AH53">
        <v>212441.2</v>
      </c>
      <c r="AI53">
        <v>0</v>
      </c>
      <c r="AJ53">
        <v>212441.2</v>
      </c>
      <c r="AK53">
        <v>0</v>
      </c>
      <c r="AL53">
        <v>8.1165636047699167E-3</v>
      </c>
      <c r="AM53">
        <v>0</v>
      </c>
      <c r="AN53">
        <v>0</v>
      </c>
      <c r="AO53">
        <v>0</v>
      </c>
      <c r="AQ53">
        <v>0</v>
      </c>
      <c r="AR53">
        <v>42311.14</v>
      </c>
      <c r="AS53">
        <v>0</v>
      </c>
      <c r="AT53">
        <v>42311.14</v>
      </c>
      <c r="AU53">
        <v>0</v>
      </c>
      <c r="AV53">
        <v>3.4759215491316553E-2</v>
      </c>
      <c r="AW53">
        <v>968160.24</v>
      </c>
      <c r="AX53">
        <v>0</v>
      </c>
      <c r="AY53">
        <v>968160.24</v>
      </c>
      <c r="AZ53">
        <v>0</v>
      </c>
      <c r="BA53">
        <v>3.4338825561893341E-2</v>
      </c>
      <c r="BB53">
        <v>0</v>
      </c>
      <c r="BC53">
        <v>0</v>
      </c>
      <c r="BD53">
        <v>0</v>
      </c>
      <c r="BF53">
        <v>0</v>
      </c>
      <c r="BG53">
        <v>19582088.690000001</v>
      </c>
      <c r="BH53">
        <v>0</v>
      </c>
      <c r="BI53">
        <v>19582088.690000001</v>
      </c>
      <c r="BJ53">
        <v>0</v>
      </c>
      <c r="BK53">
        <v>7.1779482716163647</v>
      </c>
      <c r="BL53">
        <v>172312.56</v>
      </c>
      <c r="BM53">
        <v>0</v>
      </c>
      <c r="BN53">
        <v>172312.56</v>
      </c>
      <c r="BO53">
        <v>0</v>
      </c>
      <c r="BP53">
        <v>3.1537966381668087E-2</v>
      </c>
      <c r="BQ53">
        <v>15</v>
      </c>
    </row>
    <row r="54" spans="1:69" x14ac:dyDescent="0.25">
      <c r="A54">
        <v>16</v>
      </c>
      <c r="B54" t="s">
        <v>90</v>
      </c>
      <c r="C54" t="s">
        <v>91</v>
      </c>
      <c r="D54" t="s">
        <v>92</v>
      </c>
      <c r="E54" t="s">
        <v>110</v>
      </c>
      <c r="F54" t="s">
        <v>809</v>
      </c>
      <c r="G54" t="s">
        <v>809</v>
      </c>
      <c r="H54" t="s">
        <v>29</v>
      </c>
      <c r="I54">
        <v>92618234.75</v>
      </c>
      <c r="J54">
        <v>142733.71</v>
      </c>
      <c r="K54">
        <v>92760968.459999993</v>
      </c>
      <c r="L54">
        <v>0.15387259573680395</v>
      </c>
      <c r="M54">
        <v>0.76846310906447235</v>
      </c>
      <c r="N54">
        <v>0</v>
      </c>
      <c r="O54">
        <v>0</v>
      </c>
      <c r="P54">
        <v>0</v>
      </c>
      <c r="R54">
        <v>0</v>
      </c>
      <c r="S54">
        <v>23359203.050000001</v>
      </c>
      <c r="T54">
        <v>66407.009999999995</v>
      </c>
      <c r="U54">
        <v>23425610.060000002</v>
      </c>
      <c r="V54">
        <v>0.28348038676436493</v>
      </c>
      <c r="W54">
        <v>1.1298596567818757</v>
      </c>
      <c r="X54">
        <v>0</v>
      </c>
      <c r="Y54">
        <v>0</v>
      </c>
      <c r="Z54">
        <v>0</v>
      </c>
      <c r="AB54">
        <v>0</v>
      </c>
      <c r="AC54">
        <v>0</v>
      </c>
      <c r="AD54">
        <v>0</v>
      </c>
      <c r="AE54">
        <v>0</v>
      </c>
      <c r="AG54">
        <v>0</v>
      </c>
      <c r="AH54">
        <v>9671173.7599999998</v>
      </c>
      <c r="AI54">
        <v>0</v>
      </c>
      <c r="AJ54">
        <v>9671173.7599999998</v>
      </c>
      <c r="AK54">
        <v>0</v>
      </c>
      <c r="AL54">
        <v>0.36949846336690734</v>
      </c>
      <c r="AM54">
        <v>0</v>
      </c>
      <c r="AN54">
        <v>0</v>
      </c>
      <c r="AO54">
        <v>0</v>
      </c>
      <c r="AQ54">
        <v>0</v>
      </c>
      <c r="AR54">
        <v>71307.460000000006</v>
      </c>
      <c r="AS54">
        <v>0</v>
      </c>
      <c r="AT54">
        <v>71307.460000000006</v>
      </c>
      <c r="AU54">
        <v>0</v>
      </c>
      <c r="AV54">
        <v>5.8580113139906791E-2</v>
      </c>
      <c r="AW54">
        <v>54373006.93</v>
      </c>
      <c r="AX54">
        <v>76326.7</v>
      </c>
      <c r="AY54">
        <v>54449333.630000003</v>
      </c>
      <c r="AZ54">
        <v>0.14017930966550196</v>
      </c>
      <c r="BA54">
        <v>1.9312156110458563</v>
      </c>
      <c r="BB54">
        <v>0</v>
      </c>
      <c r="BC54">
        <v>0</v>
      </c>
      <c r="BD54">
        <v>0</v>
      </c>
      <c r="BF54">
        <v>0</v>
      </c>
      <c r="BG54">
        <v>4042899.21</v>
      </c>
      <c r="BH54">
        <v>0</v>
      </c>
      <c r="BI54">
        <v>4042899.21</v>
      </c>
      <c r="BJ54">
        <v>0</v>
      </c>
      <c r="BK54">
        <v>1.4819523012148434</v>
      </c>
      <c r="BL54">
        <v>1100644.3400000001</v>
      </c>
      <c r="BM54">
        <v>0</v>
      </c>
      <c r="BN54">
        <v>1100644.3400000001</v>
      </c>
      <c r="BO54">
        <v>0</v>
      </c>
      <c r="BP54">
        <v>0.20144836913277397</v>
      </c>
      <c r="BQ54">
        <v>16</v>
      </c>
    </row>
    <row r="55" spans="1:69" x14ac:dyDescent="0.25">
      <c r="A55">
        <v>17</v>
      </c>
      <c r="B55" t="s">
        <v>90</v>
      </c>
      <c r="C55" t="s">
        <v>91</v>
      </c>
      <c r="D55" t="s">
        <v>92</v>
      </c>
      <c r="E55" t="s">
        <v>110</v>
      </c>
      <c r="F55" t="s">
        <v>809</v>
      </c>
      <c r="G55" t="s">
        <v>809</v>
      </c>
      <c r="H55" t="s">
        <v>32</v>
      </c>
      <c r="I55">
        <v>89040591.550000012</v>
      </c>
      <c r="J55">
        <v>1649821.52</v>
      </c>
      <c r="K55">
        <v>90690413.069999993</v>
      </c>
      <c r="L55">
        <v>1.8191796289719999</v>
      </c>
      <c r="M55">
        <v>0.75130993075137908</v>
      </c>
      <c r="N55">
        <v>0</v>
      </c>
      <c r="O55">
        <v>0</v>
      </c>
      <c r="P55">
        <v>0</v>
      </c>
      <c r="R55">
        <v>0</v>
      </c>
      <c r="S55">
        <v>243731.04</v>
      </c>
      <c r="T55">
        <v>0</v>
      </c>
      <c r="U55">
        <v>243731.04</v>
      </c>
      <c r="V55">
        <v>0</v>
      </c>
      <c r="W55">
        <v>1.1755590078386613E-2</v>
      </c>
      <c r="X55">
        <v>0</v>
      </c>
      <c r="Y55">
        <v>1042071.61</v>
      </c>
      <c r="Z55">
        <v>1042071.61</v>
      </c>
      <c r="AA55">
        <v>100</v>
      </c>
      <c r="AB55">
        <v>3.3375333941423092E-2</v>
      </c>
      <c r="AC55">
        <v>170599.46</v>
      </c>
      <c r="AD55">
        <v>0</v>
      </c>
      <c r="AE55">
        <v>170599.46</v>
      </c>
      <c r="AF55">
        <v>0</v>
      </c>
      <c r="AG55">
        <v>6.9706135009494186E-2</v>
      </c>
      <c r="AH55">
        <v>9418331.2699999996</v>
      </c>
      <c r="AI55">
        <v>431121.07</v>
      </c>
      <c r="AJ55">
        <v>9849452.3399999999</v>
      </c>
      <c r="AK55">
        <v>4.3771070219727566</v>
      </c>
      <c r="AL55">
        <v>0.376309804264709</v>
      </c>
      <c r="AM55">
        <v>2786035.36</v>
      </c>
      <c r="AN55">
        <v>0</v>
      </c>
      <c r="AO55">
        <v>2786035.36</v>
      </c>
      <c r="AP55">
        <v>0</v>
      </c>
      <c r="AQ55">
        <v>2.5040861239201524</v>
      </c>
      <c r="AR55">
        <v>503985.36</v>
      </c>
      <c r="AS55">
        <v>7853.78</v>
      </c>
      <c r="AT55">
        <v>511839.14</v>
      </c>
      <c r="AU55">
        <v>1.5344234909428771</v>
      </c>
      <c r="AV55">
        <v>0.42048328086055214</v>
      </c>
      <c r="AW55">
        <v>45716495.210000001</v>
      </c>
      <c r="AX55">
        <v>26275.06</v>
      </c>
      <c r="AY55">
        <v>45742770.270000003</v>
      </c>
      <c r="AZ55">
        <v>5.7440902343495075E-2</v>
      </c>
      <c r="BA55">
        <v>1.6224101591068136</v>
      </c>
      <c r="BB55">
        <v>0</v>
      </c>
      <c r="BC55">
        <v>0</v>
      </c>
      <c r="BD55">
        <v>0</v>
      </c>
      <c r="BF55">
        <v>0</v>
      </c>
      <c r="BG55">
        <v>7968401.0599999996</v>
      </c>
      <c r="BH55">
        <v>0</v>
      </c>
      <c r="BI55">
        <v>7968401.0599999996</v>
      </c>
      <c r="BJ55">
        <v>0</v>
      </c>
      <c r="BK55">
        <v>2.9208717987975263</v>
      </c>
      <c r="BL55">
        <v>22233012.789999999</v>
      </c>
      <c r="BM55">
        <v>142500</v>
      </c>
      <c r="BN55">
        <v>22375512.789999999</v>
      </c>
      <c r="BO55">
        <v>0.63685691290027413</v>
      </c>
      <c r="BP55">
        <v>4.09533797271426</v>
      </c>
      <c r="BQ55">
        <v>17</v>
      </c>
    </row>
    <row r="56" spans="1:69" x14ac:dyDescent="0.25">
      <c r="A56">
        <v>18</v>
      </c>
      <c r="B56" t="s">
        <v>90</v>
      </c>
      <c r="C56" t="s">
        <v>91</v>
      </c>
      <c r="D56" t="s">
        <v>92</v>
      </c>
      <c r="E56" t="s">
        <v>110</v>
      </c>
      <c r="F56" t="s">
        <v>809</v>
      </c>
      <c r="G56" t="s">
        <v>809</v>
      </c>
      <c r="H56" t="s">
        <v>38</v>
      </c>
      <c r="I56">
        <v>79467318.920000002</v>
      </c>
      <c r="J56">
        <v>0</v>
      </c>
      <c r="K56">
        <v>79467318.920000002</v>
      </c>
      <c r="L56">
        <v>0</v>
      </c>
      <c r="M56">
        <v>0.65833403833655024</v>
      </c>
      <c r="N56">
        <v>11889.63</v>
      </c>
      <c r="O56">
        <v>0</v>
      </c>
      <c r="P56">
        <v>11889.63</v>
      </c>
      <c r="Q56">
        <v>0</v>
      </c>
      <c r="R56">
        <v>4.9799421789283975E-3</v>
      </c>
      <c r="S56">
        <v>3173087.07</v>
      </c>
      <c r="T56">
        <v>0</v>
      </c>
      <c r="U56">
        <v>3173087.07</v>
      </c>
      <c r="V56">
        <v>0</v>
      </c>
      <c r="W56">
        <v>0.15304374394803735</v>
      </c>
      <c r="X56">
        <v>0</v>
      </c>
      <c r="Y56">
        <v>0</v>
      </c>
      <c r="Z56">
        <v>0</v>
      </c>
      <c r="AB56">
        <v>0</v>
      </c>
      <c r="AC56">
        <v>0</v>
      </c>
      <c r="AD56">
        <v>0</v>
      </c>
      <c r="AE56">
        <v>0</v>
      </c>
      <c r="AG56">
        <v>0</v>
      </c>
      <c r="AH56">
        <v>16809963.48</v>
      </c>
      <c r="AI56">
        <v>0</v>
      </c>
      <c r="AJ56">
        <v>16809963.48</v>
      </c>
      <c r="AK56">
        <v>0</v>
      </c>
      <c r="AL56">
        <v>0.64224424348610087</v>
      </c>
      <c r="AM56">
        <v>975765.24</v>
      </c>
      <c r="AN56">
        <v>0</v>
      </c>
      <c r="AO56">
        <v>975765.24</v>
      </c>
      <c r="AP56">
        <v>0</v>
      </c>
      <c r="AQ56">
        <v>0.8770169369593418</v>
      </c>
      <c r="AR56">
        <v>16293.97</v>
      </c>
      <c r="AS56">
        <v>0</v>
      </c>
      <c r="AT56">
        <v>16293.97</v>
      </c>
      <c r="AU56">
        <v>0</v>
      </c>
      <c r="AV56">
        <v>1.3385732798479247E-2</v>
      </c>
      <c r="AW56">
        <v>47102613.979999997</v>
      </c>
      <c r="AX56">
        <v>0</v>
      </c>
      <c r="AY56">
        <v>47102613.979999997</v>
      </c>
      <c r="AZ56">
        <v>0</v>
      </c>
      <c r="BA56">
        <v>1.6706412617899065</v>
      </c>
      <c r="BB56">
        <v>0</v>
      </c>
      <c r="BC56">
        <v>0</v>
      </c>
      <c r="BD56">
        <v>0</v>
      </c>
      <c r="BF56">
        <v>0</v>
      </c>
      <c r="BG56">
        <v>7478492.8700000001</v>
      </c>
      <c r="BH56">
        <v>0</v>
      </c>
      <c r="BI56">
        <v>7478492.8700000001</v>
      </c>
      <c r="BJ56">
        <v>0</v>
      </c>
      <c r="BK56">
        <v>2.7412926077658266</v>
      </c>
      <c r="BL56">
        <v>3899212.68</v>
      </c>
      <c r="BM56">
        <v>0</v>
      </c>
      <c r="BN56">
        <v>3899212.68</v>
      </c>
      <c r="BO56">
        <v>0</v>
      </c>
      <c r="BP56">
        <v>0.7136638119520361</v>
      </c>
      <c r="BQ56">
        <v>18</v>
      </c>
    </row>
    <row r="57" spans="1:69" x14ac:dyDescent="0.25">
      <c r="A57">
        <v>19</v>
      </c>
      <c r="B57" t="s">
        <v>90</v>
      </c>
      <c r="C57" t="s">
        <v>91</v>
      </c>
      <c r="D57" t="s">
        <v>92</v>
      </c>
      <c r="E57" t="s">
        <v>110</v>
      </c>
      <c r="F57" t="s">
        <v>809</v>
      </c>
      <c r="G57" t="s">
        <v>809</v>
      </c>
      <c r="H57" t="s">
        <v>36</v>
      </c>
      <c r="I57">
        <v>66708094.890000001</v>
      </c>
      <c r="J57">
        <v>0</v>
      </c>
      <c r="K57">
        <v>66708094.890000001</v>
      </c>
      <c r="L57">
        <v>0</v>
      </c>
      <c r="M57">
        <v>0.55263232855360422</v>
      </c>
      <c r="N57">
        <v>0</v>
      </c>
      <c r="O57">
        <v>0</v>
      </c>
      <c r="P57">
        <v>0</v>
      </c>
      <c r="R57">
        <v>0</v>
      </c>
      <c r="S57">
        <v>63084937.100000001</v>
      </c>
      <c r="T57">
        <v>0</v>
      </c>
      <c r="U57">
        <v>63084937.100000001</v>
      </c>
      <c r="V57">
        <v>0</v>
      </c>
      <c r="W57">
        <v>3.0427009242171352</v>
      </c>
      <c r="X57">
        <v>0</v>
      </c>
      <c r="Y57">
        <v>0</v>
      </c>
      <c r="Z57">
        <v>0</v>
      </c>
      <c r="AB57">
        <v>0</v>
      </c>
      <c r="AC57">
        <v>0</v>
      </c>
      <c r="AD57">
        <v>0</v>
      </c>
      <c r="AE57">
        <v>0</v>
      </c>
      <c r="AG57">
        <v>0</v>
      </c>
      <c r="AH57">
        <v>0</v>
      </c>
      <c r="AI57">
        <v>0</v>
      </c>
      <c r="AJ57">
        <v>0</v>
      </c>
      <c r="AL57">
        <v>0</v>
      </c>
      <c r="AM57">
        <v>0</v>
      </c>
      <c r="AN57">
        <v>0</v>
      </c>
      <c r="AO57">
        <v>0</v>
      </c>
      <c r="AQ57">
        <v>0</v>
      </c>
      <c r="AR57">
        <v>0</v>
      </c>
      <c r="AS57">
        <v>0</v>
      </c>
      <c r="AT57">
        <v>0</v>
      </c>
      <c r="AV57">
        <v>0</v>
      </c>
      <c r="AW57">
        <v>0</v>
      </c>
      <c r="AX57">
        <v>0</v>
      </c>
      <c r="AY57">
        <v>0</v>
      </c>
      <c r="BA57">
        <v>0</v>
      </c>
      <c r="BB57">
        <v>0</v>
      </c>
      <c r="BC57">
        <v>0</v>
      </c>
      <c r="BD57">
        <v>0</v>
      </c>
      <c r="BF57">
        <v>0</v>
      </c>
      <c r="BG57">
        <v>3623157.79</v>
      </c>
      <c r="BH57">
        <v>0</v>
      </c>
      <c r="BI57">
        <v>3623157.79</v>
      </c>
      <c r="BJ57">
        <v>0</v>
      </c>
      <c r="BK57">
        <v>1.3280932186669543</v>
      </c>
      <c r="BL57">
        <v>0</v>
      </c>
      <c r="BM57">
        <v>0</v>
      </c>
      <c r="BN57">
        <v>0</v>
      </c>
      <c r="BP57">
        <v>0</v>
      </c>
      <c r="BQ57">
        <v>19</v>
      </c>
    </row>
    <row r="58" spans="1:69" x14ac:dyDescent="0.25">
      <c r="A58">
        <v>20</v>
      </c>
      <c r="B58" t="s">
        <v>90</v>
      </c>
      <c r="C58" t="s">
        <v>91</v>
      </c>
      <c r="D58" t="s">
        <v>92</v>
      </c>
      <c r="E58" t="s">
        <v>110</v>
      </c>
      <c r="F58" t="s">
        <v>809</v>
      </c>
      <c r="G58" t="s">
        <v>809</v>
      </c>
      <c r="H58" t="s">
        <v>34</v>
      </c>
      <c r="I58">
        <v>0</v>
      </c>
      <c r="J58">
        <v>63205484.840000004</v>
      </c>
      <c r="K58">
        <v>63205484.840000004</v>
      </c>
      <c r="L58">
        <v>100</v>
      </c>
      <c r="M58">
        <v>0.52361552705239811</v>
      </c>
      <c r="N58">
        <v>0</v>
      </c>
      <c r="O58">
        <v>0</v>
      </c>
      <c r="P58">
        <v>0</v>
      </c>
      <c r="R58">
        <v>0</v>
      </c>
      <c r="S58">
        <v>0</v>
      </c>
      <c r="T58">
        <v>0</v>
      </c>
      <c r="U58">
        <v>0</v>
      </c>
      <c r="W58">
        <v>0</v>
      </c>
      <c r="X58">
        <v>0</v>
      </c>
      <c r="Y58">
        <v>63205484.840000004</v>
      </c>
      <c r="Z58">
        <v>63205484.840000004</v>
      </c>
      <c r="AA58">
        <v>100</v>
      </c>
      <c r="AB58">
        <v>2.0243370448068867</v>
      </c>
      <c r="AC58">
        <v>0</v>
      </c>
      <c r="AD58">
        <v>0</v>
      </c>
      <c r="AE58">
        <v>0</v>
      </c>
      <c r="AG58">
        <v>0</v>
      </c>
      <c r="AH58">
        <v>0</v>
      </c>
      <c r="AI58">
        <v>0</v>
      </c>
      <c r="AJ58">
        <v>0</v>
      </c>
      <c r="AL58">
        <v>0</v>
      </c>
      <c r="AM58">
        <v>0</v>
      </c>
      <c r="AN58">
        <v>0</v>
      </c>
      <c r="AO58">
        <v>0</v>
      </c>
      <c r="AQ58">
        <v>0</v>
      </c>
      <c r="AR58">
        <v>0</v>
      </c>
      <c r="AS58">
        <v>0</v>
      </c>
      <c r="AT58">
        <v>0</v>
      </c>
      <c r="AV58">
        <v>0</v>
      </c>
      <c r="AW58">
        <v>0</v>
      </c>
      <c r="AX58">
        <v>0</v>
      </c>
      <c r="AY58">
        <v>0</v>
      </c>
      <c r="BA58">
        <v>0</v>
      </c>
      <c r="BB58">
        <v>0</v>
      </c>
      <c r="BC58">
        <v>0</v>
      </c>
      <c r="BD58">
        <v>0</v>
      </c>
      <c r="BF58">
        <v>0</v>
      </c>
      <c r="BG58">
        <v>0</v>
      </c>
      <c r="BH58">
        <v>0</v>
      </c>
      <c r="BI58">
        <v>0</v>
      </c>
      <c r="BK58">
        <v>0</v>
      </c>
      <c r="BL58">
        <v>0</v>
      </c>
      <c r="BM58">
        <v>0</v>
      </c>
      <c r="BN58">
        <v>0</v>
      </c>
      <c r="BP58">
        <v>0</v>
      </c>
      <c r="BQ58">
        <v>20</v>
      </c>
    </row>
    <row r="59" spans="1:69" x14ac:dyDescent="0.25">
      <c r="A59">
        <v>21</v>
      </c>
      <c r="B59" t="s">
        <v>90</v>
      </c>
      <c r="C59" t="s">
        <v>91</v>
      </c>
      <c r="D59" t="s">
        <v>92</v>
      </c>
      <c r="E59" t="s">
        <v>110</v>
      </c>
      <c r="F59" t="s">
        <v>809</v>
      </c>
      <c r="G59" t="s">
        <v>809</v>
      </c>
      <c r="H59" t="s">
        <v>35</v>
      </c>
      <c r="I59">
        <v>562565.98</v>
      </c>
      <c r="J59">
        <v>59737331.07</v>
      </c>
      <c r="K59">
        <v>60299897.049999997</v>
      </c>
      <c r="L59">
        <v>99.067053166718466</v>
      </c>
      <c r="M59">
        <v>0.49954465905875478</v>
      </c>
      <c r="N59">
        <v>0</v>
      </c>
      <c r="O59">
        <v>0</v>
      </c>
      <c r="P59">
        <v>0</v>
      </c>
      <c r="R59">
        <v>0</v>
      </c>
      <c r="S59">
        <v>562565.98</v>
      </c>
      <c r="T59">
        <v>0</v>
      </c>
      <c r="U59">
        <v>562565.98</v>
      </c>
      <c r="V59">
        <v>0</v>
      </c>
      <c r="W59">
        <v>2.7133577458684957E-2</v>
      </c>
      <c r="X59">
        <v>0</v>
      </c>
      <c r="Y59">
        <v>59737331.07</v>
      </c>
      <c r="Z59">
        <v>59737331.07</v>
      </c>
      <c r="AA59">
        <v>100</v>
      </c>
      <c r="AB59">
        <v>1.913259467101881</v>
      </c>
      <c r="AC59">
        <v>0</v>
      </c>
      <c r="AD59">
        <v>0</v>
      </c>
      <c r="AE59">
        <v>0</v>
      </c>
      <c r="AG59">
        <v>0</v>
      </c>
      <c r="AH59">
        <v>0</v>
      </c>
      <c r="AI59">
        <v>0</v>
      </c>
      <c r="AJ59">
        <v>0</v>
      </c>
      <c r="AL59">
        <v>0</v>
      </c>
      <c r="AM59">
        <v>0</v>
      </c>
      <c r="AN59">
        <v>0</v>
      </c>
      <c r="AO59">
        <v>0</v>
      </c>
      <c r="AQ59">
        <v>0</v>
      </c>
      <c r="AR59">
        <v>0</v>
      </c>
      <c r="AS59">
        <v>0</v>
      </c>
      <c r="AT59">
        <v>0</v>
      </c>
      <c r="AV59">
        <v>0</v>
      </c>
      <c r="AW59">
        <v>0</v>
      </c>
      <c r="AX59">
        <v>0</v>
      </c>
      <c r="AY59">
        <v>0</v>
      </c>
      <c r="BA59">
        <v>0</v>
      </c>
      <c r="BB59">
        <v>0</v>
      </c>
      <c r="BC59">
        <v>0</v>
      </c>
      <c r="BD59">
        <v>0</v>
      </c>
      <c r="BF59">
        <v>0</v>
      </c>
      <c r="BG59">
        <v>0</v>
      </c>
      <c r="BH59">
        <v>0</v>
      </c>
      <c r="BI59">
        <v>0</v>
      </c>
      <c r="BK59">
        <v>0</v>
      </c>
      <c r="BL59">
        <v>0</v>
      </c>
      <c r="BM59">
        <v>0</v>
      </c>
      <c r="BN59">
        <v>0</v>
      </c>
      <c r="BP59">
        <v>0</v>
      </c>
      <c r="BQ59">
        <v>21</v>
      </c>
    </row>
    <row r="60" spans="1:69" x14ac:dyDescent="0.25">
      <c r="A60">
        <v>22</v>
      </c>
      <c r="B60" t="s">
        <v>90</v>
      </c>
      <c r="C60" t="s">
        <v>91</v>
      </c>
      <c r="D60" t="s">
        <v>92</v>
      </c>
      <c r="E60" t="s">
        <v>110</v>
      </c>
      <c r="F60" t="s">
        <v>809</v>
      </c>
      <c r="G60" t="s">
        <v>809</v>
      </c>
      <c r="H60" t="s">
        <v>33</v>
      </c>
      <c r="I60">
        <v>56442436.329999998</v>
      </c>
      <c r="J60">
        <v>0</v>
      </c>
      <c r="K60">
        <v>56442436.329999998</v>
      </c>
      <c r="L60">
        <v>0</v>
      </c>
      <c r="M60">
        <v>0.46758815507654877</v>
      </c>
      <c r="N60">
        <v>0</v>
      </c>
      <c r="O60">
        <v>0</v>
      </c>
      <c r="P60">
        <v>0</v>
      </c>
      <c r="R60">
        <v>0</v>
      </c>
      <c r="S60">
        <v>0</v>
      </c>
      <c r="T60">
        <v>0</v>
      </c>
      <c r="U60">
        <v>0</v>
      </c>
      <c r="W60">
        <v>0</v>
      </c>
      <c r="X60">
        <v>0</v>
      </c>
      <c r="Y60">
        <v>0</v>
      </c>
      <c r="Z60">
        <v>0</v>
      </c>
      <c r="AB60">
        <v>0</v>
      </c>
      <c r="AC60">
        <v>0</v>
      </c>
      <c r="AD60">
        <v>0</v>
      </c>
      <c r="AE60">
        <v>0</v>
      </c>
      <c r="AG60">
        <v>0</v>
      </c>
      <c r="AH60">
        <v>0</v>
      </c>
      <c r="AI60">
        <v>0</v>
      </c>
      <c r="AJ60">
        <v>0</v>
      </c>
      <c r="AL60">
        <v>0</v>
      </c>
      <c r="AM60">
        <v>0</v>
      </c>
      <c r="AN60">
        <v>0</v>
      </c>
      <c r="AO60">
        <v>0</v>
      </c>
      <c r="AQ60">
        <v>0</v>
      </c>
      <c r="AR60">
        <v>0</v>
      </c>
      <c r="AS60">
        <v>0</v>
      </c>
      <c r="AT60">
        <v>0</v>
      </c>
      <c r="AV60">
        <v>0</v>
      </c>
      <c r="AW60">
        <v>56442436.329999998</v>
      </c>
      <c r="AX60">
        <v>0</v>
      </c>
      <c r="AY60">
        <v>56442436.329999998</v>
      </c>
      <c r="AZ60">
        <v>0</v>
      </c>
      <c r="BA60">
        <v>2.0019072208792021</v>
      </c>
      <c r="BB60">
        <v>0</v>
      </c>
      <c r="BC60">
        <v>0</v>
      </c>
      <c r="BD60">
        <v>0</v>
      </c>
      <c r="BF60">
        <v>0</v>
      </c>
      <c r="BG60">
        <v>0</v>
      </c>
      <c r="BH60">
        <v>0</v>
      </c>
      <c r="BI60">
        <v>0</v>
      </c>
      <c r="BK60">
        <v>0</v>
      </c>
      <c r="BL60">
        <v>0</v>
      </c>
      <c r="BM60">
        <v>0</v>
      </c>
      <c r="BN60">
        <v>0</v>
      </c>
      <c r="BP60">
        <v>0</v>
      </c>
      <c r="BQ60">
        <v>22</v>
      </c>
    </row>
    <row r="61" spans="1:69" x14ac:dyDescent="0.25">
      <c r="A61">
        <v>23</v>
      </c>
      <c r="B61" t="s">
        <v>90</v>
      </c>
      <c r="C61" t="s">
        <v>91</v>
      </c>
      <c r="D61" t="s">
        <v>92</v>
      </c>
      <c r="E61" t="s">
        <v>110</v>
      </c>
      <c r="F61" t="s">
        <v>809</v>
      </c>
      <c r="G61" t="s">
        <v>809</v>
      </c>
      <c r="H61" t="s">
        <v>41</v>
      </c>
      <c r="I61">
        <v>46805213.440000005</v>
      </c>
      <c r="J61">
        <v>3873716.47</v>
      </c>
      <c r="K61">
        <v>50678929.910000004</v>
      </c>
      <c r="L61">
        <v>7.6436429831475889</v>
      </c>
      <c r="M61">
        <v>0.41984132646796085</v>
      </c>
      <c r="N61">
        <v>0</v>
      </c>
      <c r="O61">
        <v>0</v>
      </c>
      <c r="P61">
        <v>0</v>
      </c>
      <c r="R61">
        <v>0</v>
      </c>
      <c r="S61">
        <v>37503723.829999998</v>
      </c>
      <c r="T61">
        <v>3873716.47</v>
      </c>
      <c r="U61">
        <v>41377440.299999997</v>
      </c>
      <c r="V61">
        <v>9.3619045593789441</v>
      </c>
      <c r="W61">
        <v>1.9957089858547123</v>
      </c>
      <c r="X61">
        <v>0</v>
      </c>
      <c r="Y61">
        <v>0</v>
      </c>
      <c r="Z61">
        <v>0</v>
      </c>
      <c r="AB61">
        <v>0</v>
      </c>
      <c r="AC61">
        <v>2586.21</v>
      </c>
      <c r="AD61">
        <v>0</v>
      </c>
      <c r="AE61">
        <v>2586.21</v>
      </c>
      <c r="AF61">
        <v>0</v>
      </c>
      <c r="AG61">
        <v>1.0567132124738494E-3</v>
      </c>
      <c r="AH61">
        <v>384814.78</v>
      </c>
      <c r="AI61">
        <v>0</v>
      </c>
      <c r="AJ61">
        <v>384814.78</v>
      </c>
      <c r="AK61">
        <v>0</v>
      </c>
      <c r="AL61">
        <v>1.4702297096446182E-2</v>
      </c>
      <c r="AM61">
        <v>8750</v>
      </c>
      <c r="AN61">
        <v>0</v>
      </c>
      <c r="AO61">
        <v>8750</v>
      </c>
      <c r="AP61">
        <v>0</v>
      </c>
      <c r="AQ61">
        <v>7.8644922813547249E-3</v>
      </c>
      <c r="AR61">
        <v>0</v>
      </c>
      <c r="AS61">
        <v>0</v>
      </c>
      <c r="AT61">
        <v>0</v>
      </c>
      <c r="AV61">
        <v>0</v>
      </c>
      <c r="AW61">
        <v>3072098.21</v>
      </c>
      <c r="AX61">
        <v>0</v>
      </c>
      <c r="AY61">
        <v>3072098.21</v>
      </c>
      <c r="AZ61">
        <v>0</v>
      </c>
      <c r="BA61">
        <v>0.10896155427968698</v>
      </c>
      <c r="BB61">
        <v>0</v>
      </c>
      <c r="BC61">
        <v>0</v>
      </c>
      <c r="BD61">
        <v>0</v>
      </c>
      <c r="BF61">
        <v>0</v>
      </c>
      <c r="BG61">
        <v>5666014.8200000003</v>
      </c>
      <c r="BH61">
        <v>0</v>
      </c>
      <c r="BI61">
        <v>5666014.8200000003</v>
      </c>
      <c r="BJ61">
        <v>0</v>
      </c>
      <c r="BK61">
        <v>2.0769164070296986</v>
      </c>
      <c r="BL61">
        <v>167225.59</v>
      </c>
      <c r="BM61">
        <v>0</v>
      </c>
      <c r="BN61">
        <v>167225.59</v>
      </c>
      <c r="BO61">
        <v>0</v>
      </c>
      <c r="BP61">
        <v>3.0606910114820481E-2</v>
      </c>
      <c r="BQ61">
        <v>23</v>
      </c>
    </row>
    <row r="62" spans="1:69" x14ac:dyDescent="0.25">
      <c r="A62">
        <v>24</v>
      </c>
      <c r="B62" t="s">
        <v>90</v>
      </c>
      <c r="C62" t="s">
        <v>91</v>
      </c>
      <c r="D62" t="s">
        <v>92</v>
      </c>
      <c r="E62" t="s">
        <v>110</v>
      </c>
      <c r="F62" t="s">
        <v>809</v>
      </c>
      <c r="G62" t="s">
        <v>809</v>
      </c>
      <c r="H62" t="s">
        <v>40</v>
      </c>
      <c r="I62">
        <v>38218557.519999996</v>
      </c>
      <c r="J62">
        <v>1488470.34</v>
      </c>
      <c r="K62">
        <v>39707027.859999999</v>
      </c>
      <c r="L62">
        <v>3.7486319682452307</v>
      </c>
      <c r="M62">
        <v>0.32894639402307535</v>
      </c>
      <c r="N62">
        <v>0</v>
      </c>
      <c r="O62">
        <v>0</v>
      </c>
      <c r="P62">
        <v>0</v>
      </c>
      <c r="R62">
        <v>0</v>
      </c>
      <c r="S62">
        <v>27786092.23</v>
      </c>
      <c r="T62">
        <v>0</v>
      </c>
      <c r="U62">
        <v>27786092.23</v>
      </c>
      <c r="V62">
        <v>0</v>
      </c>
      <c r="W62">
        <v>1.3401736198069945</v>
      </c>
      <c r="X62">
        <v>0</v>
      </c>
      <c r="Y62">
        <v>510483.41</v>
      </c>
      <c r="Z62">
        <v>510483.41</v>
      </c>
      <c r="AA62">
        <v>100</v>
      </c>
      <c r="AB62">
        <v>1.6349696236620821E-2</v>
      </c>
      <c r="AC62">
        <v>0</v>
      </c>
      <c r="AD62">
        <v>0</v>
      </c>
      <c r="AE62">
        <v>0</v>
      </c>
      <c r="AG62">
        <v>0</v>
      </c>
      <c r="AH62">
        <v>9820525.4900000002</v>
      </c>
      <c r="AI62">
        <v>977986.93</v>
      </c>
      <c r="AJ62">
        <v>10798512.42</v>
      </c>
      <c r="AK62">
        <v>9.0566819943519583</v>
      </c>
      <c r="AL62">
        <v>0.4125697505654643</v>
      </c>
      <c r="AM62">
        <v>0</v>
      </c>
      <c r="AN62">
        <v>0</v>
      </c>
      <c r="AO62">
        <v>0</v>
      </c>
      <c r="AQ62">
        <v>0</v>
      </c>
      <c r="AR62">
        <v>0</v>
      </c>
      <c r="AS62">
        <v>0</v>
      </c>
      <c r="AT62">
        <v>0</v>
      </c>
      <c r="AV62">
        <v>0</v>
      </c>
      <c r="AW62">
        <v>0</v>
      </c>
      <c r="AX62">
        <v>0</v>
      </c>
      <c r="AY62">
        <v>0</v>
      </c>
      <c r="BA62">
        <v>0</v>
      </c>
      <c r="BB62">
        <v>0</v>
      </c>
      <c r="BC62">
        <v>0</v>
      </c>
      <c r="BD62">
        <v>0</v>
      </c>
      <c r="BF62">
        <v>0</v>
      </c>
      <c r="BG62">
        <v>0</v>
      </c>
      <c r="BH62">
        <v>0</v>
      </c>
      <c r="BI62">
        <v>0</v>
      </c>
      <c r="BK62">
        <v>0</v>
      </c>
      <c r="BL62">
        <v>611939.80000000005</v>
      </c>
      <c r="BM62">
        <v>0</v>
      </c>
      <c r="BN62">
        <v>611939.80000000005</v>
      </c>
      <c r="BO62">
        <v>0</v>
      </c>
      <c r="BP62">
        <v>0.11200191582090531</v>
      </c>
      <c r="BQ62">
        <v>24</v>
      </c>
    </row>
    <row r="63" spans="1:69" x14ac:dyDescent="0.25">
      <c r="A63">
        <v>25</v>
      </c>
      <c r="B63" t="s">
        <v>90</v>
      </c>
      <c r="C63" t="s">
        <v>91</v>
      </c>
      <c r="D63" t="s">
        <v>92</v>
      </c>
      <c r="E63" t="s">
        <v>110</v>
      </c>
      <c r="F63" t="s">
        <v>809</v>
      </c>
      <c r="G63" t="s">
        <v>809</v>
      </c>
      <c r="H63" t="s">
        <v>39</v>
      </c>
      <c r="I63">
        <v>33251186.139999997</v>
      </c>
      <c r="J63">
        <v>0</v>
      </c>
      <c r="K63">
        <v>33251186.139999997</v>
      </c>
      <c r="L63">
        <v>0</v>
      </c>
      <c r="M63">
        <v>0.27546402657756264</v>
      </c>
      <c r="N63">
        <v>0</v>
      </c>
      <c r="O63">
        <v>0</v>
      </c>
      <c r="P63">
        <v>0</v>
      </c>
      <c r="R63">
        <v>0</v>
      </c>
      <c r="S63">
        <v>2844.82</v>
      </c>
      <c r="T63">
        <v>0</v>
      </c>
      <c r="U63">
        <v>2844.82</v>
      </c>
      <c r="V63">
        <v>0</v>
      </c>
      <c r="W63">
        <v>1.3721082783217027E-4</v>
      </c>
      <c r="X63">
        <v>0</v>
      </c>
      <c r="Y63">
        <v>0</v>
      </c>
      <c r="Z63">
        <v>0</v>
      </c>
      <c r="AB63">
        <v>0</v>
      </c>
      <c r="AC63">
        <v>17031</v>
      </c>
      <c r="AD63">
        <v>0</v>
      </c>
      <c r="AE63">
        <v>17031</v>
      </c>
      <c r="AF63">
        <v>0</v>
      </c>
      <c r="AG63">
        <v>6.9587863018247282E-3</v>
      </c>
      <c r="AH63">
        <v>1171247.01</v>
      </c>
      <c r="AI63">
        <v>0</v>
      </c>
      <c r="AJ63">
        <v>1171247.01</v>
      </c>
      <c r="AK63">
        <v>0</v>
      </c>
      <c r="AL63">
        <v>4.4748856876922115E-2</v>
      </c>
      <c r="AM63">
        <v>378930.58</v>
      </c>
      <c r="AN63">
        <v>0</v>
      </c>
      <c r="AO63">
        <v>378930.58</v>
      </c>
      <c r="AP63">
        <v>0</v>
      </c>
      <c r="AQ63">
        <v>0.34058247103763073</v>
      </c>
      <c r="AR63">
        <v>160321.63</v>
      </c>
      <c r="AS63">
        <v>0</v>
      </c>
      <c r="AT63">
        <v>160321.63</v>
      </c>
      <c r="AU63">
        <v>0</v>
      </c>
      <c r="AV63">
        <v>0.13170654548870867</v>
      </c>
      <c r="AW63">
        <v>19604281.899999999</v>
      </c>
      <c r="AX63">
        <v>0</v>
      </c>
      <c r="AY63">
        <v>19604281.899999999</v>
      </c>
      <c r="AZ63">
        <v>0</v>
      </c>
      <c r="BA63">
        <v>0.69532706324552529</v>
      </c>
      <c r="BB63">
        <v>0</v>
      </c>
      <c r="BC63">
        <v>0</v>
      </c>
      <c r="BD63">
        <v>0</v>
      </c>
      <c r="BF63">
        <v>0</v>
      </c>
      <c r="BG63">
        <v>11101723.449999999</v>
      </c>
      <c r="BH63">
        <v>0</v>
      </c>
      <c r="BI63">
        <v>11101723.449999999</v>
      </c>
      <c r="BJ63">
        <v>0</v>
      </c>
      <c r="BK63">
        <v>4.0694125081041266</v>
      </c>
      <c r="BL63">
        <v>814805.75</v>
      </c>
      <c r="BM63">
        <v>0</v>
      </c>
      <c r="BN63">
        <v>814805.75</v>
      </c>
      <c r="BO63">
        <v>0</v>
      </c>
      <c r="BP63">
        <v>0.14913199798720334</v>
      </c>
      <c r="BQ63">
        <v>25</v>
      </c>
    </row>
    <row r="64" spans="1:69" x14ac:dyDescent="0.25">
      <c r="A64">
        <v>26</v>
      </c>
      <c r="B64" t="s">
        <v>90</v>
      </c>
      <c r="C64" t="s">
        <v>91</v>
      </c>
      <c r="D64" t="s">
        <v>92</v>
      </c>
      <c r="E64" t="s">
        <v>110</v>
      </c>
      <c r="F64" t="s">
        <v>809</v>
      </c>
      <c r="G64" t="s">
        <v>809</v>
      </c>
      <c r="H64" t="s">
        <v>37</v>
      </c>
      <c r="I64">
        <v>2862208.32</v>
      </c>
      <c r="J64">
        <v>25278124.539999999</v>
      </c>
      <c r="K64">
        <v>28140332.859999999</v>
      </c>
      <c r="L64">
        <v>89.828804320689187</v>
      </c>
      <c r="M64">
        <v>0.23312399642560541</v>
      </c>
      <c r="N64">
        <v>0</v>
      </c>
      <c r="O64">
        <v>0</v>
      </c>
      <c r="P64">
        <v>0</v>
      </c>
      <c r="R64">
        <v>0</v>
      </c>
      <c r="S64">
        <v>2862208.32</v>
      </c>
      <c r="T64">
        <v>0</v>
      </c>
      <c r="U64">
        <v>2862208.32</v>
      </c>
      <c r="V64">
        <v>0</v>
      </c>
      <c r="W64">
        <v>0.13804949804041214</v>
      </c>
      <c r="X64">
        <v>0</v>
      </c>
      <c r="Y64">
        <v>0</v>
      </c>
      <c r="Z64">
        <v>0</v>
      </c>
      <c r="AB64">
        <v>0</v>
      </c>
      <c r="AC64">
        <v>0</v>
      </c>
      <c r="AD64">
        <v>0</v>
      </c>
      <c r="AE64">
        <v>0</v>
      </c>
      <c r="AG64">
        <v>0</v>
      </c>
      <c r="AH64">
        <v>0</v>
      </c>
      <c r="AI64">
        <v>0</v>
      </c>
      <c r="AJ64">
        <v>0</v>
      </c>
      <c r="AL64">
        <v>0</v>
      </c>
      <c r="AM64">
        <v>0</v>
      </c>
      <c r="AN64">
        <v>0</v>
      </c>
      <c r="AO64">
        <v>0</v>
      </c>
      <c r="AQ64">
        <v>0</v>
      </c>
      <c r="AR64">
        <v>0</v>
      </c>
      <c r="AS64">
        <v>0</v>
      </c>
      <c r="AT64">
        <v>0</v>
      </c>
      <c r="AV64">
        <v>0</v>
      </c>
      <c r="AW64">
        <v>0</v>
      </c>
      <c r="AX64">
        <v>0</v>
      </c>
      <c r="AY64">
        <v>0</v>
      </c>
      <c r="BA64">
        <v>0</v>
      </c>
      <c r="BB64">
        <v>0</v>
      </c>
      <c r="BC64">
        <v>25278124.539999999</v>
      </c>
      <c r="BD64">
        <v>25278124.539999999</v>
      </c>
      <c r="BE64">
        <v>100</v>
      </c>
      <c r="BF64">
        <v>100</v>
      </c>
      <c r="BG64">
        <v>0</v>
      </c>
      <c r="BH64">
        <v>0</v>
      </c>
      <c r="BI64">
        <v>0</v>
      </c>
      <c r="BK64">
        <v>0</v>
      </c>
      <c r="BL64">
        <v>0</v>
      </c>
      <c r="BM64">
        <v>0</v>
      </c>
      <c r="BN64">
        <v>0</v>
      </c>
      <c r="BP64">
        <v>0</v>
      </c>
      <c r="BQ64">
        <v>26</v>
      </c>
    </row>
    <row r="65" spans="1:69" x14ac:dyDescent="0.25">
      <c r="A65">
        <v>27</v>
      </c>
      <c r="B65" t="s">
        <v>90</v>
      </c>
      <c r="C65" t="s">
        <v>91</v>
      </c>
      <c r="D65" t="s">
        <v>92</v>
      </c>
      <c r="E65" t="s">
        <v>110</v>
      </c>
      <c r="F65" t="s">
        <v>809</v>
      </c>
      <c r="G65" t="s">
        <v>809</v>
      </c>
      <c r="H65" t="s">
        <v>42</v>
      </c>
      <c r="I65">
        <v>21817184.640000001</v>
      </c>
      <c r="J65">
        <v>37382</v>
      </c>
      <c r="K65">
        <v>21854566.640000001</v>
      </c>
      <c r="L65">
        <v>0.17104891904642222</v>
      </c>
      <c r="M65">
        <v>0.18105059171167584</v>
      </c>
      <c r="N65">
        <v>109725.02</v>
      </c>
      <c r="O65">
        <v>0</v>
      </c>
      <c r="P65">
        <v>109725.02</v>
      </c>
      <c r="Q65">
        <v>0</v>
      </c>
      <c r="R65">
        <v>4.5958053798289933E-2</v>
      </c>
      <c r="S65">
        <v>1289520.42</v>
      </c>
      <c r="T65">
        <v>0</v>
      </c>
      <c r="U65">
        <v>1289520.42</v>
      </c>
      <c r="V65">
        <v>0</v>
      </c>
      <c r="W65">
        <v>6.2195908470373484E-2</v>
      </c>
      <c r="X65">
        <v>0</v>
      </c>
      <c r="Y65">
        <v>37382</v>
      </c>
      <c r="Z65">
        <v>37382</v>
      </c>
      <c r="AA65">
        <v>100</v>
      </c>
      <c r="AB65">
        <v>1.197265832238034E-3</v>
      </c>
      <c r="AC65">
        <v>15402.39</v>
      </c>
      <c r="AD65">
        <v>0</v>
      </c>
      <c r="AE65">
        <v>15402.39</v>
      </c>
      <c r="AF65">
        <v>0</v>
      </c>
      <c r="AG65">
        <v>6.2933439344349815E-3</v>
      </c>
      <c r="AH65">
        <v>0</v>
      </c>
      <c r="AI65">
        <v>0</v>
      </c>
      <c r="AJ65">
        <v>0</v>
      </c>
      <c r="AL65">
        <v>0</v>
      </c>
      <c r="AM65">
        <v>0</v>
      </c>
      <c r="AN65">
        <v>0</v>
      </c>
      <c r="AO65">
        <v>0</v>
      </c>
      <c r="AQ65">
        <v>0</v>
      </c>
      <c r="AR65">
        <v>0</v>
      </c>
      <c r="AS65">
        <v>0</v>
      </c>
      <c r="AT65">
        <v>0</v>
      </c>
      <c r="AV65">
        <v>0</v>
      </c>
      <c r="AW65">
        <v>16174979.880000001</v>
      </c>
      <c r="AX65">
        <v>0</v>
      </c>
      <c r="AY65">
        <v>16174979.880000001</v>
      </c>
      <c r="AZ65">
        <v>0</v>
      </c>
      <c r="BA65">
        <v>0.57369616063396123</v>
      </c>
      <c r="BB65">
        <v>0</v>
      </c>
      <c r="BC65">
        <v>0</v>
      </c>
      <c r="BD65">
        <v>0</v>
      </c>
      <c r="BF65">
        <v>0</v>
      </c>
      <c r="BG65">
        <v>0</v>
      </c>
      <c r="BH65">
        <v>0</v>
      </c>
      <c r="BI65">
        <v>0</v>
      </c>
      <c r="BK65">
        <v>0</v>
      </c>
      <c r="BL65">
        <v>4227556.93</v>
      </c>
      <c r="BM65">
        <v>0</v>
      </c>
      <c r="BN65">
        <v>4227556.93</v>
      </c>
      <c r="BO65">
        <v>0</v>
      </c>
      <c r="BP65">
        <v>0.77375989501245845</v>
      </c>
      <c r="BQ65">
        <v>27</v>
      </c>
    </row>
    <row r="66" spans="1:69" x14ac:dyDescent="0.25">
      <c r="A66">
        <v>28</v>
      </c>
      <c r="B66" t="s">
        <v>90</v>
      </c>
      <c r="C66" t="s">
        <v>91</v>
      </c>
      <c r="D66" t="s">
        <v>92</v>
      </c>
      <c r="E66" t="s">
        <v>110</v>
      </c>
      <c r="F66" t="s">
        <v>809</v>
      </c>
      <c r="G66" t="s">
        <v>809</v>
      </c>
      <c r="H66" t="s">
        <v>43</v>
      </c>
      <c r="I66">
        <v>11294436.550000001</v>
      </c>
      <c r="J66">
        <v>3473616</v>
      </c>
      <c r="K66">
        <v>14768052.550000001</v>
      </c>
      <c r="L66">
        <v>23.52115140597871</v>
      </c>
      <c r="M66">
        <v>0.1223435219123898</v>
      </c>
      <c r="N66">
        <v>75930.97</v>
      </c>
      <c r="O66">
        <v>0</v>
      </c>
      <c r="P66">
        <v>75930.97</v>
      </c>
      <c r="Q66">
        <v>0</v>
      </c>
      <c r="R66">
        <v>3.1803499367932121E-2</v>
      </c>
      <c r="S66">
        <v>666107.69999999995</v>
      </c>
      <c r="T66">
        <v>0</v>
      </c>
      <c r="U66">
        <v>666107.69999999995</v>
      </c>
      <c r="V66">
        <v>0</v>
      </c>
      <c r="W66">
        <v>3.2127582392693706E-2</v>
      </c>
      <c r="X66">
        <v>0</v>
      </c>
      <c r="Y66">
        <v>3473616</v>
      </c>
      <c r="Z66">
        <v>3473616</v>
      </c>
      <c r="AA66">
        <v>100</v>
      </c>
      <c r="AB66">
        <v>0.11125252129675647</v>
      </c>
      <c r="AC66">
        <v>0</v>
      </c>
      <c r="AD66">
        <v>0</v>
      </c>
      <c r="AE66">
        <v>0</v>
      </c>
      <c r="AG66">
        <v>0</v>
      </c>
      <c r="AH66">
        <v>102609.94</v>
      </c>
      <c r="AI66">
        <v>0</v>
      </c>
      <c r="AJ66">
        <v>102609.94</v>
      </c>
      <c r="AK66">
        <v>0</v>
      </c>
      <c r="AL66">
        <v>3.9203323295651923E-3</v>
      </c>
      <c r="AM66">
        <v>0</v>
      </c>
      <c r="AN66">
        <v>0</v>
      </c>
      <c r="AO66">
        <v>0</v>
      </c>
      <c r="AQ66">
        <v>0</v>
      </c>
      <c r="AR66">
        <v>0</v>
      </c>
      <c r="AS66">
        <v>0</v>
      </c>
      <c r="AT66">
        <v>0</v>
      </c>
      <c r="AV66">
        <v>0</v>
      </c>
      <c r="AW66">
        <v>8982980.7300000004</v>
      </c>
      <c r="AX66">
        <v>0</v>
      </c>
      <c r="AY66">
        <v>8982980.7300000004</v>
      </c>
      <c r="AZ66">
        <v>0</v>
      </c>
      <c r="BA66">
        <v>0.31860945695654608</v>
      </c>
      <c r="BB66">
        <v>0</v>
      </c>
      <c r="BC66">
        <v>0</v>
      </c>
      <c r="BD66">
        <v>0</v>
      </c>
      <c r="BF66">
        <v>0</v>
      </c>
      <c r="BG66">
        <v>1466807.21</v>
      </c>
      <c r="BH66">
        <v>0</v>
      </c>
      <c r="BI66">
        <v>1466807.21</v>
      </c>
      <c r="BJ66">
        <v>0</v>
      </c>
      <c r="BK66">
        <v>0.53766819487395145</v>
      </c>
      <c r="BL66">
        <v>0</v>
      </c>
      <c r="BM66">
        <v>0</v>
      </c>
      <c r="BN66">
        <v>0</v>
      </c>
      <c r="BP66">
        <v>0</v>
      </c>
      <c r="BQ66">
        <v>28</v>
      </c>
    </row>
    <row r="67" spans="1:69" x14ac:dyDescent="0.25">
      <c r="A67">
        <v>29</v>
      </c>
      <c r="B67" t="s">
        <v>90</v>
      </c>
      <c r="C67" t="s">
        <v>91</v>
      </c>
      <c r="D67" t="s">
        <v>92</v>
      </c>
      <c r="E67" t="s">
        <v>110</v>
      </c>
      <c r="F67" t="s">
        <v>809</v>
      </c>
      <c r="G67" t="s">
        <v>809</v>
      </c>
      <c r="H67" t="s">
        <v>46</v>
      </c>
      <c r="I67">
        <v>10148455.01</v>
      </c>
      <c r="J67">
        <v>0</v>
      </c>
      <c r="K67">
        <v>10148455.01</v>
      </c>
      <c r="L67">
        <v>0</v>
      </c>
      <c r="M67">
        <v>8.407321978908025E-2</v>
      </c>
      <c r="N67">
        <v>18195.689999999999</v>
      </c>
      <c r="O67">
        <v>0</v>
      </c>
      <c r="P67">
        <v>18195.689999999999</v>
      </c>
      <c r="Q67">
        <v>0</v>
      </c>
      <c r="R67">
        <v>7.6212198449998559E-3</v>
      </c>
      <c r="S67">
        <v>6574.4</v>
      </c>
      <c r="T67">
        <v>0</v>
      </c>
      <c r="U67">
        <v>6574.4</v>
      </c>
      <c r="V67">
        <v>0</v>
      </c>
      <c r="W67">
        <v>3.1709523502359383E-4</v>
      </c>
      <c r="X67">
        <v>0</v>
      </c>
      <c r="Y67">
        <v>0</v>
      </c>
      <c r="Z67">
        <v>0</v>
      </c>
      <c r="AB67">
        <v>0</v>
      </c>
      <c r="AC67">
        <v>12318.1</v>
      </c>
      <c r="AD67">
        <v>0</v>
      </c>
      <c r="AE67">
        <v>12318.1</v>
      </c>
      <c r="AF67">
        <v>0</v>
      </c>
      <c r="AG67">
        <v>5.0331175823208956E-3</v>
      </c>
      <c r="AH67">
        <v>4388258.93</v>
      </c>
      <c r="AI67">
        <v>0</v>
      </c>
      <c r="AJ67">
        <v>4388258.93</v>
      </c>
      <c r="AK67">
        <v>0</v>
      </c>
      <c r="AL67">
        <v>0.16765854608025457</v>
      </c>
      <c r="AM67">
        <v>1040948.28</v>
      </c>
      <c r="AN67">
        <v>0</v>
      </c>
      <c r="AO67">
        <v>1040948.28</v>
      </c>
      <c r="AP67">
        <v>0</v>
      </c>
      <c r="AQ67">
        <v>0.93560339581136875</v>
      </c>
      <c r="AR67">
        <v>162691.4</v>
      </c>
      <c r="AS67">
        <v>0</v>
      </c>
      <c r="AT67">
        <v>162691.4</v>
      </c>
      <c r="AU67">
        <v>0</v>
      </c>
      <c r="AV67">
        <v>0.13365334593168557</v>
      </c>
      <c r="AW67">
        <v>3479670.38</v>
      </c>
      <c r="AX67">
        <v>0</v>
      </c>
      <c r="AY67">
        <v>3479670.38</v>
      </c>
      <c r="AZ67">
        <v>0</v>
      </c>
      <c r="BA67">
        <v>0.12341737375179455</v>
      </c>
      <c r="BB67">
        <v>0</v>
      </c>
      <c r="BC67">
        <v>0</v>
      </c>
      <c r="BD67">
        <v>0</v>
      </c>
      <c r="BF67">
        <v>0</v>
      </c>
      <c r="BG67">
        <v>255914</v>
      </c>
      <c r="BH67">
        <v>0</v>
      </c>
      <c r="BI67">
        <v>255914</v>
      </c>
      <c r="BJ67">
        <v>0</v>
      </c>
      <c r="BK67">
        <v>9.3807023503090364E-2</v>
      </c>
      <c r="BL67">
        <v>783883.83</v>
      </c>
      <c r="BM67">
        <v>0</v>
      </c>
      <c r="BN67">
        <v>783883.83</v>
      </c>
      <c r="BO67">
        <v>0</v>
      </c>
      <c r="BP67">
        <v>0.1434724310153202</v>
      </c>
      <c r="BQ67">
        <v>29</v>
      </c>
    </row>
    <row r="68" spans="1:69" x14ac:dyDescent="0.25">
      <c r="A68">
        <v>30</v>
      </c>
      <c r="B68" t="s">
        <v>90</v>
      </c>
      <c r="C68" t="s">
        <v>91</v>
      </c>
      <c r="D68" t="s">
        <v>92</v>
      </c>
      <c r="E68" t="s">
        <v>110</v>
      </c>
      <c r="F68" t="s">
        <v>809</v>
      </c>
      <c r="G68" t="s">
        <v>809</v>
      </c>
      <c r="H68" t="s">
        <v>45</v>
      </c>
      <c r="I68">
        <v>6989725.6600000001</v>
      </c>
      <c r="J68">
        <v>0</v>
      </c>
      <c r="K68">
        <v>6989725.6600000001</v>
      </c>
      <c r="L68">
        <v>0</v>
      </c>
      <c r="M68">
        <v>5.7905241842182049E-2</v>
      </c>
      <c r="N68">
        <v>0</v>
      </c>
      <c r="O68">
        <v>0</v>
      </c>
      <c r="P68">
        <v>0</v>
      </c>
      <c r="R68">
        <v>0</v>
      </c>
      <c r="S68">
        <v>0</v>
      </c>
      <c r="T68">
        <v>0</v>
      </c>
      <c r="U68">
        <v>0</v>
      </c>
      <c r="W68">
        <v>0</v>
      </c>
      <c r="X68">
        <v>0</v>
      </c>
      <c r="Y68">
        <v>0</v>
      </c>
      <c r="Z68">
        <v>0</v>
      </c>
      <c r="AB68">
        <v>0</v>
      </c>
      <c r="AC68">
        <v>0</v>
      </c>
      <c r="AD68">
        <v>0</v>
      </c>
      <c r="AE68">
        <v>0</v>
      </c>
      <c r="AG68">
        <v>0</v>
      </c>
      <c r="AH68">
        <v>0</v>
      </c>
      <c r="AI68">
        <v>0</v>
      </c>
      <c r="AJ68">
        <v>0</v>
      </c>
      <c r="AL68">
        <v>0</v>
      </c>
      <c r="AM68">
        <v>0</v>
      </c>
      <c r="AN68">
        <v>0</v>
      </c>
      <c r="AO68">
        <v>0</v>
      </c>
      <c r="AQ68">
        <v>0</v>
      </c>
      <c r="AR68">
        <v>0</v>
      </c>
      <c r="AS68">
        <v>0</v>
      </c>
      <c r="AT68">
        <v>0</v>
      </c>
      <c r="AV68">
        <v>0</v>
      </c>
      <c r="AW68">
        <v>6989725.6600000001</v>
      </c>
      <c r="AX68">
        <v>0</v>
      </c>
      <c r="AY68">
        <v>6989725.6600000001</v>
      </c>
      <c r="AZ68">
        <v>0</v>
      </c>
      <c r="BA68">
        <v>0.24791244284544242</v>
      </c>
      <c r="BB68">
        <v>0</v>
      </c>
      <c r="BC68">
        <v>0</v>
      </c>
      <c r="BD68">
        <v>0</v>
      </c>
      <c r="BF68">
        <v>0</v>
      </c>
      <c r="BG68">
        <v>0</v>
      </c>
      <c r="BH68">
        <v>0</v>
      </c>
      <c r="BI68">
        <v>0</v>
      </c>
      <c r="BK68">
        <v>0</v>
      </c>
      <c r="BL68">
        <v>0</v>
      </c>
      <c r="BM68">
        <v>0</v>
      </c>
      <c r="BN68">
        <v>0</v>
      </c>
      <c r="BP68">
        <v>0</v>
      </c>
      <c r="BQ68">
        <v>30</v>
      </c>
    </row>
    <row r="69" spans="1:69" x14ac:dyDescent="0.25">
      <c r="A69">
        <v>31</v>
      </c>
      <c r="B69" t="s">
        <v>90</v>
      </c>
      <c r="C69" t="s">
        <v>91</v>
      </c>
      <c r="D69" t="s">
        <v>92</v>
      </c>
      <c r="E69" t="s">
        <v>110</v>
      </c>
      <c r="F69" t="s">
        <v>809</v>
      </c>
      <c r="G69" t="s">
        <v>809</v>
      </c>
      <c r="H69" t="s">
        <v>44</v>
      </c>
      <c r="I69">
        <v>6395884.04</v>
      </c>
      <c r="J69">
        <v>0</v>
      </c>
      <c r="K69">
        <v>6395884.04</v>
      </c>
      <c r="L69">
        <v>0</v>
      </c>
      <c r="M69">
        <v>5.2985657827771218E-2</v>
      </c>
      <c r="N69">
        <v>0</v>
      </c>
      <c r="O69">
        <v>0</v>
      </c>
      <c r="P69">
        <v>0</v>
      </c>
      <c r="R69">
        <v>0</v>
      </c>
      <c r="S69">
        <v>0</v>
      </c>
      <c r="T69">
        <v>0</v>
      </c>
      <c r="U69">
        <v>0</v>
      </c>
      <c r="W69">
        <v>0</v>
      </c>
      <c r="X69">
        <v>0</v>
      </c>
      <c r="Y69">
        <v>0</v>
      </c>
      <c r="Z69">
        <v>0</v>
      </c>
      <c r="AB69">
        <v>0</v>
      </c>
      <c r="AC69">
        <v>0</v>
      </c>
      <c r="AD69">
        <v>0</v>
      </c>
      <c r="AE69">
        <v>0</v>
      </c>
      <c r="AG69">
        <v>0</v>
      </c>
      <c r="AH69">
        <v>0</v>
      </c>
      <c r="AI69">
        <v>0</v>
      </c>
      <c r="AJ69">
        <v>0</v>
      </c>
      <c r="AL69">
        <v>0</v>
      </c>
      <c r="AM69">
        <v>0</v>
      </c>
      <c r="AN69">
        <v>0</v>
      </c>
      <c r="AO69">
        <v>0</v>
      </c>
      <c r="AQ69">
        <v>0</v>
      </c>
      <c r="AR69">
        <v>0</v>
      </c>
      <c r="AS69">
        <v>0</v>
      </c>
      <c r="AT69">
        <v>0</v>
      </c>
      <c r="AV69">
        <v>0</v>
      </c>
      <c r="AW69">
        <v>5840705.0300000003</v>
      </c>
      <c r="AX69">
        <v>0</v>
      </c>
      <c r="AY69">
        <v>5840705.0300000003</v>
      </c>
      <c r="AZ69">
        <v>0</v>
      </c>
      <c r="BA69">
        <v>0.20715883889596934</v>
      </c>
      <c r="BB69">
        <v>0</v>
      </c>
      <c r="BC69">
        <v>0</v>
      </c>
      <c r="BD69">
        <v>0</v>
      </c>
      <c r="BF69">
        <v>0</v>
      </c>
      <c r="BG69">
        <v>369070.64</v>
      </c>
      <c r="BH69">
        <v>0</v>
      </c>
      <c r="BI69">
        <v>369070.64</v>
      </c>
      <c r="BJ69">
        <v>0</v>
      </c>
      <c r="BK69">
        <v>0.13528536227318788</v>
      </c>
      <c r="BL69">
        <v>186108.37</v>
      </c>
      <c r="BM69">
        <v>0</v>
      </c>
      <c r="BN69">
        <v>186108.37</v>
      </c>
      <c r="BO69">
        <v>0</v>
      </c>
      <c r="BP69">
        <v>3.4062981342782239E-2</v>
      </c>
      <c r="BQ69">
        <v>31</v>
      </c>
    </row>
    <row r="70" spans="1:69" x14ac:dyDescent="0.25">
      <c r="A70">
        <v>32</v>
      </c>
      <c r="B70" t="s">
        <v>90</v>
      </c>
      <c r="C70" t="s">
        <v>91</v>
      </c>
      <c r="D70" t="s">
        <v>92</v>
      </c>
      <c r="E70" t="s">
        <v>110</v>
      </c>
      <c r="F70" t="s">
        <v>809</v>
      </c>
      <c r="G70" t="s">
        <v>809</v>
      </c>
      <c r="H70" t="s">
        <v>47</v>
      </c>
      <c r="I70">
        <v>462.87</v>
      </c>
      <c r="J70">
        <v>2794822.1</v>
      </c>
      <c r="K70">
        <v>2795284.97</v>
      </c>
      <c r="L70">
        <v>99.983441044295375</v>
      </c>
      <c r="M70">
        <v>2.3157082277484777E-2</v>
      </c>
      <c r="N70">
        <v>0</v>
      </c>
      <c r="O70">
        <v>0</v>
      </c>
      <c r="P70">
        <v>0</v>
      </c>
      <c r="R70">
        <v>0</v>
      </c>
      <c r="S70">
        <v>0</v>
      </c>
      <c r="T70">
        <v>0</v>
      </c>
      <c r="U70">
        <v>0</v>
      </c>
      <c r="W70">
        <v>0</v>
      </c>
      <c r="X70">
        <v>0</v>
      </c>
      <c r="Y70">
        <v>2794822.1</v>
      </c>
      <c r="Z70">
        <v>2794822.1</v>
      </c>
      <c r="AA70">
        <v>100</v>
      </c>
      <c r="AB70">
        <v>8.951219858524824E-2</v>
      </c>
      <c r="AC70">
        <v>462.87</v>
      </c>
      <c r="AD70">
        <v>0</v>
      </c>
      <c r="AE70">
        <v>462.87</v>
      </c>
      <c r="AF70">
        <v>0</v>
      </c>
      <c r="AG70">
        <v>1.8912649964920509E-4</v>
      </c>
      <c r="AH70">
        <v>0</v>
      </c>
      <c r="AI70">
        <v>0</v>
      </c>
      <c r="AJ70">
        <v>0</v>
      </c>
      <c r="AL70">
        <v>0</v>
      </c>
      <c r="AM70">
        <v>0</v>
      </c>
      <c r="AN70">
        <v>0</v>
      </c>
      <c r="AO70">
        <v>0</v>
      </c>
      <c r="AQ70">
        <v>0</v>
      </c>
      <c r="AR70">
        <v>0</v>
      </c>
      <c r="AS70">
        <v>0</v>
      </c>
      <c r="AT70">
        <v>0</v>
      </c>
      <c r="AV70">
        <v>0</v>
      </c>
      <c r="AW70">
        <v>0</v>
      </c>
      <c r="AX70">
        <v>0</v>
      </c>
      <c r="AY70">
        <v>0</v>
      </c>
      <c r="BA70">
        <v>0</v>
      </c>
      <c r="BB70">
        <v>0</v>
      </c>
      <c r="BC70">
        <v>0</v>
      </c>
      <c r="BD70">
        <v>0</v>
      </c>
      <c r="BF70">
        <v>0</v>
      </c>
      <c r="BG70">
        <v>0</v>
      </c>
      <c r="BH70">
        <v>0</v>
      </c>
      <c r="BI70">
        <v>0</v>
      </c>
      <c r="BK70">
        <v>0</v>
      </c>
      <c r="BL70">
        <v>0</v>
      </c>
      <c r="BM70">
        <v>0</v>
      </c>
      <c r="BN70">
        <v>0</v>
      </c>
      <c r="BP70">
        <v>0</v>
      </c>
      <c r="BQ70">
        <v>32</v>
      </c>
    </row>
    <row r="71" spans="1:69" x14ac:dyDescent="0.25">
      <c r="A71">
        <v>33</v>
      </c>
      <c r="B71" t="s">
        <v>90</v>
      </c>
      <c r="C71" t="s">
        <v>91</v>
      </c>
      <c r="D71" t="s">
        <v>92</v>
      </c>
      <c r="E71" t="s">
        <v>110</v>
      </c>
      <c r="F71" t="s">
        <v>809</v>
      </c>
      <c r="G71" t="s">
        <v>809</v>
      </c>
      <c r="H71" t="s">
        <v>48</v>
      </c>
      <c r="I71">
        <v>216365.06</v>
      </c>
      <c r="J71">
        <v>0</v>
      </c>
      <c r="K71">
        <v>216365.06</v>
      </c>
      <c r="L71">
        <v>0</v>
      </c>
      <c r="M71">
        <v>1.7924410391663684E-3</v>
      </c>
      <c r="N71">
        <v>0</v>
      </c>
      <c r="O71">
        <v>0</v>
      </c>
      <c r="P71">
        <v>0</v>
      </c>
      <c r="R71">
        <v>0</v>
      </c>
      <c r="S71">
        <v>216365.06</v>
      </c>
      <c r="T71">
        <v>0</v>
      </c>
      <c r="U71">
        <v>216365.06</v>
      </c>
      <c r="V71">
        <v>0</v>
      </c>
      <c r="W71">
        <v>1.0435679233328362E-2</v>
      </c>
      <c r="X71">
        <v>0</v>
      </c>
      <c r="Y71">
        <v>0</v>
      </c>
      <c r="Z71">
        <v>0</v>
      </c>
      <c r="AB71">
        <v>0</v>
      </c>
      <c r="AC71">
        <v>0</v>
      </c>
      <c r="AD71">
        <v>0</v>
      </c>
      <c r="AE71">
        <v>0</v>
      </c>
      <c r="AG71">
        <v>0</v>
      </c>
      <c r="AH71">
        <v>0</v>
      </c>
      <c r="AI71">
        <v>0</v>
      </c>
      <c r="AJ71">
        <v>0</v>
      </c>
      <c r="AL71">
        <v>0</v>
      </c>
      <c r="AM71">
        <v>0</v>
      </c>
      <c r="AN71">
        <v>0</v>
      </c>
      <c r="AO71">
        <v>0</v>
      </c>
      <c r="AQ71">
        <v>0</v>
      </c>
      <c r="AR71">
        <v>0</v>
      </c>
      <c r="AS71">
        <v>0</v>
      </c>
      <c r="AT71">
        <v>0</v>
      </c>
      <c r="AV71">
        <v>0</v>
      </c>
      <c r="AW71">
        <v>0</v>
      </c>
      <c r="AX71">
        <v>0</v>
      </c>
      <c r="AY71">
        <v>0</v>
      </c>
      <c r="BA71">
        <v>0</v>
      </c>
      <c r="BB71">
        <v>0</v>
      </c>
      <c r="BC71">
        <v>0</v>
      </c>
      <c r="BD71">
        <v>0</v>
      </c>
      <c r="BF71">
        <v>0</v>
      </c>
      <c r="BG71">
        <v>0</v>
      </c>
      <c r="BH71">
        <v>0</v>
      </c>
      <c r="BI71">
        <v>0</v>
      </c>
      <c r="BK71">
        <v>0</v>
      </c>
      <c r="BL71">
        <v>0</v>
      </c>
      <c r="BM71">
        <v>0</v>
      </c>
      <c r="BN71">
        <v>0</v>
      </c>
      <c r="BP71">
        <v>0</v>
      </c>
      <c r="BQ71">
        <v>33</v>
      </c>
    </row>
    <row r="72" spans="1:69" x14ac:dyDescent="0.25">
      <c r="A72">
        <v>34</v>
      </c>
      <c r="B72" t="s">
        <v>90</v>
      </c>
      <c r="C72" t="s">
        <v>91</v>
      </c>
      <c r="D72" t="s">
        <v>92</v>
      </c>
      <c r="E72" t="s">
        <v>110</v>
      </c>
      <c r="F72" t="s">
        <v>809</v>
      </c>
      <c r="G72" t="s">
        <v>809</v>
      </c>
      <c r="H72" t="s">
        <v>678</v>
      </c>
      <c r="I72">
        <v>0</v>
      </c>
      <c r="J72">
        <v>0</v>
      </c>
      <c r="K72">
        <v>0</v>
      </c>
      <c r="M72">
        <v>0</v>
      </c>
      <c r="N72">
        <v>0</v>
      </c>
      <c r="O72">
        <v>0</v>
      </c>
      <c r="P72">
        <v>0</v>
      </c>
      <c r="R72">
        <v>0</v>
      </c>
      <c r="S72">
        <v>0</v>
      </c>
      <c r="T72">
        <v>0</v>
      </c>
      <c r="U72">
        <v>0</v>
      </c>
      <c r="W72">
        <v>0</v>
      </c>
      <c r="X72">
        <v>0</v>
      </c>
      <c r="Y72">
        <v>0</v>
      </c>
      <c r="Z72">
        <v>0</v>
      </c>
      <c r="AB72">
        <v>0</v>
      </c>
      <c r="AC72">
        <v>0</v>
      </c>
      <c r="AD72">
        <v>0</v>
      </c>
      <c r="AE72">
        <v>0</v>
      </c>
      <c r="AG72">
        <v>0</v>
      </c>
      <c r="AH72">
        <v>0</v>
      </c>
      <c r="AI72">
        <v>0</v>
      </c>
      <c r="AJ72">
        <v>0</v>
      </c>
      <c r="AL72">
        <v>0</v>
      </c>
      <c r="AM72">
        <v>0</v>
      </c>
      <c r="AN72">
        <v>0</v>
      </c>
      <c r="AO72">
        <v>0</v>
      </c>
      <c r="AQ72">
        <v>0</v>
      </c>
      <c r="AR72">
        <v>0</v>
      </c>
      <c r="AS72">
        <v>0</v>
      </c>
      <c r="AT72">
        <v>0</v>
      </c>
      <c r="AV72">
        <v>0</v>
      </c>
      <c r="AW72">
        <v>0</v>
      </c>
      <c r="AX72">
        <v>0</v>
      </c>
      <c r="AY72">
        <v>0</v>
      </c>
      <c r="BA72">
        <v>0</v>
      </c>
      <c r="BB72">
        <v>0</v>
      </c>
      <c r="BC72">
        <v>0</v>
      </c>
      <c r="BD72">
        <v>0</v>
      </c>
      <c r="BF72">
        <v>0</v>
      </c>
      <c r="BG72">
        <v>0</v>
      </c>
      <c r="BH72">
        <v>0</v>
      </c>
      <c r="BI72">
        <v>0</v>
      </c>
      <c r="BK72">
        <v>0</v>
      </c>
      <c r="BL72">
        <v>0</v>
      </c>
      <c r="BM72">
        <v>0</v>
      </c>
      <c r="BN72">
        <v>0</v>
      </c>
      <c r="BP72">
        <v>0</v>
      </c>
      <c r="BQ72">
        <v>34</v>
      </c>
    </row>
    <row r="73" spans="1:69" x14ac:dyDescent="0.25">
      <c r="A73">
        <v>999</v>
      </c>
      <c r="B73" t="s">
        <v>90</v>
      </c>
      <c r="C73" t="s">
        <v>91</v>
      </c>
      <c r="D73" t="s">
        <v>92</v>
      </c>
      <c r="E73" t="s">
        <v>109</v>
      </c>
      <c r="F73" t="s">
        <v>810</v>
      </c>
      <c r="G73" t="s">
        <v>810</v>
      </c>
      <c r="H73" t="s">
        <v>3</v>
      </c>
      <c r="I73">
        <v>9871644605.6800041</v>
      </c>
      <c r="J73">
        <v>5279746871.7000027</v>
      </c>
      <c r="K73">
        <v>15151391477.379997</v>
      </c>
      <c r="L73">
        <v>34.846613788458356</v>
      </c>
      <c r="M73">
        <v>99.999999999999957</v>
      </c>
      <c r="N73">
        <v>46287553.449999996</v>
      </c>
      <c r="O73">
        <v>162770663.79000002</v>
      </c>
      <c r="P73">
        <v>209058217.23999998</v>
      </c>
      <c r="Q73">
        <v>77.85901264198499</v>
      </c>
      <c r="R73">
        <v>99.999999999999972</v>
      </c>
      <c r="S73">
        <v>1013519378</v>
      </c>
      <c r="T73">
        <v>1262703210.9000001</v>
      </c>
      <c r="U73">
        <v>2276222588.9000001</v>
      </c>
      <c r="V73">
        <v>55.473626219930011</v>
      </c>
      <c r="W73">
        <v>100</v>
      </c>
      <c r="X73">
        <v>4205716.6800000006</v>
      </c>
      <c r="Y73">
        <v>3415382857.7800007</v>
      </c>
      <c r="Z73">
        <v>3419588574.46</v>
      </c>
      <c r="AA73">
        <v>99.877011032513948</v>
      </c>
      <c r="AB73">
        <v>100</v>
      </c>
      <c r="AC73">
        <v>128255039.69</v>
      </c>
      <c r="AD73">
        <v>13369500.109999999</v>
      </c>
      <c r="AE73">
        <v>141624539.79999998</v>
      </c>
      <c r="AF73">
        <v>9.4401013615862084</v>
      </c>
      <c r="AG73">
        <v>49.999999999999986</v>
      </c>
      <c r="AH73">
        <v>2960711353.8400002</v>
      </c>
      <c r="AI73">
        <v>237321251.81999999</v>
      </c>
      <c r="AJ73">
        <v>3198032605.6599998</v>
      </c>
      <c r="AK73">
        <v>7.4208515385359055</v>
      </c>
      <c r="AL73">
        <v>99.999999999999986</v>
      </c>
      <c r="AM73">
        <v>108090847.82000002</v>
      </c>
      <c r="AN73">
        <v>604738.59</v>
      </c>
      <c r="AO73">
        <v>108695586.41000003</v>
      </c>
      <c r="AP73">
        <v>0.55635983941328082</v>
      </c>
      <c r="AQ73">
        <v>100</v>
      </c>
      <c r="AR73">
        <v>105421225.36999999</v>
      </c>
      <c r="AS73">
        <v>1204256.44</v>
      </c>
      <c r="AT73">
        <v>106625481.80999999</v>
      </c>
      <c r="AU73">
        <v>1.129426493139708</v>
      </c>
      <c r="AV73">
        <v>99.999999999999986</v>
      </c>
      <c r="AW73">
        <v>3912196218.2900004</v>
      </c>
      <c r="AX73">
        <v>5552567.4199999999</v>
      </c>
      <c r="AY73">
        <v>3917748785.71</v>
      </c>
      <c r="AZ73">
        <v>0.14172852124293944</v>
      </c>
      <c r="BA73">
        <v>100</v>
      </c>
      <c r="BB73">
        <v>0</v>
      </c>
      <c r="BC73">
        <v>56619458.890000001</v>
      </c>
      <c r="BD73">
        <v>56619458.890000001</v>
      </c>
      <c r="BE73">
        <v>100</v>
      </c>
      <c r="BF73">
        <v>100</v>
      </c>
      <c r="BG73">
        <v>346648916.32999998</v>
      </c>
      <c r="BH73">
        <v>4524222.0199999996</v>
      </c>
      <c r="BI73">
        <v>351173138.35000002</v>
      </c>
      <c r="BJ73">
        <v>1.2883166523661871</v>
      </c>
      <c r="BK73">
        <v>99.999999999999972</v>
      </c>
      <c r="BL73">
        <v>1246308356.2099998</v>
      </c>
      <c r="BM73">
        <v>119694143.94000001</v>
      </c>
      <c r="BN73">
        <v>1366002500.1500001</v>
      </c>
      <c r="BO73">
        <v>8.7623663885575951</v>
      </c>
      <c r="BP73">
        <v>99.999999999999986</v>
      </c>
      <c r="BQ73">
        <v>999</v>
      </c>
    </row>
    <row r="74" spans="1:69" x14ac:dyDescent="0.25">
      <c r="A74">
        <v>1</v>
      </c>
      <c r="B74" t="s">
        <v>90</v>
      </c>
      <c r="C74" t="s">
        <v>91</v>
      </c>
      <c r="D74" t="s">
        <v>92</v>
      </c>
      <c r="E74" t="s">
        <v>109</v>
      </c>
      <c r="F74" t="s">
        <v>810</v>
      </c>
      <c r="G74" t="s">
        <v>810</v>
      </c>
      <c r="H74" t="s">
        <v>18</v>
      </c>
      <c r="I74">
        <v>2330671867.6100001</v>
      </c>
      <c r="J74">
        <v>945928409.03999996</v>
      </c>
      <c r="K74">
        <v>3276600276.6499996</v>
      </c>
      <c r="L74">
        <v>28.869203722558385</v>
      </c>
      <c r="M74">
        <v>21.625738345826129</v>
      </c>
      <c r="N74">
        <v>6556669.5</v>
      </c>
      <c r="O74">
        <v>265.27999999999997</v>
      </c>
      <c r="P74">
        <v>6556934.7800000003</v>
      </c>
      <c r="Q74">
        <v>4.0457928727483843E-3</v>
      </c>
      <c r="R74">
        <v>3.1364157154715433</v>
      </c>
      <c r="S74">
        <v>184887335.81999999</v>
      </c>
      <c r="T74">
        <v>292229193.77999997</v>
      </c>
      <c r="U74">
        <v>477116529.59999996</v>
      </c>
      <c r="V74">
        <v>61.249018981798024</v>
      </c>
      <c r="W74">
        <v>20.960890728642219</v>
      </c>
      <c r="X74">
        <v>0</v>
      </c>
      <c r="Y74">
        <v>530640032.61000001</v>
      </c>
      <c r="Z74">
        <v>530640032.61000001</v>
      </c>
      <c r="AA74">
        <v>100</v>
      </c>
      <c r="AB74">
        <v>15.517657199266884</v>
      </c>
      <c r="AC74">
        <v>23829607.390000001</v>
      </c>
      <c r="AD74">
        <v>0</v>
      </c>
      <c r="AE74">
        <v>23829607.390000001</v>
      </c>
      <c r="AF74">
        <v>0</v>
      </c>
      <c r="AG74">
        <v>8.4129513937527367</v>
      </c>
      <c r="AH74">
        <v>914349090.5</v>
      </c>
      <c r="AI74">
        <v>77827727.579999998</v>
      </c>
      <c r="AJ74">
        <v>992176818.08000004</v>
      </c>
      <c r="AK74">
        <v>7.844138883491298</v>
      </c>
      <c r="AL74">
        <v>31.024599821903241</v>
      </c>
      <c r="AM74">
        <v>3266429.47</v>
      </c>
      <c r="AN74">
        <v>0</v>
      </c>
      <c r="AO74">
        <v>3266429.47</v>
      </c>
      <c r="AP74">
        <v>0</v>
      </c>
      <c r="AQ74">
        <v>3.0051169305798857</v>
      </c>
      <c r="AR74">
        <v>36874159.560000002</v>
      </c>
      <c r="AS74">
        <v>0</v>
      </c>
      <c r="AT74">
        <v>36874159.560000002</v>
      </c>
      <c r="AU74">
        <v>0</v>
      </c>
      <c r="AV74">
        <v>34.582877314174738</v>
      </c>
      <c r="AW74">
        <v>386466228.31999999</v>
      </c>
      <c r="AX74">
        <v>789198.58</v>
      </c>
      <c r="AY74">
        <v>387255426.89999998</v>
      </c>
      <c r="AZ74">
        <v>0.20379277478887153</v>
      </c>
      <c r="BA74">
        <v>9.8846416164434867</v>
      </c>
      <c r="BB74">
        <v>0</v>
      </c>
      <c r="BC74">
        <v>0</v>
      </c>
      <c r="BD74">
        <v>0</v>
      </c>
      <c r="BF74">
        <v>0</v>
      </c>
      <c r="BG74">
        <v>14000401.73</v>
      </c>
      <c r="BH74">
        <v>734736.68</v>
      </c>
      <c r="BI74">
        <v>14735138.41</v>
      </c>
      <c r="BJ74">
        <v>4.9862896401527594</v>
      </c>
      <c r="BK74">
        <v>4.1959753753472118</v>
      </c>
      <c r="BL74">
        <v>760441945.32000005</v>
      </c>
      <c r="BM74">
        <v>43707254.530000001</v>
      </c>
      <c r="BN74">
        <v>804149199.85000002</v>
      </c>
      <c r="BO74">
        <v>5.4352170639668387</v>
      </c>
      <c r="BP74">
        <v>58.868794146547799</v>
      </c>
      <c r="BQ74">
        <v>1</v>
      </c>
    </row>
    <row r="75" spans="1:69" x14ac:dyDescent="0.25">
      <c r="A75">
        <v>2</v>
      </c>
      <c r="B75" t="s">
        <v>90</v>
      </c>
      <c r="C75" t="s">
        <v>91</v>
      </c>
      <c r="D75" t="s">
        <v>92</v>
      </c>
      <c r="E75" t="s">
        <v>109</v>
      </c>
      <c r="F75" t="s">
        <v>810</v>
      </c>
      <c r="G75" t="s">
        <v>810</v>
      </c>
      <c r="H75" t="s">
        <v>19</v>
      </c>
      <c r="I75">
        <v>2890575178.5700002</v>
      </c>
      <c r="J75">
        <v>269136174.39000005</v>
      </c>
      <c r="K75">
        <v>3159711352.96</v>
      </c>
      <c r="L75">
        <v>8.5177455889404197</v>
      </c>
      <c r="M75">
        <v>20.854265152327653</v>
      </c>
      <c r="N75">
        <v>16329872.27</v>
      </c>
      <c r="O75">
        <v>243926.28</v>
      </c>
      <c r="P75">
        <v>16573798.549999999</v>
      </c>
      <c r="Q75">
        <v>1.4717584461046802</v>
      </c>
      <c r="R75">
        <v>7.9278388426000905</v>
      </c>
      <c r="S75">
        <v>322133431.16000003</v>
      </c>
      <c r="T75">
        <v>126260432.38</v>
      </c>
      <c r="U75">
        <v>448393863.54000002</v>
      </c>
      <c r="V75">
        <v>28.15837651817834</v>
      </c>
      <c r="W75">
        <v>19.699034080699874</v>
      </c>
      <c r="X75">
        <v>232.24</v>
      </c>
      <c r="Y75">
        <v>77051455.040000007</v>
      </c>
      <c r="Z75">
        <v>77051687.280000001</v>
      </c>
      <c r="AA75">
        <v>99.999698591934603</v>
      </c>
      <c r="AB75">
        <v>2.2532443772762201</v>
      </c>
      <c r="AC75">
        <v>4406453</v>
      </c>
      <c r="AD75">
        <v>0</v>
      </c>
      <c r="AE75">
        <v>4406453</v>
      </c>
      <c r="AF75">
        <v>0</v>
      </c>
      <c r="AG75">
        <v>1.5556813127946347</v>
      </c>
      <c r="AH75">
        <v>860798765.59000003</v>
      </c>
      <c r="AI75">
        <v>11978577.470000001</v>
      </c>
      <c r="AJ75">
        <v>872777343.06000006</v>
      </c>
      <c r="AK75">
        <v>1.3724665935990641</v>
      </c>
      <c r="AL75">
        <v>27.291070813828643</v>
      </c>
      <c r="AM75">
        <v>44585205.780000001</v>
      </c>
      <c r="AN75">
        <v>604737.96</v>
      </c>
      <c r="AO75">
        <v>45189943.740000002</v>
      </c>
      <c r="AP75">
        <v>1.3382135713187766</v>
      </c>
      <c r="AQ75">
        <v>41.574773394701985</v>
      </c>
      <c r="AR75">
        <v>18900769.829999998</v>
      </c>
      <c r="AS75">
        <v>2661.36</v>
      </c>
      <c r="AT75">
        <v>18903431.189999998</v>
      </c>
      <c r="AU75">
        <v>1.4078713928971115E-2</v>
      </c>
      <c r="AV75">
        <v>17.72881197731396</v>
      </c>
      <c r="AW75">
        <v>1459638478.6800001</v>
      </c>
      <c r="AX75">
        <v>2360487.5499999998</v>
      </c>
      <c r="AY75">
        <v>1461998966.23</v>
      </c>
      <c r="AZ75">
        <v>0.16145617093607784</v>
      </c>
      <c r="BA75">
        <v>37.317322937158337</v>
      </c>
      <c r="BB75">
        <v>0</v>
      </c>
      <c r="BC75">
        <v>0</v>
      </c>
      <c r="BD75">
        <v>0</v>
      </c>
      <c r="BF75">
        <v>0</v>
      </c>
      <c r="BG75">
        <v>44468670.539999999</v>
      </c>
      <c r="BH75">
        <v>0</v>
      </c>
      <c r="BI75">
        <v>44468670.539999999</v>
      </c>
      <c r="BJ75">
        <v>0</v>
      </c>
      <c r="BK75">
        <v>12.662890660982125</v>
      </c>
      <c r="BL75">
        <v>119313299.48</v>
      </c>
      <c r="BM75">
        <v>50633896.350000001</v>
      </c>
      <c r="BN75">
        <v>169947195.83000001</v>
      </c>
      <c r="BO75">
        <v>29.793899277190562</v>
      </c>
      <c r="BP75">
        <v>12.441206792179235</v>
      </c>
      <c r="BQ75">
        <v>2</v>
      </c>
    </row>
    <row r="76" spans="1:69" x14ac:dyDescent="0.25">
      <c r="A76">
        <v>3</v>
      </c>
      <c r="B76" t="s">
        <v>90</v>
      </c>
      <c r="C76" t="s">
        <v>91</v>
      </c>
      <c r="D76" t="s">
        <v>92</v>
      </c>
      <c r="E76" t="s">
        <v>109</v>
      </c>
      <c r="F76" t="s">
        <v>810</v>
      </c>
      <c r="G76" t="s">
        <v>810</v>
      </c>
      <c r="H76" t="s">
        <v>20</v>
      </c>
      <c r="I76">
        <v>369935023.72000003</v>
      </c>
      <c r="J76">
        <v>1914778401.2900002</v>
      </c>
      <c r="K76">
        <v>2284713425.0100002</v>
      </c>
      <c r="L76">
        <v>83.808252725683502</v>
      </c>
      <c r="M76">
        <v>15.079231689187901</v>
      </c>
      <c r="N76">
        <v>5151889.8</v>
      </c>
      <c r="O76">
        <v>277954.46000000002</v>
      </c>
      <c r="P76">
        <v>5429844.2599999998</v>
      </c>
      <c r="Q76">
        <v>5.1190134871382122</v>
      </c>
      <c r="R76">
        <v>2.5972881294431533</v>
      </c>
      <c r="S76">
        <v>49391201.590000004</v>
      </c>
      <c r="T76">
        <v>19818.669999999998</v>
      </c>
      <c r="U76">
        <v>49411020.260000005</v>
      </c>
      <c r="V76">
        <v>4.0109817396431949E-2</v>
      </c>
      <c r="W76">
        <v>2.1707464156165068</v>
      </c>
      <c r="X76">
        <v>0</v>
      </c>
      <c r="Y76">
        <v>1901073774.1500001</v>
      </c>
      <c r="Z76">
        <v>1901073774.1500001</v>
      </c>
      <c r="AA76">
        <v>100</v>
      </c>
      <c r="AB76">
        <v>55.593640367985074</v>
      </c>
      <c r="AC76">
        <v>4329296.29</v>
      </c>
      <c r="AD76">
        <v>0.08</v>
      </c>
      <c r="AE76">
        <v>4329296.37</v>
      </c>
      <c r="AF76">
        <v>1.8478753396132128E-6</v>
      </c>
      <c r="AG76">
        <v>1.528441460820902</v>
      </c>
      <c r="AH76">
        <v>97442723.780000001</v>
      </c>
      <c r="AI76">
        <v>12238040.800000001</v>
      </c>
      <c r="AJ76">
        <v>109680764.58</v>
      </c>
      <c r="AK76">
        <v>11.157873348953272</v>
      </c>
      <c r="AL76">
        <v>3.4296324679705514</v>
      </c>
      <c r="AM76">
        <v>126961.37</v>
      </c>
      <c r="AN76">
        <v>0.63</v>
      </c>
      <c r="AO76">
        <v>126962</v>
      </c>
      <c r="AP76">
        <v>4.9621146484774969E-4</v>
      </c>
      <c r="AQ76">
        <v>0.11680511067036246</v>
      </c>
      <c r="AR76">
        <v>4256377.17</v>
      </c>
      <c r="AS76">
        <v>1168800.02</v>
      </c>
      <c r="AT76">
        <v>5425177.1899999995</v>
      </c>
      <c r="AU76">
        <v>21.543997164818872</v>
      </c>
      <c r="AV76">
        <v>5.0880681596049708</v>
      </c>
      <c r="AW76">
        <v>185063099.72999999</v>
      </c>
      <c r="AX76">
        <v>8.19</v>
      </c>
      <c r="AY76">
        <v>185063107.91999999</v>
      </c>
      <c r="AZ76">
        <v>4.4255173773156427E-6</v>
      </c>
      <c r="BA76">
        <v>4.723710427657287</v>
      </c>
      <c r="BB76">
        <v>0</v>
      </c>
      <c r="BC76">
        <v>0</v>
      </c>
      <c r="BD76">
        <v>0</v>
      </c>
      <c r="BF76">
        <v>0</v>
      </c>
      <c r="BG76">
        <v>4514604.0599999996</v>
      </c>
      <c r="BH76">
        <v>0.67</v>
      </c>
      <c r="BI76">
        <v>4514604.7299999995</v>
      </c>
      <c r="BJ76">
        <v>1.4840723387094844E-5</v>
      </c>
      <c r="BK76">
        <v>1.2855780345877352</v>
      </c>
      <c r="BL76">
        <v>19658869.93</v>
      </c>
      <c r="BM76">
        <v>3.62</v>
      </c>
      <c r="BN76">
        <v>19658873.550000001</v>
      </c>
      <c r="BO76">
        <v>1.8414076426062571E-5</v>
      </c>
      <c r="BP76">
        <v>1.4391535555638635</v>
      </c>
      <c r="BQ76">
        <v>3</v>
      </c>
    </row>
    <row r="77" spans="1:69" x14ac:dyDescent="0.25">
      <c r="A77">
        <v>4</v>
      </c>
      <c r="B77" t="s">
        <v>90</v>
      </c>
      <c r="C77" t="s">
        <v>91</v>
      </c>
      <c r="D77" t="s">
        <v>92</v>
      </c>
      <c r="E77" t="s">
        <v>109</v>
      </c>
      <c r="F77" t="s">
        <v>810</v>
      </c>
      <c r="G77" t="s">
        <v>810</v>
      </c>
      <c r="H77" t="s">
        <v>21</v>
      </c>
      <c r="I77">
        <v>924906504.10000014</v>
      </c>
      <c r="J77">
        <v>265961476.54000005</v>
      </c>
      <c r="K77">
        <v>1190867980.6399996</v>
      </c>
      <c r="L77">
        <v>22.333414019332878</v>
      </c>
      <c r="M77">
        <v>7.859792827727305</v>
      </c>
      <c r="N77">
        <v>7724869.9100000001</v>
      </c>
      <c r="O77">
        <v>0</v>
      </c>
      <c r="P77">
        <v>7724869.9100000001</v>
      </c>
      <c r="Q77">
        <v>0</v>
      </c>
      <c r="R77">
        <v>3.6950807349188315</v>
      </c>
      <c r="S77">
        <v>170312759.88</v>
      </c>
      <c r="T77">
        <v>166620966.52000001</v>
      </c>
      <c r="U77">
        <v>336933726.39999998</v>
      </c>
      <c r="V77">
        <v>49.452148438886596</v>
      </c>
      <c r="W77">
        <v>14.802318896361777</v>
      </c>
      <c r="X77">
        <v>0</v>
      </c>
      <c r="Y77">
        <v>35356135.210000001</v>
      </c>
      <c r="Z77">
        <v>35356135.210000001</v>
      </c>
      <c r="AA77">
        <v>100</v>
      </c>
      <c r="AB77">
        <v>1.0339295046797616</v>
      </c>
      <c r="AC77">
        <v>25184714.800000001</v>
      </c>
      <c r="AD77">
        <v>430570.91</v>
      </c>
      <c r="AE77">
        <v>25615285.710000001</v>
      </c>
      <c r="AF77">
        <v>1.6809139467529288</v>
      </c>
      <c r="AG77">
        <v>9.0433782684037354</v>
      </c>
      <c r="AH77">
        <v>348125599.00999999</v>
      </c>
      <c r="AI77">
        <v>57858763.579999998</v>
      </c>
      <c r="AJ77">
        <v>405984362.58999997</v>
      </c>
      <c r="AK77">
        <v>14.251475896974647</v>
      </c>
      <c r="AL77">
        <v>12.694816240193216</v>
      </c>
      <c r="AM77">
        <v>1725127.6799999999</v>
      </c>
      <c r="AN77">
        <v>0</v>
      </c>
      <c r="AO77">
        <v>1725127.6799999999</v>
      </c>
      <c r="AP77">
        <v>0</v>
      </c>
      <c r="AQ77">
        <v>1.5871184258510866</v>
      </c>
      <c r="AR77">
        <v>4239699.34</v>
      </c>
      <c r="AS77">
        <v>9764.7199999999993</v>
      </c>
      <c r="AT77">
        <v>4249464.0599999996</v>
      </c>
      <c r="AU77">
        <v>0.22978709461070251</v>
      </c>
      <c r="AV77">
        <v>3.9854113555822246</v>
      </c>
      <c r="AW77">
        <v>261510265.72</v>
      </c>
      <c r="AX77">
        <v>428008.71</v>
      </c>
      <c r="AY77">
        <v>261938274.43000001</v>
      </c>
      <c r="AZ77">
        <v>0.16340059921803463</v>
      </c>
      <c r="BA77">
        <v>6.6859385008406003</v>
      </c>
      <c r="BB77">
        <v>0</v>
      </c>
      <c r="BC77">
        <v>0</v>
      </c>
      <c r="BD77">
        <v>0</v>
      </c>
      <c r="BF77">
        <v>0</v>
      </c>
      <c r="BG77">
        <v>34618764.560000002</v>
      </c>
      <c r="BH77">
        <v>358554.03</v>
      </c>
      <c r="BI77">
        <v>34977318.590000004</v>
      </c>
      <c r="BJ77">
        <v>1.0251043946590874</v>
      </c>
      <c r="BK77">
        <v>9.9601349790995464</v>
      </c>
      <c r="BL77">
        <v>71464703.200000003</v>
      </c>
      <c r="BM77">
        <v>4898712.8600000003</v>
      </c>
      <c r="BN77">
        <v>76363416.060000002</v>
      </c>
      <c r="BO77">
        <v>6.4149996330062038</v>
      </c>
      <c r="BP77">
        <v>5.5902837697306236</v>
      </c>
      <c r="BQ77">
        <v>4</v>
      </c>
    </row>
    <row r="78" spans="1:69" x14ac:dyDescent="0.25">
      <c r="A78">
        <v>5</v>
      </c>
      <c r="B78" t="s">
        <v>90</v>
      </c>
      <c r="C78" t="s">
        <v>91</v>
      </c>
      <c r="D78" t="s">
        <v>92</v>
      </c>
      <c r="E78" t="s">
        <v>109</v>
      </c>
      <c r="F78" t="s">
        <v>810</v>
      </c>
      <c r="G78" t="s">
        <v>810</v>
      </c>
      <c r="H78" t="s">
        <v>22</v>
      </c>
      <c r="I78">
        <v>883214935.06000006</v>
      </c>
      <c r="J78">
        <v>218970614.14000002</v>
      </c>
      <c r="K78">
        <v>1102185549.2</v>
      </c>
      <c r="L78">
        <v>19.866946568019838</v>
      </c>
      <c r="M78">
        <v>7.2744840026441668</v>
      </c>
      <c r="N78">
        <v>142191.34</v>
      </c>
      <c r="O78">
        <v>0</v>
      </c>
      <c r="P78">
        <v>142191.34</v>
      </c>
      <c r="Q78">
        <v>0</v>
      </c>
      <c r="R78">
        <v>6.8015188246230734E-2</v>
      </c>
      <c r="S78">
        <v>49000194.5</v>
      </c>
      <c r="T78">
        <v>1148178.9099999999</v>
      </c>
      <c r="U78">
        <v>50148373.409999996</v>
      </c>
      <c r="V78">
        <v>2.2895636127871768</v>
      </c>
      <c r="W78">
        <v>2.2031401346488937</v>
      </c>
      <c r="X78">
        <v>1095131.6100000001</v>
      </c>
      <c r="Y78">
        <v>202444094.84999999</v>
      </c>
      <c r="Z78">
        <v>203539226.46000001</v>
      </c>
      <c r="AA78">
        <v>99.461955501626505</v>
      </c>
      <c r="AB78">
        <v>5.9521554136711208</v>
      </c>
      <c r="AC78">
        <v>1770978.21</v>
      </c>
      <c r="AD78">
        <v>0</v>
      </c>
      <c r="AE78">
        <v>1770978.21</v>
      </c>
      <c r="AF78">
        <v>0</v>
      </c>
      <c r="AG78">
        <v>0.62523705725750212</v>
      </c>
      <c r="AH78">
        <v>352596651.24000001</v>
      </c>
      <c r="AI78">
        <v>13408448.84</v>
      </c>
      <c r="AJ78">
        <v>366005100.07999998</v>
      </c>
      <c r="AK78">
        <v>3.6634595630140763</v>
      </c>
      <c r="AL78">
        <v>11.444695699231778</v>
      </c>
      <c r="AM78">
        <v>28056314.879999999</v>
      </c>
      <c r="AN78">
        <v>0</v>
      </c>
      <c r="AO78">
        <v>28056314.879999999</v>
      </c>
      <c r="AP78">
        <v>0</v>
      </c>
      <c r="AQ78">
        <v>25.811825306477036</v>
      </c>
      <c r="AR78">
        <v>7340727.9299999997</v>
      </c>
      <c r="AS78">
        <v>-47069.66</v>
      </c>
      <c r="AT78">
        <v>7293658.2699999996</v>
      </c>
      <c r="AU78">
        <v>-0.64535049844061321</v>
      </c>
      <c r="AV78">
        <v>6.8404457791776707</v>
      </c>
      <c r="AW78">
        <v>352165074.23000002</v>
      </c>
      <c r="AX78">
        <v>60054.13</v>
      </c>
      <c r="AY78">
        <v>352225128.36000001</v>
      </c>
      <c r="AZ78">
        <v>1.7049927777617348E-2</v>
      </c>
      <c r="BA78">
        <v>8.9904980545139122</v>
      </c>
      <c r="BB78">
        <v>0</v>
      </c>
      <c r="BC78">
        <v>0</v>
      </c>
      <c r="BD78">
        <v>0</v>
      </c>
      <c r="BF78">
        <v>0</v>
      </c>
      <c r="BG78">
        <v>11567643.369999999</v>
      </c>
      <c r="BH78">
        <v>37894.49</v>
      </c>
      <c r="BI78">
        <v>11605537.859999999</v>
      </c>
      <c r="BJ78">
        <v>0.32652075635898192</v>
      </c>
      <c r="BK78">
        <v>3.3047908830752393</v>
      </c>
      <c r="BL78">
        <v>79480027.75</v>
      </c>
      <c r="BM78">
        <v>1919012.58</v>
      </c>
      <c r="BN78">
        <v>81399040.329999998</v>
      </c>
      <c r="BO78">
        <v>2.3575371063591506</v>
      </c>
      <c r="BP78">
        <v>5.9589232319166028</v>
      </c>
      <c r="BQ78">
        <v>5</v>
      </c>
    </row>
    <row r="79" spans="1:69" x14ac:dyDescent="0.25">
      <c r="A79">
        <v>6</v>
      </c>
      <c r="B79" t="s">
        <v>90</v>
      </c>
      <c r="C79" t="s">
        <v>91</v>
      </c>
      <c r="D79" t="s">
        <v>92</v>
      </c>
      <c r="E79" t="s">
        <v>109</v>
      </c>
      <c r="F79" t="s">
        <v>810</v>
      </c>
      <c r="G79" t="s">
        <v>810</v>
      </c>
      <c r="H79" t="s">
        <v>23</v>
      </c>
      <c r="I79">
        <v>322751030.74000001</v>
      </c>
      <c r="J79">
        <v>437728284.8499999</v>
      </c>
      <c r="K79">
        <v>760479315.58999991</v>
      </c>
      <c r="L79">
        <v>57.559525404106324</v>
      </c>
      <c r="M79">
        <v>5.0192044521148027</v>
      </c>
      <c r="N79">
        <v>430795.52000000002</v>
      </c>
      <c r="O79">
        <v>0</v>
      </c>
      <c r="P79">
        <v>430795.52000000002</v>
      </c>
      <c r="Q79">
        <v>0</v>
      </c>
      <c r="R79">
        <v>0.20606485872088171</v>
      </c>
      <c r="S79">
        <v>38657014.770000003</v>
      </c>
      <c r="T79">
        <v>415054237.98000002</v>
      </c>
      <c r="U79">
        <v>453711252.75</v>
      </c>
      <c r="V79">
        <v>91.479820142062806</v>
      </c>
      <c r="W79">
        <v>19.932639934359802</v>
      </c>
      <c r="X79">
        <v>0</v>
      </c>
      <c r="Y79">
        <v>0</v>
      </c>
      <c r="Z79">
        <v>0</v>
      </c>
      <c r="AB79">
        <v>0</v>
      </c>
      <c r="AC79">
        <v>63314065.280000001</v>
      </c>
      <c r="AD79">
        <v>12820048.029999999</v>
      </c>
      <c r="AE79">
        <v>76134113.310000002</v>
      </c>
      <c r="AF79">
        <v>16.838769734927908</v>
      </c>
      <c r="AG79">
        <v>26.878856382345678</v>
      </c>
      <c r="AH79">
        <v>81947558.780000001</v>
      </c>
      <c r="AI79">
        <v>9581566.8300000001</v>
      </c>
      <c r="AJ79">
        <v>91529125.609999999</v>
      </c>
      <c r="AK79">
        <v>10.468325536973301</v>
      </c>
      <c r="AL79">
        <v>2.862044791163425</v>
      </c>
      <c r="AM79">
        <v>463322.31</v>
      </c>
      <c r="AN79">
        <v>0</v>
      </c>
      <c r="AO79">
        <v>463322.31</v>
      </c>
      <c r="AP79">
        <v>0</v>
      </c>
      <c r="AQ79">
        <v>0.42625678309728887</v>
      </c>
      <c r="AR79">
        <v>1746166.62</v>
      </c>
      <c r="AS79">
        <v>0</v>
      </c>
      <c r="AT79">
        <v>1746166.62</v>
      </c>
      <c r="AU79">
        <v>0</v>
      </c>
      <c r="AV79">
        <v>1.6376635212880544</v>
      </c>
      <c r="AW79">
        <v>70836602.379999995</v>
      </c>
      <c r="AX79">
        <v>0.03</v>
      </c>
      <c r="AY79">
        <v>70836602.409999996</v>
      </c>
      <c r="AZ79">
        <v>4.2350986607687584E-8</v>
      </c>
      <c r="BA79">
        <v>1.8080945533919048</v>
      </c>
      <c r="BB79">
        <v>0</v>
      </c>
      <c r="BC79">
        <v>0</v>
      </c>
      <c r="BD79">
        <v>0</v>
      </c>
      <c r="BF79">
        <v>0</v>
      </c>
      <c r="BG79">
        <v>16219054.109999999</v>
      </c>
      <c r="BH79">
        <v>3028.33</v>
      </c>
      <c r="BI79">
        <v>16222082.439999999</v>
      </c>
      <c r="BJ79">
        <v>1.8667948527575109E-2</v>
      </c>
      <c r="BK79">
        <v>4.6193972910969361</v>
      </c>
      <c r="BL79">
        <v>49136450.969999999</v>
      </c>
      <c r="BM79">
        <v>269403.65000000002</v>
      </c>
      <c r="BN79">
        <v>49405854.619999997</v>
      </c>
      <c r="BO79">
        <v>0.54528689377421002</v>
      </c>
      <c r="BP79">
        <v>3.6168202191851595</v>
      </c>
      <c r="BQ79">
        <v>6</v>
      </c>
    </row>
    <row r="80" spans="1:69" x14ac:dyDescent="0.25">
      <c r="A80">
        <v>7</v>
      </c>
      <c r="B80" t="s">
        <v>90</v>
      </c>
      <c r="C80" t="s">
        <v>91</v>
      </c>
      <c r="D80" t="s">
        <v>92</v>
      </c>
      <c r="E80" t="s">
        <v>109</v>
      </c>
      <c r="F80" t="s">
        <v>810</v>
      </c>
      <c r="G80" t="s">
        <v>810</v>
      </c>
      <c r="H80" t="s">
        <v>24</v>
      </c>
      <c r="I80">
        <v>651693405.82999992</v>
      </c>
      <c r="J80">
        <v>75600562.959999993</v>
      </c>
      <c r="K80">
        <v>727293968.78999984</v>
      </c>
      <c r="L80">
        <v>10.394773805944901</v>
      </c>
      <c r="M80">
        <v>4.8001793754441646</v>
      </c>
      <c r="N80">
        <v>2154141.83</v>
      </c>
      <c r="O80">
        <v>0</v>
      </c>
      <c r="P80">
        <v>2154141.83</v>
      </c>
      <c r="Q80">
        <v>0</v>
      </c>
      <c r="R80">
        <v>1.0304028506695975</v>
      </c>
      <c r="S80">
        <v>45987475.049999997</v>
      </c>
      <c r="T80">
        <v>1017184.43</v>
      </c>
      <c r="U80">
        <v>47004659.479999997</v>
      </c>
      <c r="V80">
        <v>2.1640076563745807</v>
      </c>
      <c r="W80">
        <v>2.0650291280482951</v>
      </c>
      <c r="X80">
        <v>3110352.83</v>
      </c>
      <c r="Y80">
        <v>28244713.140000001</v>
      </c>
      <c r="Z80">
        <v>31355065.969999999</v>
      </c>
      <c r="AA80">
        <v>90.080222337991785</v>
      </c>
      <c r="AB80">
        <v>0.91692510041069475</v>
      </c>
      <c r="AC80">
        <v>4579748.04</v>
      </c>
      <c r="AD80">
        <v>48877.89</v>
      </c>
      <c r="AE80">
        <v>4628625.93</v>
      </c>
      <c r="AF80">
        <v>1.0559913619980088</v>
      </c>
      <c r="AG80">
        <v>1.6341186126840992</v>
      </c>
      <c r="AH80">
        <v>214243457.15000001</v>
      </c>
      <c r="AI80">
        <v>43114914.729999997</v>
      </c>
      <c r="AJ80">
        <v>257358371.88</v>
      </c>
      <c r="AK80">
        <v>16.752870487579649</v>
      </c>
      <c r="AL80">
        <v>8.0473967471287597</v>
      </c>
      <c r="AM80">
        <v>14080420.460000001</v>
      </c>
      <c r="AN80">
        <v>0</v>
      </c>
      <c r="AO80">
        <v>14080420.460000001</v>
      </c>
      <c r="AP80">
        <v>0</v>
      </c>
      <c r="AQ80">
        <v>12.953994660729478</v>
      </c>
      <c r="AR80">
        <v>24472272.579999998</v>
      </c>
      <c r="AS80">
        <v>0</v>
      </c>
      <c r="AT80">
        <v>24472272.579999998</v>
      </c>
      <c r="AU80">
        <v>0</v>
      </c>
      <c r="AV80">
        <v>22.951617347538061</v>
      </c>
      <c r="AW80">
        <v>208717464.78</v>
      </c>
      <c r="AX80">
        <v>1576863.7</v>
      </c>
      <c r="AY80">
        <v>210294328.47999999</v>
      </c>
      <c r="AZ80">
        <v>0.74983653215829227</v>
      </c>
      <c r="BA80">
        <v>5.3677338691814329</v>
      </c>
      <c r="BB80">
        <v>0</v>
      </c>
      <c r="BC80">
        <v>0</v>
      </c>
      <c r="BD80">
        <v>0</v>
      </c>
      <c r="BF80">
        <v>0</v>
      </c>
      <c r="BG80">
        <v>42333048.700000003</v>
      </c>
      <c r="BH80">
        <v>215840.44</v>
      </c>
      <c r="BI80">
        <v>42548889.140000001</v>
      </c>
      <c r="BJ80">
        <v>0.50727632227909203</v>
      </c>
      <c r="BK80">
        <v>12.116214053249495</v>
      </c>
      <c r="BL80">
        <v>92015024.409999996</v>
      </c>
      <c r="BM80">
        <v>1382168.63</v>
      </c>
      <c r="BN80">
        <v>93397193.039999992</v>
      </c>
      <c r="BO80">
        <v>1.4798824086801485</v>
      </c>
      <c r="BP80">
        <v>6.8372636967900196</v>
      </c>
      <c r="BQ80">
        <v>7</v>
      </c>
    </row>
    <row r="81" spans="1:69" x14ac:dyDescent="0.25">
      <c r="A81">
        <v>8</v>
      </c>
      <c r="B81" t="s">
        <v>90</v>
      </c>
      <c r="C81" t="s">
        <v>91</v>
      </c>
      <c r="D81" t="s">
        <v>92</v>
      </c>
      <c r="E81" t="s">
        <v>109</v>
      </c>
      <c r="F81" t="s">
        <v>810</v>
      </c>
      <c r="G81" t="s">
        <v>810</v>
      </c>
      <c r="H81" t="s">
        <v>25</v>
      </c>
      <c r="I81">
        <v>7824358.6499999994</v>
      </c>
      <c r="J81">
        <v>467840741.52000004</v>
      </c>
      <c r="K81">
        <v>475665100.17000002</v>
      </c>
      <c r="L81">
        <v>98.355069849101071</v>
      </c>
      <c r="M81">
        <v>3.1394152865770488</v>
      </c>
      <c r="N81">
        <v>5804492.4699999997</v>
      </c>
      <c r="O81">
        <v>0</v>
      </c>
      <c r="P81">
        <v>5804492.4699999997</v>
      </c>
      <c r="Q81">
        <v>0</v>
      </c>
      <c r="R81">
        <v>2.7764957276644191</v>
      </c>
      <c r="S81">
        <v>2019866.18</v>
      </c>
      <c r="T81">
        <v>236095.8</v>
      </c>
      <c r="U81">
        <v>2255961.98</v>
      </c>
      <c r="V81">
        <v>10.465415733646362</v>
      </c>
      <c r="W81">
        <v>9.9109902124739427E-2</v>
      </c>
      <c r="X81">
        <v>0</v>
      </c>
      <c r="Y81">
        <v>467604645.72000003</v>
      </c>
      <c r="Z81">
        <v>467604645.72000003</v>
      </c>
      <c r="AA81">
        <v>100</v>
      </c>
      <c r="AB81">
        <v>13.674295475555599</v>
      </c>
      <c r="AC81">
        <v>0</v>
      </c>
      <c r="AD81">
        <v>0</v>
      </c>
      <c r="AE81">
        <v>0</v>
      </c>
      <c r="AG81">
        <v>0</v>
      </c>
      <c r="AH81">
        <v>0</v>
      </c>
      <c r="AI81">
        <v>0</v>
      </c>
      <c r="AJ81">
        <v>0</v>
      </c>
      <c r="AL81">
        <v>0</v>
      </c>
      <c r="AM81">
        <v>0</v>
      </c>
      <c r="AN81">
        <v>0</v>
      </c>
      <c r="AO81">
        <v>0</v>
      </c>
      <c r="AQ81">
        <v>0</v>
      </c>
      <c r="AR81">
        <v>0</v>
      </c>
      <c r="AS81">
        <v>0</v>
      </c>
      <c r="AT81">
        <v>0</v>
      </c>
      <c r="AV81">
        <v>0</v>
      </c>
      <c r="AW81">
        <v>0</v>
      </c>
      <c r="AX81">
        <v>0</v>
      </c>
      <c r="AY81">
        <v>0</v>
      </c>
      <c r="BA81">
        <v>0</v>
      </c>
      <c r="BB81">
        <v>0</v>
      </c>
      <c r="BC81">
        <v>0</v>
      </c>
      <c r="BD81">
        <v>0</v>
      </c>
      <c r="BF81">
        <v>0</v>
      </c>
      <c r="BG81">
        <v>0</v>
      </c>
      <c r="BH81">
        <v>0</v>
      </c>
      <c r="BI81">
        <v>0</v>
      </c>
      <c r="BK81">
        <v>0</v>
      </c>
      <c r="BL81">
        <v>0</v>
      </c>
      <c r="BM81">
        <v>0</v>
      </c>
      <c r="BN81">
        <v>0</v>
      </c>
      <c r="BP81">
        <v>0</v>
      </c>
      <c r="BQ81">
        <v>8</v>
      </c>
    </row>
    <row r="82" spans="1:69" x14ac:dyDescent="0.25">
      <c r="A82">
        <v>9</v>
      </c>
      <c r="B82" t="s">
        <v>90</v>
      </c>
      <c r="C82" t="s">
        <v>91</v>
      </c>
      <c r="D82" t="s">
        <v>92</v>
      </c>
      <c r="E82" t="s">
        <v>109</v>
      </c>
      <c r="F82" t="s">
        <v>810</v>
      </c>
      <c r="G82" t="s">
        <v>810</v>
      </c>
      <c r="H82" t="s">
        <v>26</v>
      </c>
      <c r="I82">
        <v>48737126.249999993</v>
      </c>
      <c r="J82">
        <v>334737359.93000001</v>
      </c>
      <c r="K82">
        <v>383474486.17999995</v>
      </c>
      <c r="L82">
        <v>87.290646964418087</v>
      </c>
      <c r="M82">
        <v>2.5309522676679648</v>
      </c>
      <c r="N82">
        <v>1268435.42</v>
      </c>
      <c r="O82">
        <v>120782912.53</v>
      </c>
      <c r="P82">
        <v>122051347.95</v>
      </c>
      <c r="Q82">
        <v>98.960736246420126</v>
      </c>
      <c r="R82">
        <v>58.381511887611843</v>
      </c>
      <c r="S82">
        <v>2267566.2799999998</v>
      </c>
      <c r="T82">
        <v>194261816.59999999</v>
      </c>
      <c r="U82">
        <v>196529382.88</v>
      </c>
      <c r="V82">
        <v>98.846194779238402</v>
      </c>
      <c r="W82">
        <v>8.6340142584638055</v>
      </c>
      <c r="X82">
        <v>0</v>
      </c>
      <c r="Y82">
        <v>37588.400000000001</v>
      </c>
      <c r="Z82">
        <v>37588.400000000001</v>
      </c>
      <c r="AA82">
        <v>100</v>
      </c>
      <c r="AB82">
        <v>1.0992082579974031E-3</v>
      </c>
      <c r="AC82">
        <v>64951.5</v>
      </c>
      <c r="AD82">
        <v>70003.199999999997</v>
      </c>
      <c r="AE82">
        <v>134954.70000000001</v>
      </c>
      <c r="AF82">
        <v>51.871628035185132</v>
      </c>
      <c r="AG82">
        <v>4.7645238667882332E-2</v>
      </c>
      <c r="AH82">
        <v>9339209.5399999991</v>
      </c>
      <c r="AI82">
        <v>336150.47</v>
      </c>
      <c r="AJ82">
        <v>9675360.0099999998</v>
      </c>
      <c r="AK82">
        <v>3.4742941828786793</v>
      </c>
      <c r="AL82">
        <v>0.30254100576949022</v>
      </c>
      <c r="AM82">
        <v>10430918.24</v>
      </c>
      <c r="AN82">
        <v>0</v>
      </c>
      <c r="AO82">
        <v>10430918.24</v>
      </c>
      <c r="AP82">
        <v>0</v>
      </c>
      <c r="AQ82">
        <v>9.5964505869213035</v>
      </c>
      <c r="AR82">
        <v>6173.25</v>
      </c>
      <c r="AS82">
        <v>0</v>
      </c>
      <c r="AT82">
        <v>6173.25</v>
      </c>
      <c r="AU82">
        <v>0</v>
      </c>
      <c r="AV82">
        <v>5.7896573081848753E-3</v>
      </c>
      <c r="AW82">
        <v>15424729.699999999</v>
      </c>
      <c r="AX82">
        <v>0</v>
      </c>
      <c r="AY82">
        <v>15424729.699999999</v>
      </c>
      <c r="AZ82">
        <v>0</v>
      </c>
      <c r="BA82">
        <v>0.39371410837422111</v>
      </c>
      <c r="BB82">
        <v>0</v>
      </c>
      <c r="BC82">
        <v>0</v>
      </c>
      <c r="BD82">
        <v>0</v>
      </c>
      <c r="BF82">
        <v>0</v>
      </c>
      <c r="BG82">
        <v>6775382.8399999999</v>
      </c>
      <c r="BH82">
        <v>2961759.16</v>
      </c>
      <c r="BI82">
        <v>9737142</v>
      </c>
      <c r="BJ82">
        <v>30.417130201038457</v>
      </c>
      <c r="BK82">
        <v>2.7727468125125743</v>
      </c>
      <c r="BL82">
        <v>3159759.48</v>
      </c>
      <c r="BM82">
        <v>16287129.57</v>
      </c>
      <c r="BN82">
        <v>19446889.050000001</v>
      </c>
      <c r="BO82">
        <v>83.751851147626098</v>
      </c>
      <c r="BP82">
        <v>1.4236349529275782</v>
      </c>
      <c r="BQ82">
        <v>9</v>
      </c>
    </row>
    <row r="83" spans="1:69" x14ac:dyDescent="0.25">
      <c r="A83">
        <v>10</v>
      </c>
      <c r="B83" t="s">
        <v>90</v>
      </c>
      <c r="C83" t="s">
        <v>91</v>
      </c>
      <c r="D83" t="s">
        <v>92</v>
      </c>
      <c r="E83" t="s">
        <v>109</v>
      </c>
      <c r="F83" t="s">
        <v>810</v>
      </c>
      <c r="G83" t="s">
        <v>810</v>
      </c>
      <c r="H83" t="s">
        <v>27</v>
      </c>
      <c r="I83">
        <v>236051302.35000002</v>
      </c>
      <c r="J83">
        <v>101989.35</v>
      </c>
      <c r="K83">
        <v>236153291.70000002</v>
      </c>
      <c r="L83">
        <v>4.3187774036858785E-2</v>
      </c>
      <c r="M83">
        <v>1.5586244474810171</v>
      </c>
      <c r="N83">
        <v>146694.84</v>
      </c>
      <c r="O83">
        <v>0</v>
      </c>
      <c r="P83">
        <v>146694.84</v>
      </c>
      <c r="Q83">
        <v>0</v>
      </c>
      <c r="R83">
        <v>7.0169372884106004E-2</v>
      </c>
      <c r="S83">
        <v>338383.05</v>
      </c>
      <c r="T83">
        <v>0</v>
      </c>
      <c r="U83">
        <v>338383.05</v>
      </c>
      <c r="V83">
        <v>0</v>
      </c>
      <c r="W83">
        <v>1.4865991210619076E-2</v>
      </c>
      <c r="X83">
        <v>0</v>
      </c>
      <c r="Y83">
        <v>0</v>
      </c>
      <c r="Z83">
        <v>0</v>
      </c>
      <c r="AB83">
        <v>0</v>
      </c>
      <c r="AC83">
        <v>172066.07</v>
      </c>
      <c r="AD83">
        <v>0</v>
      </c>
      <c r="AE83">
        <v>172066.07</v>
      </c>
      <c r="AF83">
        <v>0</v>
      </c>
      <c r="AG83">
        <v>6.0747265354926853E-2</v>
      </c>
      <c r="AH83">
        <v>332922.90000000002</v>
      </c>
      <c r="AI83">
        <v>0</v>
      </c>
      <c r="AJ83">
        <v>332922.90000000002</v>
      </c>
      <c r="AK83">
        <v>0</v>
      </c>
      <c r="AL83">
        <v>1.0410240952852713E-2</v>
      </c>
      <c r="AM83">
        <v>149331.75</v>
      </c>
      <c r="AN83">
        <v>0</v>
      </c>
      <c r="AO83">
        <v>149331.75</v>
      </c>
      <c r="AP83">
        <v>0</v>
      </c>
      <c r="AQ83">
        <v>0.13738529312194908</v>
      </c>
      <c r="AR83">
        <v>5537203.2300000004</v>
      </c>
      <c r="AS83">
        <v>0</v>
      </c>
      <c r="AT83">
        <v>5537203.2300000004</v>
      </c>
      <c r="AU83">
        <v>0</v>
      </c>
      <c r="AV83">
        <v>5.1931331385371395</v>
      </c>
      <c r="AW83">
        <v>228394615.77000001</v>
      </c>
      <c r="AX83">
        <v>101989.35</v>
      </c>
      <c r="AY83">
        <v>228496605.12</v>
      </c>
      <c r="AZ83">
        <v>4.4634951992585645E-2</v>
      </c>
      <c r="BA83">
        <v>5.8323444819494812</v>
      </c>
      <c r="BB83">
        <v>0</v>
      </c>
      <c r="BC83">
        <v>0</v>
      </c>
      <c r="BD83">
        <v>0</v>
      </c>
      <c r="BF83">
        <v>0</v>
      </c>
      <c r="BG83">
        <v>505502.68</v>
      </c>
      <c r="BH83">
        <v>0</v>
      </c>
      <c r="BI83">
        <v>505502.68</v>
      </c>
      <c r="BJ83">
        <v>0</v>
      </c>
      <c r="BK83">
        <v>0.14394685264799095</v>
      </c>
      <c r="BL83">
        <v>474582.06</v>
      </c>
      <c r="BM83">
        <v>0</v>
      </c>
      <c r="BN83">
        <v>474582.06</v>
      </c>
      <c r="BO83">
        <v>0</v>
      </c>
      <c r="BP83">
        <v>3.4742400540839879E-2</v>
      </c>
      <c r="BQ83">
        <v>10</v>
      </c>
    </row>
    <row r="84" spans="1:69" x14ac:dyDescent="0.25">
      <c r="A84">
        <v>11</v>
      </c>
      <c r="B84" t="s">
        <v>90</v>
      </c>
      <c r="C84" t="s">
        <v>91</v>
      </c>
      <c r="D84" t="s">
        <v>92</v>
      </c>
      <c r="E84" t="s">
        <v>109</v>
      </c>
      <c r="F84" t="s">
        <v>810</v>
      </c>
      <c r="G84" t="s">
        <v>810</v>
      </c>
      <c r="H84" t="s">
        <v>28</v>
      </c>
      <c r="I84">
        <v>170226593.88</v>
      </c>
      <c r="J84">
        <v>11298319.729999999</v>
      </c>
      <c r="K84">
        <v>181524913.61000001</v>
      </c>
      <c r="L84">
        <v>6.2241151946085189</v>
      </c>
      <c r="M84">
        <v>1.1980742090982492</v>
      </c>
      <c r="N84">
        <v>0</v>
      </c>
      <c r="O84">
        <v>0</v>
      </c>
      <c r="P84">
        <v>0</v>
      </c>
      <c r="R84">
        <v>0</v>
      </c>
      <c r="S84">
        <v>1709835.84</v>
      </c>
      <c r="T84">
        <v>0</v>
      </c>
      <c r="U84">
        <v>1709835.84</v>
      </c>
      <c r="V84">
        <v>0</v>
      </c>
      <c r="W84">
        <v>7.5117251201091445E-2</v>
      </c>
      <c r="X84">
        <v>0</v>
      </c>
      <c r="Y84">
        <v>33862.5</v>
      </c>
      <c r="Z84">
        <v>33862.5</v>
      </c>
      <c r="AA84">
        <v>100</v>
      </c>
      <c r="AB84">
        <v>9.9025070597410537E-4</v>
      </c>
      <c r="AC84">
        <v>2586.1999999999998</v>
      </c>
      <c r="AD84">
        <v>0</v>
      </c>
      <c r="AE84">
        <v>2586.1999999999998</v>
      </c>
      <c r="AF84">
        <v>0</v>
      </c>
      <c r="AG84">
        <v>9.1304798012130926E-4</v>
      </c>
      <c r="AH84">
        <v>23026382.34</v>
      </c>
      <c r="AI84">
        <v>10806051.619999999</v>
      </c>
      <c r="AJ84">
        <v>33832433.960000001</v>
      </c>
      <c r="AK84">
        <v>31.939917869272922</v>
      </c>
      <c r="AL84">
        <v>1.0579139781164852</v>
      </c>
      <c r="AM84">
        <v>379456.5</v>
      </c>
      <c r="AN84">
        <v>0</v>
      </c>
      <c r="AO84">
        <v>379456.5</v>
      </c>
      <c r="AP84">
        <v>0</v>
      </c>
      <c r="AQ84">
        <v>0.34910019121539043</v>
      </c>
      <c r="AR84">
        <v>228526.44</v>
      </c>
      <c r="AS84">
        <v>0</v>
      </c>
      <c r="AT84">
        <v>228526.44</v>
      </c>
      <c r="AU84">
        <v>0</v>
      </c>
      <c r="AV84">
        <v>0.2143262906021095</v>
      </c>
      <c r="AW84">
        <v>126982000.5</v>
      </c>
      <c r="AX84">
        <v>2703</v>
      </c>
      <c r="AY84">
        <v>126984703.5</v>
      </c>
      <c r="AZ84">
        <v>2.128602836010087E-3</v>
      </c>
      <c r="BA84">
        <v>3.2412671267534323</v>
      </c>
      <c r="BB84">
        <v>0</v>
      </c>
      <c r="BC84">
        <v>0</v>
      </c>
      <c r="BD84">
        <v>0</v>
      </c>
      <c r="BF84">
        <v>0</v>
      </c>
      <c r="BG84">
        <v>4703384.59</v>
      </c>
      <c r="BH84">
        <v>0</v>
      </c>
      <c r="BI84">
        <v>4703384.59</v>
      </c>
      <c r="BJ84">
        <v>0</v>
      </c>
      <c r="BK84">
        <v>1.3393349537208414</v>
      </c>
      <c r="BL84">
        <v>13194421.470000001</v>
      </c>
      <c r="BM84">
        <v>455702.61</v>
      </c>
      <c r="BN84">
        <v>13650124.08</v>
      </c>
      <c r="BO84">
        <v>3.3384503124604565</v>
      </c>
      <c r="BP84">
        <v>0.99927519008940935</v>
      </c>
      <c r="BQ84">
        <v>11</v>
      </c>
    </row>
    <row r="85" spans="1:69" x14ac:dyDescent="0.25">
      <c r="A85">
        <v>12</v>
      </c>
      <c r="B85" t="s">
        <v>90</v>
      </c>
      <c r="C85" t="s">
        <v>91</v>
      </c>
      <c r="D85" t="s">
        <v>92</v>
      </c>
      <c r="E85" t="s">
        <v>109</v>
      </c>
      <c r="F85" t="s">
        <v>810</v>
      </c>
      <c r="G85" t="s">
        <v>810</v>
      </c>
      <c r="H85" t="s">
        <v>878</v>
      </c>
      <c r="I85">
        <v>137156487.78</v>
      </c>
      <c r="J85">
        <v>41465605.240000002</v>
      </c>
      <c r="K85">
        <v>178622093.02000001</v>
      </c>
      <c r="L85">
        <v>23.214152593854763</v>
      </c>
      <c r="M85">
        <v>1.178915436820906</v>
      </c>
      <c r="N85">
        <v>178463.35999999999</v>
      </c>
      <c r="O85">
        <v>41465605.240000002</v>
      </c>
      <c r="P85">
        <v>41644068.600000001</v>
      </c>
      <c r="Q85">
        <v>99.571455513354906</v>
      </c>
      <c r="R85">
        <v>19.919842974740561</v>
      </c>
      <c r="S85">
        <v>0</v>
      </c>
      <c r="T85">
        <v>0</v>
      </c>
      <c r="U85">
        <v>0</v>
      </c>
      <c r="W85">
        <v>0</v>
      </c>
      <c r="X85">
        <v>0</v>
      </c>
      <c r="Y85">
        <v>0</v>
      </c>
      <c r="Z85">
        <v>0</v>
      </c>
      <c r="AB85">
        <v>0</v>
      </c>
      <c r="AC85">
        <v>261662.49</v>
      </c>
      <c r="AD85">
        <v>0</v>
      </c>
      <c r="AE85">
        <v>261662.49</v>
      </c>
      <c r="AF85">
        <v>0</v>
      </c>
      <c r="AG85">
        <v>9.2378937424797899E-2</v>
      </c>
      <c r="AH85">
        <v>1161171.8899999999</v>
      </c>
      <c r="AI85">
        <v>0</v>
      </c>
      <c r="AJ85">
        <v>1161171.8899999999</v>
      </c>
      <c r="AK85">
        <v>0</v>
      </c>
      <c r="AL85">
        <v>3.6308944691336588E-2</v>
      </c>
      <c r="AM85">
        <v>18562.5</v>
      </c>
      <c r="AN85">
        <v>0</v>
      </c>
      <c r="AO85">
        <v>18562.5</v>
      </c>
      <c r="AP85">
        <v>0</v>
      </c>
      <c r="AQ85">
        <v>1.7077510332371919E-2</v>
      </c>
      <c r="AR85">
        <v>0</v>
      </c>
      <c r="AS85">
        <v>0</v>
      </c>
      <c r="AT85">
        <v>0</v>
      </c>
      <c r="AV85">
        <v>0</v>
      </c>
      <c r="AW85">
        <v>50689823.219999999</v>
      </c>
      <c r="AX85">
        <v>0</v>
      </c>
      <c r="AY85">
        <v>50689823.219999999</v>
      </c>
      <c r="AZ85">
        <v>0</v>
      </c>
      <c r="BA85">
        <v>1.2938507799400327</v>
      </c>
      <c r="BB85">
        <v>0</v>
      </c>
      <c r="BC85">
        <v>0</v>
      </c>
      <c r="BD85">
        <v>0</v>
      </c>
      <c r="BF85">
        <v>0</v>
      </c>
      <c r="BG85">
        <v>72646624.030000001</v>
      </c>
      <c r="BH85">
        <v>0</v>
      </c>
      <c r="BI85">
        <v>72646624.030000001</v>
      </c>
      <c r="BJ85">
        <v>0</v>
      </c>
      <c r="BK85">
        <v>20.686839651612544</v>
      </c>
      <c r="BL85">
        <v>12200180.289999999</v>
      </c>
      <c r="BM85">
        <v>0</v>
      </c>
      <c r="BN85">
        <v>12200180.289999999</v>
      </c>
      <c r="BO85">
        <v>0</v>
      </c>
      <c r="BP85">
        <v>0.89313015815566232</v>
      </c>
      <c r="BQ85">
        <v>12</v>
      </c>
    </row>
    <row r="86" spans="1:69" x14ac:dyDescent="0.25">
      <c r="A86">
        <v>13</v>
      </c>
      <c r="B86" t="s">
        <v>90</v>
      </c>
      <c r="C86" t="s">
        <v>91</v>
      </c>
      <c r="D86" t="s">
        <v>92</v>
      </c>
      <c r="E86" t="s">
        <v>109</v>
      </c>
      <c r="F86" t="s">
        <v>810</v>
      </c>
      <c r="G86" t="s">
        <v>810</v>
      </c>
      <c r="H86" t="s">
        <v>29</v>
      </c>
      <c r="I86">
        <v>141527836.66999999</v>
      </c>
      <c r="J86">
        <v>191408.22</v>
      </c>
      <c r="K86">
        <v>141719244.89000002</v>
      </c>
      <c r="L86">
        <v>0.13506155790525676</v>
      </c>
      <c r="M86">
        <v>0.93535465109971727</v>
      </c>
      <c r="N86">
        <v>0</v>
      </c>
      <c r="O86">
        <v>0</v>
      </c>
      <c r="P86">
        <v>0</v>
      </c>
      <c r="R86">
        <v>0</v>
      </c>
      <c r="S86">
        <v>32019344.030000001</v>
      </c>
      <c r="T86">
        <v>0</v>
      </c>
      <c r="U86">
        <v>32019344.030000001</v>
      </c>
      <c r="V86">
        <v>0</v>
      </c>
      <c r="W86">
        <v>1.4066877372249242</v>
      </c>
      <c r="X86">
        <v>0</v>
      </c>
      <c r="Y86">
        <v>0</v>
      </c>
      <c r="Z86">
        <v>0</v>
      </c>
      <c r="AB86">
        <v>0</v>
      </c>
      <c r="AC86">
        <v>0</v>
      </c>
      <c r="AD86">
        <v>0</v>
      </c>
      <c r="AE86">
        <v>0</v>
      </c>
      <c r="AG86">
        <v>0</v>
      </c>
      <c r="AH86">
        <v>25687311.469999999</v>
      </c>
      <c r="AI86">
        <v>0</v>
      </c>
      <c r="AJ86">
        <v>25687311.469999999</v>
      </c>
      <c r="AK86">
        <v>0</v>
      </c>
      <c r="AL86">
        <v>0.80322231313519488</v>
      </c>
      <c r="AM86">
        <v>236865.94</v>
      </c>
      <c r="AN86">
        <v>0</v>
      </c>
      <c r="AO86">
        <v>236865.94</v>
      </c>
      <c r="AP86">
        <v>0</v>
      </c>
      <c r="AQ86">
        <v>0.21791679664576358</v>
      </c>
      <c r="AR86">
        <v>220424.08</v>
      </c>
      <c r="AS86">
        <v>0</v>
      </c>
      <c r="AT86">
        <v>220424.08</v>
      </c>
      <c r="AU86">
        <v>0</v>
      </c>
      <c r="AV86">
        <v>0.20672739410714414</v>
      </c>
      <c r="AW86">
        <v>74721152.340000004</v>
      </c>
      <c r="AX86">
        <v>0</v>
      </c>
      <c r="AY86">
        <v>74721152.340000004</v>
      </c>
      <c r="AZ86">
        <v>0</v>
      </c>
      <c r="BA86">
        <v>1.9072471571568248</v>
      </c>
      <c r="BB86">
        <v>0</v>
      </c>
      <c r="BC86">
        <v>0</v>
      </c>
      <c r="BD86">
        <v>0</v>
      </c>
      <c r="BF86">
        <v>0</v>
      </c>
      <c r="BG86">
        <v>6178107.0300000003</v>
      </c>
      <c r="BH86">
        <v>191408.22</v>
      </c>
      <c r="BI86">
        <v>6369515.25</v>
      </c>
      <c r="BJ86">
        <v>3.0050673008436553</v>
      </c>
      <c r="BK86">
        <v>1.8137820221465122</v>
      </c>
      <c r="BL86">
        <v>2464631.7799999998</v>
      </c>
      <c r="BM86">
        <v>0</v>
      </c>
      <c r="BN86">
        <v>2464631.7799999998</v>
      </c>
      <c r="BO86">
        <v>0</v>
      </c>
      <c r="BP86">
        <v>0.18042659363576269</v>
      </c>
      <c r="BQ86">
        <v>13</v>
      </c>
    </row>
    <row r="87" spans="1:69" x14ac:dyDescent="0.25">
      <c r="A87">
        <v>14</v>
      </c>
      <c r="B87" t="s">
        <v>90</v>
      </c>
      <c r="C87" t="s">
        <v>91</v>
      </c>
      <c r="D87" t="s">
        <v>92</v>
      </c>
      <c r="E87" t="s">
        <v>109</v>
      </c>
      <c r="F87" t="s">
        <v>810</v>
      </c>
      <c r="G87" t="s">
        <v>810</v>
      </c>
      <c r="H87" t="s">
        <v>30</v>
      </c>
      <c r="I87">
        <v>139473075.87</v>
      </c>
      <c r="J87">
        <v>0</v>
      </c>
      <c r="K87">
        <v>139473075.87</v>
      </c>
      <c r="L87">
        <v>0</v>
      </c>
      <c r="M87">
        <v>0.92052981456009386</v>
      </c>
      <c r="N87">
        <v>0</v>
      </c>
      <c r="O87">
        <v>0</v>
      </c>
      <c r="P87">
        <v>0</v>
      </c>
      <c r="R87">
        <v>0</v>
      </c>
      <c r="S87">
        <v>12182.76</v>
      </c>
      <c r="T87">
        <v>0</v>
      </c>
      <c r="U87">
        <v>12182.76</v>
      </c>
      <c r="V87">
        <v>0</v>
      </c>
      <c r="W87">
        <v>5.3521830683032629E-4</v>
      </c>
      <c r="X87">
        <v>0</v>
      </c>
      <c r="Y87">
        <v>0</v>
      </c>
      <c r="Z87">
        <v>0</v>
      </c>
      <c r="AB87">
        <v>0</v>
      </c>
      <c r="AC87">
        <v>0</v>
      </c>
      <c r="AD87">
        <v>0</v>
      </c>
      <c r="AE87">
        <v>0</v>
      </c>
      <c r="AG87">
        <v>0</v>
      </c>
      <c r="AH87">
        <v>249181.92</v>
      </c>
      <c r="AI87">
        <v>0</v>
      </c>
      <c r="AJ87">
        <v>249181.92</v>
      </c>
      <c r="AK87">
        <v>0</v>
      </c>
      <c r="AL87">
        <v>7.7917254364132599E-3</v>
      </c>
      <c r="AM87">
        <v>3375</v>
      </c>
      <c r="AN87">
        <v>0</v>
      </c>
      <c r="AO87">
        <v>3375</v>
      </c>
      <c r="AP87">
        <v>0</v>
      </c>
      <c r="AQ87">
        <v>3.105001878613076E-3</v>
      </c>
      <c r="AR87">
        <v>605774.01</v>
      </c>
      <c r="AS87">
        <v>0</v>
      </c>
      <c r="AT87">
        <v>605774.01</v>
      </c>
      <c r="AU87">
        <v>0</v>
      </c>
      <c r="AV87">
        <v>0.56813249489409268</v>
      </c>
      <c r="AW87">
        <v>133160026.56</v>
      </c>
      <c r="AX87">
        <v>0</v>
      </c>
      <c r="AY87">
        <v>133160026.56</v>
      </c>
      <c r="AZ87">
        <v>0</v>
      </c>
      <c r="BA87">
        <v>3.39889140022713</v>
      </c>
      <c r="BB87">
        <v>0</v>
      </c>
      <c r="BC87">
        <v>0</v>
      </c>
      <c r="BD87">
        <v>0</v>
      </c>
      <c r="BF87">
        <v>0</v>
      </c>
      <c r="BG87">
        <v>5011248.1100000003</v>
      </c>
      <c r="BH87">
        <v>0</v>
      </c>
      <c r="BI87">
        <v>5011248.1100000003</v>
      </c>
      <c r="BJ87">
        <v>0</v>
      </c>
      <c r="BK87">
        <v>1.4270021145539589</v>
      </c>
      <c r="BL87">
        <v>431287.51</v>
      </c>
      <c r="BM87">
        <v>0</v>
      </c>
      <c r="BN87">
        <v>431287.51</v>
      </c>
      <c r="BO87">
        <v>0</v>
      </c>
      <c r="BP87">
        <v>3.1572966371045473E-2</v>
      </c>
      <c r="BQ87">
        <v>14</v>
      </c>
    </row>
    <row r="88" spans="1:69" x14ac:dyDescent="0.25">
      <c r="A88">
        <v>15</v>
      </c>
      <c r="B88" t="s">
        <v>90</v>
      </c>
      <c r="C88" t="s">
        <v>91</v>
      </c>
      <c r="D88" t="s">
        <v>92</v>
      </c>
      <c r="E88" t="s">
        <v>109</v>
      </c>
      <c r="F88" t="s">
        <v>810</v>
      </c>
      <c r="G88" t="s">
        <v>810</v>
      </c>
      <c r="H88" t="s">
        <v>31</v>
      </c>
      <c r="I88">
        <v>111256101.05</v>
      </c>
      <c r="J88">
        <v>0</v>
      </c>
      <c r="K88">
        <v>111256101.05</v>
      </c>
      <c r="L88">
        <v>0</v>
      </c>
      <c r="M88">
        <v>0.73429626061802833</v>
      </c>
      <c r="N88">
        <v>3060.6</v>
      </c>
      <c r="O88">
        <v>0</v>
      </c>
      <c r="P88">
        <v>3060.6</v>
      </c>
      <c r="Q88">
        <v>0</v>
      </c>
      <c r="R88">
        <v>1.463994116283128E-3</v>
      </c>
      <c r="S88">
        <v>0</v>
      </c>
      <c r="T88">
        <v>0</v>
      </c>
      <c r="U88">
        <v>0</v>
      </c>
      <c r="W88">
        <v>0</v>
      </c>
      <c r="X88">
        <v>0</v>
      </c>
      <c r="Y88">
        <v>0</v>
      </c>
      <c r="Z88">
        <v>0</v>
      </c>
      <c r="AB88">
        <v>0</v>
      </c>
      <c r="AC88">
        <v>0</v>
      </c>
      <c r="AD88">
        <v>0</v>
      </c>
      <c r="AE88">
        <v>0</v>
      </c>
      <c r="AG88">
        <v>0</v>
      </c>
      <c r="AH88">
        <v>358604.57</v>
      </c>
      <c r="AI88">
        <v>0</v>
      </c>
      <c r="AJ88">
        <v>358604.57</v>
      </c>
      <c r="AK88">
        <v>0</v>
      </c>
      <c r="AL88">
        <v>1.1213286861595092E-2</v>
      </c>
      <c r="AM88">
        <v>0</v>
      </c>
      <c r="AN88">
        <v>0</v>
      </c>
      <c r="AO88">
        <v>0</v>
      </c>
      <c r="AQ88">
        <v>0</v>
      </c>
      <c r="AR88">
        <v>0</v>
      </c>
      <c r="AS88">
        <v>0</v>
      </c>
      <c r="AT88">
        <v>0</v>
      </c>
      <c r="AV88">
        <v>0</v>
      </c>
      <c r="AW88">
        <v>110770083.92</v>
      </c>
      <c r="AX88">
        <v>0</v>
      </c>
      <c r="AY88">
        <v>110770083.92</v>
      </c>
      <c r="AZ88">
        <v>0</v>
      </c>
      <c r="BA88">
        <v>2.827391187613514</v>
      </c>
      <c r="BB88">
        <v>0</v>
      </c>
      <c r="BC88">
        <v>0</v>
      </c>
      <c r="BD88">
        <v>0</v>
      </c>
      <c r="BF88">
        <v>0</v>
      </c>
      <c r="BG88">
        <v>10693.16</v>
      </c>
      <c r="BH88">
        <v>0</v>
      </c>
      <c r="BI88">
        <v>10693.16</v>
      </c>
      <c r="BJ88">
        <v>0</v>
      </c>
      <c r="BK88">
        <v>3.0449823270202857E-3</v>
      </c>
      <c r="BL88">
        <v>113658.8</v>
      </c>
      <c r="BM88">
        <v>0</v>
      </c>
      <c r="BN88">
        <v>113658.8</v>
      </c>
      <c r="BO88">
        <v>0</v>
      </c>
      <c r="BP88">
        <v>8.320541140116447E-3</v>
      </c>
      <c r="BQ88">
        <v>15</v>
      </c>
    </row>
    <row r="89" spans="1:69" x14ac:dyDescent="0.25">
      <c r="A89">
        <v>16</v>
      </c>
      <c r="B89" t="s">
        <v>90</v>
      </c>
      <c r="C89" t="s">
        <v>91</v>
      </c>
      <c r="D89" t="s">
        <v>92</v>
      </c>
      <c r="E89" t="s">
        <v>109</v>
      </c>
      <c r="F89" t="s">
        <v>810</v>
      </c>
      <c r="G89" t="s">
        <v>810</v>
      </c>
      <c r="H89" t="s">
        <v>32</v>
      </c>
      <c r="I89">
        <v>94131325.590000004</v>
      </c>
      <c r="J89">
        <v>2695735.2199999997</v>
      </c>
      <c r="K89">
        <v>96827060.809999987</v>
      </c>
      <c r="L89">
        <v>2.7840721358771154</v>
      </c>
      <c r="M89">
        <v>0.63906381769988718</v>
      </c>
      <c r="N89">
        <v>217156.39</v>
      </c>
      <c r="O89">
        <v>0</v>
      </c>
      <c r="P89">
        <v>217156.39</v>
      </c>
      <c r="Q89">
        <v>0</v>
      </c>
      <c r="R89">
        <v>0.10387364479947862</v>
      </c>
      <c r="S89">
        <v>306281.63</v>
      </c>
      <c r="T89">
        <v>0</v>
      </c>
      <c r="U89">
        <v>306281.63</v>
      </c>
      <c r="V89">
        <v>0</v>
      </c>
      <c r="W89">
        <v>1.3455697676210686E-2</v>
      </c>
      <c r="X89">
        <v>0</v>
      </c>
      <c r="Y89">
        <v>2102907.2999999998</v>
      </c>
      <c r="Z89">
        <v>2102907.2999999998</v>
      </c>
      <c r="AA89">
        <v>100</v>
      </c>
      <c r="AB89">
        <v>6.1495915494222217E-2</v>
      </c>
      <c r="AC89">
        <v>294524.25</v>
      </c>
      <c r="AD89">
        <v>0</v>
      </c>
      <c r="AE89">
        <v>294524.25</v>
      </c>
      <c r="AF89">
        <v>0</v>
      </c>
      <c r="AG89">
        <v>0.10398065561798915</v>
      </c>
      <c r="AH89">
        <v>12881923.25</v>
      </c>
      <c r="AI89">
        <v>149907.29999999999</v>
      </c>
      <c r="AJ89">
        <v>13031830.550000001</v>
      </c>
      <c r="AK89">
        <v>1.1503165224934571</v>
      </c>
      <c r="AL89">
        <v>0.40749523713222213</v>
      </c>
      <c r="AM89">
        <v>3398470.54</v>
      </c>
      <c r="AN89">
        <v>0</v>
      </c>
      <c r="AO89">
        <v>3398470.54</v>
      </c>
      <c r="AP89">
        <v>0</v>
      </c>
      <c r="AQ89">
        <v>3.1265947884773908</v>
      </c>
      <c r="AR89">
        <v>442414.99</v>
      </c>
      <c r="AS89">
        <v>70100</v>
      </c>
      <c r="AT89">
        <v>512514.99</v>
      </c>
      <c r="AU89">
        <v>13.67764872594263</v>
      </c>
      <c r="AV89">
        <v>0.48066839305192538</v>
      </c>
      <c r="AW89">
        <v>52710890.340000004</v>
      </c>
      <c r="AX89">
        <v>231961.08</v>
      </c>
      <c r="AY89">
        <v>52942851.420000002</v>
      </c>
      <c r="AZ89">
        <v>0.43813484498564997</v>
      </c>
      <c r="BA89">
        <v>1.3513590154914783</v>
      </c>
      <c r="BB89">
        <v>0</v>
      </c>
      <c r="BC89">
        <v>0</v>
      </c>
      <c r="BD89">
        <v>0</v>
      </c>
      <c r="BF89">
        <v>0</v>
      </c>
      <c r="BG89">
        <v>13800707.359999999</v>
      </c>
      <c r="BH89">
        <v>0</v>
      </c>
      <c r="BI89">
        <v>13800707.359999999</v>
      </c>
      <c r="BJ89">
        <v>0</v>
      </c>
      <c r="BK89">
        <v>3.9298869568564188</v>
      </c>
      <c r="BL89">
        <v>10078956.84</v>
      </c>
      <c r="BM89">
        <v>140859.54</v>
      </c>
      <c r="BN89">
        <v>10219816.379999999</v>
      </c>
      <c r="BO89">
        <v>1.3782981490319106</v>
      </c>
      <c r="BP89">
        <v>0.7481550274525679</v>
      </c>
      <c r="BQ89">
        <v>16</v>
      </c>
    </row>
    <row r="90" spans="1:69" x14ac:dyDescent="0.25">
      <c r="A90">
        <v>17</v>
      </c>
      <c r="B90" t="s">
        <v>90</v>
      </c>
      <c r="C90" t="s">
        <v>91</v>
      </c>
      <c r="D90" t="s">
        <v>92</v>
      </c>
      <c r="E90" t="s">
        <v>109</v>
      </c>
      <c r="F90" t="s">
        <v>810</v>
      </c>
      <c r="G90" t="s">
        <v>810</v>
      </c>
      <c r="H90" t="s">
        <v>33</v>
      </c>
      <c r="I90">
        <v>87755713.299999997</v>
      </c>
      <c r="J90">
        <v>0</v>
      </c>
      <c r="K90">
        <v>87755713.299999997</v>
      </c>
      <c r="L90">
        <v>0</v>
      </c>
      <c r="M90">
        <v>0.57919243543415344</v>
      </c>
      <c r="N90">
        <v>0</v>
      </c>
      <c r="O90">
        <v>0</v>
      </c>
      <c r="P90">
        <v>0</v>
      </c>
      <c r="R90">
        <v>0</v>
      </c>
      <c r="S90">
        <v>0</v>
      </c>
      <c r="T90">
        <v>0</v>
      </c>
      <c r="U90">
        <v>0</v>
      </c>
      <c r="W90">
        <v>0</v>
      </c>
      <c r="X90">
        <v>0</v>
      </c>
      <c r="Y90">
        <v>0</v>
      </c>
      <c r="Z90">
        <v>0</v>
      </c>
      <c r="AB90">
        <v>0</v>
      </c>
      <c r="AC90">
        <v>0</v>
      </c>
      <c r="AD90">
        <v>0</v>
      </c>
      <c r="AE90">
        <v>0</v>
      </c>
      <c r="AG90">
        <v>0</v>
      </c>
      <c r="AH90">
        <v>0</v>
      </c>
      <c r="AI90">
        <v>0</v>
      </c>
      <c r="AJ90">
        <v>0</v>
      </c>
      <c r="AL90">
        <v>0</v>
      </c>
      <c r="AM90">
        <v>0</v>
      </c>
      <c r="AN90">
        <v>0</v>
      </c>
      <c r="AO90">
        <v>0</v>
      </c>
      <c r="AQ90">
        <v>0</v>
      </c>
      <c r="AR90">
        <v>12241.38</v>
      </c>
      <c r="AS90">
        <v>0</v>
      </c>
      <c r="AT90">
        <v>12241.38</v>
      </c>
      <c r="AU90">
        <v>0</v>
      </c>
      <c r="AV90">
        <v>1.1480726550725819E-2</v>
      </c>
      <c r="AW90">
        <v>87723471.920000002</v>
      </c>
      <c r="AX90">
        <v>0</v>
      </c>
      <c r="AY90">
        <v>87723471.920000002</v>
      </c>
      <c r="AZ90">
        <v>0</v>
      </c>
      <c r="BA90">
        <v>2.239129579721181</v>
      </c>
      <c r="BB90">
        <v>0</v>
      </c>
      <c r="BC90">
        <v>0</v>
      </c>
      <c r="BD90">
        <v>0</v>
      </c>
      <c r="BF90">
        <v>0</v>
      </c>
      <c r="BG90">
        <v>0</v>
      </c>
      <c r="BH90">
        <v>0</v>
      </c>
      <c r="BI90">
        <v>0</v>
      </c>
      <c r="BK90">
        <v>0</v>
      </c>
      <c r="BL90">
        <v>20000</v>
      </c>
      <c r="BM90">
        <v>0</v>
      </c>
      <c r="BN90">
        <v>20000</v>
      </c>
      <c r="BO90">
        <v>0</v>
      </c>
      <c r="BP90">
        <v>1.4641261635907551E-3</v>
      </c>
      <c r="BQ90">
        <v>17</v>
      </c>
    </row>
    <row r="91" spans="1:69" x14ac:dyDescent="0.25">
      <c r="A91">
        <v>18</v>
      </c>
      <c r="B91" t="s">
        <v>90</v>
      </c>
      <c r="C91" t="s">
        <v>91</v>
      </c>
      <c r="D91" t="s">
        <v>92</v>
      </c>
      <c r="E91" t="s">
        <v>109</v>
      </c>
      <c r="F91" t="s">
        <v>810</v>
      </c>
      <c r="G91" t="s">
        <v>810</v>
      </c>
      <c r="H91" t="s">
        <v>877</v>
      </c>
      <c r="I91">
        <v>26203223.850000001</v>
      </c>
      <c r="J91">
        <v>61425565.200000003</v>
      </c>
      <c r="K91">
        <v>87628789.049999997</v>
      </c>
      <c r="L91">
        <v>70.097471237393535</v>
      </c>
      <c r="M91">
        <v>0.57835472854637693</v>
      </c>
      <c r="N91">
        <v>0</v>
      </c>
      <c r="O91">
        <v>0</v>
      </c>
      <c r="P91">
        <v>0</v>
      </c>
      <c r="R91">
        <v>0</v>
      </c>
      <c r="S91">
        <v>654497.80000000005</v>
      </c>
      <c r="T91">
        <v>61425565.200000003</v>
      </c>
      <c r="U91">
        <v>62080063</v>
      </c>
      <c r="V91">
        <v>98.945719819904184</v>
      </c>
      <c r="W91">
        <v>2.7273283071143148</v>
      </c>
      <c r="X91">
        <v>0</v>
      </c>
      <c r="Y91">
        <v>0</v>
      </c>
      <c r="Z91">
        <v>0</v>
      </c>
      <c r="AB91">
        <v>0</v>
      </c>
      <c r="AC91">
        <v>4578.42</v>
      </c>
      <c r="AD91">
        <v>0</v>
      </c>
      <c r="AE91">
        <v>4578.42</v>
      </c>
      <c r="AF91">
        <v>0</v>
      </c>
      <c r="AG91">
        <v>1.6163936018664471E-3</v>
      </c>
      <c r="AH91">
        <v>626730.02</v>
      </c>
      <c r="AI91">
        <v>0</v>
      </c>
      <c r="AJ91">
        <v>626730.02</v>
      </c>
      <c r="AK91">
        <v>0</v>
      </c>
      <c r="AL91">
        <v>1.9597361793334728E-2</v>
      </c>
      <c r="AM91">
        <v>0</v>
      </c>
      <c r="AN91">
        <v>0</v>
      </c>
      <c r="AO91">
        <v>0</v>
      </c>
      <c r="AQ91">
        <v>0</v>
      </c>
      <c r="AR91">
        <v>45665.53</v>
      </c>
      <c r="AS91">
        <v>0</v>
      </c>
      <c r="AT91">
        <v>45665.53</v>
      </c>
      <c r="AU91">
        <v>0</v>
      </c>
      <c r="AV91">
        <v>4.2827970598410182E-2</v>
      </c>
      <c r="AW91">
        <v>1583705.1</v>
      </c>
      <c r="AX91">
        <v>0</v>
      </c>
      <c r="AY91">
        <v>1583705.1</v>
      </c>
      <c r="AZ91">
        <v>0</v>
      </c>
      <c r="BA91">
        <v>4.0423855296096801E-2</v>
      </c>
      <c r="BB91">
        <v>0</v>
      </c>
      <c r="BC91">
        <v>0</v>
      </c>
      <c r="BD91">
        <v>0</v>
      </c>
      <c r="BF91">
        <v>0</v>
      </c>
      <c r="BG91">
        <v>22976130.129999999</v>
      </c>
      <c r="BH91">
        <v>0</v>
      </c>
      <c r="BI91">
        <v>22976130.129999999</v>
      </c>
      <c r="BJ91">
        <v>0</v>
      </c>
      <c r="BK91">
        <v>6.5426787020084145</v>
      </c>
      <c r="BL91">
        <v>311916.84999999998</v>
      </c>
      <c r="BM91">
        <v>0</v>
      </c>
      <c r="BN91">
        <v>311916.84999999998</v>
      </c>
      <c r="BO91">
        <v>0</v>
      </c>
      <c r="BP91">
        <v>2.2834281047490648E-2</v>
      </c>
      <c r="BQ91">
        <v>18</v>
      </c>
    </row>
    <row r="92" spans="1:69" x14ac:dyDescent="0.25">
      <c r="A92">
        <v>19</v>
      </c>
      <c r="B92" t="s">
        <v>90</v>
      </c>
      <c r="C92" t="s">
        <v>91</v>
      </c>
      <c r="D92" t="s">
        <v>92</v>
      </c>
      <c r="E92" t="s">
        <v>109</v>
      </c>
      <c r="F92" t="s">
        <v>810</v>
      </c>
      <c r="G92" t="s">
        <v>810</v>
      </c>
      <c r="H92" t="s">
        <v>34</v>
      </c>
      <c r="I92">
        <v>0</v>
      </c>
      <c r="J92">
        <v>85669037.950000003</v>
      </c>
      <c r="K92">
        <v>85669037.950000003</v>
      </c>
      <c r="L92">
        <v>100</v>
      </c>
      <c r="M92">
        <v>0.56542026570891557</v>
      </c>
      <c r="N92">
        <v>0</v>
      </c>
      <c r="O92">
        <v>0</v>
      </c>
      <c r="P92">
        <v>0</v>
      </c>
      <c r="R92">
        <v>0</v>
      </c>
      <c r="S92">
        <v>0</v>
      </c>
      <c r="T92">
        <v>0</v>
      </c>
      <c r="U92">
        <v>0</v>
      </c>
      <c r="W92">
        <v>0</v>
      </c>
      <c r="X92">
        <v>0</v>
      </c>
      <c r="Y92">
        <v>85669037.950000003</v>
      </c>
      <c r="Z92">
        <v>85669037.950000003</v>
      </c>
      <c r="AA92">
        <v>100</v>
      </c>
      <c r="AB92">
        <v>2.5052440106344758</v>
      </c>
      <c r="AC92">
        <v>0</v>
      </c>
      <c r="AD92">
        <v>0</v>
      </c>
      <c r="AE92">
        <v>0</v>
      </c>
      <c r="AG92">
        <v>0</v>
      </c>
      <c r="AH92">
        <v>0</v>
      </c>
      <c r="AI92">
        <v>0</v>
      </c>
      <c r="AJ92">
        <v>0</v>
      </c>
      <c r="AL92">
        <v>0</v>
      </c>
      <c r="AM92">
        <v>0</v>
      </c>
      <c r="AN92">
        <v>0</v>
      </c>
      <c r="AO92">
        <v>0</v>
      </c>
      <c r="AQ92">
        <v>0</v>
      </c>
      <c r="AR92">
        <v>0</v>
      </c>
      <c r="AS92">
        <v>0</v>
      </c>
      <c r="AT92">
        <v>0</v>
      </c>
      <c r="AV92">
        <v>0</v>
      </c>
      <c r="AW92">
        <v>0</v>
      </c>
      <c r="AX92">
        <v>0</v>
      </c>
      <c r="AY92">
        <v>0</v>
      </c>
      <c r="BA92">
        <v>0</v>
      </c>
      <c r="BB92">
        <v>0</v>
      </c>
      <c r="BC92">
        <v>0</v>
      </c>
      <c r="BD92">
        <v>0</v>
      </c>
      <c r="BF92">
        <v>0</v>
      </c>
      <c r="BG92">
        <v>0</v>
      </c>
      <c r="BH92">
        <v>0</v>
      </c>
      <c r="BI92">
        <v>0</v>
      </c>
      <c r="BK92">
        <v>0</v>
      </c>
      <c r="BL92">
        <v>0</v>
      </c>
      <c r="BM92">
        <v>0</v>
      </c>
      <c r="BN92">
        <v>0</v>
      </c>
      <c r="BP92">
        <v>0</v>
      </c>
      <c r="BQ92">
        <v>19</v>
      </c>
    </row>
    <row r="93" spans="1:69" x14ac:dyDescent="0.25">
      <c r="A93">
        <v>20</v>
      </c>
      <c r="B93" t="s">
        <v>90</v>
      </c>
      <c r="C93" t="s">
        <v>91</v>
      </c>
      <c r="D93" t="s">
        <v>92</v>
      </c>
      <c r="E93" t="s">
        <v>109</v>
      </c>
      <c r="F93" t="s">
        <v>810</v>
      </c>
      <c r="G93" t="s">
        <v>810</v>
      </c>
      <c r="H93" t="s">
        <v>35</v>
      </c>
      <c r="I93">
        <v>878090.06</v>
      </c>
      <c r="J93">
        <v>74090348.930000007</v>
      </c>
      <c r="K93">
        <v>74968438.99000001</v>
      </c>
      <c r="L93">
        <v>98.828720363088891</v>
      </c>
      <c r="M93">
        <v>0.49479573610069272</v>
      </c>
      <c r="N93">
        <v>0</v>
      </c>
      <c r="O93">
        <v>0</v>
      </c>
      <c r="P93">
        <v>0</v>
      </c>
      <c r="R93">
        <v>0</v>
      </c>
      <c r="S93">
        <v>878090.06</v>
      </c>
      <c r="T93">
        <v>0</v>
      </c>
      <c r="U93">
        <v>878090.06</v>
      </c>
      <c r="V93">
        <v>0</v>
      </c>
      <c r="W93">
        <v>3.8576634125414899E-2</v>
      </c>
      <c r="X93">
        <v>0</v>
      </c>
      <c r="Y93">
        <v>74090348.930000007</v>
      </c>
      <c r="Z93">
        <v>74090348.930000007</v>
      </c>
      <c r="AA93">
        <v>100</v>
      </c>
      <c r="AB93">
        <v>2.166645118753793</v>
      </c>
      <c r="AC93">
        <v>0</v>
      </c>
      <c r="AD93">
        <v>0</v>
      </c>
      <c r="AE93">
        <v>0</v>
      </c>
      <c r="AG93">
        <v>0</v>
      </c>
      <c r="AH93">
        <v>0</v>
      </c>
      <c r="AI93">
        <v>0</v>
      </c>
      <c r="AJ93">
        <v>0</v>
      </c>
      <c r="AL93">
        <v>0</v>
      </c>
      <c r="AM93">
        <v>0</v>
      </c>
      <c r="AN93">
        <v>0</v>
      </c>
      <c r="AO93">
        <v>0</v>
      </c>
      <c r="AQ93">
        <v>0</v>
      </c>
      <c r="AR93">
        <v>0</v>
      </c>
      <c r="AS93">
        <v>0</v>
      </c>
      <c r="AT93">
        <v>0</v>
      </c>
      <c r="AV93">
        <v>0</v>
      </c>
      <c r="AW93">
        <v>0</v>
      </c>
      <c r="AX93">
        <v>0</v>
      </c>
      <c r="AY93">
        <v>0</v>
      </c>
      <c r="BA93">
        <v>0</v>
      </c>
      <c r="BB93">
        <v>0</v>
      </c>
      <c r="BC93">
        <v>0</v>
      </c>
      <c r="BD93">
        <v>0</v>
      </c>
      <c r="BF93">
        <v>0</v>
      </c>
      <c r="BG93">
        <v>0</v>
      </c>
      <c r="BH93">
        <v>0</v>
      </c>
      <c r="BI93">
        <v>0</v>
      </c>
      <c r="BK93">
        <v>0</v>
      </c>
      <c r="BL93">
        <v>0</v>
      </c>
      <c r="BM93">
        <v>0</v>
      </c>
      <c r="BN93">
        <v>0</v>
      </c>
      <c r="BP93">
        <v>0</v>
      </c>
      <c r="BQ93">
        <v>20</v>
      </c>
    </row>
    <row r="94" spans="1:69" x14ac:dyDescent="0.25">
      <c r="A94">
        <v>21</v>
      </c>
      <c r="B94" t="s">
        <v>90</v>
      </c>
      <c r="C94" t="s">
        <v>91</v>
      </c>
      <c r="D94" t="s">
        <v>92</v>
      </c>
      <c r="E94" t="s">
        <v>109</v>
      </c>
      <c r="F94" t="s">
        <v>810</v>
      </c>
      <c r="G94" t="s">
        <v>810</v>
      </c>
      <c r="H94" t="s">
        <v>36</v>
      </c>
      <c r="I94">
        <v>69725628.150000006</v>
      </c>
      <c r="J94">
        <v>0</v>
      </c>
      <c r="K94">
        <v>69725628.150000006</v>
      </c>
      <c r="L94">
        <v>0</v>
      </c>
      <c r="M94">
        <v>0.46019290211130531</v>
      </c>
      <c r="N94">
        <v>0</v>
      </c>
      <c r="O94">
        <v>0</v>
      </c>
      <c r="P94">
        <v>0</v>
      </c>
      <c r="R94">
        <v>0</v>
      </c>
      <c r="S94">
        <v>69725628.150000006</v>
      </c>
      <c r="T94">
        <v>0</v>
      </c>
      <c r="U94">
        <v>69725628.150000006</v>
      </c>
      <c r="V94">
        <v>0</v>
      </c>
      <c r="W94">
        <v>3.0632165979731969</v>
      </c>
      <c r="X94">
        <v>0</v>
      </c>
      <c r="Y94">
        <v>0</v>
      </c>
      <c r="Z94">
        <v>0</v>
      </c>
      <c r="AB94">
        <v>0</v>
      </c>
      <c r="AC94">
        <v>0</v>
      </c>
      <c r="AD94">
        <v>0</v>
      </c>
      <c r="AE94">
        <v>0</v>
      </c>
      <c r="AG94">
        <v>0</v>
      </c>
      <c r="AH94">
        <v>0</v>
      </c>
      <c r="AI94">
        <v>0</v>
      </c>
      <c r="AJ94">
        <v>0</v>
      </c>
      <c r="AL94">
        <v>0</v>
      </c>
      <c r="AM94">
        <v>0</v>
      </c>
      <c r="AN94">
        <v>0</v>
      </c>
      <c r="AO94">
        <v>0</v>
      </c>
      <c r="AQ94">
        <v>0</v>
      </c>
      <c r="AR94">
        <v>0</v>
      </c>
      <c r="AS94">
        <v>0</v>
      </c>
      <c r="AT94">
        <v>0</v>
      </c>
      <c r="AV94">
        <v>0</v>
      </c>
      <c r="AW94">
        <v>0</v>
      </c>
      <c r="AX94">
        <v>0</v>
      </c>
      <c r="AY94">
        <v>0</v>
      </c>
      <c r="BA94">
        <v>0</v>
      </c>
      <c r="BB94">
        <v>0</v>
      </c>
      <c r="BC94">
        <v>0</v>
      </c>
      <c r="BD94">
        <v>0</v>
      </c>
      <c r="BF94">
        <v>0</v>
      </c>
      <c r="BG94">
        <v>0</v>
      </c>
      <c r="BH94">
        <v>0</v>
      </c>
      <c r="BI94">
        <v>0</v>
      </c>
      <c r="BK94">
        <v>0</v>
      </c>
      <c r="BL94">
        <v>0</v>
      </c>
      <c r="BM94">
        <v>0</v>
      </c>
      <c r="BN94">
        <v>0</v>
      </c>
      <c r="BP94">
        <v>0</v>
      </c>
      <c r="BQ94">
        <v>21</v>
      </c>
    </row>
    <row r="95" spans="1:69" x14ac:dyDescent="0.25">
      <c r="A95">
        <v>22</v>
      </c>
      <c r="B95" t="s">
        <v>90</v>
      </c>
      <c r="C95" t="s">
        <v>91</v>
      </c>
      <c r="D95" t="s">
        <v>92</v>
      </c>
      <c r="E95" t="s">
        <v>109</v>
      </c>
      <c r="F95" t="s">
        <v>810</v>
      </c>
      <c r="G95" t="s">
        <v>810</v>
      </c>
      <c r="H95" t="s">
        <v>37</v>
      </c>
      <c r="I95">
        <v>3570273.34</v>
      </c>
      <c r="J95">
        <v>56619458.890000001</v>
      </c>
      <c r="K95">
        <v>60189732.229999997</v>
      </c>
      <c r="L95">
        <v>94.068301672522665</v>
      </c>
      <c r="M95">
        <v>0.39725547531300459</v>
      </c>
      <c r="N95">
        <v>0</v>
      </c>
      <c r="O95">
        <v>0</v>
      </c>
      <c r="P95">
        <v>0</v>
      </c>
      <c r="R95">
        <v>0</v>
      </c>
      <c r="S95">
        <v>3341776.79</v>
      </c>
      <c r="T95">
        <v>0</v>
      </c>
      <c r="U95">
        <v>3341776.79</v>
      </c>
      <c r="V95">
        <v>0</v>
      </c>
      <c r="W95">
        <v>0.14681239024233286</v>
      </c>
      <c r="X95">
        <v>0</v>
      </c>
      <c r="Y95">
        <v>0</v>
      </c>
      <c r="Z95">
        <v>0</v>
      </c>
      <c r="AB95">
        <v>0</v>
      </c>
      <c r="AC95">
        <v>0</v>
      </c>
      <c r="AD95">
        <v>0</v>
      </c>
      <c r="AE95">
        <v>0</v>
      </c>
      <c r="AG95">
        <v>0</v>
      </c>
      <c r="AH95">
        <v>0</v>
      </c>
      <c r="AI95">
        <v>0</v>
      </c>
      <c r="AJ95">
        <v>0</v>
      </c>
      <c r="AL95">
        <v>0</v>
      </c>
      <c r="AM95">
        <v>0</v>
      </c>
      <c r="AN95">
        <v>0</v>
      </c>
      <c r="AO95">
        <v>0</v>
      </c>
      <c r="AQ95">
        <v>0</v>
      </c>
      <c r="AR95">
        <v>0</v>
      </c>
      <c r="AS95">
        <v>0</v>
      </c>
      <c r="AT95">
        <v>0</v>
      </c>
      <c r="AV95">
        <v>0</v>
      </c>
      <c r="AW95">
        <v>0</v>
      </c>
      <c r="AX95">
        <v>0</v>
      </c>
      <c r="AY95">
        <v>0</v>
      </c>
      <c r="BA95">
        <v>0</v>
      </c>
      <c r="BB95">
        <v>0</v>
      </c>
      <c r="BC95">
        <v>56619458.890000001</v>
      </c>
      <c r="BD95">
        <v>56619458.890000001</v>
      </c>
      <c r="BE95">
        <v>100</v>
      </c>
      <c r="BF95">
        <v>100</v>
      </c>
      <c r="BG95">
        <v>0</v>
      </c>
      <c r="BH95">
        <v>0</v>
      </c>
      <c r="BI95">
        <v>0</v>
      </c>
      <c r="BK95">
        <v>0</v>
      </c>
      <c r="BL95">
        <v>228496.55</v>
      </c>
      <c r="BM95">
        <v>0</v>
      </c>
      <c r="BN95">
        <v>228496.55</v>
      </c>
      <c r="BO95">
        <v>0</v>
      </c>
      <c r="BP95">
        <v>1.6727388857261157E-2</v>
      </c>
      <c r="BQ95">
        <v>22</v>
      </c>
    </row>
    <row r="96" spans="1:69" x14ac:dyDescent="0.25">
      <c r="A96">
        <v>23</v>
      </c>
      <c r="B96" t="s">
        <v>90</v>
      </c>
      <c r="C96" t="s">
        <v>91</v>
      </c>
      <c r="D96" t="s">
        <v>92</v>
      </c>
      <c r="E96" t="s">
        <v>109</v>
      </c>
      <c r="F96" t="s">
        <v>810</v>
      </c>
      <c r="G96" t="s">
        <v>810</v>
      </c>
      <c r="H96" t="s">
        <v>38</v>
      </c>
      <c r="I96">
        <v>51145777.899999999</v>
      </c>
      <c r="J96">
        <v>0</v>
      </c>
      <c r="K96">
        <v>51145777.899999999</v>
      </c>
      <c r="L96">
        <v>0</v>
      </c>
      <c r="M96">
        <v>0.33756488951102059</v>
      </c>
      <c r="N96">
        <v>7603.43</v>
      </c>
      <c r="O96">
        <v>0</v>
      </c>
      <c r="P96">
        <v>7603.43</v>
      </c>
      <c r="Q96">
        <v>0</v>
      </c>
      <c r="R96">
        <v>3.6369916956056408E-3</v>
      </c>
      <c r="S96">
        <v>3978162.72</v>
      </c>
      <c r="T96">
        <v>0</v>
      </c>
      <c r="U96">
        <v>3978162.72</v>
      </c>
      <c r="V96">
        <v>0</v>
      </c>
      <c r="W96">
        <v>0.17477037348629748</v>
      </c>
      <c r="X96">
        <v>0</v>
      </c>
      <c r="Y96">
        <v>0</v>
      </c>
      <c r="Z96">
        <v>0</v>
      </c>
      <c r="AB96">
        <v>0</v>
      </c>
      <c r="AC96">
        <v>0</v>
      </c>
      <c r="AD96">
        <v>0</v>
      </c>
      <c r="AE96">
        <v>0</v>
      </c>
      <c r="AG96">
        <v>0</v>
      </c>
      <c r="AH96">
        <v>6611384.7599999998</v>
      </c>
      <c r="AI96">
        <v>0</v>
      </c>
      <c r="AJ96">
        <v>6611384.7599999998</v>
      </c>
      <c r="AK96">
        <v>0</v>
      </c>
      <c r="AL96">
        <v>0.20673287534026133</v>
      </c>
      <c r="AM96">
        <v>153698.34</v>
      </c>
      <c r="AN96">
        <v>0</v>
      </c>
      <c r="AO96">
        <v>153698.34</v>
      </c>
      <c r="AP96">
        <v>0</v>
      </c>
      <c r="AQ96">
        <v>0.14140255835250704</v>
      </c>
      <c r="AR96">
        <v>3567.7</v>
      </c>
      <c r="AS96">
        <v>0</v>
      </c>
      <c r="AT96">
        <v>3567.7</v>
      </c>
      <c r="AU96">
        <v>0</v>
      </c>
      <c r="AV96">
        <v>3.34601067159295E-3</v>
      </c>
      <c r="AW96">
        <v>34989696.969999999</v>
      </c>
      <c r="AX96">
        <v>0</v>
      </c>
      <c r="AY96">
        <v>34989696.969999999</v>
      </c>
      <c r="AZ96">
        <v>0</v>
      </c>
      <c r="BA96">
        <v>0.89310721242834712</v>
      </c>
      <c r="BB96">
        <v>0</v>
      </c>
      <c r="BC96">
        <v>0</v>
      </c>
      <c r="BD96">
        <v>0</v>
      </c>
      <c r="BF96">
        <v>0</v>
      </c>
      <c r="BG96">
        <v>2441015.83</v>
      </c>
      <c r="BH96">
        <v>0</v>
      </c>
      <c r="BI96">
        <v>2441015.83</v>
      </c>
      <c r="BJ96">
        <v>0</v>
      </c>
      <c r="BK96">
        <v>0.69510323069389723</v>
      </c>
      <c r="BL96">
        <v>2960648.15</v>
      </c>
      <c r="BM96">
        <v>0</v>
      </c>
      <c r="BN96">
        <v>2960648.15</v>
      </c>
      <c r="BO96">
        <v>0</v>
      </c>
      <c r="BP96">
        <v>0.21673812088007835</v>
      </c>
      <c r="BQ96">
        <v>23</v>
      </c>
    </row>
    <row r="97" spans="1:69" x14ac:dyDescent="0.25">
      <c r="A97">
        <v>24</v>
      </c>
      <c r="B97" t="s">
        <v>90</v>
      </c>
      <c r="C97" t="s">
        <v>91</v>
      </c>
      <c r="D97" t="s">
        <v>92</v>
      </c>
      <c r="E97" t="s">
        <v>109</v>
      </c>
      <c r="F97" t="s">
        <v>810</v>
      </c>
      <c r="G97" t="s">
        <v>810</v>
      </c>
      <c r="H97" t="s">
        <v>39</v>
      </c>
      <c r="I97">
        <v>47692727</v>
      </c>
      <c r="J97">
        <v>28000</v>
      </c>
      <c r="K97">
        <v>47720727</v>
      </c>
      <c r="L97">
        <v>5.8674713819846042E-2</v>
      </c>
      <c r="M97">
        <v>0.31495936905361993</v>
      </c>
      <c r="N97">
        <v>0</v>
      </c>
      <c r="O97">
        <v>0</v>
      </c>
      <c r="P97">
        <v>0</v>
      </c>
      <c r="R97">
        <v>0</v>
      </c>
      <c r="S97">
        <v>1422.41</v>
      </c>
      <c r="T97">
        <v>0</v>
      </c>
      <c r="U97">
        <v>1422.41</v>
      </c>
      <c r="V97">
        <v>0</v>
      </c>
      <c r="W97">
        <v>6.2489934285705744E-5</v>
      </c>
      <c r="X97">
        <v>0</v>
      </c>
      <c r="Y97">
        <v>0</v>
      </c>
      <c r="Z97">
        <v>0</v>
      </c>
      <c r="AB97">
        <v>0</v>
      </c>
      <c r="AC97">
        <v>22067.41</v>
      </c>
      <c r="AD97">
        <v>0</v>
      </c>
      <c r="AE97">
        <v>22067.41</v>
      </c>
      <c r="AF97">
        <v>0</v>
      </c>
      <c r="AG97">
        <v>7.7908143712817199E-3</v>
      </c>
      <c r="AH97">
        <v>1926524.47</v>
      </c>
      <c r="AI97">
        <v>7000</v>
      </c>
      <c r="AJ97">
        <v>1933524.47</v>
      </c>
      <c r="AK97">
        <v>0.36203317354447551</v>
      </c>
      <c r="AL97">
        <v>6.0459811028129432E-2</v>
      </c>
      <c r="AM97">
        <v>195881.48</v>
      </c>
      <c r="AN97">
        <v>0</v>
      </c>
      <c r="AO97">
        <v>195881.48</v>
      </c>
      <c r="AP97">
        <v>0</v>
      </c>
      <c r="AQ97">
        <v>0.18021107063274361</v>
      </c>
      <c r="AR97">
        <v>381959.92</v>
      </c>
      <c r="AS97">
        <v>0</v>
      </c>
      <c r="AT97">
        <v>381959.92</v>
      </c>
      <c r="AU97">
        <v>0</v>
      </c>
      <c r="AV97">
        <v>0.35822573883476455</v>
      </c>
      <c r="AW97">
        <v>22211003.359999999</v>
      </c>
      <c r="AX97">
        <v>0</v>
      </c>
      <c r="AY97">
        <v>22211003.359999999</v>
      </c>
      <c r="AZ97">
        <v>0</v>
      </c>
      <c r="BA97">
        <v>0.56693281205305202</v>
      </c>
      <c r="BB97">
        <v>0</v>
      </c>
      <c r="BC97">
        <v>0</v>
      </c>
      <c r="BD97">
        <v>0</v>
      </c>
      <c r="BF97">
        <v>0</v>
      </c>
      <c r="BG97">
        <v>20283173.34</v>
      </c>
      <c r="BH97">
        <v>21000</v>
      </c>
      <c r="BI97">
        <v>20304173.34</v>
      </c>
      <c r="BJ97">
        <v>0.10342701300047116</v>
      </c>
      <c r="BK97">
        <v>5.7818127648942355</v>
      </c>
      <c r="BL97">
        <v>2670694.61</v>
      </c>
      <c r="BM97">
        <v>0</v>
      </c>
      <c r="BN97">
        <v>2670694.61</v>
      </c>
      <c r="BO97">
        <v>0</v>
      </c>
      <c r="BP97">
        <v>0.1955116926730904</v>
      </c>
      <c r="BQ97">
        <v>24</v>
      </c>
    </row>
    <row r="98" spans="1:69" x14ac:dyDescent="0.25">
      <c r="A98">
        <v>25</v>
      </c>
      <c r="B98" t="s">
        <v>90</v>
      </c>
      <c r="C98" t="s">
        <v>91</v>
      </c>
      <c r="D98" t="s">
        <v>92</v>
      </c>
      <c r="E98" t="s">
        <v>109</v>
      </c>
      <c r="F98" t="s">
        <v>810</v>
      </c>
      <c r="G98" t="s">
        <v>810</v>
      </c>
      <c r="H98" t="s">
        <v>40</v>
      </c>
      <c r="I98">
        <v>35948607.370000005</v>
      </c>
      <c r="J98">
        <v>431452.04</v>
      </c>
      <c r="K98">
        <v>36380059.410000004</v>
      </c>
      <c r="L98">
        <v>1.1859574915411055</v>
      </c>
      <c r="M98">
        <v>0.24011035200504824</v>
      </c>
      <c r="N98">
        <v>0</v>
      </c>
      <c r="O98">
        <v>0</v>
      </c>
      <c r="P98">
        <v>0</v>
      </c>
      <c r="R98">
        <v>0</v>
      </c>
      <c r="S98">
        <v>28239220.66</v>
      </c>
      <c r="T98">
        <v>0</v>
      </c>
      <c r="U98">
        <v>28239220.66</v>
      </c>
      <c r="V98">
        <v>0</v>
      </c>
      <c r="W98">
        <v>1.2406177145288235</v>
      </c>
      <c r="X98">
        <v>0</v>
      </c>
      <c r="Y98">
        <v>417349.44</v>
      </c>
      <c r="Z98">
        <v>417349.44</v>
      </c>
      <c r="AA98">
        <v>100</v>
      </c>
      <c r="AB98">
        <v>1.2204668219945296E-2</v>
      </c>
      <c r="AC98">
        <v>0</v>
      </c>
      <c r="AD98">
        <v>0</v>
      </c>
      <c r="AE98">
        <v>0</v>
      </c>
      <c r="AG98">
        <v>0</v>
      </c>
      <c r="AH98">
        <v>6901717.2599999998</v>
      </c>
      <c r="AI98">
        <v>14102.6</v>
      </c>
      <c r="AJ98">
        <v>6915819.8599999994</v>
      </c>
      <c r="AK98">
        <v>0.20391797770163436</v>
      </c>
      <c r="AL98">
        <v>0.21625232487499088</v>
      </c>
      <c r="AM98">
        <v>0</v>
      </c>
      <c r="AN98">
        <v>0</v>
      </c>
      <c r="AO98">
        <v>0</v>
      </c>
      <c r="AQ98">
        <v>0</v>
      </c>
      <c r="AR98">
        <v>0</v>
      </c>
      <c r="AS98">
        <v>0</v>
      </c>
      <c r="AT98">
        <v>0</v>
      </c>
      <c r="AV98">
        <v>0</v>
      </c>
      <c r="AW98">
        <v>0</v>
      </c>
      <c r="AX98">
        <v>0</v>
      </c>
      <c r="AY98">
        <v>0</v>
      </c>
      <c r="BA98">
        <v>0</v>
      </c>
      <c r="BB98">
        <v>0</v>
      </c>
      <c r="BC98">
        <v>0</v>
      </c>
      <c r="BD98">
        <v>0</v>
      </c>
      <c r="BF98">
        <v>0</v>
      </c>
      <c r="BG98">
        <v>0</v>
      </c>
      <c r="BH98">
        <v>0</v>
      </c>
      <c r="BI98">
        <v>0</v>
      </c>
      <c r="BK98">
        <v>0</v>
      </c>
      <c r="BL98">
        <v>807669.45</v>
      </c>
      <c r="BM98">
        <v>0</v>
      </c>
      <c r="BN98">
        <v>807669.45</v>
      </c>
      <c r="BO98">
        <v>0</v>
      </c>
      <c r="BP98">
        <v>5.9126498663897763E-2</v>
      </c>
      <c r="BQ98">
        <v>25</v>
      </c>
    </row>
    <row r="99" spans="1:69" x14ac:dyDescent="0.25">
      <c r="A99">
        <v>26</v>
      </c>
      <c r="B99" t="s">
        <v>90</v>
      </c>
      <c r="C99" t="s">
        <v>91</v>
      </c>
      <c r="D99" t="s">
        <v>92</v>
      </c>
      <c r="E99" t="s">
        <v>109</v>
      </c>
      <c r="F99" t="s">
        <v>810</v>
      </c>
      <c r="G99" t="s">
        <v>810</v>
      </c>
      <c r="H99" t="s">
        <v>41</v>
      </c>
      <c r="I99">
        <v>22681688.84</v>
      </c>
      <c r="J99">
        <v>4431013.7299999995</v>
      </c>
      <c r="K99">
        <v>27112702.57</v>
      </c>
      <c r="L99">
        <v>16.342943749557755</v>
      </c>
      <c r="M99">
        <v>0.1789452976017247</v>
      </c>
      <c r="N99">
        <v>0</v>
      </c>
      <c r="O99">
        <v>0</v>
      </c>
      <c r="P99">
        <v>0</v>
      </c>
      <c r="R99">
        <v>0</v>
      </c>
      <c r="S99">
        <v>701836.45</v>
      </c>
      <c r="T99">
        <v>4429720.63</v>
      </c>
      <c r="U99">
        <v>5131557.08</v>
      </c>
      <c r="V99">
        <v>86.323128846498179</v>
      </c>
      <c r="W99">
        <v>0.22544179576391338</v>
      </c>
      <c r="X99">
        <v>0</v>
      </c>
      <c r="Y99">
        <v>0</v>
      </c>
      <c r="Z99">
        <v>0</v>
      </c>
      <c r="AB99">
        <v>0</v>
      </c>
      <c r="AC99">
        <v>0</v>
      </c>
      <c r="AD99">
        <v>0</v>
      </c>
      <c r="AE99">
        <v>0</v>
      </c>
      <c r="AG99">
        <v>0</v>
      </c>
      <c r="AH99">
        <v>257991.1</v>
      </c>
      <c r="AI99">
        <v>0</v>
      </c>
      <c r="AJ99">
        <v>257991.1</v>
      </c>
      <c r="AK99">
        <v>0</v>
      </c>
      <c r="AL99">
        <v>8.0671816648584978E-3</v>
      </c>
      <c r="AM99">
        <v>0</v>
      </c>
      <c r="AN99">
        <v>0</v>
      </c>
      <c r="AO99">
        <v>0</v>
      </c>
      <c r="AQ99">
        <v>0</v>
      </c>
      <c r="AR99">
        <v>8620.69</v>
      </c>
      <c r="AS99">
        <v>0</v>
      </c>
      <c r="AT99">
        <v>8620.69</v>
      </c>
      <c r="AU99">
        <v>0</v>
      </c>
      <c r="AV99">
        <v>8.0850185656009838E-3</v>
      </c>
      <c r="AW99">
        <v>5082972.8099999996</v>
      </c>
      <c r="AX99">
        <v>1293.0999999999999</v>
      </c>
      <c r="AY99">
        <v>5084265.9099999992</v>
      </c>
      <c r="AZ99">
        <v>2.5433366839776483E-2</v>
      </c>
      <c r="BA99">
        <v>0.12977518947985828</v>
      </c>
      <c r="BB99">
        <v>0</v>
      </c>
      <c r="BC99">
        <v>0</v>
      </c>
      <c r="BD99">
        <v>0</v>
      </c>
      <c r="BF99">
        <v>0</v>
      </c>
      <c r="BG99">
        <v>15646583.619999999</v>
      </c>
      <c r="BH99">
        <v>0</v>
      </c>
      <c r="BI99">
        <v>15646583.619999999</v>
      </c>
      <c r="BJ99">
        <v>0</v>
      </c>
      <c r="BK99">
        <v>4.4555183501551543</v>
      </c>
      <c r="BL99">
        <v>983684.17</v>
      </c>
      <c r="BM99">
        <v>0</v>
      </c>
      <c r="BN99">
        <v>983684.17</v>
      </c>
      <c r="BO99">
        <v>0</v>
      </c>
      <c r="BP99">
        <v>7.2011886500352812E-2</v>
      </c>
      <c r="BQ99">
        <v>26</v>
      </c>
    </row>
    <row r="100" spans="1:69" x14ac:dyDescent="0.25">
      <c r="A100">
        <v>27</v>
      </c>
      <c r="B100" t="s">
        <v>90</v>
      </c>
      <c r="C100" t="s">
        <v>91</v>
      </c>
      <c r="D100" t="s">
        <v>92</v>
      </c>
      <c r="E100" t="s">
        <v>109</v>
      </c>
      <c r="F100" t="s">
        <v>810</v>
      </c>
      <c r="G100" t="s">
        <v>810</v>
      </c>
      <c r="H100" t="s">
        <v>42</v>
      </c>
      <c r="I100">
        <v>23464703.32</v>
      </c>
      <c r="J100">
        <v>54364</v>
      </c>
      <c r="K100">
        <v>23519067.32</v>
      </c>
      <c r="L100">
        <v>0.23114862192588001</v>
      </c>
      <c r="M100">
        <v>0.15522711135219738</v>
      </c>
      <c r="N100">
        <v>91294.84</v>
      </c>
      <c r="O100">
        <v>0</v>
      </c>
      <c r="P100">
        <v>91294.84</v>
      </c>
      <c r="Q100">
        <v>0</v>
      </c>
      <c r="R100">
        <v>4.3669577405413829E-2</v>
      </c>
      <c r="S100">
        <v>5757012.5</v>
      </c>
      <c r="T100">
        <v>0</v>
      </c>
      <c r="U100">
        <v>5757012.5</v>
      </c>
      <c r="V100">
        <v>0</v>
      </c>
      <c r="W100">
        <v>0.25291957509226348</v>
      </c>
      <c r="X100">
        <v>0</v>
      </c>
      <c r="Y100">
        <v>54364</v>
      </c>
      <c r="Z100">
        <v>54364</v>
      </c>
      <c r="AA100">
        <v>100</v>
      </c>
      <c r="AB100">
        <v>1.5897818938228503E-3</v>
      </c>
      <c r="AC100">
        <v>7440.34</v>
      </c>
      <c r="AD100">
        <v>0</v>
      </c>
      <c r="AE100">
        <v>7440.34</v>
      </c>
      <c r="AF100">
        <v>0</v>
      </c>
      <c r="AG100">
        <v>2.6267834693433543E-3</v>
      </c>
      <c r="AH100">
        <v>0</v>
      </c>
      <c r="AI100">
        <v>0</v>
      </c>
      <c r="AJ100">
        <v>0</v>
      </c>
      <c r="AL100">
        <v>0</v>
      </c>
      <c r="AM100">
        <v>0</v>
      </c>
      <c r="AN100">
        <v>0</v>
      </c>
      <c r="AO100">
        <v>0</v>
      </c>
      <c r="AQ100">
        <v>0</v>
      </c>
      <c r="AR100">
        <v>0</v>
      </c>
      <c r="AS100">
        <v>0</v>
      </c>
      <c r="AT100">
        <v>0</v>
      </c>
      <c r="AV100">
        <v>0</v>
      </c>
      <c r="AW100">
        <v>13382123.67</v>
      </c>
      <c r="AX100">
        <v>0</v>
      </c>
      <c r="AY100">
        <v>13382123.67</v>
      </c>
      <c r="AZ100">
        <v>0</v>
      </c>
      <c r="BA100">
        <v>0.34157686982920737</v>
      </c>
      <c r="BB100">
        <v>0</v>
      </c>
      <c r="BC100">
        <v>0</v>
      </c>
      <c r="BD100">
        <v>0</v>
      </c>
      <c r="BF100">
        <v>0</v>
      </c>
      <c r="BG100">
        <v>0</v>
      </c>
      <c r="BH100">
        <v>0</v>
      </c>
      <c r="BI100">
        <v>0</v>
      </c>
      <c r="BK100">
        <v>0</v>
      </c>
      <c r="BL100">
        <v>4226831.97</v>
      </c>
      <c r="BM100">
        <v>0</v>
      </c>
      <c r="BN100">
        <v>4226831.97</v>
      </c>
      <c r="BO100">
        <v>0</v>
      </c>
      <c r="BP100">
        <v>0.30943076381894269</v>
      </c>
      <c r="BQ100">
        <v>27</v>
      </c>
    </row>
    <row r="101" spans="1:69" x14ac:dyDescent="0.25">
      <c r="A101">
        <v>28</v>
      </c>
      <c r="B101" t="s">
        <v>90</v>
      </c>
      <c r="C101" t="s">
        <v>91</v>
      </c>
      <c r="D101" t="s">
        <v>92</v>
      </c>
      <c r="E101" t="s">
        <v>109</v>
      </c>
      <c r="F101" t="s">
        <v>810</v>
      </c>
      <c r="G101" t="s">
        <v>810</v>
      </c>
      <c r="H101" t="s">
        <v>43</v>
      </c>
      <c r="I101">
        <v>15242378.49</v>
      </c>
      <c r="J101">
        <v>5947232</v>
      </c>
      <c r="K101">
        <v>21189610.490000002</v>
      </c>
      <c r="L101">
        <v>28.066735831725993</v>
      </c>
      <c r="M101">
        <v>0.13985257077961882</v>
      </c>
      <c r="N101">
        <v>66409.429999999993</v>
      </c>
      <c r="O101">
        <v>0</v>
      </c>
      <c r="P101">
        <v>66409.429999999993</v>
      </c>
      <c r="Q101">
        <v>0</v>
      </c>
      <c r="R101">
        <v>3.1765998427013081E-2</v>
      </c>
      <c r="S101">
        <v>679902.71999999997</v>
      </c>
      <c r="T101">
        <v>0</v>
      </c>
      <c r="U101">
        <v>679902.71999999997</v>
      </c>
      <c r="V101">
        <v>0</v>
      </c>
      <c r="W101">
        <v>2.9869781774223038E-2</v>
      </c>
      <c r="X101">
        <v>0</v>
      </c>
      <c r="Y101">
        <v>5947232</v>
      </c>
      <c r="Z101">
        <v>5947232</v>
      </c>
      <c r="AA101">
        <v>100</v>
      </c>
      <c r="AB101">
        <v>0.1739165946575649</v>
      </c>
      <c r="AC101">
        <v>0</v>
      </c>
      <c r="AD101">
        <v>0</v>
      </c>
      <c r="AE101">
        <v>0</v>
      </c>
      <c r="AG101">
        <v>0</v>
      </c>
      <c r="AH101">
        <v>99384.94</v>
      </c>
      <c r="AI101">
        <v>0</v>
      </c>
      <c r="AJ101">
        <v>99384.94</v>
      </c>
      <c r="AK101">
        <v>0</v>
      </c>
      <c r="AL101">
        <v>3.1076900161713405E-3</v>
      </c>
      <c r="AM101">
        <v>820505.58</v>
      </c>
      <c r="AN101">
        <v>0</v>
      </c>
      <c r="AO101">
        <v>820505.58</v>
      </c>
      <c r="AP101">
        <v>0</v>
      </c>
      <c r="AQ101">
        <v>0.75486559031481815</v>
      </c>
      <c r="AR101">
        <v>0</v>
      </c>
      <c r="AS101">
        <v>0</v>
      </c>
      <c r="AT101">
        <v>0</v>
      </c>
      <c r="AV101">
        <v>0</v>
      </c>
      <c r="AW101">
        <v>11345055.630000001</v>
      </c>
      <c r="AX101">
        <v>0</v>
      </c>
      <c r="AY101">
        <v>11345055.630000001</v>
      </c>
      <c r="AZ101">
        <v>0</v>
      </c>
      <c r="BA101">
        <v>0.28958098771879204</v>
      </c>
      <c r="BB101">
        <v>0</v>
      </c>
      <c r="BC101">
        <v>0</v>
      </c>
      <c r="BD101">
        <v>0</v>
      </c>
      <c r="BF101">
        <v>0</v>
      </c>
      <c r="BG101">
        <v>2216465.02</v>
      </c>
      <c r="BH101">
        <v>0</v>
      </c>
      <c r="BI101">
        <v>2216465.02</v>
      </c>
      <c r="BJ101">
        <v>0</v>
      </c>
      <c r="BK101">
        <v>0.63116018224347747</v>
      </c>
      <c r="BL101">
        <v>14655.17</v>
      </c>
      <c r="BM101">
        <v>0</v>
      </c>
      <c r="BN101">
        <v>14655.17</v>
      </c>
      <c r="BO101">
        <v>0</v>
      </c>
      <c r="BP101">
        <v>1.0728508914435164E-3</v>
      </c>
      <c r="BQ101">
        <v>28</v>
      </c>
    </row>
    <row r="102" spans="1:69" x14ac:dyDescent="0.25">
      <c r="A102">
        <v>29</v>
      </c>
      <c r="B102" t="s">
        <v>90</v>
      </c>
      <c r="C102" t="s">
        <v>91</v>
      </c>
      <c r="D102" t="s">
        <v>92</v>
      </c>
      <c r="E102" t="s">
        <v>109</v>
      </c>
      <c r="F102" t="s">
        <v>810</v>
      </c>
      <c r="G102" t="s">
        <v>810</v>
      </c>
      <c r="H102" t="s">
        <v>44</v>
      </c>
      <c r="I102">
        <v>12347891.5</v>
      </c>
      <c r="J102">
        <v>0</v>
      </c>
      <c r="K102">
        <v>12347891.5</v>
      </c>
      <c r="L102">
        <v>0</v>
      </c>
      <c r="M102">
        <v>8.1496749116637651E-2</v>
      </c>
      <c r="N102">
        <v>0</v>
      </c>
      <c r="O102">
        <v>0</v>
      </c>
      <c r="P102">
        <v>0</v>
      </c>
      <c r="R102">
        <v>0</v>
      </c>
      <c r="S102">
        <v>0</v>
      </c>
      <c r="T102">
        <v>0</v>
      </c>
      <c r="U102">
        <v>0</v>
      </c>
      <c r="W102">
        <v>0</v>
      </c>
      <c r="X102">
        <v>0</v>
      </c>
      <c r="Y102">
        <v>0</v>
      </c>
      <c r="Z102">
        <v>0</v>
      </c>
      <c r="AB102">
        <v>0</v>
      </c>
      <c r="AC102">
        <v>0</v>
      </c>
      <c r="AD102">
        <v>0</v>
      </c>
      <c r="AE102">
        <v>0</v>
      </c>
      <c r="AG102">
        <v>0</v>
      </c>
      <c r="AH102">
        <v>0</v>
      </c>
      <c r="AI102">
        <v>0</v>
      </c>
      <c r="AJ102">
        <v>0</v>
      </c>
      <c r="AL102">
        <v>0</v>
      </c>
      <c r="AM102">
        <v>0</v>
      </c>
      <c r="AN102">
        <v>0</v>
      </c>
      <c r="AO102">
        <v>0</v>
      </c>
      <c r="AQ102">
        <v>0</v>
      </c>
      <c r="AR102">
        <v>0</v>
      </c>
      <c r="AS102">
        <v>0</v>
      </c>
      <c r="AT102">
        <v>0</v>
      </c>
      <c r="AV102">
        <v>0</v>
      </c>
      <c r="AW102">
        <v>6620943.3600000003</v>
      </c>
      <c r="AX102">
        <v>0</v>
      </c>
      <c r="AY102">
        <v>6620943.3600000003</v>
      </c>
      <c r="AZ102">
        <v>0</v>
      </c>
      <c r="BA102">
        <v>0.16899867046478095</v>
      </c>
      <c r="BB102">
        <v>0</v>
      </c>
      <c r="BC102">
        <v>0</v>
      </c>
      <c r="BD102">
        <v>0</v>
      </c>
      <c r="BF102">
        <v>0</v>
      </c>
      <c r="BG102">
        <v>5707600.5300000003</v>
      </c>
      <c r="BH102">
        <v>0</v>
      </c>
      <c r="BI102">
        <v>5707600.5300000003</v>
      </c>
      <c r="BJ102">
        <v>0</v>
      </c>
      <c r="BK102">
        <v>1.6252953049932495</v>
      </c>
      <c r="BL102">
        <v>19347.61</v>
      </c>
      <c r="BM102">
        <v>0</v>
      </c>
      <c r="BN102">
        <v>19347.61</v>
      </c>
      <c r="BO102">
        <v>0</v>
      </c>
      <c r="BP102">
        <v>1.4163671001975065E-3</v>
      </c>
      <c r="BQ102">
        <v>29</v>
      </c>
    </row>
    <row r="103" spans="1:69" x14ac:dyDescent="0.25">
      <c r="A103">
        <v>30</v>
      </c>
      <c r="B103" t="s">
        <v>90</v>
      </c>
      <c r="C103" t="s">
        <v>91</v>
      </c>
      <c r="D103" t="s">
        <v>92</v>
      </c>
      <c r="E103" t="s">
        <v>109</v>
      </c>
      <c r="F103" t="s">
        <v>810</v>
      </c>
      <c r="G103" t="s">
        <v>810</v>
      </c>
      <c r="H103" t="s">
        <v>45</v>
      </c>
      <c r="I103">
        <v>8131097.7300000004</v>
      </c>
      <c r="J103">
        <v>0</v>
      </c>
      <c r="K103">
        <v>8131097.7300000004</v>
      </c>
      <c r="L103">
        <v>0</v>
      </c>
      <c r="M103">
        <v>5.3665683063758046E-2</v>
      </c>
      <c r="N103">
        <v>0</v>
      </c>
      <c r="O103">
        <v>0</v>
      </c>
      <c r="P103">
        <v>0</v>
      </c>
      <c r="R103">
        <v>0</v>
      </c>
      <c r="S103">
        <v>0</v>
      </c>
      <c r="T103">
        <v>0</v>
      </c>
      <c r="U103">
        <v>0</v>
      </c>
      <c r="W103">
        <v>0</v>
      </c>
      <c r="X103">
        <v>0</v>
      </c>
      <c r="Y103">
        <v>0</v>
      </c>
      <c r="Z103">
        <v>0</v>
      </c>
      <c r="AB103">
        <v>0</v>
      </c>
      <c r="AC103">
        <v>0</v>
      </c>
      <c r="AD103">
        <v>0</v>
      </c>
      <c r="AE103">
        <v>0</v>
      </c>
      <c r="AG103">
        <v>0</v>
      </c>
      <c r="AH103">
        <v>0</v>
      </c>
      <c r="AI103">
        <v>0</v>
      </c>
      <c r="AJ103">
        <v>0</v>
      </c>
      <c r="AL103">
        <v>0</v>
      </c>
      <c r="AM103">
        <v>0</v>
      </c>
      <c r="AN103">
        <v>0</v>
      </c>
      <c r="AO103">
        <v>0</v>
      </c>
      <c r="AQ103">
        <v>0</v>
      </c>
      <c r="AR103">
        <v>0</v>
      </c>
      <c r="AS103">
        <v>0</v>
      </c>
      <c r="AT103">
        <v>0</v>
      </c>
      <c r="AV103">
        <v>0</v>
      </c>
      <c r="AW103">
        <v>8131097.7300000004</v>
      </c>
      <c r="AX103">
        <v>0</v>
      </c>
      <c r="AY103">
        <v>8131097.7300000004</v>
      </c>
      <c r="AZ103">
        <v>0</v>
      </c>
      <c r="BA103">
        <v>0.20754515347329575</v>
      </c>
      <c r="BB103">
        <v>0</v>
      </c>
      <c r="BC103">
        <v>0</v>
      </c>
      <c r="BD103">
        <v>0</v>
      </c>
      <c r="BF103">
        <v>0</v>
      </c>
      <c r="BG103">
        <v>0</v>
      </c>
      <c r="BH103">
        <v>0</v>
      </c>
      <c r="BI103">
        <v>0</v>
      </c>
      <c r="BK103">
        <v>0</v>
      </c>
      <c r="BL103">
        <v>0</v>
      </c>
      <c r="BM103">
        <v>0</v>
      </c>
      <c r="BN103">
        <v>0</v>
      </c>
      <c r="BP103">
        <v>0</v>
      </c>
      <c r="BQ103">
        <v>30</v>
      </c>
    </row>
    <row r="104" spans="1:69" x14ac:dyDescent="0.25">
      <c r="A104">
        <v>31</v>
      </c>
      <c r="B104" t="s">
        <v>90</v>
      </c>
      <c r="C104" t="s">
        <v>91</v>
      </c>
      <c r="D104" t="s">
        <v>92</v>
      </c>
      <c r="E104" t="s">
        <v>109</v>
      </c>
      <c r="F104" t="s">
        <v>810</v>
      </c>
      <c r="G104" t="s">
        <v>810</v>
      </c>
      <c r="H104" t="s">
        <v>46</v>
      </c>
      <c r="I104">
        <v>6208983.1100000003</v>
      </c>
      <c r="J104">
        <v>0</v>
      </c>
      <c r="K104">
        <v>6208983.1100000003</v>
      </c>
      <c r="L104">
        <v>0</v>
      </c>
      <c r="M104">
        <v>4.0979623021882773E-2</v>
      </c>
      <c r="N104">
        <v>13512.5</v>
      </c>
      <c r="O104">
        <v>0</v>
      </c>
      <c r="P104">
        <v>13512.5</v>
      </c>
      <c r="Q104">
        <v>0</v>
      </c>
      <c r="R104">
        <v>6.4635105849427457E-3</v>
      </c>
      <c r="S104">
        <v>3287.2</v>
      </c>
      <c r="T104">
        <v>0</v>
      </c>
      <c r="U104">
        <v>3287.2</v>
      </c>
      <c r="V104">
        <v>0</v>
      </c>
      <c r="W104">
        <v>1.4441469898550483E-4</v>
      </c>
      <c r="X104">
        <v>0</v>
      </c>
      <c r="Y104">
        <v>0</v>
      </c>
      <c r="Z104">
        <v>0</v>
      </c>
      <c r="AB104">
        <v>0</v>
      </c>
      <c r="AC104">
        <v>10300</v>
      </c>
      <c r="AD104">
        <v>0</v>
      </c>
      <c r="AE104">
        <v>10300</v>
      </c>
      <c r="AF104">
        <v>0</v>
      </c>
      <c r="AG104">
        <v>3.636375452497675E-3</v>
      </c>
      <c r="AH104">
        <v>1747067.36</v>
      </c>
      <c r="AI104">
        <v>0</v>
      </c>
      <c r="AJ104">
        <v>1747067.36</v>
      </c>
      <c r="AK104">
        <v>0</v>
      </c>
      <c r="AL104">
        <v>5.4629441767040571E-2</v>
      </c>
      <c r="AM104">
        <v>0</v>
      </c>
      <c r="AN104">
        <v>0</v>
      </c>
      <c r="AO104">
        <v>0</v>
      </c>
      <c r="AQ104">
        <v>0</v>
      </c>
      <c r="AR104">
        <v>98481.12</v>
      </c>
      <c r="AS104">
        <v>0</v>
      </c>
      <c r="AT104">
        <v>98481.12</v>
      </c>
      <c r="AU104">
        <v>0</v>
      </c>
      <c r="AV104">
        <v>9.2361711598628229E-2</v>
      </c>
      <c r="AW104">
        <v>3875611.55</v>
      </c>
      <c r="AX104">
        <v>0</v>
      </c>
      <c r="AY104">
        <v>3875611.55</v>
      </c>
      <c r="AZ104">
        <v>0</v>
      </c>
      <c r="BA104">
        <v>9.8924452842313534E-2</v>
      </c>
      <c r="BB104">
        <v>0</v>
      </c>
      <c r="BC104">
        <v>0</v>
      </c>
      <c r="BD104">
        <v>0</v>
      </c>
      <c r="BF104">
        <v>0</v>
      </c>
      <c r="BG104">
        <v>24110.99</v>
      </c>
      <c r="BH104">
        <v>0</v>
      </c>
      <c r="BI104">
        <v>24110.99</v>
      </c>
      <c r="BJ104">
        <v>0</v>
      </c>
      <c r="BK104">
        <v>6.8658411953962011E-3</v>
      </c>
      <c r="BL104">
        <v>436612.39</v>
      </c>
      <c r="BM104">
        <v>0</v>
      </c>
      <c r="BN104">
        <v>436612.39</v>
      </c>
      <c r="BO104">
        <v>0</v>
      </c>
      <c r="BP104">
        <v>3.1962781177344531E-2</v>
      </c>
      <c r="BQ104">
        <v>31</v>
      </c>
    </row>
    <row r="105" spans="1:69" x14ac:dyDescent="0.25">
      <c r="A105">
        <v>32</v>
      </c>
      <c r="B105" t="s">
        <v>90</v>
      </c>
      <c r="C105" t="s">
        <v>91</v>
      </c>
      <c r="D105" t="s">
        <v>92</v>
      </c>
      <c r="E105" t="s">
        <v>109</v>
      </c>
      <c r="F105" t="s">
        <v>810</v>
      </c>
      <c r="G105" t="s">
        <v>810</v>
      </c>
      <c r="H105" t="s">
        <v>47</v>
      </c>
      <c r="I105">
        <v>0</v>
      </c>
      <c r="J105">
        <v>4615316.54</v>
      </c>
      <c r="K105">
        <v>4615316.54</v>
      </c>
      <c r="L105">
        <v>100</v>
      </c>
      <c r="M105">
        <v>3.0461337804454158E-2</v>
      </c>
      <c r="N105">
        <v>0</v>
      </c>
      <c r="O105">
        <v>0</v>
      </c>
      <c r="P105">
        <v>0</v>
      </c>
      <c r="R105">
        <v>0</v>
      </c>
      <c r="S105">
        <v>0</v>
      </c>
      <c r="T105">
        <v>0</v>
      </c>
      <c r="U105">
        <v>0</v>
      </c>
      <c r="W105">
        <v>0</v>
      </c>
      <c r="X105">
        <v>0</v>
      </c>
      <c r="Y105">
        <v>4615316.54</v>
      </c>
      <c r="Z105">
        <v>4615316.54</v>
      </c>
      <c r="AA105">
        <v>100</v>
      </c>
      <c r="AB105">
        <v>0.13496701253684654</v>
      </c>
      <c r="AC105">
        <v>0</v>
      </c>
      <c r="AD105">
        <v>0</v>
      </c>
      <c r="AE105">
        <v>0</v>
      </c>
      <c r="AG105">
        <v>0</v>
      </c>
      <c r="AH105">
        <v>0</v>
      </c>
      <c r="AI105">
        <v>0</v>
      </c>
      <c r="AJ105">
        <v>0</v>
      </c>
      <c r="AL105">
        <v>0</v>
      </c>
      <c r="AM105">
        <v>0</v>
      </c>
      <c r="AN105">
        <v>0</v>
      </c>
      <c r="AO105">
        <v>0</v>
      </c>
      <c r="AQ105">
        <v>0</v>
      </c>
      <c r="AR105">
        <v>0</v>
      </c>
      <c r="AS105">
        <v>0</v>
      </c>
      <c r="AT105">
        <v>0</v>
      </c>
      <c r="AV105">
        <v>0</v>
      </c>
      <c r="AW105">
        <v>0</v>
      </c>
      <c r="AX105">
        <v>0</v>
      </c>
      <c r="AY105">
        <v>0</v>
      </c>
      <c r="BA105">
        <v>0</v>
      </c>
      <c r="BB105">
        <v>0</v>
      </c>
      <c r="BC105">
        <v>0</v>
      </c>
      <c r="BD105">
        <v>0</v>
      </c>
      <c r="BF105">
        <v>0</v>
      </c>
      <c r="BG105">
        <v>0</v>
      </c>
      <c r="BH105">
        <v>0</v>
      </c>
      <c r="BI105">
        <v>0</v>
      </c>
      <c r="BK105">
        <v>0</v>
      </c>
      <c r="BL105">
        <v>0</v>
      </c>
      <c r="BM105">
        <v>0</v>
      </c>
      <c r="BN105">
        <v>0</v>
      </c>
      <c r="BP105">
        <v>0</v>
      </c>
      <c r="BQ105">
        <v>32</v>
      </c>
    </row>
    <row r="106" spans="1:69" x14ac:dyDescent="0.25">
      <c r="A106">
        <v>33</v>
      </c>
      <c r="B106" t="s">
        <v>90</v>
      </c>
      <c r="C106" t="s">
        <v>91</v>
      </c>
      <c r="D106" t="s">
        <v>92</v>
      </c>
      <c r="E106" t="s">
        <v>109</v>
      </c>
      <c r="F106" t="s">
        <v>810</v>
      </c>
      <c r="G106" t="s">
        <v>810</v>
      </c>
      <c r="H106" t="s">
        <v>48</v>
      </c>
      <c r="I106">
        <v>515668</v>
      </c>
      <c r="J106">
        <v>0</v>
      </c>
      <c r="K106">
        <v>515668</v>
      </c>
      <c r="L106">
        <v>0</v>
      </c>
      <c r="M106">
        <v>3.4034365805269916E-3</v>
      </c>
      <c r="N106">
        <v>0</v>
      </c>
      <c r="O106">
        <v>0</v>
      </c>
      <c r="P106">
        <v>0</v>
      </c>
      <c r="R106">
        <v>0</v>
      </c>
      <c r="S106">
        <v>515668</v>
      </c>
      <c r="T106">
        <v>0</v>
      </c>
      <c r="U106">
        <v>515668</v>
      </c>
      <c r="V106">
        <v>0</v>
      </c>
      <c r="W106">
        <v>2.265455068035328E-2</v>
      </c>
      <c r="X106">
        <v>0</v>
      </c>
      <c r="Y106">
        <v>0</v>
      </c>
      <c r="Z106">
        <v>0</v>
      </c>
      <c r="AB106">
        <v>0</v>
      </c>
      <c r="AC106">
        <v>0</v>
      </c>
      <c r="AD106">
        <v>0</v>
      </c>
      <c r="AE106">
        <v>0</v>
      </c>
      <c r="AG106">
        <v>0</v>
      </c>
      <c r="AH106">
        <v>0</v>
      </c>
      <c r="AI106">
        <v>0</v>
      </c>
      <c r="AJ106">
        <v>0</v>
      </c>
      <c r="AL106">
        <v>0</v>
      </c>
      <c r="AM106">
        <v>0</v>
      </c>
      <c r="AN106">
        <v>0</v>
      </c>
      <c r="AO106">
        <v>0</v>
      </c>
      <c r="AQ106">
        <v>0</v>
      </c>
      <c r="AR106">
        <v>0</v>
      </c>
      <c r="AS106">
        <v>0</v>
      </c>
      <c r="AT106">
        <v>0</v>
      </c>
      <c r="AV106">
        <v>0</v>
      </c>
      <c r="AW106">
        <v>0</v>
      </c>
      <c r="AX106">
        <v>0</v>
      </c>
      <c r="AY106">
        <v>0</v>
      </c>
      <c r="BA106">
        <v>0</v>
      </c>
      <c r="BB106">
        <v>0</v>
      </c>
      <c r="BC106">
        <v>0</v>
      </c>
      <c r="BD106">
        <v>0</v>
      </c>
      <c r="BF106">
        <v>0</v>
      </c>
      <c r="BG106">
        <v>0</v>
      </c>
      <c r="BH106">
        <v>0</v>
      </c>
      <c r="BI106">
        <v>0</v>
      </c>
      <c r="BK106">
        <v>0</v>
      </c>
      <c r="BL106">
        <v>0</v>
      </c>
      <c r="BM106">
        <v>0</v>
      </c>
      <c r="BN106">
        <v>0</v>
      </c>
      <c r="BP106">
        <v>0</v>
      </c>
      <c r="BQ106">
        <v>33</v>
      </c>
    </row>
    <row r="107" spans="1:69" x14ac:dyDescent="0.25">
      <c r="A107">
        <v>34</v>
      </c>
      <c r="B107" t="s">
        <v>90</v>
      </c>
      <c r="C107" t="s">
        <v>91</v>
      </c>
      <c r="D107" t="s">
        <v>92</v>
      </c>
      <c r="E107" t="s">
        <v>109</v>
      </c>
      <c r="F107" t="s">
        <v>810</v>
      </c>
      <c r="G107" t="s">
        <v>810</v>
      </c>
      <c r="H107" t="s">
        <v>678</v>
      </c>
      <c r="I107">
        <v>0</v>
      </c>
      <c r="J107">
        <v>0</v>
      </c>
      <c r="K107">
        <v>0</v>
      </c>
      <c r="M107">
        <v>0</v>
      </c>
      <c r="N107">
        <v>0</v>
      </c>
      <c r="O107">
        <v>0</v>
      </c>
      <c r="P107">
        <v>0</v>
      </c>
      <c r="R107">
        <v>0</v>
      </c>
      <c r="S107">
        <v>0</v>
      </c>
      <c r="T107">
        <v>0</v>
      </c>
      <c r="U107">
        <v>0</v>
      </c>
      <c r="W107">
        <v>0</v>
      </c>
      <c r="X107">
        <v>0</v>
      </c>
      <c r="Y107">
        <v>0</v>
      </c>
      <c r="Z107">
        <v>0</v>
      </c>
      <c r="AB107">
        <v>0</v>
      </c>
      <c r="AC107">
        <v>0</v>
      </c>
      <c r="AD107">
        <v>0</v>
      </c>
      <c r="AE107">
        <v>0</v>
      </c>
      <c r="AG107">
        <v>0</v>
      </c>
      <c r="AH107">
        <v>0</v>
      </c>
      <c r="AI107">
        <v>0</v>
      </c>
      <c r="AJ107">
        <v>0</v>
      </c>
      <c r="AL107">
        <v>0</v>
      </c>
      <c r="AM107">
        <v>0</v>
      </c>
      <c r="AN107">
        <v>0</v>
      </c>
      <c r="AO107">
        <v>0</v>
      </c>
      <c r="AQ107">
        <v>0</v>
      </c>
      <c r="AR107">
        <v>0</v>
      </c>
      <c r="AS107">
        <v>0</v>
      </c>
      <c r="AT107">
        <v>0</v>
      </c>
      <c r="AV107">
        <v>0</v>
      </c>
      <c r="AW107">
        <v>0</v>
      </c>
      <c r="AX107">
        <v>0</v>
      </c>
      <c r="AY107">
        <v>0</v>
      </c>
      <c r="BA107">
        <v>0</v>
      </c>
      <c r="BB107">
        <v>0</v>
      </c>
      <c r="BC107">
        <v>0</v>
      </c>
      <c r="BD107">
        <v>0</v>
      </c>
      <c r="BF107">
        <v>0</v>
      </c>
      <c r="BG107">
        <v>0</v>
      </c>
      <c r="BH107">
        <v>0</v>
      </c>
      <c r="BI107">
        <v>0</v>
      </c>
      <c r="BK107">
        <v>0</v>
      </c>
      <c r="BL107">
        <v>0</v>
      </c>
      <c r="BM107">
        <v>0</v>
      </c>
      <c r="BN107">
        <v>0</v>
      </c>
      <c r="BP107">
        <v>0</v>
      </c>
      <c r="BQ107">
        <v>34</v>
      </c>
    </row>
    <row r="108" spans="1:69" x14ac:dyDescent="0.25">
      <c r="A108">
        <v>999</v>
      </c>
      <c r="B108" t="s">
        <v>90</v>
      </c>
      <c r="C108" t="s">
        <v>91</v>
      </c>
      <c r="D108" t="s">
        <v>92</v>
      </c>
      <c r="E108" t="s">
        <v>116</v>
      </c>
      <c r="F108" t="s">
        <v>811</v>
      </c>
      <c r="G108" t="s">
        <v>811</v>
      </c>
      <c r="H108" t="s">
        <v>3</v>
      </c>
      <c r="I108">
        <v>6744965732.6600018</v>
      </c>
      <c r="J108">
        <v>4780744219.2700024</v>
      </c>
      <c r="K108">
        <v>11525709951.930006</v>
      </c>
      <c r="L108">
        <v>41.478956517289902</v>
      </c>
      <c r="M108">
        <v>99.999999999999986</v>
      </c>
      <c r="N108">
        <v>58941804.740000002</v>
      </c>
      <c r="O108">
        <v>127405226</v>
      </c>
      <c r="P108">
        <v>186347030.74000001</v>
      </c>
      <c r="Q108">
        <v>68.369871789243405</v>
      </c>
      <c r="R108">
        <v>100.00000000000001</v>
      </c>
      <c r="S108">
        <v>901505257.68999982</v>
      </c>
      <c r="T108">
        <v>1318212414.6300004</v>
      </c>
      <c r="U108">
        <v>2219717672.3200002</v>
      </c>
      <c r="V108">
        <v>59.386490050882628</v>
      </c>
      <c r="W108">
        <v>100</v>
      </c>
      <c r="X108">
        <v>2633182.4600000004</v>
      </c>
      <c r="Y108">
        <v>3011502434.2600002</v>
      </c>
      <c r="Z108">
        <v>3014135616.7200003</v>
      </c>
      <c r="AA108">
        <v>99.912638885742453</v>
      </c>
      <c r="AB108">
        <v>99.999999999999972</v>
      </c>
      <c r="AC108">
        <v>126613430.06000003</v>
      </c>
      <c r="AD108">
        <v>15233707.600000001</v>
      </c>
      <c r="AE108">
        <v>141847137.66</v>
      </c>
      <c r="AF108">
        <v>10.739524146419074</v>
      </c>
      <c r="AG108">
        <v>50</v>
      </c>
      <c r="AH108">
        <v>2054869594.9800003</v>
      </c>
      <c r="AI108">
        <v>261663853.70999998</v>
      </c>
      <c r="AJ108">
        <v>2316533448.6899996</v>
      </c>
      <c r="AK108">
        <v>11.295492144003832</v>
      </c>
      <c r="AL108">
        <v>99.999999999999986</v>
      </c>
      <c r="AM108">
        <v>47967755.150000006</v>
      </c>
      <c r="AN108">
        <v>1978129.72</v>
      </c>
      <c r="AO108">
        <v>49945884.870000005</v>
      </c>
      <c r="AP108">
        <v>3.9605459491782145</v>
      </c>
      <c r="AQ108">
        <v>99.999999999999972</v>
      </c>
      <c r="AR108">
        <v>124694399.63</v>
      </c>
      <c r="AS108">
        <v>286654.71999999997</v>
      </c>
      <c r="AT108">
        <v>124981054.35000001</v>
      </c>
      <c r="AU108">
        <v>0.22935853877280077</v>
      </c>
      <c r="AV108">
        <v>99.999999999999986</v>
      </c>
      <c r="AW108">
        <v>2557214247.8100004</v>
      </c>
      <c r="AX108">
        <v>2082844.75</v>
      </c>
      <c r="AY108">
        <v>2559297092.5600004</v>
      </c>
      <c r="AZ108">
        <v>8.1383468767847619E-2</v>
      </c>
      <c r="BA108">
        <v>100.00000000000001</v>
      </c>
      <c r="BB108">
        <v>0</v>
      </c>
      <c r="BC108">
        <v>26024626.559999999</v>
      </c>
      <c r="BD108">
        <v>26024626.559999999</v>
      </c>
      <c r="BE108">
        <v>100</v>
      </c>
      <c r="BF108">
        <v>100</v>
      </c>
      <c r="BG108">
        <v>277268207.72999996</v>
      </c>
      <c r="BH108">
        <v>5147870.76</v>
      </c>
      <c r="BI108">
        <v>282416078.48999995</v>
      </c>
      <c r="BJ108">
        <v>1.8227966295418554</v>
      </c>
      <c r="BK108">
        <v>99.999999999999986</v>
      </c>
      <c r="BL108">
        <v>593257852.40999985</v>
      </c>
      <c r="BM108">
        <v>11206456.560000001</v>
      </c>
      <c r="BN108">
        <v>604464308.96999979</v>
      </c>
      <c r="BO108">
        <v>1.8539484289975157</v>
      </c>
      <c r="BP108">
        <v>99.999999999999957</v>
      </c>
      <c r="BQ108">
        <v>999</v>
      </c>
    </row>
    <row r="109" spans="1:69" x14ac:dyDescent="0.25">
      <c r="A109">
        <v>1</v>
      </c>
      <c r="B109" t="s">
        <v>90</v>
      </c>
      <c r="C109" t="s">
        <v>91</v>
      </c>
      <c r="D109" t="s">
        <v>92</v>
      </c>
      <c r="E109" t="s">
        <v>116</v>
      </c>
      <c r="F109" t="s">
        <v>811</v>
      </c>
      <c r="G109" t="s">
        <v>811</v>
      </c>
      <c r="H109" t="s">
        <v>18</v>
      </c>
      <c r="I109">
        <v>1185214972.8699999</v>
      </c>
      <c r="J109">
        <v>887263898.14999998</v>
      </c>
      <c r="K109">
        <v>2072478871.0200002</v>
      </c>
      <c r="L109">
        <v>42.811722259601147</v>
      </c>
      <c r="M109">
        <v>17.981355419003574</v>
      </c>
      <c r="N109">
        <v>5161643.55</v>
      </c>
      <c r="O109">
        <v>986177.38</v>
      </c>
      <c r="P109">
        <v>6147820.9299999997</v>
      </c>
      <c r="Q109">
        <v>16.041088236446083</v>
      </c>
      <c r="R109">
        <v>3.2991247059781301</v>
      </c>
      <c r="S109">
        <v>171537120.22</v>
      </c>
      <c r="T109">
        <v>289253629.63</v>
      </c>
      <c r="U109">
        <v>460790749.85000002</v>
      </c>
      <c r="V109">
        <v>62.773315159681474</v>
      </c>
      <c r="W109">
        <v>20.758980098959686</v>
      </c>
      <c r="X109">
        <v>0</v>
      </c>
      <c r="Y109">
        <v>532457838.63</v>
      </c>
      <c r="Z109">
        <v>532457838.63</v>
      </c>
      <c r="AA109">
        <v>100</v>
      </c>
      <c r="AB109">
        <v>17.665357712385337</v>
      </c>
      <c r="AC109">
        <v>17935088.620000001</v>
      </c>
      <c r="AD109">
        <v>0</v>
      </c>
      <c r="AE109">
        <v>17935088.620000001</v>
      </c>
      <c r="AF109">
        <v>0</v>
      </c>
      <c r="AG109">
        <v>6.3219776288293703</v>
      </c>
      <c r="AH109">
        <v>457493981.85000002</v>
      </c>
      <c r="AI109">
        <v>54534012.030000001</v>
      </c>
      <c r="AJ109">
        <v>512027993.88</v>
      </c>
      <c r="AK109">
        <v>10.650591897672827</v>
      </c>
      <c r="AL109">
        <v>22.103198819319957</v>
      </c>
      <c r="AM109">
        <v>4550641.16</v>
      </c>
      <c r="AN109">
        <v>0</v>
      </c>
      <c r="AO109">
        <v>4550641.16</v>
      </c>
      <c r="AP109">
        <v>0</v>
      </c>
      <c r="AQ109">
        <v>9.1111433341194878</v>
      </c>
      <c r="AR109">
        <v>25860183.239999998</v>
      </c>
      <c r="AS109">
        <v>0</v>
      </c>
      <c r="AT109">
        <v>25860183.239999998</v>
      </c>
      <c r="AU109">
        <v>0</v>
      </c>
      <c r="AV109">
        <v>20.691282670396191</v>
      </c>
      <c r="AW109">
        <v>290619051.25999999</v>
      </c>
      <c r="AX109">
        <v>158588.85</v>
      </c>
      <c r="AY109">
        <v>290777640.11000001</v>
      </c>
      <c r="AZ109">
        <v>5.4539561549507891E-2</v>
      </c>
      <c r="BA109">
        <v>11.361621163690007</v>
      </c>
      <c r="BB109">
        <v>0</v>
      </c>
      <c r="BC109">
        <v>0</v>
      </c>
      <c r="BD109">
        <v>0</v>
      </c>
      <c r="BF109">
        <v>0</v>
      </c>
      <c r="BG109">
        <v>44130994.670000002</v>
      </c>
      <c r="BH109">
        <v>18812.490000000002</v>
      </c>
      <c r="BI109">
        <v>44149807.160000004</v>
      </c>
      <c r="BJ109">
        <v>4.2610582492066312E-2</v>
      </c>
      <c r="BK109">
        <v>15.632894343713255</v>
      </c>
      <c r="BL109">
        <v>167926268.30000001</v>
      </c>
      <c r="BM109">
        <v>9854839.1400000006</v>
      </c>
      <c r="BN109">
        <v>177781107.44</v>
      </c>
      <c r="BO109">
        <v>5.5432431949080678</v>
      </c>
      <c r="BP109">
        <v>29.411348991462685</v>
      </c>
      <c r="BQ109">
        <v>1</v>
      </c>
    </row>
    <row r="110" spans="1:69" x14ac:dyDescent="0.25">
      <c r="A110">
        <v>2</v>
      </c>
      <c r="B110" t="s">
        <v>90</v>
      </c>
      <c r="C110" t="s">
        <v>91</v>
      </c>
      <c r="D110" t="s">
        <v>92</v>
      </c>
      <c r="E110" t="s">
        <v>116</v>
      </c>
      <c r="F110" t="s">
        <v>811</v>
      </c>
      <c r="G110" t="s">
        <v>811</v>
      </c>
      <c r="H110" t="s">
        <v>20</v>
      </c>
      <c r="I110">
        <v>304958951.91000003</v>
      </c>
      <c r="J110">
        <v>1654095338.7900002</v>
      </c>
      <c r="K110">
        <v>1959054290.7</v>
      </c>
      <c r="L110">
        <v>84.433358822279843</v>
      </c>
      <c r="M110">
        <v>16.997254823091847</v>
      </c>
      <c r="N110">
        <v>6261279.75</v>
      </c>
      <c r="O110">
        <v>248700</v>
      </c>
      <c r="P110">
        <v>6509979.75</v>
      </c>
      <c r="Q110">
        <v>3.8202883810813697</v>
      </c>
      <c r="R110">
        <v>3.4934711458230989</v>
      </c>
      <c r="S110">
        <v>36029080.960000001</v>
      </c>
      <c r="T110">
        <v>1372581.84</v>
      </c>
      <c r="U110">
        <v>37401662.800000004</v>
      </c>
      <c r="V110">
        <v>3.6698417590139867</v>
      </c>
      <c r="W110">
        <v>1.684973871515318</v>
      </c>
      <c r="X110">
        <v>0</v>
      </c>
      <c r="Y110">
        <v>1647315600.4300001</v>
      </c>
      <c r="Z110">
        <v>1647315600.4300001</v>
      </c>
      <c r="AA110">
        <v>100</v>
      </c>
      <c r="AB110">
        <v>54.653002051135907</v>
      </c>
      <c r="AC110">
        <v>1347074.87</v>
      </c>
      <c r="AD110">
        <v>7.0000000000000007E-2</v>
      </c>
      <c r="AE110">
        <v>1347074.9400000002</v>
      </c>
      <c r="AF110">
        <v>5.1964443789593476E-6</v>
      </c>
      <c r="AG110">
        <v>0.47483331783150495</v>
      </c>
      <c r="AH110">
        <v>70052244.140000001</v>
      </c>
      <c r="AI110">
        <v>5037482.84</v>
      </c>
      <c r="AJ110">
        <v>75089726.980000004</v>
      </c>
      <c r="AK110">
        <v>6.7086178663850031</v>
      </c>
      <c r="AL110">
        <v>3.241469576986391</v>
      </c>
      <c r="AM110">
        <v>94699.02</v>
      </c>
      <c r="AN110">
        <v>0</v>
      </c>
      <c r="AO110">
        <v>94699.02</v>
      </c>
      <c r="AP110">
        <v>0</v>
      </c>
      <c r="AQ110">
        <v>0.18960324808837445</v>
      </c>
      <c r="AR110">
        <v>981626.06</v>
      </c>
      <c r="AS110">
        <v>0</v>
      </c>
      <c r="AT110">
        <v>981626.06</v>
      </c>
      <c r="AU110">
        <v>0</v>
      </c>
      <c r="AV110">
        <v>0.78541989032276061</v>
      </c>
      <c r="AW110">
        <v>166587277.24000001</v>
      </c>
      <c r="AX110">
        <v>119858.69</v>
      </c>
      <c r="AY110">
        <v>166707135.93000001</v>
      </c>
      <c r="AZ110">
        <v>7.1897756104650754E-2</v>
      </c>
      <c r="BA110">
        <v>6.5137860084562158</v>
      </c>
      <c r="BB110">
        <v>0</v>
      </c>
      <c r="BC110">
        <v>0</v>
      </c>
      <c r="BD110">
        <v>0</v>
      </c>
      <c r="BF110">
        <v>0</v>
      </c>
      <c r="BG110">
        <v>8310501.1799999997</v>
      </c>
      <c r="BH110">
        <v>0.03</v>
      </c>
      <c r="BI110">
        <v>8310501.21</v>
      </c>
      <c r="BJ110">
        <v>3.609890576022189E-7</v>
      </c>
      <c r="BK110">
        <v>2.9426445032570143</v>
      </c>
      <c r="BL110">
        <v>15295168.689999999</v>
      </c>
      <c r="BM110">
        <v>1114.8900000000001</v>
      </c>
      <c r="BN110">
        <v>15296283.58</v>
      </c>
      <c r="BO110">
        <v>7.2886331779160188E-3</v>
      </c>
      <c r="BP110">
        <v>2.5305519867772976</v>
      </c>
      <c r="BQ110">
        <v>2</v>
      </c>
    </row>
    <row r="111" spans="1:69" x14ac:dyDescent="0.25">
      <c r="A111">
        <v>3</v>
      </c>
      <c r="B111" t="s">
        <v>90</v>
      </c>
      <c r="C111" t="s">
        <v>91</v>
      </c>
      <c r="D111" t="s">
        <v>92</v>
      </c>
      <c r="E111" t="s">
        <v>116</v>
      </c>
      <c r="F111" t="s">
        <v>811</v>
      </c>
      <c r="G111" t="s">
        <v>811</v>
      </c>
      <c r="H111" t="s">
        <v>19</v>
      </c>
      <c r="I111">
        <v>1679788281.3600001</v>
      </c>
      <c r="J111">
        <v>197637691.38000003</v>
      </c>
      <c r="K111">
        <v>1877425972.74</v>
      </c>
      <c r="L111">
        <v>10.527056419250378</v>
      </c>
      <c r="M111">
        <v>16.289026711327409</v>
      </c>
      <c r="N111">
        <v>15874191.810000001</v>
      </c>
      <c r="O111">
        <v>0</v>
      </c>
      <c r="P111">
        <v>15874191.810000001</v>
      </c>
      <c r="Q111">
        <v>0</v>
      </c>
      <c r="R111">
        <v>8.518618057375118</v>
      </c>
      <c r="S111">
        <v>266739964.63999999</v>
      </c>
      <c r="T111">
        <v>115824112.7</v>
      </c>
      <c r="U111">
        <v>382564077.33999997</v>
      </c>
      <c r="V111">
        <v>30.275741911089703</v>
      </c>
      <c r="W111">
        <v>17.234807926728468</v>
      </c>
      <c r="X111">
        <v>4550.49</v>
      </c>
      <c r="Y111">
        <v>67558462.400000006</v>
      </c>
      <c r="Z111">
        <v>67563012.890000001</v>
      </c>
      <c r="AA111">
        <v>99.993264820786777</v>
      </c>
      <c r="AB111">
        <v>2.2415385862273327</v>
      </c>
      <c r="AC111">
        <v>6632299.9199999999</v>
      </c>
      <c r="AD111">
        <v>-1447.92</v>
      </c>
      <c r="AE111">
        <v>6630852</v>
      </c>
      <c r="AF111">
        <v>-2.1836107939070273E-2</v>
      </c>
      <c r="AG111">
        <v>2.3373231597714006</v>
      </c>
      <c r="AH111">
        <v>517078236.89999998</v>
      </c>
      <c r="AI111">
        <v>11820735.74</v>
      </c>
      <c r="AJ111">
        <v>528898972.63999999</v>
      </c>
      <c r="AK111">
        <v>2.2349704483252784</v>
      </c>
      <c r="AL111">
        <v>22.831484386253624</v>
      </c>
      <c r="AM111">
        <v>17594646.25</v>
      </c>
      <c r="AN111">
        <v>1978129.72</v>
      </c>
      <c r="AO111">
        <v>19572775.969999999</v>
      </c>
      <c r="AP111">
        <v>10.106536359645464</v>
      </c>
      <c r="AQ111">
        <v>39.187965176599334</v>
      </c>
      <c r="AR111">
        <v>51967025.590000004</v>
      </c>
      <c r="AS111">
        <v>-105942.98</v>
      </c>
      <c r="AT111">
        <v>51861082.610000007</v>
      </c>
      <c r="AU111">
        <v>-0.20428223760136424</v>
      </c>
      <c r="AV111">
        <v>41.495155309513514</v>
      </c>
      <c r="AW111">
        <v>616772688.88999999</v>
      </c>
      <c r="AX111">
        <v>134395.37</v>
      </c>
      <c r="AY111">
        <v>616907084.25999999</v>
      </c>
      <c r="AZ111">
        <v>2.1785350408353891E-2</v>
      </c>
      <c r="BA111">
        <v>24.10455144318253</v>
      </c>
      <c r="BB111">
        <v>0</v>
      </c>
      <c r="BC111">
        <v>0</v>
      </c>
      <c r="BD111">
        <v>0</v>
      </c>
      <c r="BF111">
        <v>0</v>
      </c>
      <c r="BG111">
        <v>37621145.450000003</v>
      </c>
      <c r="BH111">
        <v>0</v>
      </c>
      <c r="BI111">
        <v>37621145.450000003</v>
      </c>
      <c r="BJ111">
        <v>0</v>
      </c>
      <c r="BK111">
        <v>13.321176914271232</v>
      </c>
      <c r="BL111">
        <v>149503531.41999999</v>
      </c>
      <c r="BM111">
        <v>429246.35</v>
      </c>
      <c r="BN111">
        <v>149932777.76999998</v>
      </c>
      <c r="BO111">
        <v>0.28629253481748529</v>
      </c>
      <c r="BP111">
        <v>24.804239976630488</v>
      </c>
      <c r="BQ111">
        <v>3</v>
      </c>
    </row>
    <row r="112" spans="1:69" x14ac:dyDescent="0.25">
      <c r="A112">
        <v>4</v>
      </c>
      <c r="B112" t="s">
        <v>90</v>
      </c>
      <c r="C112" t="s">
        <v>91</v>
      </c>
      <c r="D112" t="s">
        <v>92</v>
      </c>
      <c r="E112" t="s">
        <v>116</v>
      </c>
      <c r="F112" t="s">
        <v>811</v>
      </c>
      <c r="G112" t="s">
        <v>811</v>
      </c>
      <c r="H112" t="s">
        <v>21</v>
      </c>
      <c r="I112">
        <v>924992670.43000007</v>
      </c>
      <c r="J112">
        <v>267401003.30999997</v>
      </c>
      <c r="K112">
        <v>1192393673.74</v>
      </c>
      <c r="L112">
        <v>22.425563737795077</v>
      </c>
      <c r="M112">
        <v>10.345511718697477</v>
      </c>
      <c r="N112">
        <v>5114258.4800000004</v>
      </c>
      <c r="O112">
        <v>0</v>
      </c>
      <c r="P112">
        <v>5114258.4800000004</v>
      </c>
      <c r="Q112">
        <v>0</v>
      </c>
      <c r="R112">
        <v>2.7444807999842249</v>
      </c>
      <c r="S112">
        <v>155674799.93000001</v>
      </c>
      <c r="T112">
        <v>150534185.78999999</v>
      </c>
      <c r="U112">
        <v>306208985.72000003</v>
      </c>
      <c r="V112">
        <v>49.160603643307084</v>
      </c>
      <c r="W112">
        <v>13.794951922870315</v>
      </c>
      <c r="X112">
        <v>0</v>
      </c>
      <c r="Y112">
        <v>31149453.52</v>
      </c>
      <c r="Z112">
        <v>31149453.52</v>
      </c>
      <c r="AA112">
        <v>100</v>
      </c>
      <c r="AB112">
        <v>1.033445653447306</v>
      </c>
      <c r="AC112">
        <v>25760100.739999998</v>
      </c>
      <c r="AD112">
        <v>634093</v>
      </c>
      <c r="AE112">
        <v>26394193.739999998</v>
      </c>
      <c r="AF112">
        <v>2.4023957929771567</v>
      </c>
      <c r="AG112">
        <v>9.3037456290677749</v>
      </c>
      <c r="AH112">
        <v>441588681.66000003</v>
      </c>
      <c r="AI112">
        <v>84357952.519999996</v>
      </c>
      <c r="AJ112">
        <v>525946634.18000001</v>
      </c>
      <c r="AK112">
        <v>16.039260837085106</v>
      </c>
      <c r="AL112">
        <v>22.704037987339355</v>
      </c>
      <c r="AM112">
        <v>218113.37</v>
      </c>
      <c r="AN112">
        <v>0</v>
      </c>
      <c r="AO112">
        <v>218113.37</v>
      </c>
      <c r="AP112">
        <v>0</v>
      </c>
      <c r="AQ112">
        <v>0.43669938087533966</v>
      </c>
      <c r="AR112">
        <v>6654044.1500000004</v>
      </c>
      <c r="AS112">
        <v>192869.38</v>
      </c>
      <c r="AT112">
        <v>6846913.5300000003</v>
      </c>
      <c r="AU112">
        <v>2.8168806156954633</v>
      </c>
      <c r="AV112">
        <v>5.478361152903811</v>
      </c>
      <c r="AW112">
        <v>224250576.49000001</v>
      </c>
      <c r="AX112">
        <v>444853.69</v>
      </c>
      <c r="AY112">
        <v>224695430.18000001</v>
      </c>
      <c r="AZ112">
        <v>0.1979807464903201</v>
      </c>
      <c r="BA112">
        <v>8.7795758778142812</v>
      </c>
      <c r="BB112">
        <v>0</v>
      </c>
      <c r="BC112">
        <v>0</v>
      </c>
      <c r="BD112">
        <v>0</v>
      </c>
      <c r="BF112">
        <v>0</v>
      </c>
      <c r="BG112">
        <v>14854166.32</v>
      </c>
      <c r="BH112">
        <v>0</v>
      </c>
      <c r="BI112">
        <v>14854166.32</v>
      </c>
      <c r="BJ112">
        <v>0</v>
      </c>
      <c r="BK112">
        <v>5.2596744489269467</v>
      </c>
      <c r="BL112">
        <v>50877929.289999999</v>
      </c>
      <c r="BM112">
        <v>87595.41</v>
      </c>
      <c r="BN112">
        <v>50965524.699999996</v>
      </c>
      <c r="BO112">
        <v>0.17187188892023711</v>
      </c>
      <c r="BP112">
        <v>8.4315192714760361</v>
      </c>
      <c r="BQ112">
        <v>4</v>
      </c>
    </row>
    <row r="113" spans="1:69" x14ac:dyDescent="0.25">
      <c r="A113">
        <v>5</v>
      </c>
      <c r="B113" t="s">
        <v>90</v>
      </c>
      <c r="C113" t="s">
        <v>91</v>
      </c>
      <c r="D113" t="s">
        <v>92</v>
      </c>
      <c r="E113" t="s">
        <v>116</v>
      </c>
      <c r="F113" t="s">
        <v>811</v>
      </c>
      <c r="G113" t="s">
        <v>811</v>
      </c>
      <c r="H113" t="s">
        <v>22</v>
      </c>
      <c r="I113">
        <v>679989688.97000015</v>
      </c>
      <c r="J113">
        <v>273362375.06999993</v>
      </c>
      <c r="K113">
        <v>953352064.03999996</v>
      </c>
      <c r="L113">
        <v>28.673811635921567</v>
      </c>
      <c r="M113">
        <v>8.2715257282728949</v>
      </c>
      <c r="N113">
        <v>293291.89</v>
      </c>
      <c r="O113">
        <v>0</v>
      </c>
      <c r="P113">
        <v>293291.89</v>
      </c>
      <c r="Q113">
        <v>0</v>
      </c>
      <c r="R113">
        <v>0.157390160087506</v>
      </c>
      <c r="S113">
        <v>60977253.399999999</v>
      </c>
      <c r="T113">
        <v>1649261.99</v>
      </c>
      <c r="U113">
        <v>62626515.390000001</v>
      </c>
      <c r="V113">
        <v>2.6334883550991068</v>
      </c>
      <c r="W113">
        <v>2.8213730138276611</v>
      </c>
      <c r="X113">
        <v>775738.41</v>
      </c>
      <c r="Y113">
        <v>193845167.75999999</v>
      </c>
      <c r="Z113">
        <v>194620906.16999999</v>
      </c>
      <c r="AA113">
        <v>99.60141054459875</v>
      </c>
      <c r="AB113">
        <v>6.4569392661166178</v>
      </c>
      <c r="AC113">
        <v>823644.57</v>
      </c>
      <c r="AD113">
        <v>0</v>
      </c>
      <c r="AE113">
        <v>823644.57</v>
      </c>
      <c r="AF113">
        <v>0</v>
      </c>
      <c r="AG113">
        <v>0.29032823065285673</v>
      </c>
      <c r="AH113">
        <v>230453683.71000001</v>
      </c>
      <c r="AI113">
        <v>75776319.079999998</v>
      </c>
      <c r="AJ113">
        <v>306230002.79000002</v>
      </c>
      <c r="AK113">
        <v>24.744903631132541</v>
      </c>
      <c r="AL113">
        <v>13.219321437520064</v>
      </c>
      <c r="AM113">
        <v>13356510.91</v>
      </c>
      <c r="AN113">
        <v>0</v>
      </c>
      <c r="AO113">
        <v>13356510.91</v>
      </c>
      <c r="AP113">
        <v>0</v>
      </c>
      <c r="AQ113">
        <v>26.741964717943333</v>
      </c>
      <c r="AR113">
        <v>14214085.039999999</v>
      </c>
      <c r="AS113">
        <v>178003.65</v>
      </c>
      <c r="AT113">
        <v>14392088.689999999</v>
      </c>
      <c r="AU113">
        <v>1.2368159607276572</v>
      </c>
      <c r="AV113">
        <v>11.515416288372828</v>
      </c>
      <c r="AW113">
        <v>286558288.73000002</v>
      </c>
      <c r="AX113">
        <v>481661.95</v>
      </c>
      <c r="AY113">
        <v>287039950.68000001</v>
      </c>
      <c r="AZ113">
        <v>0.16780310505869964</v>
      </c>
      <c r="BA113">
        <v>11.21557757067122</v>
      </c>
      <c r="BB113">
        <v>0</v>
      </c>
      <c r="BC113">
        <v>0</v>
      </c>
      <c r="BD113">
        <v>0</v>
      </c>
      <c r="BF113">
        <v>0</v>
      </c>
      <c r="BG113">
        <v>13567309.08</v>
      </c>
      <c r="BH113">
        <v>59912.26</v>
      </c>
      <c r="BI113">
        <v>13627221.34</v>
      </c>
      <c r="BJ113">
        <v>0.43965133100274423</v>
      </c>
      <c r="BK113">
        <v>4.8252285821901326</v>
      </c>
      <c r="BL113">
        <v>58969883.229999997</v>
      </c>
      <c r="BM113">
        <v>1372048.38</v>
      </c>
      <c r="BN113">
        <v>60341931.609999999</v>
      </c>
      <c r="BO113">
        <v>2.2737892927720282</v>
      </c>
      <c r="BP113">
        <v>9.9827120831702914</v>
      </c>
      <c r="BQ113">
        <v>5</v>
      </c>
    </row>
    <row r="114" spans="1:69" x14ac:dyDescent="0.25">
      <c r="A114">
        <v>6</v>
      </c>
      <c r="B114" t="s">
        <v>90</v>
      </c>
      <c r="C114" t="s">
        <v>91</v>
      </c>
      <c r="D114" t="s">
        <v>92</v>
      </c>
      <c r="E114" t="s">
        <v>116</v>
      </c>
      <c r="F114" t="s">
        <v>811</v>
      </c>
      <c r="G114" t="s">
        <v>811</v>
      </c>
      <c r="H114" t="s">
        <v>23</v>
      </c>
      <c r="I114">
        <v>282350751.03999996</v>
      </c>
      <c r="J114">
        <v>456094322.56999999</v>
      </c>
      <c r="K114">
        <v>738445073.61000013</v>
      </c>
      <c r="L114">
        <v>61.764149950965766</v>
      </c>
      <c r="M114">
        <v>6.4069378518964539</v>
      </c>
      <c r="N114">
        <v>79498.44</v>
      </c>
      <c r="O114">
        <v>0</v>
      </c>
      <c r="P114">
        <v>79498.44</v>
      </c>
      <c r="Q114">
        <v>0</v>
      </c>
      <c r="R114">
        <v>4.2661500794675879E-2</v>
      </c>
      <c r="S114">
        <v>42876870.280000001</v>
      </c>
      <c r="T114">
        <v>441292473.75</v>
      </c>
      <c r="U114">
        <v>484169344.02999997</v>
      </c>
      <c r="V114">
        <v>91.144240995699377</v>
      </c>
      <c r="W114">
        <v>21.812203870231695</v>
      </c>
      <c r="X114">
        <v>0</v>
      </c>
      <c r="Y114">
        <v>0</v>
      </c>
      <c r="Z114">
        <v>0</v>
      </c>
      <c r="AB114">
        <v>0</v>
      </c>
      <c r="AC114">
        <v>69550508.730000004</v>
      </c>
      <c r="AD114">
        <v>14530101.65</v>
      </c>
      <c r="AE114">
        <v>84080610.38000001</v>
      </c>
      <c r="AF114">
        <v>17.281156243195195</v>
      </c>
      <c r="AG114">
        <v>29.637753629381205</v>
      </c>
      <c r="AH114">
        <v>74736889.939999998</v>
      </c>
      <c r="AI114">
        <v>235200</v>
      </c>
      <c r="AJ114">
        <v>74972089.939999998</v>
      </c>
      <c r="AK114">
        <v>0.31371674470890443</v>
      </c>
      <c r="AL114">
        <v>3.2363914271299095</v>
      </c>
      <c r="AM114">
        <v>1014067.7</v>
      </c>
      <c r="AN114">
        <v>0</v>
      </c>
      <c r="AO114">
        <v>1014067.7</v>
      </c>
      <c r="AP114">
        <v>0</v>
      </c>
      <c r="AQ114">
        <v>2.0303328345056504</v>
      </c>
      <c r="AR114">
        <v>917141.66</v>
      </c>
      <c r="AS114">
        <v>21724.67</v>
      </c>
      <c r="AT114">
        <v>938866.33000000007</v>
      </c>
      <c r="AU114">
        <v>2.3139257747159809</v>
      </c>
      <c r="AV114">
        <v>0.75120692082719642</v>
      </c>
      <c r="AW114">
        <v>57750323.219999999</v>
      </c>
      <c r="AX114">
        <v>0</v>
      </c>
      <c r="AY114">
        <v>57750323.219999999</v>
      </c>
      <c r="AZ114">
        <v>0</v>
      </c>
      <c r="BA114">
        <v>2.2564915729355133</v>
      </c>
      <c r="BB114">
        <v>0</v>
      </c>
      <c r="BC114">
        <v>0</v>
      </c>
      <c r="BD114">
        <v>0</v>
      </c>
      <c r="BF114">
        <v>0</v>
      </c>
      <c r="BG114">
        <v>2047461.19</v>
      </c>
      <c r="BH114">
        <v>0</v>
      </c>
      <c r="BI114">
        <v>2047461.19</v>
      </c>
      <c r="BJ114">
        <v>0</v>
      </c>
      <c r="BK114">
        <v>0.72498039097037381</v>
      </c>
      <c r="BL114">
        <v>33377989.879999999</v>
      </c>
      <c r="BM114">
        <v>14822.5</v>
      </c>
      <c r="BN114">
        <v>33392812.379999999</v>
      </c>
      <c r="BO114">
        <v>4.4388294796270766E-2</v>
      </c>
      <c r="BP114">
        <v>5.5243646125113584</v>
      </c>
      <c r="BQ114">
        <v>6</v>
      </c>
    </row>
    <row r="115" spans="1:69" x14ac:dyDescent="0.25">
      <c r="A115">
        <v>7</v>
      </c>
      <c r="B115" t="s">
        <v>90</v>
      </c>
      <c r="C115" t="s">
        <v>91</v>
      </c>
      <c r="D115" t="s">
        <v>92</v>
      </c>
      <c r="E115" t="s">
        <v>116</v>
      </c>
      <c r="F115" t="s">
        <v>811</v>
      </c>
      <c r="G115" t="s">
        <v>811</v>
      </c>
      <c r="H115" t="s">
        <v>24</v>
      </c>
      <c r="I115">
        <v>523077360.48000002</v>
      </c>
      <c r="J115">
        <v>109577194.30999997</v>
      </c>
      <c r="K115">
        <v>632654554.78999996</v>
      </c>
      <c r="L115">
        <v>17.320225307849473</v>
      </c>
      <c r="M115">
        <v>5.4890723211723769</v>
      </c>
      <c r="N115">
        <v>1442021.18</v>
      </c>
      <c r="O115">
        <v>0</v>
      </c>
      <c r="P115">
        <v>1442021.18</v>
      </c>
      <c r="Q115">
        <v>0</v>
      </c>
      <c r="R115">
        <v>0.77383641385301971</v>
      </c>
      <c r="S115">
        <v>21612031.670000002</v>
      </c>
      <c r="T115">
        <v>491820.07</v>
      </c>
      <c r="U115">
        <v>22103851.740000002</v>
      </c>
      <c r="V115">
        <v>2.2250423853051049</v>
      </c>
      <c r="W115">
        <v>0.99579563723964681</v>
      </c>
      <c r="X115">
        <v>1847540.11</v>
      </c>
      <c r="Y115">
        <v>81791337.879999995</v>
      </c>
      <c r="Z115">
        <v>83638877.989999995</v>
      </c>
      <c r="AA115">
        <v>97.79105105855092</v>
      </c>
      <c r="AB115">
        <v>2.7748876834220315</v>
      </c>
      <c r="AC115">
        <v>3975383.97</v>
      </c>
      <c r="AD115">
        <v>0</v>
      </c>
      <c r="AE115">
        <v>3975383.97</v>
      </c>
      <c r="AF115">
        <v>0</v>
      </c>
      <c r="AG115">
        <v>1.4012915718922658</v>
      </c>
      <c r="AH115">
        <v>190287285.65000001</v>
      </c>
      <c r="AI115">
        <v>27409669.969999999</v>
      </c>
      <c r="AJ115">
        <v>217696955.62</v>
      </c>
      <c r="AK115">
        <v>12.590745650042454</v>
      </c>
      <c r="AL115">
        <v>9.397531287239028</v>
      </c>
      <c r="AM115">
        <v>5882371.5599999996</v>
      </c>
      <c r="AN115">
        <v>0</v>
      </c>
      <c r="AO115">
        <v>5882371.5599999996</v>
      </c>
      <c r="AP115">
        <v>0</v>
      </c>
      <c r="AQ115">
        <v>11.777489927970514</v>
      </c>
      <c r="AR115">
        <v>15816508.99</v>
      </c>
      <c r="AS115">
        <v>0</v>
      </c>
      <c r="AT115">
        <v>15816508.99</v>
      </c>
      <c r="AU115">
        <v>0</v>
      </c>
      <c r="AV115">
        <v>12.655125268592357</v>
      </c>
      <c r="AW115">
        <v>166004065.78</v>
      </c>
      <c r="AX115">
        <v>475796.07</v>
      </c>
      <c r="AY115">
        <v>166479861.84999999</v>
      </c>
      <c r="AZ115">
        <v>0.28579797262728207</v>
      </c>
      <c r="BA115">
        <v>6.5049056764048609</v>
      </c>
      <c r="BB115">
        <v>0</v>
      </c>
      <c r="BC115">
        <v>0</v>
      </c>
      <c r="BD115">
        <v>0</v>
      </c>
      <c r="BF115">
        <v>0</v>
      </c>
      <c r="BG115">
        <v>37658782.700000003</v>
      </c>
      <c r="BH115">
        <v>0</v>
      </c>
      <c r="BI115">
        <v>37658782.700000003</v>
      </c>
      <c r="BJ115">
        <v>0</v>
      </c>
      <c r="BK115">
        <v>13.334503793605169</v>
      </c>
      <c r="BL115">
        <v>78551368.870000005</v>
      </c>
      <c r="BM115">
        <v>-591429.68000000005</v>
      </c>
      <c r="BN115">
        <v>77959939.189999998</v>
      </c>
      <c r="BO115">
        <v>-0.75863281339740107</v>
      </c>
      <c r="BP115">
        <v>12.897360196972226</v>
      </c>
      <c r="BQ115">
        <v>7</v>
      </c>
    </row>
    <row r="116" spans="1:69" x14ac:dyDescent="0.25">
      <c r="A116">
        <v>8</v>
      </c>
      <c r="B116" t="s">
        <v>90</v>
      </c>
      <c r="C116" t="s">
        <v>91</v>
      </c>
      <c r="D116" t="s">
        <v>92</v>
      </c>
      <c r="E116" t="s">
        <v>116</v>
      </c>
      <c r="F116" t="s">
        <v>811</v>
      </c>
      <c r="G116" t="s">
        <v>811</v>
      </c>
      <c r="H116" t="s">
        <v>26</v>
      </c>
      <c r="I116">
        <v>41962121.409999996</v>
      </c>
      <c r="J116">
        <v>316218836.23000002</v>
      </c>
      <c r="K116">
        <v>358180957.63999993</v>
      </c>
      <c r="L116">
        <v>88.284658769555477</v>
      </c>
      <c r="M116">
        <v>3.10766936816783</v>
      </c>
      <c r="N116">
        <v>1872903.19</v>
      </c>
      <c r="O116">
        <v>123325573.58</v>
      </c>
      <c r="P116">
        <v>125198476.77</v>
      </c>
      <c r="Q116">
        <v>98.504052734251175</v>
      </c>
      <c r="R116">
        <v>67.185656928809735</v>
      </c>
      <c r="S116">
        <v>2826654.81</v>
      </c>
      <c r="T116">
        <v>192733456.86000001</v>
      </c>
      <c r="U116">
        <v>195560111.67000002</v>
      </c>
      <c r="V116">
        <v>98.554585193339491</v>
      </c>
      <c r="W116">
        <v>8.8101344647855537</v>
      </c>
      <c r="X116">
        <v>0</v>
      </c>
      <c r="Y116">
        <v>62738.83</v>
      </c>
      <c r="Z116">
        <v>62738.83</v>
      </c>
      <c r="AA116">
        <v>100</v>
      </c>
      <c r="AB116">
        <v>2.0814866342435097E-3</v>
      </c>
      <c r="AC116">
        <v>13727.09</v>
      </c>
      <c r="AD116">
        <v>70960.800000000003</v>
      </c>
      <c r="AE116">
        <v>84687.89</v>
      </c>
      <c r="AF116">
        <v>83.790964682199544</v>
      </c>
      <c r="AG116">
        <v>2.9851814917475579E-2</v>
      </c>
      <c r="AH116">
        <v>14495098.5</v>
      </c>
      <c r="AI116">
        <v>2151.9699999999998</v>
      </c>
      <c r="AJ116">
        <v>14497250.470000001</v>
      </c>
      <c r="AK116">
        <v>1.4843987171589508E-2</v>
      </c>
      <c r="AL116">
        <v>0.62581658288587183</v>
      </c>
      <c r="AM116">
        <v>2240668.38</v>
      </c>
      <c r="AN116">
        <v>0</v>
      </c>
      <c r="AO116">
        <v>2240668.38</v>
      </c>
      <c r="AP116">
        <v>0</v>
      </c>
      <c r="AQ116">
        <v>4.4861921774577613</v>
      </c>
      <c r="AR116">
        <v>123946.95</v>
      </c>
      <c r="AS116">
        <v>0</v>
      </c>
      <c r="AT116">
        <v>123946.95</v>
      </c>
      <c r="AU116">
        <v>0</v>
      </c>
      <c r="AV116">
        <v>9.9172591113606628E-2</v>
      </c>
      <c r="AW116">
        <v>13732709.699999999</v>
      </c>
      <c r="AX116">
        <v>23954.19</v>
      </c>
      <c r="AY116">
        <v>13756663.889999999</v>
      </c>
      <c r="AZ116">
        <v>0.17412790042368334</v>
      </c>
      <c r="BA116">
        <v>0.53751727105037095</v>
      </c>
      <c r="BB116">
        <v>0</v>
      </c>
      <c r="BC116">
        <v>0</v>
      </c>
      <c r="BD116">
        <v>0</v>
      </c>
      <c r="BF116">
        <v>0</v>
      </c>
      <c r="BG116">
        <v>4670402.01</v>
      </c>
      <c r="BH116">
        <v>0</v>
      </c>
      <c r="BI116">
        <v>4670402.01</v>
      </c>
      <c r="BJ116">
        <v>0</v>
      </c>
      <c r="BK116">
        <v>1.6537309189233618</v>
      </c>
      <c r="BL116">
        <v>1986010.78</v>
      </c>
      <c r="BM116">
        <v>0</v>
      </c>
      <c r="BN116">
        <v>1986010.78</v>
      </c>
      <c r="BO116">
        <v>0</v>
      </c>
      <c r="BP116">
        <v>0.32855716218946635</v>
      </c>
      <c r="BQ116">
        <v>8</v>
      </c>
    </row>
    <row r="117" spans="1:69" x14ac:dyDescent="0.25">
      <c r="A117">
        <v>9</v>
      </c>
      <c r="B117" t="s">
        <v>90</v>
      </c>
      <c r="C117" t="s">
        <v>91</v>
      </c>
      <c r="D117" t="s">
        <v>92</v>
      </c>
      <c r="E117" t="s">
        <v>116</v>
      </c>
      <c r="F117" t="s">
        <v>811</v>
      </c>
      <c r="G117" t="s">
        <v>811</v>
      </c>
      <c r="H117" t="s">
        <v>25</v>
      </c>
      <c r="I117">
        <v>26924415.590000004</v>
      </c>
      <c r="J117">
        <v>329035891</v>
      </c>
      <c r="K117">
        <v>355960306.58999997</v>
      </c>
      <c r="L117">
        <v>92.436118552675623</v>
      </c>
      <c r="M117">
        <v>3.0884024331220798</v>
      </c>
      <c r="N117">
        <v>22069961.760000002</v>
      </c>
      <c r="O117">
        <v>0</v>
      </c>
      <c r="P117">
        <v>22069961.760000002</v>
      </c>
      <c r="Q117">
        <v>0</v>
      </c>
      <c r="R117">
        <v>11.84347379851361</v>
      </c>
      <c r="S117">
        <v>4854453.83</v>
      </c>
      <c r="T117">
        <v>252076.66</v>
      </c>
      <c r="U117">
        <v>5106530.49</v>
      </c>
      <c r="V117">
        <v>4.9363586586555366</v>
      </c>
      <c r="W117">
        <v>0.23005315287068767</v>
      </c>
      <c r="X117">
        <v>0</v>
      </c>
      <c r="Y117">
        <v>328783814.33999997</v>
      </c>
      <c r="Z117">
        <v>328783814.33999997</v>
      </c>
      <c r="AA117">
        <v>100</v>
      </c>
      <c r="AB117">
        <v>10.908063078388768</v>
      </c>
      <c r="AC117">
        <v>0</v>
      </c>
      <c r="AD117">
        <v>0</v>
      </c>
      <c r="AE117">
        <v>0</v>
      </c>
      <c r="AG117">
        <v>0</v>
      </c>
      <c r="AH117">
        <v>0</v>
      </c>
      <c r="AI117">
        <v>0</v>
      </c>
      <c r="AJ117">
        <v>0</v>
      </c>
      <c r="AL117">
        <v>0</v>
      </c>
      <c r="AM117">
        <v>0</v>
      </c>
      <c r="AN117">
        <v>0</v>
      </c>
      <c r="AO117">
        <v>0</v>
      </c>
      <c r="AQ117">
        <v>0</v>
      </c>
      <c r="AR117">
        <v>0</v>
      </c>
      <c r="AS117">
        <v>0</v>
      </c>
      <c r="AT117">
        <v>0</v>
      </c>
      <c r="AV117">
        <v>0</v>
      </c>
      <c r="AW117">
        <v>0</v>
      </c>
      <c r="AX117">
        <v>0</v>
      </c>
      <c r="AY117">
        <v>0</v>
      </c>
      <c r="BA117">
        <v>0</v>
      </c>
      <c r="BB117">
        <v>0</v>
      </c>
      <c r="BC117">
        <v>0</v>
      </c>
      <c r="BD117">
        <v>0</v>
      </c>
      <c r="BF117">
        <v>0</v>
      </c>
      <c r="BG117">
        <v>0</v>
      </c>
      <c r="BH117">
        <v>0</v>
      </c>
      <c r="BI117">
        <v>0</v>
      </c>
      <c r="BK117">
        <v>0</v>
      </c>
      <c r="BL117">
        <v>0</v>
      </c>
      <c r="BM117">
        <v>0</v>
      </c>
      <c r="BN117">
        <v>0</v>
      </c>
      <c r="BP117">
        <v>0</v>
      </c>
      <c r="BQ117">
        <v>9</v>
      </c>
    </row>
    <row r="118" spans="1:69" x14ac:dyDescent="0.25">
      <c r="A118">
        <v>10</v>
      </c>
      <c r="B118" t="s">
        <v>90</v>
      </c>
      <c r="C118" t="s">
        <v>91</v>
      </c>
      <c r="D118" t="s">
        <v>92</v>
      </c>
      <c r="E118" t="s">
        <v>116</v>
      </c>
      <c r="F118" t="s">
        <v>811</v>
      </c>
      <c r="G118" t="s">
        <v>811</v>
      </c>
      <c r="H118" t="s">
        <v>27</v>
      </c>
      <c r="I118">
        <v>165950713.09999999</v>
      </c>
      <c r="J118">
        <v>196795.86</v>
      </c>
      <c r="K118">
        <v>166147508.96000001</v>
      </c>
      <c r="L118">
        <v>0.11844647038757504</v>
      </c>
      <c r="M118">
        <v>1.4415381755479473</v>
      </c>
      <c r="N118">
        <v>133079.32</v>
      </c>
      <c r="O118">
        <v>0</v>
      </c>
      <c r="P118">
        <v>133079.32</v>
      </c>
      <c r="Q118">
        <v>0</v>
      </c>
      <c r="R118">
        <v>7.1414778905534826E-2</v>
      </c>
      <c r="S118">
        <v>375628.42</v>
      </c>
      <c r="T118">
        <v>0</v>
      </c>
      <c r="U118">
        <v>375628.42</v>
      </c>
      <c r="V118">
        <v>0</v>
      </c>
      <c r="W118">
        <v>1.6922351192861451E-2</v>
      </c>
      <c r="X118">
        <v>0</v>
      </c>
      <c r="Y118">
        <v>0</v>
      </c>
      <c r="Z118">
        <v>0</v>
      </c>
      <c r="AB118">
        <v>0</v>
      </c>
      <c r="AC118">
        <v>147881.34</v>
      </c>
      <c r="AD118">
        <v>0</v>
      </c>
      <c r="AE118">
        <v>147881.34</v>
      </c>
      <c r="AF118">
        <v>0</v>
      </c>
      <c r="AG118">
        <v>5.2127008848942606E-2</v>
      </c>
      <c r="AH118">
        <v>241146.98</v>
      </c>
      <c r="AI118">
        <v>0</v>
      </c>
      <c r="AJ118">
        <v>241146.98</v>
      </c>
      <c r="AK118">
        <v>0</v>
      </c>
      <c r="AL118">
        <v>1.0409820766299259E-2</v>
      </c>
      <c r="AM118">
        <v>269591.38</v>
      </c>
      <c r="AN118">
        <v>0</v>
      </c>
      <c r="AO118">
        <v>269591.38</v>
      </c>
      <c r="AP118">
        <v>0</v>
      </c>
      <c r="AQ118">
        <v>0.53976695117465023</v>
      </c>
      <c r="AR118">
        <v>6181753.7300000004</v>
      </c>
      <c r="AS118">
        <v>0</v>
      </c>
      <c r="AT118">
        <v>6181753.7300000004</v>
      </c>
      <c r="AU118">
        <v>0</v>
      </c>
      <c r="AV118">
        <v>4.946152648615417</v>
      </c>
      <c r="AW118">
        <v>157956295.83000001</v>
      </c>
      <c r="AX118">
        <v>196795.86</v>
      </c>
      <c r="AY118">
        <v>158153091.69000003</v>
      </c>
      <c r="AZ118">
        <v>0.12443377356526464</v>
      </c>
      <c r="BA118">
        <v>6.1795518835917367</v>
      </c>
      <c r="BB118">
        <v>0</v>
      </c>
      <c r="BC118">
        <v>0</v>
      </c>
      <c r="BD118">
        <v>0</v>
      </c>
      <c r="BF118">
        <v>0</v>
      </c>
      <c r="BG118">
        <v>442023.57</v>
      </c>
      <c r="BH118">
        <v>0</v>
      </c>
      <c r="BI118">
        <v>442023.57</v>
      </c>
      <c r="BJ118">
        <v>0</v>
      </c>
      <c r="BK118">
        <v>0.15651501584590252</v>
      </c>
      <c r="BL118">
        <v>203312.53</v>
      </c>
      <c r="BM118">
        <v>0</v>
      </c>
      <c r="BN118">
        <v>203312.53</v>
      </c>
      <c r="BO118">
        <v>0</v>
      </c>
      <c r="BP118">
        <v>3.3635158765029836E-2</v>
      </c>
      <c r="BQ118">
        <v>10</v>
      </c>
    </row>
    <row r="119" spans="1:69" x14ac:dyDescent="0.25">
      <c r="A119">
        <v>11</v>
      </c>
      <c r="B119" t="s">
        <v>90</v>
      </c>
      <c r="C119" t="s">
        <v>91</v>
      </c>
      <c r="D119" t="s">
        <v>92</v>
      </c>
      <c r="E119" t="s">
        <v>116</v>
      </c>
      <c r="F119" t="s">
        <v>811</v>
      </c>
      <c r="G119" t="s">
        <v>811</v>
      </c>
      <c r="H119" t="s">
        <v>877</v>
      </c>
      <c r="I119">
        <v>24162430.02</v>
      </c>
      <c r="J119">
        <v>119863408.8</v>
      </c>
      <c r="K119">
        <v>144025838.82000002</v>
      </c>
      <c r="L119">
        <v>83.223545012504573</v>
      </c>
      <c r="M119">
        <v>1.2496049216984033</v>
      </c>
      <c r="N119">
        <v>0</v>
      </c>
      <c r="O119">
        <v>0</v>
      </c>
      <c r="P119">
        <v>0</v>
      </c>
      <c r="R119">
        <v>0</v>
      </c>
      <c r="S119">
        <v>654899.18000000005</v>
      </c>
      <c r="T119">
        <v>119828402.91</v>
      </c>
      <c r="U119">
        <v>120483302.09</v>
      </c>
      <c r="V119">
        <v>99.456439881178895</v>
      </c>
      <c r="W119">
        <v>5.4278660566806902</v>
      </c>
      <c r="X119">
        <v>5353.45</v>
      </c>
      <c r="Y119">
        <v>0</v>
      </c>
      <c r="Z119">
        <v>5353.45</v>
      </c>
      <c r="AA119">
        <v>0</v>
      </c>
      <c r="AB119">
        <v>1.7761145086847997E-4</v>
      </c>
      <c r="AC119">
        <v>0</v>
      </c>
      <c r="AD119">
        <v>0</v>
      </c>
      <c r="AE119">
        <v>0</v>
      </c>
      <c r="AG119">
        <v>0</v>
      </c>
      <c r="AH119">
        <v>2062.5</v>
      </c>
      <c r="AI119">
        <v>0</v>
      </c>
      <c r="AJ119">
        <v>2062.5</v>
      </c>
      <c r="AK119">
        <v>0</v>
      </c>
      <c r="AL119">
        <v>8.9033896798094755E-5</v>
      </c>
      <c r="AM119">
        <v>0</v>
      </c>
      <c r="AN119">
        <v>0</v>
      </c>
      <c r="AO119">
        <v>0</v>
      </c>
      <c r="AQ119">
        <v>0</v>
      </c>
      <c r="AR119">
        <v>58909.25</v>
      </c>
      <c r="AS119">
        <v>0</v>
      </c>
      <c r="AT119">
        <v>58909.25</v>
      </c>
      <c r="AU119">
        <v>0</v>
      </c>
      <c r="AV119">
        <v>4.7134543956581676E-2</v>
      </c>
      <c r="AW119">
        <v>4473383.6500000004</v>
      </c>
      <c r="AX119">
        <v>0</v>
      </c>
      <c r="AY119">
        <v>4473383.6500000004</v>
      </c>
      <c r="AZ119">
        <v>0</v>
      </c>
      <c r="BA119">
        <v>0.17478954135509872</v>
      </c>
      <c r="BB119">
        <v>0</v>
      </c>
      <c r="BC119">
        <v>0</v>
      </c>
      <c r="BD119">
        <v>0</v>
      </c>
      <c r="BF119">
        <v>0</v>
      </c>
      <c r="BG119">
        <v>18602624.809999999</v>
      </c>
      <c r="BH119">
        <v>35005.89</v>
      </c>
      <c r="BI119">
        <v>18637630.699999999</v>
      </c>
      <c r="BJ119">
        <v>0.18782371302163425</v>
      </c>
      <c r="BK119">
        <v>6.599351849813301</v>
      </c>
      <c r="BL119">
        <v>365197.18</v>
      </c>
      <c r="BM119">
        <v>0</v>
      </c>
      <c r="BN119">
        <v>365197.18</v>
      </c>
      <c r="BO119">
        <v>0</v>
      </c>
      <c r="BP119">
        <v>6.0416665563313675E-2</v>
      </c>
      <c r="BQ119">
        <v>11</v>
      </c>
    </row>
    <row r="120" spans="1:69" x14ac:dyDescent="0.25">
      <c r="A120">
        <v>12</v>
      </c>
      <c r="B120" t="s">
        <v>90</v>
      </c>
      <c r="C120" t="s">
        <v>91</v>
      </c>
      <c r="D120" t="s">
        <v>92</v>
      </c>
      <c r="E120" t="s">
        <v>116</v>
      </c>
      <c r="F120" t="s">
        <v>811</v>
      </c>
      <c r="G120" t="s">
        <v>811</v>
      </c>
      <c r="H120" t="s">
        <v>28</v>
      </c>
      <c r="I120">
        <v>127624977.03</v>
      </c>
      <c r="J120">
        <v>1069460.6200000001</v>
      </c>
      <c r="K120">
        <v>128694437.65000001</v>
      </c>
      <c r="L120">
        <v>0.83100764844905484</v>
      </c>
      <c r="M120">
        <v>1.1165857737765632</v>
      </c>
      <c r="N120">
        <v>0</v>
      </c>
      <c r="O120">
        <v>0</v>
      </c>
      <c r="P120">
        <v>0</v>
      </c>
      <c r="R120">
        <v>0</v>
      </c>
      <c r="S120">
        <v>1620741.29</v>
      </c>
      <c r="T120">
        <v>0</v>
      </c>
      <c r="U120">
        <v>1620741.29</v>
      </c>
      <c r="V120">
        <v>0</v>
      </c>
      <c r="W120">
        <v>7.301565015275284E-2</v>
      </c>
      <c r="X120">
        <v>0</v>
      </c>
      <c r="Y120">
        <v>42505.5</v>
      </c>
      <c r="Z120">
        <v>42505.5</v>
      </c>
      <c r="AA120">
        <v>100</v>
      </c>
      <c r="AB120">
        <v>1.4102052928280221E-3</v>
      </c>
      <c r="AC120">
        <v>6019.67</v>
      </c>
      <c r="AD120">
        <v>0</v>
      </c>
      <c r="AE120">
        <v>6019.67</v>
      </c>
      <c r="AF120">
        <v>0</v>
      </c>
      <c r="AG120">
        <v>2.1218863134301754E-3</v>
      </c>
      <c r="AH120">
        <v>20270309.59</v>
      </c>
      <c r="AI120">
        <v>979003.12</v>
      </c>
      <c r="AJ120">
        <v>21249312.710000001</v>
      </c>
      <c r="AK120">
        <v>4.6072225175512509</v>
      </c>
      <c r="AL120">
        <v>0.91728926780731312</v>
      </c>
      <c r="AM120">
        <v>635046.15</v>
      </c>
      <c r="AN120">
        <v>0</v>
      </c>
      <c r="AO120">
        <v>635046.15</v>
      </c>
      <c r="AP120">
        <v>0</v>
      </c>
      <c r="AQ120">
        <v>1.2714684135698242</v>
      </c>
      <c r="AR120">
        <v>70488.86</v>
      </c>
      <c r="AS120">
        <v>0</v>
      </c>
      <c r="AT120">
        <v>70488.86</v>
      </c>
      <c r="AU120">
        <v>0</v>
      </c>
      <c r="AV120">
        <v>5.6399636222143924E-2</v>
      </c>
      <c r="AW120">
        <v>99134198.170000002</v>
      </c>
      <c r="AX120">
        <v>2094</v>
      </c>
      <c r="AY120">
        <v>99136292.170000002</v>
      </c>
      <c r="AZ120">
        <v>2.112243613478287E-3</v>
      </c>
      <c r="BA120">
        <v>3.87357499284448</v>
      </c>
      <c r="BB120">
        <v>0</v>
      </c>
      <c r="BC120">
        <v>0</v>
      </c>
      <c r="BD120">
        <v>0</v>
      </c>
      <c r="BF120">
        <v>0</v>
      </c>
      <c r="BG120">
        <v>1746012.11</v>
      </c>
      <c r="BH120">
        <v>7638.43</v>
      </c>
      <c r="BI120">
        <v>1753650.54</v>
      </c>
      <c r="BJ120">
        <v>0.43557309884556589</v>
      </c>
      <c r="BK120">
        <v>0.62094571575962676</v>
      </c>
      <c r="BL120">
        <v>4142161.19</v>
      </c>
      <c r="BM120">
        <v>38219.57</v>
      </c>
      <c r="BN120">
        <v>4180380.76</v>
      </c>
      <c r="BO120">
        <v>0.91426049908429874</v>
      </c>
      <c r="BP120">
        <v>0.69158438272779399</v>
      </c>
      <c r="BQ120">
        <v>12</v>
      </c>
    </row>
    <row r="121" spans="1:69" x14ac:dyDescent="0.25">
      <c r="A121">
        <v>13</v>
      </c>
      <c r="B121" t="s">
        <v>90</v>
      </c>
      <c r="C121" t="s">
        <v>91</v>
      </c>
      <c r="D121" t="s">
        <v>92</v>
      </c>
      <c r="E121" t="s">
        <v>116</v>
      </c>
      <c r="F121" t="s">
        <v>811</v>
      </c>
      <c r="G121" t="s">
        <v>811</v>
      </c>
      <c r="H121" t="s">
        <v>30</v>
      </c>
      <c r="I121">
        <v>104708804.17999999</v>
      </c>
      <c r="J121">
        <v>0</v>
      </c>
      <c r="K121">
        <v>104708804.17999999</v>
      </c>
      <c r="L121">
        <v>0</v>
      </c>
      <c r="M121">
        <v>0.90848029853871415</v>
      </c>
      <c r="N121">
        <v>0</v>
      </c>
      <c r="O121">
        <v>0</v>
      </c>
      <c r="P121">
        <v>0</v>
      </c>
      <c r="R121">
        <v>0</v>
      </c>
      <c r="S121">
        <v>12582.76</v>
      </c>
      <c r="T121">
        <v>0</v>
      </c>
      <c r="U121">
        <v>12582.76</v>
      </c>
      <c r="V121">
        <v>0</v>
      </c>
      <c r="W121">
        <v>5.6686308159401076E-4</v>
      </c>
      <c r="X121">
        <v>0</v>
      </c>
      <c r="Y121">
        <v>0</v>
      </c>
      <c r="Z121">
        <v>0</v>
      </c>
      <c r="AB121">
        <v>0</v>
      </c>
      <c r="AC121">
        <v>0</v>
      </c>
      <c r="AD121">
        <v>0</v>
      </c>
      <c r="AE121">
        <v>0</v>
      </c>
      <c r="AG121">
        <v>0</v>
      </c>
      <c r="AH121">
        <v>346244.01</v>
      </c>
      <c r="AI121">
        <v>0</v>
      </c>
      <c r="AJ121">
        <v>346244.01</v>
      </c>
      <c r="AK121">
        <v>0</v>
      </c>
      <c r="AL121">
        <v>1.4946644098568964E-2</v>
      </c>
      <c r="AM121">
        <v>3375</v>
      </c>
      <c r="AN121">
        <v>0</v>
      </c>
      <c r="AO121">
        <v>3375</v>
      </c>
      <c r="AP121">
        <v>0</v>
      </c>
      <c r="AQ121">
        <v>6.7573134579245247E-3</v>
      </c>
      <c r="AR121">
        <v>1014858.43</v>
      </c>
      <c r="AS121">
        <v>0</v>
      </c>
      <c r="AT121">
        <v>1014858.43</v>
      </c>
      <c r="AU121">
        <v>0</v>
      </c>
      <c r="AV121">
        <v>0.81200981643022907</v>
      </c>
      <c r="AW121">
        <v>97107503.569999993</v>
      </c>
      <c r="AX121">
        <v>0</v>
      </c>
      <c r="AY121">
        <v>97107503.569999993</v>
      </c>
      <c r="AZ121">
        <v>0</v>
      </c>
      <c r="BA121">
        <v>3.794303672375364</v>
      </c>
      <c r="BB121">
        <v>0</v>
      </c>
      <c r="BC121">
        <v>0</v>
      </c>
      <c r="BD121">
        <v>0</v>
      </c>
      <c r="BF121">
        <v>0</v>
      </c>
      <c r="BG121">
        <v>5280673.55</v>
      </c>
      <c r="BH121">
        <v>0</v>
      </c>
      <c r="BI121">
        <v>5280673.55</v>
      </c>
      <c r="BJ121">
        <v>0</v>
      </c>
      <c r="BK121">
        <v>1.8698204359448261</v>
      </c>
      <c r="BL121">
        <v>943566.86</v>
      </c>
      <c r="BM121">
        <v>0</v>
      </c>
      <c r="BN121">
        <v>943566.86</v>
      </c>
      <c r="BO121">
        <v>0</v>
      </c>
      <c r="BP121">
        <v>0.15609968132077587</v>
      </c>
      <c r="BQ121">
        <v>13</v>
      </c>
    </row>
    <row r="122" spans="1:69" x14ac:dyDescent="0.25">
      <c r="A122">
        <v>14</v>
      </c>
      <c r="B122" t="s">
        <v>90</v>
      </c>
      <c r="C122" t="s">
        <v>91</v>
      </c>
      <c r="D122" t="s">
        <v>92</v>
      </c>
      <c r="E122" t="s">
        <v>116</v>
      </c>
      <c r="F122" t="s">
        <v>811</v>
      </c>
      <c r="G122" t="s">
        <v>811</v>
      </c>
      <c r="H122" t="s">
        <v>29</v>
      </c>
      <c r="I122">
        <v>102764194.38000001</v>
      </c>
      <c r="J122">
        <v>91691.839999999997</v>
      </c>
      <c r="K122">
        <v>102855886.22000001</v>
      </c>
      <c r="L122">
        <v>8.9145933567553862E-2</v>
      </c>
      <c r="M122">
        <v>0.8924039095984414</v>
      </c>
      <c r="N122">
        <v>0</v>
      </c>
      <c r="O122">
        <v>0</v>
      </c>
      <c r="P122">
        <v>0</v>
      </c>
      <c r="R122">
        <v>0</v>
      </c>
      <c r="S122">
        <v>30439781.34</v>
      </c>
      <c r="T122">
        <v>62945.760000000002</v>
      </c>
      <c r="U122">
        <v>30502727.100000001</v>
      </c>
      <c r="V122">
        <v>0.20636108959582172</v>
      </c>
      <c r="W122">
        <v>1.3741714759660952</v>
      </c>
      <c r="X122">
        <v>0</v>
      </c>
      <c r="Y122">
        <v>0</v>
      </c>
      <c r="Z122">
        <v>0</v>
      </c>
      <c r="AB122">
        <v>0</v>
      </c>
      <c r="AC122">
        <v>0</v>
      </c>
      <c r="AD122">
        <v>0</v>
      </c>
      <c r="AE122">
        <v>0</v>
      </c>
      <c r="AG122">
        <v>0</v>
      </c>
      <c r="AH122">
        <v>12383731.35</v>
      </c>
      <c r="AI122">
        <v>0</v>
      </c>
      <c r="AJ122">
        <v>12383731.35</v>
      </c>
      <c r="AK122">
        <v>0</v>
      </c>
      <c r="AL122">
        <v>0.5345802952684755</v>
      </c>
      <c r="AM122">
        <v>0</v>
      </c>
      <c r="AN122">
        <v>0</v>
      </c>
      <c r="AO122">
        <v>0</v>
      </c>
      <c r="AQ122">
        <v>0</v>
      </c>
      <c r="AR122">
        <v>85588.46</v>
      </c>
      <c r="AS122">
        <v>0</v>
      </c>
      <c r="AT122">
        <v>85588.46</v>
      </c>
      <c r="AU122">
        <v>0</v>
      </c>
      <c r="AV122">
        <v>6.8481147358795652E-2</v>
      </c>
      <c r="AW122">
        <v>55663627.409999996</v>
      </c>
      <c r="AX122">
        <v>28746.080000000002</v>
      </c>
      <c r="AY122">
        <v>55692373.489999995</v>
      </c>
      <c r="AZ122">
        <v>5.1615828521227571E-2</v>
      </c>
      <c r="BA122">
        <v>2.1760808329716941</v>
      </c>
      <c r="BB122">
        <v>0</v>
      </c>
      <c r="BC122">
        <v>0</v>
      </c>
      <c r="BD122">
        <v>0</v>
      </c>
      <c r="BF122">
        <v>0</v>
      </c>
      <c r="BG122">
        <v>3016795.92</v>
      </c>
      <c r="BH122">
        <v>0</v>
      </c>
      <c r="BI122">
        <v>3016795.92</v>
      </c>
      <c r="BJ122">
        <v>0</v>
      </c>
      <c r="BK122">
        <v>1.0682096912222443</v>
      </c>
      <c r="BL122">
        <v>1174669.8999999999</v>
      </c>
      <c r="BM122">
        <v>0</v>
      </c>
      <c r="BN122">
        <v>1174669.8999999999</v>
      </c>
      <c r="BO122">
        <v>0</v>
      </c>
      <c r="BP122">
        <v>0.19433238366076955</v>
      </c>
      <c r="BQ122">
        <v>14</v>
      </c>
    </row>
    <row r="123" spans="1:69" x14ac:dyDescent="0.25">
      <c r="A123">
        <v>15</v>
      </c>
      <c r="B123" t="s">
        <v>90</v>
      </c>
      <c r="C123" t="s">
        <v>91</v>
      </c>
      <c r="D123" t="s">
        <v>92</v>
      </c>
      <c r="E123" t="s">
        <v>116</v>
      </c>
      <c r="F123" t="s">
        <v>811</v>
      </c>
      <c r="G123" t="s">
        <v>811</v>
      </c>
      <c r="H123" t="s">
        <v>878</v>
      </c>
      <c r="I123">
        <v>87252585.200000003</v>
      </c>
      <c r="J123">
        <v>4346107.0999999996</v>
      </c>
      <c r="K123">
        <v>91598692.300000012</v>
      </c>
      <c r="L123">
        <v>4.7447261427770391</v>
      </c>
      <c r="M123">
        <v>0.79473362319569396</v>
      </c>
      <c r="N123">
        <v>467660.71</v>
      </c>
      <c r="O123">
        <v>2844775.04</v>
      </c>
      <c r="P123">
        <v>3312435.75</v>
      </c>
      <c r="Q123">
        <v>85.881666987804977</v>
      </c>
      <c r="R123">
        <v>1.7775629355863813</v>
      </c>
      <c r="S123">
        <v>0</v>
      </c>
      <c r="T123">
        <v>0</v>
      </c>
      <c r="U123">
        <v>0</v>
      </c>
      <c r="W123">
        <v>0</v>
      </c>
      <c r="X123">
        <v>0</v>
      </c>
      <c r="Y123">
        <v>0</v>
      </c>
      <c r="Z123">
        <v>0</v>
      </c>
      <c r="AB123">
        <v>0</v>
      </c>
      <c r="AC123">
        <v>26870.36</v>
      </c>
      <c r="AD123">
        <v>0</v>
      </c>
      <c r="AE123">
        <v>26870.36</v>
      </c>
      <c r="AF123">
        <v>0</v>
      </c>
      <c r="AG123">
        <v>9.4715904893360684E-3</v>
      </c>
      <c r="AH123">
        <v>454821.36</v>
      </c>
      <c r="AI123">
        <v>1501332.06</v>
      </c>
      <c r="AJ123">
        <v>1956153.42</v>
      </c>
      <c r="AK123">
        <v>76.749197923340802</v>
      </c>
      <c r="AL123">
        <v>8.4443132953949146E-2</v>
      </c>
      <c r="AM123">
        <v>346837.04</v>
      </c>
      <c r="AN123">
        <v>0</v>
      </c>
      <c r="AO123">
        <v>346837.04</v>
      </c>
      <c r="AP123">
        <v>0</v>
      </c>
      <c r="AQ123">
        <v>0.69442565869591311</v>
      </c>
      <c r="AR123">
        <v>0</v>
      </c>
      <c r="AS123">
        <v>0</v>
      </c>
      <c r="AT123">
        <v>0</v>
      </c>
      <c r="AV123">
        <v>0</v>
      </c>
      <c r="AW123">
        <v>39774469.509999998</v>
      </c>
      <c r="AX123">
        <v>0</v>
      </c>
      <c r="AY123">
        <v>39774469.509999998</v>
      </c>
      <c r="AZ123">
        <v>0</v>
      </c>
      <c r="BA123">
        <v>1.5541169341232912</v>
      </c>
      <c r="BB123">
        <v>0</v>
      </c>
      <c r="BC123">
        <v>0</v>
      </c>
      <c r="BD123">
        <v>0</v>
      </c>
      <c r="BF123">
        <v>0</v>
      </c>
      <c r="BG123">
        <v>42265191.130000003</v>
      </c>
      <c r="BH123">
        <v>0</v>
      </c>
      <c r="BI123">
        <v>42265191.130000003</v>
      </c>
      <c r="BJ123">
        <v>0</v>
      </c>
      <c r="BK123">
        <v>14.965575386493642</v>
      </c>
      <c r="BL123">
        <v>3916735.09</v>
      </c>
      <c r="BM123">
        <v>0</v>
      </c>
      <c r="BN123">
        <v>3916735.09</v>
      </c>
      <c r="BO123">
        <v>0</v>
      </c>
      <c r="BP123">
        <v>0.64796796632609621</v>
      </c>
      <c r="BQ123">
        <v>15</v>
      </c>
    </row>
    <row r="124" spans="1:69" x14ac:dyDescent="0.25">
      <c r="A124">
        <v>16</v>
      </c>
      <c r="B124" t="s">
        <v>90</v>
      </c>
      <c r="C124" t="s">
        <v>91</v>
      </c>
      <c r="D124" t="s">
        <v>92</v>
      </c>
      <c r="E124" t="s">
        <v>116</v>
      </c>
      <c r="F124" t="s">
        <v>811</v>
      </c>
      <c r="G124" t="s">
        <v>811</v>
      </c>
      <c r="H124" t="s">
        <v>31</v>
      </c>
      <c r="I124">
        <v>88868093.269999996</v>
      </c>
      <c r="J124">
        <v>0</v>
      </c>
      <c r="K124">
        <v>88868093.269999996</v>
      </c>
      <c r="L124">
        <v>0</v>
      </c>
      <c r="M124">
        <v>0.77104224937674093</v>
      </c>
      <c r="N124">
        <v>0</v>
      </c>
      <c r="O124">
        <v>0</v>
      </c>
      <c r="P124">
        <v>0</v>
      </c>
      <c r="R124">
        <v>0</v>
      </c>
      <c r="S124">
        <v>3135.79</v>
      </c>
      <c r="T124">
        <v>0</v>
      </c>
      <c r="U124">
        <v>3135.79</v>
      </c>
      <c r="V124">
        <v>0</v>
      </c>
      <c r="W124">
        <v>1.4126976773233242E-4</v>
      </c>
      <c r="X124">
        <v>0</v>
      </c>
      <c r="Y124">
        <v>0</v>
      </c>
      <c r="Z124">
        <v>0</v>
      </c>
      <c r="AB124">
        <v>0</v>
      </c>
      <c r="AC124">
        <v>0</v>
      </c>
      <c r="AD124">
        <v>0</v>
      </c>
      <c r="AE124">
        <v>0</v>
      </c>
      <c r="AG124">
        <v>0</v>
      </c>
      <c r="AH124">
        <v>266386.42</v>
      </c>
      <c r="AI124">
        <v>0</v>
      </c>
      <c r="AJ124">
        <v>266386.42</v>
      </c>
      <c r="AK124">
        <v>0</v>
      </c>
      <c r="AL124">
        <v>1.1499355649306145E-2</v>
      </c>
      <c r="AM124">
        <v>0</v>
      </c>
      <c r="AN124">
        <v>0</v>
      </c>
      <c r="AO124">
        <v>0</v>
      </c>
      <c r="AQ124">
        <v>0</v>
      </c>
      <c r="AR124">
        <v>6999.09</v>
      </c>
      <c r="AS124">
        <v>0</v>
      </c>
      <c r="AT124">
        <v>6999.09</v>
      </c>
      <c r="AU124">
        <v>0</v>
      </c>
      <c r="AV124">
        <v>5.6001207834265633E-3</v>
      </c>
      <c r="AW124">
        <v>88520087.030000001</v>
      </c>
      <c r="AX124">
        <v>0</v>
      </c>
      <c r="AY124">
        <v>88520087.030000001</v>
      </c>
      <c r="AZ124">
        <v>0</v>
      </c>
      <c r="BA124">
        <v>3.458765584008678</v>
      </c>
      <c r="BB124">
        <v>0</v>
      </c>
      <c r="BC124">
        <v>0</v>
      </c>
      <c r="BD124">
        <v>0</v>
      </c>
      <c r="BF124">
        <v>0</v>
      </c>
      <c r="BG124">
        <v>13524.14</v>
      </c>
      <c r="BH124">
        <v>0</v>
      </c>
      <c r="BI124">
        <v>13524.14</v>
      </c>
      <c r="BJ124">
        <v>0</v>
      </c>
      <c r="BK124">
        <v>4.7887287693780768E-3</v>
      </c>
      <c r="BL124">
        <v>57960.800000000003</v>
      </c>
      <c r="BM124">
        <v>0</v>
      </c>
      <c r="BN124">
        <v>57960.800000000003</v>
      </c>
      <c r="BO124">
        <v>0</v>
      </c>
      <c r="BP124">
        <v>9.5887878142490359E-3</v>
      </c>
      <c r="BQ124">
        <v>16</v>
      </c>
    </row>
    <row r="125" spans="1:69" x14ac:dyDescent="0.25">
      <c r="A125">
        <v>17</v>
      </c>
      <c r="B125" t="s">
        <v>90</v>
      </c>
      <c r="C125" t="s">
        <v>91</v>
      </c>
      <c r="D125" t="s">
        <v>92</v>
      </c>
      <c r="E125" t="s">
        <v>116</v>
      </c>
      <c r="F125" t="s">
        <v>811</v>
      </c>
      <c r="G125" t="s">
        <v>811</v>
      </c>
      <c r="H125" t="s">
        <v>32</v>
      </c>
      <c r="I125">
        <v>71133254.079999998</v>
      </c>
      <c r="J125">
        <v>666446.88</v>
      </c>
      <c r="K125">
        <v>71799700.960000008</v>
      </c>
      <c r="L125">
        <v>0.92820286308891597</v>
      </c>
      <c r="M125">
        <v>0.62295252318037886</v>
      </c>
      <c r="N125">
        <v>3828.08</v>
      </c>
      <c r="O125">
        <v>0</v>
      </c>
      <c r="P125">
        <v>3828.08</v>
      </c>
      <c r="Q125">
        <v>0</v>
      </c>
      <c r="R125">
        <v>2.0542747500716095E-3</v>
      </c>
      <c r="S125">
        <v>115459.7</v>
      </c>
      <c r="T125">
        <v>0</v>
      </c>
      <c r="U125">
        <v>115459.7</v>
      </c>
      <c r="V125">
        <v>0</v>
      </c>
      <c r="W125">
        <v>5.2015488924464911E-3</v>
      </c>
      <c r="X125">
        <v>0</v>
      </c>
      <c r="Y125">
        <v>650346.88</v>
      </c>
      <c r="Z125">
        <v>650346.88</v>
      </c>
      <c r="AA125">
        <v>100</v>
      </c>
      <c r="AB125">
        <v>2.1576563323574376E-2</v>
      </c>
      <c r="AC125">
        <v>233400.76</v>
      </c>
      <c r="AD125">
        <v>0</v>
      </c>
      <c r="AE125">
        <v>233400.76</v>
      </c>
      <c r="AF125">
        <v>0</v>
      </c>
      <c r="AG125">
        <v>8.2271931549105046E-2</v>
      </c>
      <c r="AH125">
        <v>8484761.6799999997</v>
      </c>
      <c r="AI125">
        <v>0</v>
      </c>
      <c r="AJ125">
        <v>8484761.6799999997</v>
      </c>
      <c r="AK125">
        <v>0</v>
      </c>
      <c r="AL125">
        <v>0.36626976764778135</v>
      </c>
      <c r="AM125">
        <v>882228.6</v>
      </c>
      <c r="AN125">
        <v>0</v>
      </c>
      <c r="AO125">
        <v>882228.6</v>
      </c>
      <c r="AP125">
        <v>0</v>
      </c>
      <c r="AQ125">
        <v>1.7663689457024927</v>
      </c>
      <c r="AR125">
        <v>498879.98</v>
      </c>
      <c r="AS125">
        <v>0</v>
      </c>
      <c r="AT125">
        <v>498879.98</v>
      </c>
      <c r="AU125">
        <v>0</v>
      </c>
      <c r="AV125">
        <v>0.39916448344476613</v>
      </c>
      <c r="AW125">
        <v>39791892.390000001</v>
      </c>
      <c r="AX125">
        <v>16100</v>
      </c>
      <c r="AY125">
        <v>39807992.390000001</v>
      </c>
      <c r="AZ125">
        <v>4.0444139564406706E-2</v>
      </c>
      <c r="BA125">
        <v>1.5554267812722389</v>
      </c>
      <c r="BB125">
        <v>0</v>
      </c>
      <c r="BC125">
        <v>0</v>
      </c>
      <c r="BD125">
        <v>0</v>
      </c>
      <c r="BF125">
        <v>0</v>
      </c>
      <c r="BG125">
        <v>13908034.6</v>
      </c>
      <c r="BH125">
        <v>0</v>
      </c>
      <c r="BI125">
        <v>13908034.6</v>
      </c>
      <c r="BJ125">
        <v>0</v>
      </c>
      <c r="BK125">
        <v>4.9246610442161725</v>
      </c>
      <c r="BL125">
        <v>7214768.29</v>
      </c>
      <c r="BM125">
        <v>0</v>
      </c>
      <c r="BN125">
        <v>7214768.29</v>
      </c>
      <c r="BO125">
        <v>0</v>
      </c>
      <c r="BP125">
        <v>1.1935805279047624</v>
      </c>
      <c r="BQ125">
        <v>17</v>
      </c>
    </row>
    <row r="126" spans="1:69" x14ac:dyDescent="0.25">
      <c r="A126">
        <v>18</v>
      </c>
      <c r="B126" t="s">
        <v>90</v>
      </c>
      <c r="C126" t="s">
        <v>91</v>
      </c>
      <c r="D126" t="s">
        <v>92</v>
      </c>
      <c r="E126" t="s">
        <v>116</v>
      </c>
      <c r="F126" t="s">
        <v>811</v>
      </c>
      <c r="G126" t="s">
        <v>811</v>
      </c>
      <c r="H126" t="s">
        <v>34</v>
      </c>
      <c r="I126">
        <v>0</v>
      </c>
      <c r="J126">
        <v>69832005.599999994</v>
      </c>
      <c r="K126">
        <v>69832005.599999994</v>
      </c>
      <c r="L126">
        <v>100</v>
      </c>
      <c r="M126">
        <v>0.60588029623551709</v>
      </c>
      <c r="N126">
        <v>0</v>
      </c>
      <c r="O126">
        <v>0</v>
      </c>
      <c r="P126">
        <v>0</v>
      </c>
      <c r="R126">
        <v>0</v>
      </c>
      <c r="S126">
        <v>0</v>
      </c>
      <c r="T126">
        <v>0</v>
      </c>
      <c r="U126">
        <v>0</v>
      </c>
      <c r="W126">
        <v>0</v>
      </c>
      <c r="X126">
        <v>0</v>
      </c>
      <c r="Y126">
        <v>69832005.599999994</v>
      </c>
      <c r="Z126">
        <v>69832005.599999994</v>
      </c>
      <c r="AA126">
        <v>100</v>
      </c>
      <c r="AB126">
        <v>2.3168169744131011</v>
      </c>
      <c r="AC126">
        <v>0</v>
      </c>
      <c r="AD126">
        <v>0</v>
      </c>
      <c r="AE126">
        <v>0</v>
      </c>
      <c r="AG126">
        <v>0</v>
      </c>
      <c r="AH126">
        <v>0</v>
      </c>
      <c r="AI126">
        <v>0</v>
      </c>
      <c r="AJ126">
        <v>0</v>
      </c>
      <c r="AL126">
        <v>0</v>
      </c>
      <c r="AM126">
        <v>0</v>
      </c>
      <c r="AN126">
        <v>0</v>
      </c>
      <c r="AO126">
        <v>0</v>
      </c>
      <c r="AQ126">
        <v>0</v>
      </c>
      <c r="AR126">
        <v>0</v>
      </c>
      <c r="AS126">
        <v>0</v>
      </c>
      <c r="AT126">
        <v>0</v>
      </c>
      <c r="AV126">
        <v>0</v>
      </c>
      <c r="AW126">
        <v>0</v>
      </c>
      <c r="AX126">
        <v>0</v>
      </c>
      <c r="AY126">
        <v>0</v>
      </c>
      <c r="BA126">
        <v>0</v>
      </c>
      <c r="BB126">
        <v>0</v>
      </c>
      <c r="BC126">
        <v>0</v>
      </c>
      <c r="BD126">
        <v>0</v>
      </c>
      <c r="BF126">
        <v>0</v>
      </c>
      <c r="BG126">
        <v>0</v>
      </c>
      <c r="BH126">
        <v>0</v>
      </c>
      <c r="BI126">
        <v>0</v>
      </c>
      <c r="BK126">
        <v>0</v>
      </c>
      <c r="BL126">
        <v>0</v>
      </c>
      <c r="BM126">
        <v>0</v>
      </c>
      <c r="BN126">
        <v>0</v>
      </c>
      <c r="BP126">
        <v>0</v>
      </c>
      <c r="BQ126">
        <v>18</v>
      </c>
    </row>
    <row r="127" spans="1:69" x14ac:dyDescent="0.25">
      <c r="A127">
        <v>19</v>
      </c>
      <c r="B127" t="s">
        <v>90</v>
      </c>
      <c r="C127" t="s">
        <v>91</v>
      </c>
      <c r="D127" t="s">
        <v>92</v>
      </c>
      <c r="E127" t="s">
        <v>116</v>
      </c>
      <c r="F127" t="s">
        <v>811</v>
      </c>
      <c r="G127" t="s">
        <v>811</v>
      </c>
      <c r="H127" t="s">
        <v>36</v>
      </c>
      <c r="I127">
        <v>64336212.960000001</v>
      </c>
      <c r="J127">
        <v>0</v>
      </c>
      <c r="K127">
        <v>64336212.960000001</v>
      </c>
      <c r="L127">
        <v>0</v>
      </c>
      <c r="M127">
        <v>0.55819739719570816</v>
      </c>
      <c r="N127">
        <v>0</v>
      </c>
      <c r="O127">
        <v>0</v>
      </c>
      <c r="P127">
        <v>0</v>
      </c>
      <c r="R127">
        <v>0</v>
      </c>
      <c r="S127">
        <v>64336212.960000001</v>
      </c>
      <c r="T127">
        <v>0</v>
      </c>
      <c r="U127">
        <v>64336212.960000001</v>
      </c>
      <c r="V127">
        <v>0</v>
      </c>
      <c r="W127">
        <v>2.8983962132786556</v>
      </c>
      <c r="X127">
        <v>0</v>
      </c>
      <c r="Y127">
        <v>0</v>
      </c>
      <c r="Z127">
        <v>0</v>
      </c>
      <c r="AB127">
        <v>0</v>
      </c>
      <c r="AC127">
        <v>0</v>
      </c>
      <c r="AD127">
        <v>0</v>
      </c>
      <c r="AE127">
        <v>0</v>
      </c>
      <c r="AG127">
        <v>0</v>
      </c>
      <c r="AH127">
        <v>0</v>
      </c>
      <c r="AI127">
        <v>0</v>
      </c>
      <c r="AJ127">
        <v>0</v>
      </c>
      <c r="AL127">
        <v>0</v>
      </c>
      <c r="AM127">
        <v>0</v>
      </c>
      <c r="AN127">
        <v>0</v>
      </c>
      <c r="AO127">
        <v>0</v>
      </c>
      <c r="AQ127">
        <v>0</v>
      </c>
      <c r="AR127">
        <v>0</v>
      </c>
      <c r="AS127">
        <v>0</v>
      </c>
      <c r="AT127">
        <v>0</v>
      </c>
      <c r="AV127">
        <v>0</v>
      </c>
      <c r="AW127">
        <v>0</v>
      </c>
      <c r="AX127">
        <v>0</v>
      </c>
      <c r="AY127">
        <v>0</v>
      </c>
      <c r="BA127">
        <v>0</v>
      </c>
      <c r="BB127">
        <v>0</v>
      </c>
      <c r="BC127">
        <v>0</v>
      </c>
      <c r="BD127">
        <v>0</v>
      </c>
      <c r="BF127">
        <v>0</v>
      </c>
      <c r="BG127">
        <v>0</v>
      </c>
      <c r="BH127">
        <v>0</v>
      </c>
      <c r="BI127">
        <v>0</v>
      </c>
      <c r="BK127">
        <v>0</v>
      </c>
      <c r="BL127">
        <v>0</v>
      </c>
      <c r="BM127">
        <v>0</v>
      </c>
      <c r="BN127">
        <v>0</v>
      </c>
      <c r="BP127">
        <v>0</v>
      </c>
      <c r="BQ127">
        <v>19</v>
      </c>
    </row>
    <row r="128" spans="1:69" x14ac:dyDescent="0.25">
      <c r="A128">
        <v>20</v>
      </c>
      <c r="B128" t="s">
        <v>90</v>
      </c>
      <c r="C128" t="s">
        <v>91</v>
      </c>
      <c r="D128" t="s">
        <v>92</v>
      </c>
      <c r="E128" t="s">
        <v>116</v>
      </c>
      <c r="F128" t="s">
        <v>811</v>
      </c>
      <c r="G128" t="s">
        <v>811</v>
      </c>
      <c r="H128" t="s">
        <v>33</v>
      </c>
      <c r="I128">
        <v>61724052.719999999</v>
      </c>
      <c r="J128">
        <v>0</v>
      </c>
      <c r="K128">
        <v>61724052.719999999</v>
      </c>
      <c r="L128">
        <v>0</v>
      </c>
      <c r="M128">
        <v>0.53553362853508357</v>
      </c>
      <c r="N128">
        <v>0</v>
      </c>
      <c r="O128">
        <v>0</v>
      </c>
      <c r="P128">
        <v>0</v>
      </c>
      <c r="R128">
        <v>0</v>
      </c>
      <c r="S128">
        <v>0</v>
      </c>
      <c r="T128">
        <v>0</v>
      </c>
      <c r="U128">
        <v>0</v>
      </c>
      <c r="W128">
        <v>0</v>
      </c>
      <c r="X128">
        <v>0</v>
      </c>
      <c r="Y128">
        <v>0</v>
      </c>
      <c r="Z128">
        <v>0</v>
      </c>
      <c r="AB128">
        <v>0</v>
      </c>
      <c r="AC128">
        <v>0</v>
      </c>
      <c r="AD128">
        <v>0</v>
      </c>
      <c r="AE128">
        <v>0</v>
      </c>
      <c r="AG128">
        <v>0</v>
      </c>
      <c r="AH128">
        <v>0</v>
      </c>
      <c r="AI128">
        <v>0</v>
      </c>
      <c r="AJ128">
        <v>0</v>
      </c>
      <c r="AL128">
        <v>0</v>
      </c>
      <c r="AM128">
        <v>0</v>
      </c>
      <c r="AN128">
        <v>0</v>
      </c>
      <c r="AO128">
        <v>0</v>
      </c>
      <c r="AQ128">
        <v>0</v>
      </c>
      <c r="AR128">
        <v>21982.76</v>
      </c>
      <c r="AS128">
        <v>0</v>
      </c>
      <c r="AT128">
        <v>21982.76</v>
      </c>
      <c r="AU128">
        <v>0</v>
      </c>
      <c r="AV128">
        <v>1.7588873861184542E-2</v>
      </c>
      <c r="AW128">
        <v>61680069.960000001</v>
      </c>
      <c r="AX128">
        <v>0</v>
      </c>
      <c r="AY128">
        <v>61680069.960000001</v>
      </c>
      <c r="AZ128">
        <v>0</v>
      </c>
      <c r="BA128">
        <v>2.4100394651057488</v>
      </c>
      <c r="BB128">
        <v>0</v>
      </c>
      <c r="BC128">
        <v>0</v>
      </c>
      <c r="BD128">
        <v>0</v>
      </c>
      <c r="BF128">
        <v>0</v>
      </c>
      <c r="BG128">
        <v>0</v>
      </c>
      <c r="BH128">
        <v>0</v>
      </c>
      <c r="BI128">
        <v>0</v>
      </c>
      <c r="BK128">
        <v>0</v>
      </c>
      <c r="BL128">
        <v>22000</v>
      </c>
      <c r="BM128">
        <v>0</v>
      </c>
      <c r="BN128">
        <v>22000</v>
      </c>
      <c r="BO128">
        <v>0</v>
      </c>
      <c r="BP128">
        <v>3.6395862706083901E-3</v>
      </c>
      <c r="BQ128">
        <v>20</v>
      </c>
    </row>
    <row r="129" spans="1:69" x14ac:dyDescent="0.25">
      <c r="A129">
        <v>21</v>
      </c>
      <c r="B129" t="s">
        <v>90</v>
      </c>
      <c r="C129" t="s">
        <v>91</v>
      </c>
      <c r="D129" t="s">
        <v>92</v>
      </c>
      <c r="E129" t="s">
        <v>116</v>
      </c>
      <c r="F129" t="s">
        <v>811</v>
      </c>
      <c r="G129" t="s">
        <v>811</v>
      </c>
      <c r="H129" t="s">
        <v>38</v>
      </c>
      <c r="I129">
        <v>53029506.560000002</v>
      </c>
      <c r="J129">
        <v>0</v>
      </c>
      <c r="K129">
        <v>53029506.560000002</v>
      </c>
      <c r="L129">
        <v>0</v>
      </c>
      <c r="M129">
        <v>0.46009752788477981</v>
      </c>
      <c r="N129">
        <v>6775.86</v>
      </c>
      <c r="O129">
        <v>0</v>
      </c>
      <c r="P129">
        <v>6775.86</v>
      </c>
      <c r="Q129">
        <v>0</v>
      </c>
      <c r="R129">
        <v>3.6361513103227248E-3</v>
      </c>
      <c r="S129">
        <v>3411005.66</v>
      </c>
      <c r="T129">
        <v>0</v>
      </c>
      <c r="U129">
        <v>3411005.66</v>
      </c>
      <c r="V129">
        <v>0</v>
      </c>
      <c r="W129">
        <v>0.15366844633150539</v>
      </c>
      <c r="X129">
        <v>0</v>
      </c>
      <c r="Y129">
        <v>0</v>
      </c>
      <c r="Z129">
        <v>0</v>
      </c>
      <c r="AB129">
        <v>0</v>
      </c>
      <c r="AC129">
        <v>0</v>
      </c>
      <c r="AD129">
        <v>0</v>
      </c>
      <c r="AE129">
        <v>0</v>
      </c>
      <c r="AG129">
        <v>0</v>
      </c>
      <c r="AH129">
        <v>4625383.97</v>
      </c>
      <c r="AI129">
        <v>0</v>
      </c>
      <c r="AJ129">
        <v>4625383.97</v>
      </c>
      <c r="AK129">
        <v>0</v>
      </c>
      <c r="AL129">
        <v>0.19966834377529299</v>
      </c>
      <c r="AM129">
        <v>90049.93</v>
      </c>
      <c r="AN129">
        <v>0</v>
      </c>
      <c r="AO129">
        <v>90049.93</v>
      </c>
      <c r="AP129">
        <v>0</v>
      </c>
      <c r="AQ129">
        <v>0.18029499374049227</v>
      </c>
      <c r="AR129">
        <v>11504.08</v>
      </c>
      <c r="AS129">
        <v>0</v>
      </c>
      <c r="AT129">
        <v>11504.08</v>
      </c>
      <c r="AU129">
        <v>0</v>
      </c>
      <c r="AV129">
        <v>9.2046591059983304E-3</v>
      </c>
      <c r="AW129">
        <v>33670673.43</v>
      </c>
      <c r="AX129">
        <v>0</v>
      </c>
      <c r="AY129">
        <v>33670673.43</v>
      </c>
      <c r="AZ129">
        <v>0</v>
      </c>
      <c r="BA129">
        <v>1.3156219154033453</v>
      </c>
      <c r="BB129">
        <v>0</v>
      </c>
      <c r="BC129">
        <v>0</v>
      </c>
      <c r="BD129">
        <v>0</v>
      </c>
      <c r="BF129">
        <v>0</v>
      </c>
      <c r="BG129">
        <v>1127709.22</v>
      </c>
      <c r="BH129">
        <v>0</v>
      </c>
      <c r="BI129">
        <v>1127709.22</v>
      </c>
      <c r="BJ129">
        <v>0</v>
      </c>
      <c r="BK129">
        <v>0.39930772568953815</v>
      </c>
      <c r="BL129">
        <v>10086404.41</v>
      </c>
      <c r="BM129">
        <v>0</v>
      </c>
      <c r="BN129">
        <v>10086404.41</v>
      </c>
      <c r="BO129">
        <v>0</v>
      </c>
      <c r="BP129">
        <v>1.6686517732018145</v>
      </c>
      <c r="BQ129">
        <v>21</v>
      </c>
    </row>
    <row r="130" spans="1:69" x14ac:dyDescent="0.25">
      <c r="A130">
        <v>22</v>
      </c>
      <c r="B130" t="s">
        <v>90</v>
      </c>
      <c r="C130" t="s">
        <v>91</v>
      </c>
      <c r="D130" t="s">
        <v>92</v>
      </c>
      <c r="E130" t="s">
        <v>116</v>
      </c>
      <c r="F130" t="s">
        <v>811</v>
      </c>
      <c r="G130" t="s">
        <v>811</v>
      </c>
      <c r="H130" t="s">
        <v>35</v>
      </c>
      <c r="I130">
        <v>174472.15</v>
      </c>
      <c r="J130">
        <v>52853284.090000004</v>
      </c>
      <c r="K130">
        <v>53027756.240000002</v>
      </c>
      <c r="L130">
        <v>99.670979573017661</v>
      </c>
      <c r="M130">
        <v>0.46008234166191542</v>
      </c>
      <c r="N130">
        <v>0</v>
      </c>
      <c r="O130">
        <v>0</v>
      </c>
      <c r="P130">
        <v>0</v>
      </c>
      <c r="R130">
        <v>0</v>
      </c>
      <c r="S130">
        <v>174472.15</v>
      </c>
      <c r="T130">
        <v>0</v>
      </c>
      <c r="U130">
        <v>174472.15</v>
      </c>
      <c r="V130">
        <v>0</v>
      </c>
      <c r="W130">
        <v>7.8601054618646863E-3</v>
      </c>
      <c r="X130">
        <v>0</v>
      </c>
      <c r="Y130">
        <v>52853284.090000004</v>
      </c>
      <c r="Z130">
        <v>52853284.090000004</v>
      </c>
      <c r="AA130">
        <v>100</v>
      </c>
      <c r="AB130">
        <v>1.7535138033210078</v>
      </c>
      <c r="AC130">
        <v>0</v>
      </c>
      <c r="AD130">
        <v>0</v>
      </c>
      <c r="AE130">
        <v>0</v>
      </c>
      <c r="AG130">
        <v>0</v>
      </c>
      <c r="AH130">
        <v>0</v>
      </c>
      <c r="AI130">
        <v>0</v>
      </c>
      <c r="AJ130">
        <v>0</v>
      </c>
      <c r="AL130">
        <v>0</v>
      </c>
      <c r="AM130">
        <v>0</v>
      </c>
      <c r="AN130">
        <v>0</v>
      </c>
      <c r="AO130">
        <v>0</v>
      </c>
      <c r="AQ130">
        <v>0</v>
      </c>
      <c r="AR130">
        <v>0</v>
      </c>
      <c r="AS130">
        <v>0</v>
      </c>
      <c r="AT130">
        <v>0</v>
      </c>
      <c r="AV130">
        <v>0</v>
      </c>
      <c r="AW130">
        <v>0</v>
      </c>
      <c r="AX130">
        <v>0</v>
      </c>
      <c r="AY130">
        <v>0</v>
      </c>
      <c r="BA130">
        <v>0</v>
      </c>
      <c r="BB130">
        <v>0</v>
      </c>
      <c r="BC130">
        <v>0</v>
      </c>
      <c r="BD130">
        <v>0</v>
      </c>
      <c r="BF130">
        <v>0</v>
      </c>
      <c r="BG130">
        <v>0</v>
      </c>
      <c r="BH130">
        <v>0</v>
      </c>
      <c r="BI130">
        <v>0</v>
      </c>
      <c r="BK130">
        <v>0</v>
      </c>
      <c r="BL130">
        <v>0</v>
      </c>
      <c r="BM130">
        <v>0</v>
      </c>
      <c r="BN130">
        <v>0</v>
      </c>
      <c r="BP130">
        <v>0</v>
      </c>
      <c r="BQ130">
        <v>22</v>
      </c>
    </row>
    <row r="131" spans="1:69" x14ac:dyDescent="0.25">
      <c r="A131">
        <v>23</v>
      </c>
      <c r="B131" t="s">
        <v>90</v>
      </c>
      <c r="C131" t="s">
        <v>91</v>
      </c>
      <c r="D131" t="s">
        <v>92</v>
      </c>
      <c r="E131" t="s">
        <v>116</v>
      </c>
      <c r="F131" t="s">
        <v>811</v>
      </c>
      <c r="G131" t="s">
        <v>811</v>
      </c>
      <c r="H131" t="s">
        <v>39</v>
      </c>
      <c r="I131">
        <v>36858937.270000003</v>
      </c>
      <c r="J131">
        <v>0</v>
      </c>
      <c r="K131">
        <v>36858937.270000003</v>
      </c>
      <c r="L131">
        <v>0</v>
      </c>
      <c r="M131">
        <v>0.3197975432639435</v>
      </c>
      <c r="N131">
        <v>0</v>
      </c>
      <c r="O131">
        <v>0</v>
      </c>
      <c r="P131">
        <v>0</v>
      </c>
      <c r="R131">
        <v>0</v>
      </c>
      <c r="S131">
        <v>0</v>
      </c>
      <c r="T131">
        <v>0</v>
      </c>
      <c r="U131">
        <v>0</v>
      </c>
      <c r="W131">
        <v>0</v>
      </c>
      <c r="X131">
        <v>0</v>
      </c>
      <c r="Y131">
        <v>0</v>
      </c>
      <c r="Z131">
        <v>0</v>
      </c>
      <c r="AB131">
        <v>0</v>
      </c>
      <c r="AC131">
        <v>28324.080000000002</v>
      </c>
      <c r="AD131">
        <v>0</v>
      </c>
      <c r="AE131">
        <v>28324.080000000002</v>
      </c>
      <c r="AF131">
        <v>0</v>
      </c>
      <c r="AG131">
        <v>9.9840153517553893E-3</v>
      </c>
      <c r="AH131">
        <v>1262196.9099999999</v>
      </c>
      <c r="AI131">
        <v>0</v>
      </c>
      <c r="AJ131">
        <v>1262196.9099999999</v>
      </c>
      <c r="AK131">
        <v>0</v>
      </c>
      <c r="AL131">
        <v>5.4486453053970464E-2</v>
      </c>
      <c r="AM131">
        <v>780158.7</v>
      </c>
      <c r="AN131">
        <v>0</v>
      </c>
      <c r="AO131">
        <v>780158.7</v>
      </c>
      <c r="AP131">
        <v>0</v>
      </c>
      <c r="AQ131">
        <v>1.5620079652820451</v>
      </c>
      <c r="AR131">
        <v>84249.18</v>
      </c>
      <c r="AS131">
        <v>0</v>
      </c>
      <c r="AT131">
        <v>84249.18</v>
      </c>
      <c r="AU131">
        <v>0</v>
      </c>
      <c r="AV131">
        <v>6.7409560943586314E-2</v>
      </c>
      <c r="AW131">
        <v>18400246.280000001</v>
      </c>
      <c r="AX131">
        <v>0</v>
      </c>
      <c r="AY131">
        <v>18400246.280000001</v>
      </c>
      <c r="AZ131">
        <v>0</v>
      </c>
      <c r="BA131">
        <v>0.71895702665745231</v>
      </c>
      <c r="BB131">
        <v>0</v>
      </c>
      <c r="BC131">
        <v>0</v>
      </c>
      <c r="BD131">
        <v>0</v>
      </c>
      <c r="BF131">
        <v>0</v>
      </c>
      <c r="BG131">
        <v>14529118.65</v>
      </c>
      <c r="BH131">
        <v>0</v>
      </c>
      <c r="BI131">
        <v>14529118.65</v>
      </c>
      <c r="BJ131">
        <v>0</v>
      </c>
      <c r="BK131">
        <v>5.1445791357500408</v>
      </c>
      <c r="BL131">
        <v>1774643.47</v>
      </c>
      <c r="BM131">
        <v>0</v>
      </c>
      <c r="BN131">
        <v>1774643.47</v>
      </c>
      <c r="BO131">
        <v>0</v>
      </c>
      <c r="BP131">
        <v>0.29358945493803784</v>
      </c>
      <c r="BQ131">
        <v>23</v>
      </c>
    </row>
    <row r="132" spans="1:69" x14ac:dyDescent="0.25">
      <c r="A132">
        <v>24</v>
      </c>
      <c r="B132" t="s">
        <v>90</v>
      </c>
      <c r="C132" t="s">
        <v>91</v>
      </c>
      <c r="D132" t="s">
        <v>92</v>
      </c>
      <c r="E132" t="s">
        <v>116</v>
      </c>
      <c r="F132" t="s">
        <v>811</v>
      </c>
      <c r="G132" t="s">
        <v>811</v>
      </c>
      <c r="H132" t="s">
        <v>40</v>
      </c>
      <c r="I132">
        <v>34082923.82</v>
      </c>
      <c r="J132">
        <v>661928.87</v>
      </c>
      <c r="K132">
        <v>34744852.689999998</v>
      </c>
      <c r="L132">
        <v>1.9051134736585353</v>
      </c>
      <c r="M132">
        <v>0.3014552060993162</v>
      </c>
      <c r="N132">
        <v>0</v>
      </c>
      <c r="O132">
        <v>0</v>
      </c>
      <c r="P132">
        <v>0</v>
      </c>
      <c r="R132">
        <v>0</v>
      </c>
      <c r="S132">
        <v>27676136.190000001</v>
      </c>
      <c r="T132">
        <v>0</v>
      </c>
      <c r="U132">
        <v>27676136.190000001</v>
      </c>
      <c r="V132">
        <v>0</v>
      </c>
      <c r="W132">
        <v>1.2468313666698663</v>
      </c>
      <c r="X132">
        <v>0</v>
      </c>
      <c r="Y132">
        <v>651934.49</v>
      </c>
      <c r="Z132">
        <v>651934.49</v>
      </c>
      <c r="AA132">
        <v>100</v>
      </c>
      <c r="AB132">
        <v>2.16292354724715E-2</v>
      </c>
      <c r="AC132">
        <v>0</v>
      </c>
      <c r="AD132">
        <v>0</v>
      </c>
      <c r="AE132">
        <v>0</v>
      </c>
      <c r="AG132">
        <v>0</v>
      </c>
      <c r="AH132">
        <v>6047486.9000000004</v>
      </c>
      <c r="AI132">
        <v>9994.3799999999992</v>
      </c>
      <c r="AJ132">
        <v>6057481.2800000003</v>
      </c>
      <c r="AK132">
        <v>0.16499233820166256</v>
      </c>
      <c r="AL132">
        <v>0.26148904879510831</v>
      </c>
      <c r="AM132">
        <v>0</v>
      </c>
      <c r="AN132">
        <v>0</v>
      </c>
      <c r="AO132">
        <v>0</v>
      </c>
      <c r="AQ132">
        <v>0</v>
      </c>
      <c r="AR132">
        <v>0</v>
      </c>
      <c r="AS132">
        <v>0</v>
      </c>
      <c r="AT132">
        <v>0</v>
      </c>
      <c r="AV132">
        <v>0</v>
      </c>
      <c r="AW132">
        <v>0</v>
      </c>
      <c r="AX132">
        <v>0</v>
      </c>
      <c r="AY132">
        <v>0</v>
      </c>
      <c r="BA132">
        <v>0</v>
      </c>
      <c r="BB132">
        <v>0</v>
      </c>
      <c r="BC132">
        <v>0</v>
      </c>
      <c r="BD132">
        <v>0</v>
      </c>
      <c r="BF132">
        <v>0</v>
      </c>
      <c r="BG132">
        <v>0</v>
      </c>
      <c r="BH132">
        <v>0</v>
      </c>
      <c r="BI132">
        <v>0</v>
      </c>
      <c r="BK132">
        <v>0</v>
      </c>
      <c r="BL132">
        <v>359300.73</v>
      </c>
      <c r="BM132">
        <v>0</v>
      </c>
      <c r="BN132">
        <v>359300.73</v>
      </c>
      <c r="BO132">
        <v>0</v>
      </c>
      <c r="BP132">
        <v>5.9441181996707823E-2</v>
      </c>
      <c r="BQ132">
        <v>24</v>
      </c>
    </row>
    <row r="133" spans="1:69" x14ac:dyDescent="0.25">
      <c r="A133">
        <v>25</v>
      </c>
      <c r="B133" t="s">
        <v>90</v>
      </c>
      <c r="C133" t="s">
        <v>91</v>
      </c>
      <c r="D133" t="s">
        <v>92</v>
      </c>
      <c r="E133" t="s">
        <v>116</v>
      </c>
      <c r="F133" t="s">
        <v>811</v>
      </c>
      <c r="G133" t="s">
        <v>811</v>
      </c>
      <c r="H133" t="s">
        <v>37</v>
      </c>
      <c r="I133">
        <v>2030011.21</v>
      </c>
      <c r="J133">
        <v>26024626.559999999</v>
      </c>
      <c r="K133">
        <v>28054637.77</v>
      </c>
      <c r="L133">
        <v>92.764079769474776</v>
      </c>
      <c r="M133">
        <v>0.24340919463535682</v>
      </c>
      <c r="N133">
        <v>0</v>
      </c>
      <c r="O133">
        <v>0</v>
      </c>
      <c r="P133">
        <v>0</v>
      </c>
      <c r="R133">
        <v>0</v>
      </c>
      <c r="S133">
        <v>2030011.21</v>
      </c>
      <c r="T133">
        <v>0</v>
      </c>
      <c r="U133">
        <v>2030011.21</v>
      </c>
      <c r="V133">
        <v>0</v>
      </c>
      <c r="W133">
        <v>9.1453576971267561E-2</v>
      </c>
      <c r="X133">
        <v>0</v>
      </c>
      <c r="Y133">
        <v>0</v>
      </c>
      <c r="Z133">
        <v>0</v>
      </c>
      <c r="AB133">
        <v>0</v>
      </c>
      <c r="AC133">
        <v>0</v>
      </c>
      <c r="AD133">
        <v>0</v>
      </c>
      <c r="AE133">
        <v>0</v>
      </c>
      <c r="AG133">
        <v>0</v>
      </c>
      <c r="AH133">
        <v>0</v>
      </c>
      <c r="AI133">
        <v>0</v>
      </c>
      <c r="AJ133">
        <v>0</v>
      </c>
      <c r="AL133">
        <v>0</v>
      </c>
      <c r="AM133">
        <v>0</v>
      </c>
      <c r="AN133">
        <v>0</v>
      </c>
      <c r="AO133">
        <v>0</v>
      </c>
      <c r="AQ133">
        <v>0</v>
      </c>
      <c r="AR133">
        <v>0</v>
      </c>
      <c r="AS133">
        <v>0</v>
      </c>
      <c r="AT133">
        <v>0</v>
      </c>
      <c r="AV133">
        <v>0</v>
      </c>
      <c r="AW133">
        <v>0</v>
      </c>
      <c r="AX133">
        <v>0</v>
      </c>
      <c r="AY133">
        <v>0</v>
      </c>
      <c r="BA133">
        <v>0</v>
      </c>
      <c r="BB133">
        <v>0</v>
      </c>
      <c r="BC133">
        <v>26024626.559999999</v>
      </c>
      <c r="BD133">
        <v>26024626.559999999</v>
      </c>
      <c r="BE133">
        <v>100</v>
      </c>
      <c r="BF133">
        <v>100</v>
      </c>
      <c r="BG133">
        <v>0</v>
      </c>
      <c r="BH133">
        <v>0</v>
      </c>
      <c r="BI133">
        <v>0</v>
      </c>
      <c r="BK133">
        <v>0</v>
      </c>
      <c r="BL133">
        <v>0</v>
      </c>
      <c r="BM133">
        <v>0</v>
      </c>
      <c r="BN133">
        <v>0</v>
      </c>
      <c r="BP133">
        <v>0</v>
      </c>
      <c r="BQ133">
        <v>25</v>
      </c>
    </row>
    <row r="134" spans="1:69" x14ac:dyDescent="0.25">
      <c r="A134">
        <v>26</v>
      </c>
      <c r="B134" t="s">
        <v>90</v>
      </c>
      <c r="C134" t="s">
        <v>91</v>
      </c>
      <c r="D134" t="s">
        <v>92</v>
      </c>
      <c r="E134" t="s">
        <v>116</v>
      </c>
      <c r="F134" t="s">
        <v>811</v>
      </c>
      <c r="G134" t="s">
        <v>811</v>
      </c>
      <c r="H134" t="s">
        <v>42</v>
      </c>
      <c r="I134">
        <v>23464703.32</v>
      </c>
      <c r="J134">
        <v>54364</v>
      </c>
      <c r="K134">
        <v>23519067.32</v>
      </c>
      <c r="L134">
        <v>0.23114862192588001</v>
      </c>
      <c r="M134">
        <v>0.20405742828936693</v>
      </c>
      <c r="N134">
        <v>91294.84</v>
      </c>
      <c r="O134">
        <v>0</v>
      </c>
      <c r="P134">
        <v>91294.84</v>
      </c>
      <c r="Q134">
        <v>0</v>
      </c>
      <c r="R134">
        <v>4.899184045887954E-2</v>
      </c>
      <c r="S134">
        <v>5757012.5</v>
      </c>
      <c r="T134">
        <v>0</v>
      </c>
      <c r="U134">
        <v>5757012.5</v>
      </c>
      <c r="V134">
        <v>0</v>
      </c>
      <c r="W134">
        <v>0.25935787112884934</v>
      </c>
      <c r="X134">
        <v>0</v>
      </c>
      <c r="Y134">
        <v>54364</v>
      </c>
      <c r="Z134">
        <v>54364</v>
      </c>
      <c r="AA134">
        <v>100</v>
      </c>
      <c r="AB134">
        <v>1.8036348364165249E-3</v>
      </c>
      <c r="AC134">
        <v>7440.34</v>
      </c>
      <c r="AD134">
        <v>0</v>
      </c>
      <c r="AE134">
        <v>7440.34</v>
      </c>
      <c r="AF134">
        <v>0</v>
      </c>
      <c r="AG134">
        <v>2.6226613108803424E-3</v>
      </c>
      <c r="AH134">
        <v>0</v>
      </c>
      <c r="AI134">
        <v>0</v>
      </c>
      <c r="AJ134">
        <v>0</v>
      </c>
      <c r="AL134">
        <v>0</v>
      </c>
      <c r="AM134">
        <v>0</v>
      </c>
      <c r="AN134">
        <v>0</v>
      </c>
      <c r="AO134">
        <v>0</v>
      </c>
      <c r="AQ134">
        <v>0</v>
      </c>
      <c r="AR134">
        <v>0</v>
      </c>
      <c r="AS134">
        <v>0</v>
      </c>
      <c r="AT134">
        <v>0</v>
      </c>
      <c r="AV134">
        <v>0</v>
      </c>
      <c r="AW134">
        <v>13382123.67</v>
      </c>
      <c r="AX134">
        <v>0</v>
      </c>
      <c r="AY134">
        <v>13382123.67</v>
      </c>
      <c r="AZ134">
        <v>0</v>
      </c>
      <c r="BA134">
        <v>0.52288277546606365</v>
      </c>
      <c r="BB134">
        <v>0</v>
      </c>
      <c r="BC134">
        <v>0</v>
      </c>
      <c r="BD134">
        <v>0</v>
      </c>
      <c r="BF134">
        <v>0</v>
      </c>
      <c r="BG134">
        <v>0</v>
      </c>
      <c r="BH134">
        <v>0</v>
      </c>
      <c r="BI134">
        <v>0</v>
      </c>
      <c r="BK134">
        <v>0</v>
      </c>
      <c r="BL134">
        <v>4226831.97</v>
      </c>
      <c r="BM134">
        <v>0</v>
      </c>
      <c r="BN134">
        <v>4226831.97</v>
      </c>
      <c r="BO134">
        <v>0</v>
      </c>
      <c r="BP134">
        <v>0.69926907300820973</v>
      </c>
      <c r="BQ134">
        <v>26</v>
      </c>
    </row>
    <row r="135" spans="1:69" x14ac:dyDescent="0.25">
      <c r="A135">
        <v>27</v>
      </c>
      <c r="B135" t="s">
        <v>90</v>
      </c>
      <c r="C135" t="s">
        <v>91</v>
      </c>
      <c r="D135" t="s">
        <v>92</v>
      </c>
      <c r="E135" t="s">
        <v>116</v>
      </c>
      <c r="F135" t="s">
        <v>811</v>
      </c>
      <c r="G135" t="s">
        <v>811</v>
      </c>
      <c r="H135" t="s">
        <v>41</v>
      </c>
      <c r="I135">
        <v>13261589.310000001</v>
      </c>
      <c r="J135">
        <v>9943968.3300000001</v>
      </c>
      <c r="K135">
        <v>23205557.640000001</v>
      </c>
      <c r="L135">
        <v>42.851667192256279</v>
      </c>
      <c r="M135">
        <v>0.20133733832260958</v>
      </c>
      <c r="N135">
        <v>0</v>
      </c>
      <c r="O135">
        <v>0</v>
      </c>
      <c r="P135">
        <v>0</v>
      </c>
      <c r="R135">
        <v>0</v>
      </c>
      <c r="S135">
        <v>338871.89</v>
      </c>
      <c r="T135">
        <v>4917466.67</v>
      </c>
      <c r="U135">
        <v>5256338.5599999996</v>
      </c>
      <c r="V135">
        <v>93.553080987233827</v>
      </c>
      <c r="W135">
        <v>0.2368021224296597</v>
      </c>
      <c r="X135">
        <v>0</v>
      </c>
      <c r="Y135">
        <v>0</v>
      </c>
      <c r="Z135">
        <v>0</v>
      </c>
      <c r="AB135">
        <v>0</v>
      </c>
      <c r="AC135">
        <v>0</v>
      </c>
      <c r="AD135">
        <v>0</v>
      </c>
      <c r="AE135">
        <v>0</v>
      </c>
      <c r="AG135">
        <v>0</v>
      </c>
      <c r="AH135">
        <v>293577.27</v>
      </c>
      <c r="AI135">
        <v>0</v>
      </c>
      <c r="AJ135">
        <v>293577.27</v>
      </c>
      <c r="AK135">
        <v>0</v>
      </c>
      <c r="AL135">
        <v>1.2673128901549769E-2</v>
      </c>
      <c r="AM135">
        <v>8750</v>
      </c>
      <c r="AN135">
        <v>0</v>
      </c>
      <c r="AO135">
        <v>8750</v>
      </c>
      <c r="AP135">
        <v>0</v>
      </c>
      <c r="AQ135">
        <v>1.7518960816841362E-2</v>
      </c>
      <c r="AR135">
        <v>0</v>
      </c>
      <c r="AS135">
        <v>0</v>
      </c>
      <c r="AT135">
        <v>0</v>
      </c>
      <c r="AV135">
        <v>0</v>
      </c>
      <c r="AW135">
        <v>2803748.01</v>
      </c>
      <c r="AX135">
        <v>0</v>
      </c>
      <c r="AY135">
        <v>2803748.01</v>
      </c>
      <c r="AZ135">
        <v>0</v>
      </c>
      <c r="BA135">
        <v>0.10955148654490449</v>
      </c>
      <c r="BB135">
        <v>0</v>
      </c>
      <c r="BC135">
        <v>0</v>
      </c>
      <c r="BD135">
        <v>0</v>
      </c>
      <c r="BF135">
        <v>0</v>
      </c>
      <c r="BG135">
        <v>8250265.4100000001</v>
      </c>
      <c r="BH135">
        <v>5026501.66</v>
      </c>
      <c r="BI135">
        <v>13276767.07</v>
      </c>
      <c r="BJ135">
        <v>37.859379723229566</v>
      </c>
      <c r="BK135">
        <v>4.7011371098229144</v>
      </c>
      <c r="BL135">
        <v>1566376.73</v>
      </c>
      <c r="BM135">
        <v>0</v>
      </c>
      <c r="BN135">
        <v>1566376.73</v>
      </c>
      <c r="BO135">
        <v>0</v>
      </c>
      <c r="BP135">
        <v>0.25913469277765749</v>
      </c>
      <c r="BQ135">
        <v>27</v>
      </c>
    </row>
    <row r="136" spans="1:69" x14ac:dyDescent="0.25">
      <c r="A136">
        <v>28</v>
      </c>
      <c r="B136" t="s">
        <v>90</v>
      </c>
      <c r="C136" t="s">
        <v>91</v>
      </c>
      <c r="D136" t="s">
        <v>92</v>
      </c>
      <c r="E136" t="s">
        <v>116</v>
      </c>
      <c r="F136" t="s">
        <v>811</v>
      </c>
      <c r="G136" t="s">
        <v>811</v>
      </c>
      <c r="H136" t="s">
        <v>43</v>
      </c>
      <c r="I136">
        <v>10597228.640000001</v>
      </c>
      <c r="J136">
        <v>1000000</v>
      </c>
      <c r="K136">
        <v>11597228.640000001</v>
      </c>
      <c r="L136">
        <v>8.6227497192812095</v>
      </c>
      <c r="M136">
        <v>0.10062051438365424</v>
      </c>
      <c r="N136">
        <v>54478.38</v>
      </c>
      <c r="O136">
        <v>0</v>
      </c>
      <c r="P136">
        <v>54478.38</v>
      </c>
      <c r="Q136">
        <v>0</v>
      </c>
      <c r="R136">
        <v>2.9234906391404091E-2</v>
      </c>
      <c r="S136">
        <v>647543.78</v>
      </c>
      <c r="T136">
        <v>0</v>
      </c>
      <c r="U136">
        <v>647543.78</v>
      </c>
      <c r="V136">
        <v>0</v>
      </c>
      <c r="W136">
        <v>2.9172348721412011E-2</v>
      </c>
      <c r="X136">
        <v>0</v>
      </c>
      <c r="Y136">
        <v>1000000</v>
      </c>
      <c r="Z136">
        <v>1000000</v>
      </c>
      <c r="AA136">
        <v>100</v>
      </c>
      <c r="AB136">
        <v>3.3177007512628302E-2</v>
      </c>
      <c r="AC136">
        <v>0</v>
      </c>
      <c r="AD136">
        <v>0</v>
      </c>
      <c r="AE136">
        <v>0</v>
      </c>
      <c r="AG136">
        <v>0</v>
      </c>
      <c r="AH136">
        <v>92304.94</v>
      </c>
      <c r="AI136">
        <v>0</v>
      </c>
      <c r="AJ136">
        <v>92304.94</v>
      </c>
      <c r="AK136">
        <v>0</v>
      </c>
      <c r="AL136">
        <v>3.9846150312311899E-3</v>
      </c>
      <c r="AM136">
        <v>0</v>
      </c>
      <c r="AN136">
        <v>0</v>
      </c>
      <c r="AO136">
        <v>0</v>
      </c>
      <c r="AQ136">
        <v>0</v>
      </c>
      <c r="AR136">
        <v>0</v>
      </c>
      <c r="AS136">
        <v>0</v>
      </c>
      <c r="AT136">
        <v>0</v>
      </c>
      <c r="AV136">
        <v>0</v>
      </c>
      <c r="AW136">
        <v>8264507.4100000001</v>
      </c>
      <c r="AX136">
        <v>0</v>
      </c>
      <c r="AY136">
        <v>8264507.4100000001</v>
      </c>
      <c r="AZ136">
        <v>0</v>
      </c>
      <c r="BA136">
        <v>0.32292098615769627</v>
      </c>
      <c r="BB136">
        <v>0</v>
      </c>
      <c r="BC136">
        <v>0</v>
      </c>
      <c r="BD136">
        <v>0</v>
      </c>
      <c r="BF136">
        <v>0</v>
      </c>
      <c r="BG136">
        <v>1538394.13</v>
      </c>
      <c r="BH136">
        <v>0</v>
      </c>
      <c r="BI136">
        <v>1538394.13</v>
      </c>
      <c r="BJ136">
        <v>0</v>
      </c>
      <c r="BK136">
        <v>0.54472611411693139</v>
      </c>
      <c r="BL136">
        <v>0</v>
      </c>
      <c r="BM136">
        <v>0</v>
      </c>
      <c r="BN136">
        <v>0</v>
      </c>
      <c r="BP136">
        <v>0</v>
      </c>
      <c r="BQ136">
        <v>28</v>
      </c>
    </row>
    <row r="137" spans="1:69" x14ac:dyDescent="0.25">
      <c r="A137">
        <v>29</v>
      </c>
      <c r="B137" t="s">
        <v>90</v>
      </c>
      <c r="C137" t="s">
        <v>91</v>
      </c>
      <c r="D137" t="s">
        <v>92</v>
      </c>
      <c r="E137" t="s">
        <v>116</v>
      </c>
      <c r="F137" t="s">
        <v>811</v>
      </c>
      <c r="G137" t="s">
        <v>811</v>
      </c>
      <c r="H137" t="s">
        <v>44</v>
      </c>
      <c r="I137">
        <v>9380919.0599999987</v>
      </c>
      <c r="J137">
        <v>0</v>
      </c>
      <c r="K137">
        <v>9380919.0599999987</v>
      </c>
      <c r="L137">
        <v>0</v>
      </c>
      <c r="M137">
        <v>8.1391247039225928E-2</v>
      </c>
      <c r="N137">
        <v>0</v>
      </c>
      <c r="O137">
        <v>0</v>
      </c>
      <c r="P137">
        <v>0</v>
      </c>
      <c r="R137">
        <v>0</v>
      </c>
      <c r="S137">
        <v>0</v>
      </c>
      <c r="T137">
        <v>0</v>
      </c>
      <c r="U137">
        <v>0</v>
      </c>
      <c r="W137">
        <v>0</v>
      </c>
      <c r="X137">
        <v>0</v>
      </c>
      <c r="Y137">
        <v>0</v>
      </c>
      <c r="Z137">
        <v>0</v>
      </c>
      <c r="AB137">
        <v>0</v>
      </c>
      <c r="AC137">
        <v>0</v>
      </c>
      <c r="AD137">
        <v>0</v>
      </c>
      <c r="AE137">
        <v>0</v>
      </c>
      <c r="AG137">
        <v>0</v>
      </c>
      <c r="AH137">
        <v>36767.68</v>
      </c>
      <c r="AI137">
        <v>0</v>
      </c>
      <c r="AJ137">
        <v>36767.68</v>
      </c>
      <c r="AK137">
        <v>0</v>
      </c>
      <c r="AL137">
        <v>1.5871853704850292E-3</v>
      </c>
      <c r="AM137">
        <v>0</v>
      </c>
      <c r="AN137">
        <v>0</v>
      </c>
      <c r="AO137">
        <v>0</v>
      </c>
      <c r="AQ137">
        <v>0</v>
      </c>
      <c r="AR137">
        <v>0</v>
      </c>
      <c r="AS137">
        <v>0</v>
      </c>
      <c r="AT137">
        <v>0</v>
      </c>
      <c r="AV137">
        <v>0</v>
      </c>
      <c r="AW137">
        <v>5684005.0599999996</v>
      </c>
      <c r="AX137">
        <v>0</v>
      </c>
      <c r="AY137">
        <v>5684005.0599999996</v>
      </c>
      <c r="AZ137">
        <v>0</v>
      </c>
      <c r="BA137">
        <v>0.22209242828914535</v>
      </c>
      <c r="BB137">
        <v>0</v>
      </c>
      <c r="BC137">
        <v>0</v>
      </c>
      <c r="BD137">
        <v>0</v>
      </c>
      <c r="BF137">
        <v>0</v>
      </c>
      <c r="BG137">
        <v>3623234.14</v>
      </c>
      <c r="BH137">
        <v>0</v>
      </c>
      <c r="BI137">
        <v>3623234.14</v>
      </c>
      <c r="BJ137">
        <v>0</v>
      </c>
      <c r="BK137">
        <v>1.2829418775915389</v>
      </c>
      <c r="BL137">
        <v>36912.18</v>
      </c>
      <c r="BM137">
        <v>0</v>
      </c>
      <c r="BN137">
        <v>36912.18</v>
      </c>
      <c r="BO137">
        <v>0</v>
      </c>
      <c r="BP137">
        <v>6.1065937975557094E-3</v>
      </c>
      <c r="BQ137">
        <v>29</v>
      </c>
    </row>
    <row r="138" spans="1:69" x14ac:dyDescent="0.25">
      <c r="A138">
        <v>30</v>
      </c>
      <c r="B138" t="s">
        <v>90</v>
      </c>
      <c r="C138" t="s">
        <v>91</v>
      </c>
      <c r="D138" t="s">
        <v>92</v>
      </c>
      <c r="E138" t="s">
        <v>116</v>
      </c>
      <c r="F138" t="s">
        <v>811</v>
      </c>
      <c r="G138" t="s">
        <v>811</v>
      </c>
      <c r="H138" t="s">
        <v>46</v>
      </c>
      <c r="I138">
        <v>7853134.6100000003</v>
      </c>
      <c r="J138">
        <v>0</v>
      </c>
      <c r="K138">
        <v>7853134.6100000003</v>
      </c>
      <c r="L138">
        <v>0</v>
      </c>
      <c r="M138">
        <v>6.813579938028004E-2</v>
      </c>
      <c r="N138">
        <v>15637.5</v>
      </c>
      <c r="O138">
        <v>0</v>
      </c>
      <c r="P138">
        <v>15637.5</v>
      </c>
      <c r="Q138">
        <v>0</v>
      </c>
      <c r="R138">
        <v>8.3916013783005561E-3</v>
      </c>
      <c r="S138">
        <v>980</v>
      </c>
      <c r="T138">
        <v>0</v>
      </c>
      <c r="U138">
        <v>980</v>
      </c>
      <c r="V138">
        <v>0</v>
      </c>
      <c r="W138">
        <v>4.4149758873421297E-5</v>
      </c>
      <c r="X138">
        <v>0</v>
      </c>
      <c r="Y138">
        <v>0</v>
      </c>
      <c r="Z138">
        <v>0</v>
      </c>
      <c r="AB138">
        <v>0</v>
      </c>
      <c r="AC138">
        <v>9338.7900000000009</v>
      </c>
      <c r="AD138">
        <v>0</v>
      </c>
      <c r="AE138">
        <v>9338.7900000000009</v>
      </c>
      <c r="AF138">
        <v>0</v>
      </c>
      <c r="AG138">
        <v>3.2918499992522165E-3</v>
      </c>
      <c r="AH138">
        <v>3876311.07</v>
      </c>
      <c r="AI138">
        <v>0</v>
      </c>
      <c r="AJ138">
        <v>3876311.07</v>
      </c>
      <c r="AK138">
        <v>0</v>
      </c>
      <c r="AL138">
        <v>0.16733240230966898</v>
      </c>
      <c r="AM138">
        <v>0</v>
      </c>
      <c r="AN138">
        <v>0</v>
      </c>
      <c r="AO138">
        <v>0</v>
      </c>
      <c r="AQ138">
        <v>0</v>
      </c>
      <c r="AR138">
        <v>124624.13</v>
      </c>
      <c r="AS138">
        <v>0</v>
      </c>
      <c r="AT138">
        <v>124624.13</v>
      </c>
      <c r="AU138">
        <v>0</v>
      </c>
      <c r="AV138">
        <v>9.9714417235591171E-2</v>
      </c>
      <c r="AW138">
        <v>3083538.75</v>
      </c>
      <c r="AX138">
        <v>0</v>
      </c>
      <c r="AY138">
        <v>3083538.75</v>
      </c>
      <c r="AZ138">
        <v>0</v>
      </c>
      <c r="BA138">
        <v>0.12048381405050612</v>
      </c>
      <c r="BB138">
        <v>0</v>
      </c>
      <c r="BC138">
        <v>0</v>
      </c>
      <c r="BD138">
        <v>0</v>
      </c>
      <c r="BF138">
        <v>0</v>
      </c>
      <c r="BG138">
        <v>63843.75</v>
      </c>
      <c r="BH138">
        <v>0</v>
      </c>
      <c r="BI138">
        <v>63843.75</v>
      </c>
      <c r="BJ138">
        <v>0</v>
      </c>
      <c r="BK138">
        <v>2.260627310645864E-2</v>
      </c>
      <c r="BL138">
        <v>678860.62</v>
      </c>
      <c r="BM138">
        <v>0</v>
      </c>
      <c r="BN138">
        <v>678860.62</v>
      </c>
      <c r="BO138">
        <v>0</v>
      </c>
      <c r="BP138">
        <v>0.11230780873675907</v>
      </c>
      <c r="BQ138">
        <v>30</v>
      </c>
    </row>
    <row r="139" spans="1:69" x14ac:dyDescent="0.25">
      <c r="A139">
        <v>31</v>
      </c>
      <c r="B139" t="s">
        <v>90</v>
      </c>
      <c r="C139" t="s">
        <v>91</v>
      </c>
      <c r="D139" t="s">
        <v>92</v>
      </c>
      <c r="E139" t="s">
        <v>116</v>
      </c>
      <c r="F139" t="s">
        <v>811</v>
      </c>
      <c r="G139" t="s">
        <v>811</v>
      </c>
      <c r="H139" t="s">
        <v>45</v>
      </c>
      <c r="I139">
        <v>5548896.3700000001</v>
      </c>
      <c r="J139">
        <v>0</v>
      </c>
      <c r="K139">
        <v>5548896.3700000001</v>
      </c>
      <c r="L139">
        <v>0</v>
      </c>
      <c r="M139">
        <v>4.8143640549195191E-2</v>
      </c>
      <c r="N139">
        <v>0</v>
      </c>
      <c r="O139">
        <v>0</v>
      </c>
      <c r="P139">
        <v>0</v>
      </c>
      <c r="R139">
        <v>0</v>
      </c>
      <c r="S139">
        <v>0</v>
      </c>
      <c r="T139">
        <v>0</v>
      </c>
      <c r="U139">
        <v>0</v>
      </c>
      <c r="W139">
        <v>0</v>
      </c>
      <c r="X139">
        <v>0</v>
      </c>
      <c r="Y139">
        <v>0</v>
      </c>
      <c r="Z139">
        <v>0</v>
      </c>
      <c r="AB139">
        <v>0</v>
      </c>
      <c r="AC139">
        <v>0</v>
      </c>
      <c r="AD139">
        <v>0</v>
      </c>
      <c r="AE139">
        <v>0</v>
      </c>
      <c r="AG139">
        <v>0</v>
      </c>
      <c r="AH139">
        <v>0</v>
      </c>
      <c r="AI139">
        <v>0</v>
      </c>
      <c r="AJ139">
        <v>0</v>
      </c>
      <c r="AL139">
        <v>0</v>
      </c>
      <c r="AM139">
        <v>0</v>
      </c>
      <c r="AN139">
        <v>0</v>
      </c>
      <c r="AO139">
        <v>0</v>
      </c>
      <c r="AQ139">
        <v>0</v>
      </c>
      <c r="AR139">
        <v>0</v>
      </c>
      <c r="AS139">
        <v>0</v>
      </c>
      <c r="AT139">
        <v>0</v>
      </c>
      <c r="AV139">
        <v>0</v>
      </c>
      <c r="AW139">
        <v>5548896.3700000001</v>
      </c>
      <c r="AX139">
        <v>0</v>
      </c>
      <c r="AY139">
        <v>5548896.3700000001</v>
      </c>
      <c r="AZ139">
        <v>0</v>
      </c>
      <c r="BA139">
        <v>0.21681329557755952</v>
      </c>
      <c r="BB139">
        <v>0</v>
      </c>
      <c r="BC139">
        <v>0</v>
      </c>
      <c r="BD139">
        <v>0</v>
      </c>
      <c r="BF139">
        <v>0</v>
      </c>
      <c r="BG139">
        <v>0</v>
      </c>
      <c r="BH139">
        <v>0</v>
      </c>
      <c r="BI139">
        <v>0</v>
      </c>
      <c r="BK139">
        <v>0</v>
      </c>
      <c r="BL139">
        <v>0</v>
      </c>
      <c r="BM139">
        <v>0</v>
      </c>
      <c r="BN139">
        <v>0</v>
      </c>
      <c r="BP139">
        <v>0</v>
      </c>
      <c r="BQ139">
        <v>31</v>
      </c>
    </row>
    <row r="140" spans="1:69" x14ac:dyDescent="0.25">
      <c r="A140">
        <v>32</v>
      </c>
      <c r="B140" t="s">
        <v>90</v>
      </c>
      <c r="C140" t="s">
        <v>91</v>
      </c>
      <c r="D140" t="s">
        <v>92</v>
      </c>
      <c r="E140" t="s">
        <v>116</v>
      </c>
      <c r="F140" t="s">
        <v>811</v>
      </c>
      <c r="G140" t="s">
        <v>811</v>
      </c>
      <c r="H140" t="s">
        <v>47</v>
      </c>
      <c r="I140">
        <v>53946.96</v>
      </c>
      <c r="J140">
        <v>3453579.91</v>
      </c>
      <c r="K140">
        <v>3507526.87</v>
      </c>
      <c r="L140">
        <v>98.461965880820173</v>
      </c>
      <c r="M140">
        <v>3.0432197969832278E-2</v>
      </c>
      <c r="N140">
        <v>0</v>
      </c>
      <c r="O140">
        <v>0</v>
      </c>
      <c r="P140">
        <v>0</v>
      </c>
      <c r="R140">
        <v>0</v>
      </c>
      <c r="S140">
        <v>0</v>
      </c>
      <c r="T140">
        <v>0</v>
      </c>
      <c r="U140">
        <v>0</v>
      </c>
      <c r="W140">
        <v>0</v>
      </c>
      <c r="X140">
        <v>0</v>
      </c>
      <c r="Y140">
        <v>3453579.91</v>
      </c>
      <c r="Z140">
        <v>3453579.91</v>
      </c>
      <c r="AA140">
        <v>100</v>
      </c>
      <c r="AB140">
        <v>0.11457944661953216</v>
      </c>
      <c r="AC140">
        <v>53946.96</v>
      </c>
      <c r="AD140">
        <v>0</v>
      </c>
      <c r="AE140">
        <v>53946.96</v>
      </c>
      <c r="AF140">
        <v>0</v>
      </c>
      <c r="AG140">
        <v>1.9015878956016714E-2</v>
      </c>
      <c r="AH140">
        <v>0</v>
      </c>
      <c r="AI140">
        <v>0</v>
      </c>
      <c r="AJ140">
        <v>0</v>
      </c>
      <c r="AL140">
        <v>0</v>
      </c>
      <c r="AM140">
        <v>0</v>
      </c>
      <c r="AN140">
        <v>0</v>
      </c>
      <c r="AO140">
        <v>0</v>
      </c>
      <c r="AQ140">
        <v>0</v>
      </c>
      <c r="AR140">
        <v>0</v>
      </c>
      <c r="AS140">
        <v>0</v>
      </c>
      <c r="AT140">
        <v>0</v>
      </c>
      <c r="AV140">
        <v>0</v>
      </c>
      <c r="AW140">
        <v>0</v>
      </c>
      <c r="AX140">
        <v>0</v>
      </c>
      <c r="AY140">
        <v>0</v>
      </c>
      <c r="BA140">
        <v>0</v>
      </c>
      <c r="BB140">
        <v>0</v>
      </c>
      <c r="BC140">
        <v>0</v>
      </c>
      <c r="BD140">
        <v>0</v>
      </c>
      <c r="BF140">
        <v>0</v>
      </c>
      <c r="BG140">
        <v>0</v>
      </c>
      <c r="BH140">
        <v>0</v>
      </c>
      <c r="BI140">
        <v>0</v>
      </c>
      <c r="BK140">
        <v>0</v>
      </c>
      <c r="BL140">
        <v>0</v>
      </c>
      <c r="BM140">
        <v>0</v>
      </c>
      <c r="BN140">
        <v>0</v>
      </c>
      <c r="BP140">
        <v>0</v>
      </c>
      <c r="BQ140">
        <v>32</v>
      </c>
    </row>
    <row r="141" spans="1:69" x14ac:dyDescent="0.25">
      <c r="A141">
        <v>33</v>
      </c>
      <c r="B141" t="s">
        <v>90</v>
      </c>
      <c r="C141" t="s">
        <v>91</v>
      </c>
      <c r="D141" t="s">
        <v>92</v>
      </c>
      <c r="E141" t="s">
        <v>116</v>
      </c>
      <c r="F141" t="s">
        <v>811</v>
      </c>
      <c r="G141" t="s">
        <v>811</v>
      </c>
      <c r="H141" t="s">
        <v>48</v>
      </c>
      <c r="I141">
        <v>844932.38</v>
      </c>
      <c r="J141">
        <v>0</v>
      </c>
      <c r="K141">
        <v>844932.38</v>
      </c>
      <c r="L141">
        <v>0</v>
      </c>
      <c r="M141">
        <v>7.3308488893433776E-3</v>
      </c>
      <c r="N141">
        <v>0</v>
      </c>
      <c r="O141">
        <v>0</v>
      </c>
      <c r="P141">
        <v>0</v>
      </c>
      <c r="R141">
        <v>0</v>
      </c>
      <c r="S141">
        <v>782553.13</v>
      </c>
      <c r="T141">
        <v>0</v>
      </c>
      <c r="U141">
        <v>782553.13</v>
      </c>
      <c r="V141">
        <v>0</v>
      </c>
      <c r="W141">
        <v>3.525462448483787E-2</v>
      </c>
      <c r="X141">
        <v>0</v>
      </c>
      <c r="Y141">
        <v>0</v>
      </c>
      <c r="Z141">
        <v>0</v>
      </c>
      <c r="AB141">
        <v>0</v>
      </c>
      <c r="AC141">
        <v>62379.25</v>
      </c>
      <c r="AD141">
        <v>0</v>
      </c>
      <c r="AE141">
        <v>62379.25</v>
      </c>
      <c r="AF141">
        <v>0</v>
      </c>
      <c r="AG141">
        <v>2.1988194837431169E-2</v>
      </c>
      <c r="AH141">
        <v>0</v>
      </c>
      <c r="AI141">
        <v>0</v>
      </c>
      <c r="AJ141">
        <v>0</v>
      </c>
      <c r="AL141">
        <v>0</v>
      </c>
      <c r="AM141">
        <v>0</v>
      </c>
      <c r="AN141">
        <v>0</v>
      </c>
      <c r="AO141">
        <v>0</v>
      </c>
      <c r="AQ141">
        <v>0</v>
      </c>
      <c r="AR141">
        <v>0</v>
      </c>
      <c r="AS141">
        <v>0</v>
      </c>
      <c r="AT141">
        <v>0</v>
      </c>
      <c r="AV141">
        <v>0</v>
      </c>
      <c r="AW141">
        <v>0</v>
      </c>
      <c r="AX141">
        <v>0</v>
      </c>
      <c r="AY141">
        <v>0</v>
      </c>
      <c r="BA141">
        <v>0</v>
      </c>
      <c r="BB141">
        <v>0</v>
      </c>
      <c r="BC141">
        <v>0</v>
      </c>
      <c r="BD141">
        <v>0</v>
      </c>
      <c r="BF141">
        <v>0</v>
      </c>
      <c r="BG141">
        <v>0</v>
      </c>
      <c r="BH141">
        <v>0</v>
      </c>
      <c r="BI141">
        <v>0</v>
      </c>
      <c r="BK141">
        <v>0</v>
      </c>
      <c r="BL141">
        <v>0</v>
      </c>
      <c r="BM141">
        <v>0</v>
      </c>
      <c r="BN141">
        <v>0</v>
      </c>
      <c r="BP141">
        <v>0</v>
      </c>
      <c r="BQ141">
        <v>33</v>
      </c>
    </row>
    <row r="142" spans="1:69" x14ac:dyDescent="0.25">
      <c r="A142">
        <v>34</v>
      </c>
      <c r="B142" t="s">
        <v>90</v>
      </c>
      <c r="C142" t="s">
        <v>91</v>
      </c>
      <c r="D142" t="s">
        <v>92</v>
      </c>
      <c r="E142" t="s">
        <v>116</v>
      </c>
      <c r="F142" t="s">
        <v>811</v>
      </c>
      <c r="G142" t="s">
        <v>811</v>
      </c>
      <c r="H142" t="s">
        <v>678</v>
      </c>
      <c r="I142">
        <v>0</v>
      </c>
      <c r="J142">
        <v>0</v>
      </c>
      <c r="K142">
        <v>0</v>
      </c>
      <c r="M142">
        <v>0</v>
      </c>
      <c r="N142">
        <v>0</v>
      </c>
      <c r="O142">
        <v>0</v>
      </c>
      <c r="P142">
        <v>0</v>
      </c>
      <c r="R142">
        <v>0</v>
      </c>
      <c r="S142">
        <v>0</v>
      </c>
      <c r="T142">
        <v>0</v>
      </c>
      <c r="U142">
        <v>0</v>
      </c>
      <c r="W142">
        <v>0</v>
      </c>
      <c r="X142">
        <v>0</v>
      </c>
      <c r="Y142">
        <v>0</v>
      </c>
      <c r="Z142">
        <v>0</v>
      </c>
      <c r="AB142">
        <v>0</v>
      </c>
      <c r="AC142">
        <v>0</v>
      </c>
      <c r="AD142">
        <v>0</v>
      </c>
      <c r="AE142">
        <v>0</v>
      </c>
      <c r="AG142">
        <v>0</v>
      </c>
      <c r="AH142">
        <v>0</v>
      </c>
      <c r="AI142">
        <v>0</v>
      </c>
      <c r="AJ142">
        <v>0</v>
      </c>
      <c r="AL142">
        <v>0</v>
      </c>
      <c r="AM142">
        <v>0</v>
      </c>
      <c r="AN142">
        <v>0</v>
      </c>
      <c r="AO142">
        <v>0</v>
      </c>
      <c r="AQ142">
        <v>0</v>
      </c>
      <c r="AR142">
        <v>0</v>
      </c>
      <c r="AS142">
        <v>0</v>
      </c>
      <c r="AT142">
        <v>0</v>
      </c>
      <c r="AV142">
        <v>0</v>
      </c>
      <c r="AW142">
        <v>0</v>
      </c>
      <c r="AX142">
        <v>0</v>
      </c>
      <c r="AY142">
        <v>0</v>
      </c>
      <c r="BA142">
        <v>0</v>
      </c>
      <c r="BB142">
        <v>0</v>
      </c>
      <c r="BC142">
        <v>0</v>
      </c>
      <c r="BD142">
        <v>0</v>
      </c>
      <c r="BF142">
        <v>0</v>
      </c>
      <c r="BG142">
        <v>0</v>
      </c>
      <c r="BH142">
        <v>0</v>
      </c>
      <c r="BI142">
        <v>0</v>
      </c>
      <c r="BK142">
        <v>0</v>
      </c>
      <c r="BL142">
        <v>0</v>
      </c>
      <c r="BM142">
        <v>0</v>
      </c>
      <c r="BN142">
        <v>0</v>
      </c>
      <c r="BP142">
        <v>0</v>
      </c>
      <c r="BQ142">
        <v>34</v>
      </c>
    </row>
    <row r="143" spans="1:69" x14ac:dyDescent="0.25">
      <c r="A143">
        <v>999</v>
      </c>
      <c r="B143" t="s">
        <v>90</v>
      </c>
      <c r="C143" t="s">
        <v>91</v>
      </c>
      <c r="D143" t="s">
        <v>92</v>
      </c>
      <c r="E143" t="s">
        <v>117</v>
      </c>
      <c r="F143" t="s">
        <v>812</v>
      </c>
      <c r="G143" t="s">
        <v>812</v>
      </c>
      <c r="H143" t="s">
        <v>3</v>
      </c>
      <c r="I143">
        <v>7519429190.9499989</v>
      </c>
      <c r="J143">
        <v>4873015841.7999983</v>
      </c>
      <c r="K143">
        <v>12392445032.750002</v>
      </c>
      <c r="L143">
        <v>39.322472917345102</v>
      </c>
      <c r="M143">
        <v>100</v>
      </c>
      <c r="N143">
        <v>62685494.609999999</v>
      </c>
      <c r="O143">
        <v>127887205.17999999</v>
      </c>
      <c r="P143">
        <v>190572699.78999999</v>
      </c>
      <c r="Q143">
        <v>67.106781464986454</v>
      </c>
      <c r="R143">
        <v>100</v>
      </c>
      <c r="S143">
        <v>928786787.98999989</v>
      </c>
      <c r="T143">
        <v>1288153144.4000001</v>
      </c>
      <c r="U143">
        <v>2216939932.3899999</v>
      </c>
      <c r="V143">
        <v>58.105008871904367</v>
      </c>
      <c r="W143">
        <v>100.00000000000003</v>
      </c>
      <c r="X143">
        <v>3243565.74</v>
      </c>
      <c r="Y143">
        <v>3248000628.6799998</v>
      </c>
      <c r="Z143">
        <v>3251244194.4199996</v>
      </c>
      <c r="AA143">
        <v>99.900236169723385</v>
      </c>
      <c r="AB143">
        <v>100</v>
      </c>
      <c r="AC143">
        <v>119254085.95</v>
      </c>
      <c r="AD143">
        <v>15544257.649999999</v>
      </c>
      <c r="AE143">
        <v>134798343.59999999</v>
      </c>
      <c r="AF143">
        <v>11.531490102078671</v>
      </c>
      <c r="AG143">
        <v>49.999999999999993</v>
      </c>
      <c r="AH143">
        <v>2501759152.5799999</v>
      </c>
      <c r="AI143">
        <v>84924745.819999993</v>
      </c>
      <c r="AJ143">
        <v>2586683898.3999996</v>
      </c>
      <c r="AK143">
        <v>3.2831512916027514</v>
      </c>
      <c r="AL143">
        <v>100</v>
      </c>
      <c r="AM143">
        <v>48388195.719999999</v>
      </c>
      <c r="AN143">
        <v>0</v>
      </c>
      <c r="AO143">
        <v>48388195.719999999</v>
      </c>
      <c r="AP143">
        <v>0</v>
      </c>
      <c r="AQ143">
        <v>99.999999999999986</v>
      </c>
      <c r="AR143">
        <v>92801801.119999975</v>
      </c>
      <c r="AS143">
        <v>2222941.29</v>
      </c>
      <c r="AT143">
        <v>95024742.409999982</v>
      </c>
      <c r="AU143">
        <v>2.3393289301524773</v>
      </c>
      <c r="AV143">
        <v>99.999999999999986</v>
      </c>
      <c r="AW143">
        <v>2914870085.8000002</v>
      </c>
      <c r="AX143">
        <v>6038602.5499999998</v>
      </c>
      <c r="AY143">
        <v>2920908688.3500004</v>
      </c>
      <c r="AZ143">
        <v>0.20673712170753142</v>
      </c>
      <c r="BA143">
        <v>100.00000000000004</v>
      </c>
      <c r="BB143">
        <v>0</v>
      </c>
      <c r="BC143">
        <v>30206891.43</v>
      </c>
      <c r="BD143">
        <v>30206891.43</v>
      </c>
      <c r="BE143">
        <v>100</v>
      </c>
      <c r="BF143">
        <v>100</v>
      </c>
      <c r="BG143">
        <v>192520976.33000004</v>
      </c>
      <c r="BH143">
        <v>307564.23</v>
      </c>
      <c r="BI143">
        <v>192828540.56000003</v>
      </c>
      <c r="BJ143">
        <v>0.15950140425623308</v>
      </c>
      <c r="BK143">
        <v>100</v>
      </c>
      <c r="BL143">
        <v>655119045.11000013</v>
      </c>
      <c r="BM143">
        <v>69729860.570000008</v>
      </c>
      <c r="BN143">
        <v>724848905.68000019</v>
      </c>
      <c r="BO143">
        <v>9.6199166507100617</v>
      </c>
      <c r="BP143">
        <v>100.00000000000003</v>
      </c>
      <c r="BQ143">
        <v>999</v>
      </c>
    </row>
    <row r="144" spans="1:69" x14ac:dyDescent="0.25">
      <c r="A144">
        <v>1</v>
      </c>
      <c r="B144" t="s">
        <v>90</v>
      </c>
      <c r="C144" t="s">
        <v>91</v>
      </c>
      <c r="D144" t="s">
        <v>92</v>
      </c>
      <c r="E144" t="s">
        <v>117</v>
      </c>
      <c r="F144" t="s">
        <v>812</v>
      </c>
      <c r="G144" t="s">
        <v>812</v>
      </c>
      <c r="H144" t="s">
        <v>19</v>
      </c>
      <c r="I144">
        <v>1979973706.6800001</v>
      </c>
      <c r="J144">
        <v>262650924.66</v>
      </c>
      <c r="K144">
        <v>2242624631.3400002</v>
      </c>
      <c r="L144">
        <v>11.711764911057021</v>
      </c>
      <c r="M144">
        <v>18.096708320378486</v>
      </c>
      <c r="N144">
        <v>16865489.82</v>
      </c>
      <c r="O144">
        <v>0</v>
      </c>
      <c r="P144">
        <v>16865489.82</v>
      </c>
      <c r="Q144">
        <v>0</v>
      </c>
      <c r="R144">
        <v>8.8498981431153503</v>
      </c>
      <c r="S144">
        <v>330442769.87</v>
      </c>
      <c r="T144">
        <v>116498704.04000001</v>
      </c>
      <c r="U144">
        <v>446941473.91000003</v>
      </c>
      <c r="V144">
        <v>26.065762709562097</v>
      </c>
      <c r="W144">
        <v>20.160287943759002</v>
      </c>
      <c r="X144">
        <v>1467.47</v>
      </c>
      <c r="Y144">
        <v>77412258.709999993</v>
      </c>
      <c r="Z144">
        <v>77413726.179999992</v>
      </c>
      <c r="AA144">
        <v>99.998104380098454</v>
      </c>
      <c r="AB144">
        <v>2.3810492707026607</v>
      </c>
      <c r="AC144">
        <v>6963334.5199999996</v>
      </c>
      <c r="AD144">
        <v>113098.64</v>
      </c>
      <c r="AE144">
        <v>7076433.1599999992</v>
      </c>
      <c r="AF144">
        <v>1.59824359875675</v>
      </c>
      <c r="AG144">
        <v>2.6248220011510579</v>
      </c>
      <c r="AH144">
        <v>683719945.60000002</v>
      </c>
      <c r="AI144">
        <v>8130999.0899999999</v>
      </c>
      <c r="AJ144">
        <v>691850944.69000006</v>
      </c>
      <c r="AK144">
        <v>1.1752530154661107</v>
      </c>
      <c r="AL144">
        <v>26.746636692560166</v>
      </c>
      <c r="AM144">
        <v>13705203.85</v>
      </c>
      <c r="AN144">
        <v>0</v>
      </c>
      <c r="AO144">
        <v>13705203.85</v>
      </c>
      <c r="AP144">
        <v>0</v>
      </c>
      <c r="AQ144">
        <v>28.323444687430882</v>
      </c>
      <c r="AR144">
        <v>11874155.689999999</v>
      </c>
      <c r="AS144">
        <v>417543.65</v>
      </c>
      <c r="AT144">
        <v>12291699.34</v>
      </c>
      <c r="AU144">
        <v>3.396956258450103</v>
      </c>
      <c r="AV144">
        <v>12.935261941532476</v>
      </c>
      <c r="AW144">
        <v>792351595.63</v>
      </c>
      <c r="AX144">
        <v>157698.26</v>
      </c>
      <c r="AY144">
        <v>792509293.88999999</v>
      </c>
      <c r="AZ144">
        <v>1.9898600712421232E-2</v>
      </c>
      <c r="BA144">
        <v>27.132285820878668</v>
      </c>
      <c r="BB144">
        <v>0</v>
      </c>
      <c r="BC144">
        <v>0</v>
      </c>
      <c r="BD144">
        <v>0</v>
      </c>
      <c r="BF144">
        <v>0</v>
      </c>
      <c r="BG144">
        <v>16641656.99</v>
      </c>
      <c r="BH144">
        <v>0</v>
      </c>
      <c r="BI144">
        <v>16641656.99</v>
      </c>
      <c r="BJ144">
        <v>0</v>
      </c>
      <c r="BK144">
        <v>8.6302872705826577</v>
      </c>
      <c r="BL144">
        <v>107408087.23999999</v>
      </c>
      <c r="BM144">
        <v>59920622.270000003</v>
      </c>
      <c r="BN144">
        <v>167328709.50999999</v>
      </c>
      <c r="BO144">
        <v>35.810126334846913</v>
      </c>
      <c r="BP144">
        <v>23.084632976444176</v>
      </c>
      <c r="BQ144">
        <v>1</v>
      </c>
    </row>
    <row r="145" spans="1:69" x14ac:dyDescent="0.25">
      <c r="A145">
        <v>2</v>
      </c>
      <c r="B145" t="s">
        <v>90</v>
      </c>
      <c r="C145" t="s">
        <v>91</v>
      </c>
      <c r="D145" t="s">
        <v>92</v>
      </c>
      <c r="E145" t="s">
        <v>117</v>
      </c>
      <c r="F145" t="s">
        <v>812</v>
      </c>
      <c r="G145" t="s">
        <v>812</v>
      </c>
      <c r="H145" t="s">
        <v>20</v>
      </c>
      <c r="I145">
        <v>337965236.63</v>
      </c>
      <c r="J145">
        <v>1797430608.71</v>
      </c>
      <c r="K145">
        <v>2135395845.3399999</v>
      </c>
      <c r="L145">
        <v>84.17318094125126</v>
      </c>
      <c r="M145">
        <v>17.231432858460984</v>
      </c>
      <c r="N145">
        <v>5692789.7800000003</v>
      </c>
      <c r="O145">
        <v>208950.05</v>
      </c>
      <c r="P145">
        <v>5901739.8300000001</v>
      </c>
      <c r="Q145">
        <v>3.5404822309830624</v>
      </c>
      <c r="R145">
        <v>3.0968443205681471</v>
      </c>
      <c r="S145">
        <v>35146320.659999996</v>
      </c>
      <c r="T145">
        <v>1524331.06</v>
      </c>
      <c r="U145">
        <v>36670651.719999999</v>
      </c>
      <c r="V145">
        <v>4.1568147510414635</v>
      </c>
      <c r="W145">
        <v>1.6541112000480207</v>
      </c>
      <c r="X145">
        <v>0</v>
      </c>
      <c r="Y145">
        <v>1791277372.01</v>
      </c>
      <c r="Z145">
        <v>1791277372.01</v>
      </c>
      <c r="AA145">
        <v>100</v>
      </c>
      <c r="AB145">
        <v>55.09513481282977</v>
      </c>
      <c r="AC145">
        <v>3604716.19</v>
      </c>
      <c r="AD145">
        <v>0.09</v>
      </c>
      <c r="AE145">
        <v>3604716.28</v>
      </c>
      <c r="AF145">
        <v>2.4967290907011413E-6</v>
      </c>
      <c r="AG145">
        <v>1.3370773645025706</v>
      </c>
      <c r="AH145">
        <v>98502405.099999994</v>
      </c>
      <c r="AI145">
        <v>4356140.13</v>
      </c>
      <c r="AJ145">
        <v>102858545.22999999</v>
      </c>
      <c r="AK145">
        <v>4.2350784956751237</v>
      </c>
      <c r="AL145">
        <v>3.9764636604272914</v>
      </c>
      <c r="AM145">
        <v>747761.88</v>
      </c>
      <c r="AN145">
        <v>0</v>
      </c>
      <c r="AO145">
        <v>747761.88</v>
      </c>
      <c r="AP145">
        <v>0</v>
      </c>
      <c r="AQ145">
        <v>1.5453394549508528</v>
      </c>
      <c r="AR145">
        <v>1451328.51</v>
      </c>
      <c r="AS145">
        <v>0.02</v>
      </c>
      <c r="AT145">
        <v>1451328.53</v>
      </c>
      <c r="AU145">
        <v>1.3780477394735704E-6</v>
      </c>
      <c r="AV145">
        <v>1.5273164579999623</v>
      </c>
      <c r="AW145">
        <v>174172736.47</v>
      </c>
      <c r="AX145">
        <v>46791.14</v>
      </c>
      <c r="AY145">
        <v>174219527.60999998</v>
      </c>
      <c r="AZ145">
        <v>2.6857574832107538E-2</v>
      </c>
      <c r="BA145">
        <v>5.96456603744143</v>
      </c>
      <c r="BB145">
        <v>0</v>
      </c>
      <c r="BC145">
        <v>0</v>
      </c>
      <c r="BD145">
        <v>0</v>
      </c>
      <c r="BF145">
        <v>0</v>
      </c>
      <c r="BG145">
        <v>3962261.97</v>
      </c>
      <c r="BH145">
        <v>11851.87</v>
      </c>
      <c r="BI145">
        <v>3974113.8400000003</v>
      </c>
      <c r="BJ145">
        <v>0.29822673625272894</v>
      </c>
      <c r="BK145">
        <v>2.0609572776201279</v>
      </c>
      <c r="BL145">
        <v>14684916.07</v>
      </c>
      <c r="BM145">
        <v>5172.34</v>
      </c>
      <c r="BN145">
        <v>14690088.41</v>
      </c>
      <c r="BO145">
        <v>3.520972682832206E-2</v>
      </c>
      <c r="BP145">
        <v>2.0266414551897323</v>
      </c>
      <c r="BQ145">
        <v>2</v>
      </c>
    </row>
    <row r="146" spans="1:69" x14ac:dyDescent="0.25">
      <c r="A146">
        <v>3</v>
      </c>
      <c r="B146" t="s">
        <v>90</v>
      </c>
      <c r="C146" t="s">
        <v>91</v>
      </c>
      <c r="D146" t="s">
        <v>92</v>
      </c>
      <c r="E146" t="s">
        <v>117</v>
      </c>
      <c r="F146" t="s">
        <v>812</v>
      </c>
      <c r="G146" t="s">
        <v>812</v>
      </c>
      <c r="H146" t="s">
        <v>18</v>
      </c>
      <c r="I146">
        <v>1057022864.2600001</v>
      </c>
      <c r="J146">
        <v>924258777.1099999</v>
      </c>
      <c r="K146">
        <v>1981281641.3699999</v>
      </c>
      <c r="L146">
        <v>46.649540267828918</v>
      </c>
      <c r="M146">
        <v>15.987818676088448</v>
      </c>
      <c r="N146">
        <v>6923447.25</v>
      </c>
      <c r="O146">
        <v>3324.72</v>
      </c>
      <c r="P146">
        <v>6926771.9699999997</v>
      </c>
      <c r="Q146">
        <v>4.7998115347227172E-2</v>
      </c>
      <c r="R146">
        <v>3.6347136697086722</v>
      </c>
      <c r="S146">
        <v>143472542.91999999</v>
      </c>
      <c r="T146">
        <v>311392646.56</v>
      </c>
      <c r="U146">
        <v>454865189.48000002</v>
      </c>
      <c r="V146">
        <v>68.458227571993973</v>
      </c>
      <c r="W146">
        <v>20.517704734995998</v>
      </c>
      <c r="X146">
        <v>0</v>
      </c>
      <c r="Y146">
        <v>586346612.77999997</v>
      </c>
      <c r="Z146">
        <v>586346612.77999997</v>
      </c>
      <c r="AA146">
        <v>100</v>
      </c>
      <c r="AB146">
        <v>18.034530097318648</v>
      </c>
      <c r="AC146">
        <v>26012874.140000001</v>
      </c>
      <c r="AD146">
        <v>300</v>
      </c>
      <c r="AE146">
        <v>26013174.140000001</v>
      </c>
      <c r="AF146">
        <v>1.1532617987540985E-3</v>
      </c>
      <c r="AG146">
        <v>9.6489220287421968</v>
      </c>
      <c r="AH146">
        <v>405298484.13</v>
      </c>
      <c r="AI146">
        <v>15747164.74</v>
      </c>
      <c r="AJ146">
        <v>421045648.87</v>
      </c>
      <c r="AK146">
        <v>3.7400136498885939</v>
      </c>
      <c r="AL146">
        <v>16.277429535570192</v>
      </c>
      <c r="AM146">
        <v>5103346.6399999997</v>
      </c>
      <c r="AN146">
        <v>0</v>
      </c>
      <c r="AO146">
        <v>5103346.6399999997</v>
      </c>
      <c r="AP146">
        <v>0</v>
      </c>
      <c r="AQ146">
        <v>10.546676857989691</v>
      </c>
      <c r="AR146">
        <v>28059883.57</v>
      </c>
      <c r="AS146">
        <v>1706585.52</v>
      </c>
      <c r="AT146">
        <v>29766469.09</v>
      </c>
      <c r="AU146">
        <v>5.7332480881090619</v>
      </c>
      <c r="AV146">
        <v>31.324966882380629</v>
      </c>
      <c r="AW146">
        <v>270929453.45999998</v>
      </c>
      <c r="AX146">
        <v>3962845.25</v>
      </c>
      <c r="AY146">
        <v>274892298.70999998</v>
      </c>
      <c r="AZ146">
        <v>1.4415992258046626</v>
      </c>
      <c r="BA146">
        <v>9.4111911066033596</v>
      </c>
      <c r="BB146">
        <v>0</v>
      </c>
      <c r="BC146">
        <v>0</v>
      </c>
      <c r="BD146">
        <v>0</v>
      </c>
      <c r="BF146">
        <v>0</v>
      </c>
      <c r="BG146">
        <v>8566913.9000000004</v>
      </c>
      <c r="BH146">
        <v>18812.490000000002</v>
      </c>
      <c r="BI146">
        <v>8585726.3900000006</v>
      </c>
      <c r="BJ146">
        <v>0.21911355132294172</v>
      </c>
      <c r="BK146">
        <v>4.4525184731813532</v>
      </c>
      <c r="BL146">
        <v>162655918.25</v>
      </c>
      <c r="BM146">
        <v>5080485.05</v>
      </c>
      <c r="BN146">
        <v>167736403.30000001</v>
      </c>
      <c r="BO146">
        <v>3.0288505953674516</v>
      </c>
      <c r="BP146">
        <v>23.140878324516756</v>
      </c>
      <c r="BQ146">
        <v>3</v>
      </c>
    </row>
    <row r="147" spans="1:69" x14ac:dyDescent="0.25">
      <c r="A147">
        <v>4</v>
      </c>
      <c r="B147" t="s">
        <v>90</v>
      </c>
      <c r="C147" t="s">
        <v>91</v>
      </c>
      <c r="D147" t="s">
        <v>92</v>
      </c>
      <c r="E147" t="s">
        <v>117</v>
      </c>
      <c r="F147" t="s">
        <v>812</v>
      </c>
      <c r="G147" t="s">
        <v>812</v>
      </c>
      <c r="H147" t="s">
        <v>21</v>
      </c>
      <c r="I147">
        <v>1137494884.48</v>
      </c>
      <c r="J147">
        <v>198259002.34999999</v>
      </c>
      <c r="K147">
        <v>1335753886.8299999</v>
      </c>
      <c r="L147">
        <v>14.84247991375916</v>
      </c>
      <c r="M147">
        <v>10.778775966324245</v>
      </c>
      <c r="N147">
        <v>7079673.2800000003</v>
      </c>
      <c r="O147">
        <v>0</v>
      </c>
      <c r="P147">
        <v>7079673.2800000003</v>
      </c>
      <c r="Q147">
        <v>0</v>
      </c>
      <c r="R147">
        <v>3.7149462057269416</v>
      </c>
      <c r="S147">
        <v>130655275.89</v>
      </c>
      <c r="T147">
        <v>154519802.87</v>
      </c>
      <c r="U147">
        <v>285175078.75999999</v>
      </c>
      <c r="V147">
        <v>54.18418872430366</v>
      </c>
      <c r="W147">
        <v>12.863455368976258</v>
      </c>
      <c r="X147">
        <v>0</v>
      </c>
      <c r="Y147">
        <v>37313111.539999999</v>
      </c>
      <c r="Z147">
        <v>37313111.539999999</v>
      </c>
      <c r="AA147">
        <v>100</v>
      </c>
      <c r="AB147">
        <v>1.1476563834866427</v>
      </c>
      <c r="AC147">
        <v>26324335.789999999</v>
      </c>
      <c r="AD147">
        <v>784875.26</v>
      </c>
      <c r="AE147">
        <v>27109211.050000001</v>
      </c>
      <c r="AF147">
        <v>2.8952346069842561</v>
      </c>
      <c r="AG147">
        <v>10.055468904886453</v>
      </c>
      <c r="AH147">
        <v>580142057.35000002</v>
      </c>
      <c r="AI147">
        <v>5387900.9800000004</v>
      </c>
      <c r="AJ147">
        <v>585529958.33000004</v>
      </c>
      <c r="AK147">
        <v>0.92017511714804889</v>
      </c>
      <c r="AL147">
        <v>22.63631666367047</v>
      </c>
      <c r="AM147">
        <v>1942060.12</v>
      </c>
      <c r="AN147">
        <v>0</v>
      </c>
      <c r="AO147">
        <v>1942060.12</v>
      </c>
      <c r="AP147">
        <v>0</v>
      </c>
      <c r="AQ147">
        <v>4.0134997618795278</v>
      </c>
      <c r="AR147">
        <v>9999662.5500000007</v>
      </c>
      <c r="AS147">
        <v>79185.56</v>
      </c>
      <c r="AT147">
        <v>10078848.110000001</v>
      </c>
      <c r="AU147">
        <v>0.78566081297954982</v>
      </c>
      <c r="AV147">
        <v>10.606551361658147</v>
      </c>
      <c r="AW147">
        <v>296195327.79000002</v>
      </c>
      <c r="AX147">
        <v>10638.53</v>
      </c>
      <c r="AY147">
        <v>296205966.31999999</v>
      </c>
      <c r="AZ147">
        <v>3.5915988229983471E-3</v>
      </c>
      <c r="BA147">
        <v>10.140884153668106</v>
      </c>
      <c r="BB147">
        <v>0</v>
      </c>
      <c r="BC147">
        <v>0</v>
      </c>
      <c r="BD147">
        <v>0</v>
      </c>
      <c r="BF147">
        <v>0</v>
      </c>
      <c r="BG147">
        <v>16480076.99</v>
      </c>
      <c r="BH147">
        <v>0</v>
      </c>
      <c r="BI147">
        <v>16480076.99</v>
      </c>
      <c r="BJ147">
        <v>0</v>
      </c>
      <c r="BK147">
        <v>8.5464926209261538</v>
      </c>
      <c r="BL147">
        <v>68676414.719999999</v>
      </c>
      <c r="BM147">
        <v>163487.60999999999</v>
      </c>
      <c r="BN147">
        <v>68839902.329999998</v>
      </c>
      <c r="BO147">
        <v>0.23748960191181606</v>
      </c>
      <c r="BP147">
        <v>9.497138202260162</v>
      </c>
      <c r="BQ147">
        <v>4</v>
      </c>
    </row>
    <row r="148" spans="1:69" x14ac:dyDescent="0.25">
      <c r="A148">
        <v>5</v>
      </c>
      <c r="B148" t="s">
        <v>90</v>
      </c>
      <c r="C148" t="s">
        <v>91</v>
      </c>
      <c r="D148" t="s">
        <v>92</v>
      </c>
      <c r="E148" t="s">
        <v>117</v>
      </c>
      <c r="F148" t="s">
        <v>812</v>
      </c>
      <c r="G148" t="s">
        <v>812</v>
      </c>
      <c r="H148" t="s">
        <v>22</v>
      </c>
      <c r="I148">
        <v>823705188.39999998</v>
      </c>
      <c r="J148">
        <v>287825814.63000005</v>
      </c>
      <c r="K148">
        <v>1111531003.03</v>
      </c>
      <c r="L148">
        <v>25.894537700288662</v>
      </c>
      <c r="M148">
        <v>8.9694245170546516</v>
      </c>
      <c r="N148">
        <v>327374.67</v>
      </c>
      <c r="O148">
        <v>0</v>
      </c>
      <c r="P148">
        <v>327374.67</v>
      </c>
      <c r="Q148">
        <v>0</v>
      </c>
      <c r="R148">
        <v>0.17178466294529479</v>
      </c>
      <c r="S148">
        <v>77536420.760000005</v>
      </c>
      <c r="T148">
        <v>1765563.21</v>
      </c>
      <c r="U148">
        <v>79301983.969999999</v>
      </c>
      <c r="V148">
        <v>2.2263796208023168</v>
      </c>
      <c r="W148">
        <v>3.5770921354872938</v>
      </c>
      <c r="X148">
        <v>808328.02</v>
      </c>
      <c r="Y148">
        <v>248859481.56</v>
      </c>
      <c r="Z148">
        <v>249667809.58000001</v>
      </c>
      <c r="AA148">
        <v>99.676238590245248</v>
      </c>
      <c r="AB148">
        <v>7.67914664818153</v>
      </c>
      <c r="AC148">
        <v>1643478.99</v>
      </c>
      <c r="AD148">
        <v>0</v>
      </c>
      <c r="AE148">
        <v>1643478.99</v>
      </c>
      <c r="AF148">
        <v>0</v>
      </c>
      <c r="AG148">
        <v>0.60960652264276027</v>
      </c>
      <c r="AH148">
        <v>251296236.56999999</v>
      </c>
      <c r="AI148">
        <v>35928590.439999998</v>
      </c>
      <c r="AJ148">
        <v>287224827.00999999</v>
      </c>
      <c r="AK148">
        <v>12.508873558743275</v>
      </c>
      <c r="AL148">
        <v>11.103978618634605</v>
      </c>
      <c r="AM148">
        <v>8380924.0599999996</v>
      </c>
      <c r="AN148">
        <v>0</v>
      </c>
      <c r="AO148">
        <v>8380924.0599999996</v>
      </c>
      <c r="AP148">
        <v>0</v>
      </c>
      <c r="AQ148">
        <v>17.320183022521672</v>
      </c>
      <c r="AR148">
        <v>12310562.300000001</v>
      </c>
      <c r="AS148">
        <v>0</v>
      </c>
      <c r="AT148">
        <v>12310562.300000001</v>
      </c>
      <c r="AU148">
        <v>0</v>
      </c>
      <c r="AV148">
        <v>12.955112518889068</v>
      </c>
      <c r="AW148">
        <v>326674078.42000002</v>
      </c>
      <c r="AX148">
        <v>100244.1</v>
      </c>
      <c r="AY148">
        <v>326774322.52000004</v>
      </c>
      <c r="AZ148">
        <v>3.067685956073388E-2</v>
      </c>
      <c r="BA148">
        <v>11.187419991023154</v>
      </c>
      <c r="BB148">
        <v>0</v>
      </c>
      <c r="BC148">
        <v>0</v>
      </c>
      <c r="BD148">
        <v>0</v>
      </c>
      <c r="BF148">
        <v>0</v>
      </c>
      <c r="BG148">
        <v>10620116.75</v>
      </c>
      <c r="BH148">
        <v>230382.01</v>
      </c>
      <c r="BI148">
        <v>10850498.76</v>
      </c>
      <c r="BJ148">
        <v>2.1232388952413466</v>
      </c>
      <c r="BK148">
        <v>5.6270190753343314</v>
      </c>
      <c r="BL148">
        <v>134107667.86</v>
      </c>
      <c r="BM148">
        <v>941553.31</v>
      </c>
      <c r="BN148">
        <v>135049221.16999999</v>
      </c>
      <c r="BO148">
        <v>0.69719269896030911</v>
      </c>
      <c r="BP148">
        <v>18.63136166885797</v>
      </c>
      <c r="BQ148">
        <v>5</v>
      </c>
    </row>
    <row r="149" spans="1:69" x14ac:dyDescent="0.25">
      <c r="A149">
        <v>6</v>
      </c>
      <c r="B149" t="s">
        <v>90</v>
      </c>
      <c r="C149" t="s">
        <v>91</v>
      </c>
      <c r="D149" t="s">
        <v>92</v>
      </c>
      <c r="E149" t="s">
        <v>117</v>
      </c>
      <c r="F149" t="s">
        <v>812</v>
      </c>
      <c r="G149" t="s">
        <v>812</v>
      </c>
      <c r="H149" t="s">
        <v>23</v>
      </c>
      <c r="I149">
        <v>281596419.48000002</v>
      </c>
      <c r="J149">
        <v>422940189.75000006</v>
      </c>
      <c r="K149">
        <v>704536609.23000014</v>
      </c>
      <c r="L149">
        <v>60.030974147991898</v>
      </c>
      <c r="M149">
        <v>5.6852106857693823</v>
      </c>
      <c r="N149">
        <v>143654.68</v>
      </c>
      <c r="O149">
        <v>0</v>
      </c>
      <c r="P149">
        <v>143654.68</v>
      </c>
      <c r="Q149">
        <v>0</v>
      </c>
      <c r="R149">
        <v>7.5380513661347653E-2</v>
      </c>
      <c r="S149">
        <v>30063149.280000001</v>
      </c>
      <c r="T149">
        <v>408042535.17000002</v>
      </c>
      <c r="U149">
        <v>438105684.45000005</v>
      </c>
      <c r="V149">
        <v>93.13792302929339</v>
      </c>
      <c r="W149">
        <v>19.761730033781063</v>
      </c>
      <c r="X149">
        <v>0</v>
      </c>
      <c r="Y149">
        <v>0</v>
      </c>
      <c r="Z149">
        <v>0</v>
      </c>
      <c r="AB149">
        <v>0</v>
      </c>
      <c r="AC149">
        <v>47607640.969999999</v>
      </c>
      <c r="AD149">
        <v>14575022.859999999</v>
      </c>
      <c r="AE149">
        <v>62182663.829999998</v>
      </c>
      <c r="AF149">
        <v>23.439045486771647</v>
      </c>
      <c r="AG149">
        <v>23.065069706835772</v>
      </c>
      <c r="AH149">
        <v>100217074.84</v>
      </c>
      <c r="AI149">
        <v>277401.87</v>
      </c>
      <c r="AJ149">
        <v>100494476.71000001</v>
      </c>
      <c r="AK149">
        <v>0.2760369316619331</v>
      </c>
      <c r="AL149">
        <v>3.8850698677237343</v>
      </c>
      <c r="AM149">
        <v>4381084.4400000004</v>
      </c>
      <c r="AN149">
        <v>0</v>
      </c>
      <c r="AO149">
        <v>4381084.4400000004</v>
      </c>
      <c r="AP149">
        <v>0</v>
      </c>
      <c r="AQ149">
        <v>9.0540355448492011</v>
      </c>
      <c r="AR149">
        <v>1933013.4</v>
      </c>
      <c r="AS149">
        <v>19626.54</v>
      </c>
      <c r="AT149">
        <v>1952639.94</v>
      </c>
      <c r="AU149">
        <v>1.005128472379808</v>
      </c>
      <c r="AV149">
        <v>2.0548752782459663</v>
      </c>
      <c r="AW149">
        <v>65999787.030000001</v>
      </c>
      <c r="AX149">
        <v>1.27</v>
      </c>
      <c r="AY149">
        <v>65999788.300000004</v>
      </c>
      <c r="AZ149">
        <v>1.9242485964155737E-6</v>
      </c>
      <c r="BA149">
        <v>2.2595635585336566</v>
      </c>
      <c r="BB149">
        <v>0</v>
      </c>
      <c r="BC149">
        <v>0</v>
      </c>
      <c r="BD149">
        <v>0</v>
      </c>
      <c r="BF149">
        <v>0</v>
      </c>
      <c r="BG149">
        <v>7399905.7599999998</v>
      </c>
      <c r="BH149">
        <v>0</v>
      </c>
      <c r="BI149">
        <v>7399905.7599999998</v>
      </c>
      <c r="BJ149">
        <v>0</v>
      </c>
      <c r="BK149">
        <v>3.83755731309778</v>
      </c>
      <c r="BL149">
        <v>23851109.079999998</v>
      </c>
      <c r="BM149">
        <v>25602.04</v>
      </c>
      <c r="BN149">
        <v>23876711.119999997</v>
      </c>
      <c r="BO149">
        <v>0.10722599051154413</v>
      </c>
      <c r="BP149">
        <v>3.2940259594653898</v>
      </c>
      <c r="BQ149">
        <v>6</v>
      </c>
    </row>
    <row r="150" spans="1:69" x14ac:dyDescent="0.25">
      <c r="A150">
        <v>7</v>
      </c>
      <c r="B150" t="s">
        <v>90</v>
      </c>
      <c r="C150" t="s">
        <v>91</v>
      </c>
      <c r="D150" t="s">
        <v>92</v>
      </c>
      <c r="E150" t="s">
        <v>117</v>
      </c>
      <c r="F150" t="s">
        <v>812</v>
      </c>
      <c r="G150" t="s">
        <v>812</v>
      </c>
      <c r="H150" t="s">
        <v>24</v>
      </c>
      <c r="I150">
        <v>643322719.09000003</v>
      </c>
      <c r="J150">
        <v>41005742.789999999</v>
      </c>
      <c r="K150">
        <v>684328461.88000011</v>
      </c>
      <c r="L150">
        <v>5.9921141782336873</v>
      </c>
      <c r="M150">
        <v>5.5221424026614478</v>
      </c>
      <c r="N150">
        <v>1921364.85</v>
      </c>
      <c r="O150">
        <v>0</v>
      </c>
      <c r="P150">
        <v>1921364.85</v>
      </c>
      <c r="Q150">
        <v>0</v>
      </c>
      <c r="R150">
        <v>1.0082057147310355</v>
      </c>
      <c r="S150">
        <v>30975601.329999998</v>
      </c>
      <c r="T150">
        <v>323044.18</v>
      </c>
      <c r="U150">
        <v>31298645.509999998</v>
      </c>
      <c r="V150">
        <v>1.0321346970008225</v>
      </c>
      <c r="W150">
        <v>1.4117949274456936</v>
      </c>
      <c r="X150">
        <v>2401416.4700000002</v>
      </c>
      <c r="Y150">
        <v>22010364.77</v>
      </c>
      <c r="Z150">
        <v>24411781.239999998</v>
      </c>
      <c r="AA150">
        <v>90.162878954260208</v>
      </c>
      <c r="AB150">
        <v>0.75084428545530701</v>
      </c>
      <c r="AC150">
        <v>6384111.0999999996</v>
      </c>
      <c r="AD150">
        <v>0</v>
      </c>
      <c r="AE150">
        <v>6384111.0999999996</v>
      </c>
      <c r="AF150">
        <v>0</v>
      </c>
      <c r="AG150">
        <v>2.3680228293250329</v>
      </c>
      <c r="AH150">
        <v>290788420.13</v>
      </c>
      <c r="AI150">
        <v>13576320.66</v>
      </c>
      <c r="AJ150">
        <v>304364740.79000002</v>
      </c>
      <c r="AK150">
        <v>4.4605431709210821</v>
      </c>
      <c r="AL150">
        <v>11.766599737148621</v>
      </c>
      <c r="AM150">
        <v>8312509.6500000004</v>
      </c>
      <c r="AN150">
        <v>0</v>
      </c>
      <c r="AO150">
        <v>8312509.6500000004</v>
      </c>
      <c r="AP150">
        <v>0</v>
      </c>
      <c r="AQ150">
        <v>17.178796452962679</v>
      </c>
      <c r="AR150">
        <v>18642930.129999999</v>
      </c>
      <c r="AS150">
        <v>0</v>
      </c>
      <c r="AT150">
        <v>18642930.129999999</v>
      </c>
      <c r="AU150">
        <v>0</v>
      </c>
      <c r="AV150">
        <v>19.619027273509449</v>
      </c>
      <c r="AW150">
        <v>183273393.96000001</v>
      </c>
      <c r="AX150">
        <v>1536918.49</v>
      </c>
      <c r="AY150">
        <v>184810312.45000002</v>
      </c>
      <c r="AZ150">
        <v>0.83161944245714625</v>
      </c>
      <c r="BA150">
        <v>6.3271513138056372</v>
      </c>
      <c r="BB150">
        <v>0</v>
      </c>
      <c r="BC150">
        <v>0</v>
      </c>
      <c r="BD150">
        <v>0</v>
      </c>
      <c r="BF150">
        <v>0</v>
      </c>
      <c r="BG150">
        <v>20350683.739999998</v>
      </c>
      <c r="BH150">
        <v>46517.86</v>
      </c>
      <c r="BI150">
        <v>20397201.599999998</v>
      </c>
      <c r="BJ150">
        <v>0.22806000995744438</v>
      </c>
      <c r="BK150">
        <v>10.577895544281867</v>
      </c>
      <c r="BL150">
        <v>80272287.730000004</v>
      </c>
      <c r="BM150">
        <v>3512576.83</v>
      </c>
      <c r="BN150">
        <v>83784864.560000002</v>
      </c>
      <c r="BO150">
        <v>4.1923763300763879</v>
      </c>
      <c r="BP150">
        <v>11.55894199514576</v>
      </c>
      <c r="BQ150">
        <v>7</v>
      </c>
    </row>
    <row r="151" spans="1:69" x14ac:dyDescent="0.25">
      <c r="A151">
        <v>8</v>
      </c>
      <c r="B151" t="s">
        <v>90</v>
      </c>
      <c r="C151" t="s">
        <v>91</v>
      </c>
      <c r="D151" t="s">
        <v>92</v>
      </c>
      <c r="E151" t="s">
        <v>117</v>
      </c>
      <c r="F151" t="s">
        <v>812</v>
      </c>
      <c r="G151" t="s">
        <v>812</v>
      </c>
      <c r="H151" t="s">
        <v>25</v>
      </c>
      <c r="I151">
        <v>38109716.340000004</v>
      </c>
      <c r="J151">
        <v>345064874</v>
      </c>
      <c r="K151">
        <v>383174590.34000003</v>
      </c>
      <c r="L151">
        <v>90.054216197847467</v>
      </c>
      <c r="M151">
        <v>3.0920015326061114</v>
      </c>
      <c r="N151">
        <v>21122038.18</v>
      </c>
      <c r="O151">
        <v>0</v>
      </c>
      <c r="P151">
        <v>21122038.18</v>
      </c>
      <c r="Q151">
        <v>0</v>
      </c>
      <c r="R151">
        <v>11.083454347487995</v>
      </c>
      <c r="S151">
        <v>16987678.16</v>
      </c>
      <c r="T151">
        <v>233717.84</v>
      </c>
      <c r="U151">
        <v>17221396</v>
      </c>
      <c r="V151">
        <v>1.3571364365583372</v>
      </c>
      <c r="W151">
        <v>0.77680931938621633</v>
      </c>
      <c r="X151">
        <v>0</v>
      </c>
      <c r="Y151">
        <v>344831156.16000003</v>
      </c>
      <c r="Z151">
        <v>344831156.16000003</v>
      </c>
      <c r="AA151">
        <v>99.999999999999986</v>
      </c>
      <c r="AB151">
        <v>10.606129085961062</v>
      </c>
      <c r="AC151">
        <v>0</v>
      </c>
      <c r="AD151">
        <v>0</v>
      </c>
      <c r="AE151">
        <v>0</v>
      </c>
      <c r="AG151">
        <v>0</v>
      </c>
      <c r="AH151">
        <v>0</v>
      </c>
      <c r="AI151">
        <v>0</v>
      </c>
      <c r="AJ151">
        <v>0</v>
      </c>
      <c r="AL151">
        <v>0</v>
      </c>
      <c r="AM151">
        <v>0</v>
      </c>
      <c r="AN151">
        <v>0</v>
      </c>
      <c r="AO151">
        <v>0</v>
      </c>
      <c r="AQ151">
        <v>0</v>
      </c>
      <c r="AR151">
        <v>0</v>
      </c>
      <c r="AS151">
        <v>0</v>
      </c>
      <c r="AT151">
        <v>0</v>
      </c>
      <c r="AV151">
        <v>0</v>
      </c>
      <c r="AW151">
        <v>0</v>
      </c>
      <c r="AX151">
        <v>0</v>
      </c>
      <c r="AY151">
        <v>0</v>
      </c>
      <c r="BA151">
        <v>0</v>
      </c>
      <c r="BB151">
        <v>0</v>
      </c>
      <c r="BC151">
        <v>0</v>
      </c>
      <c r="BD151">
        <v>0</v>
      </c>
      <c r="BF151">
        <v>0</v>
      </c>
      <c r="BG151">
        <v>0</v>
      </c>
      <c r="BH151">
        <v>0</v>
      </c>
      <c r="BI151">
        <v>0</v>
      </c>
      <c r="BK151">
        <v>0</v>
      </c>
      <c r="BL151">
        <v>0</v>
      </c>
      <c r="BM151">
        <v>0</v>
      </c>
      <c r="BN151">
        <v>0</v>
      </c>
      <c r="BP151">
        <v>0</v>
      </c>
      <c r="BQ151">
        <v>8</v>
      </c>
    </row>
    <row r="152" spans="1:69" x14ac:dyDescent="0.25">
      <c r="A152">
        <v>9</v>
      </c>
      <c r="B152" t="s">
        <v>90</v>
      </c>
      <c r="C152" t="s">
        <v>91</v>
      </c>
      <c r="D152" t="s">
        <v>92</v>
      </c>
      <c r="E152" t="s">
        <v>117</v>
      </c>
      <c r="F152" t="s">
        <v>812</v>
      </c>
      <c r="G152" t="s">
        <v>812</v>
      </c>
      <c r="H152" t="s">
        <v>26</v>
      </c>
      <c r="I152">
        <v>42222311.289999992</v>
      </c>
      <c r="J152">
        <v>316232386.98000002</v>
      </c>
      <c r="K152">
        <v>358454698.26999998</v>
      </c>
      <c r="L152">
        <v>88.221018864091789</v>
      </c>
      <c r="M152">
        <v>2.8925260295502433</v>
      </c>
      <c r="N152">
        <v>1872903.19</v>
      </c>
      <c r="O152">
        <v>123325573.58</v>
      </c>
      <c r="P152">
        <v>125198476.77</v>
      </c>
      <c r="Q152">
        <v>98.504052734251175</v>
      </c>
      <c r="R152">
        <v>65.695913899504717</v>
      </c>
      <c r="S152">
        <v>2848972.78</v>
      </c>
      <c r="T152">
        <v>192733456.86000001</v>
      </c>
      <c r="U152">
        <v>195582429.64000002</v>
      </c>
      <c r="V152">
        <v>98.543339099916082</v>
      </c>
      <c r="W152">
        <v>8.8221799238895002</v>
      </c>
      <c r="X152">
        <v>0</v>
      </c>
      <c r="Y152">
        <v>76289.58</v>
      </c>
      <c r="Z152">
        <v>76289.58</v>
      </c>
      <c r="AA152">
        <v>100</v>
      </c>
      <c r="AB152">
        <v>2.3464733941219555E-3</v>
      </c>
      <c r="AC152">
        <v>13727.09</v>
      </c>
      <c r="AD152">
        <v>70960.800000000003</v>
      </c>
      <c r="AE152">
        <v>84687.89</v>
      </c>
      <c r="AF152">
        <v>83.790964682199544</v>
      </c>
      <c r="AG152">
        <v>3.1412808102190951E-2</v>
      </c>
      <c r="AH152">
        <v>14655609.27</v>
      </c>
      <c r="AI152">
        <v>2151.9699999999998</v>
      </c>
      <c r="AJ152">
        <v>14657761.24</v>
      </c>
      <c r="AK152">
        <v>1.4681437122385545E-2</v>
      </c>
      <c r="AL152">
        <v>0.56666225235586765</v>
      </c>
      <c r="AM152">
        <v>2240668.38</v>
      </c>
      <c r="AN152">
        <v>0</v>
      </c>
      <c r="AO152">
        <v>2240668.38</v>
      </c>
      <c r="AP152">
        <v>0</v>
      </c>
      <c r="AQ152">
        <v>4.630609483696615</v>
      </c>
      <c r="AR152">
        <v>123946.95</v>
      </c>
      <c r="AS152">
        <v>0</v>
      </c>
      <c r="AT152">
        <v>123946.95</v>
      </c>
      <c r="AU152">
        <v>0</v>
      </c>
      <c r="AV152">
        <v>0.13043650196409937</v>
      </c>
      <c r="AW152">
        <v>13784834.119999999</v>
      </c>
      <c r="AX152">
        <v>23954.19</v>
      </c>
      <c r="AY152">
        <v>13808788.309999999</v>
      </c>
      <c r="AZ152">
        <v>0.1734706149608575</v>
      </c>
      <c r="BA152">
        <v>0.47275658992957031</v>
      </c>
      <c r="BB152">
        <v>0</v>
      </c>
      <c r="BC152">
        <v>0</v>
      </c>
      <c r="BD152">
        <v>0</v>
      </c>
      <c r="BF152">
        <v>0</v>
      </c>
      <c r="BG152">
        <v>4690240.8</v>
      </c>
      <c r="BH152">
        <v>0</v>
      </c>
      <c r="BI152">
        <v>4690240.8</v>
      </c>
      <c r="BJ152">
        <v>0</v>
      </c>
      <c r="BK152">
        <v>2.4323374467176433</v>
      </c>
      <c r="BL152">
        <v>1991408.71</v>
      </c>
      <c r="BM152">
        <v>0</v>
      </c>
      <c r="BN152">
        <v>1991408.71</v>
      </c>
      <c r="BO152">
        <v>0</v>
      </c>
      <c r="BP152">
        <v>0.27473431971754264</v>
      </c>
      <c r="BQ152">
        <v>9</v>
      </c>
    </row>
    <row r="153" spans="1:69" x14ac:dyDescent="0.25">
      <c r="A153">
        <v>10</v>
      </c>
      <c r="B153" t="s">
        <v>90</v>
      </c>
      <c r="C153" t="s">
        <v>91</v>
      </c>
      <c r="D153" t="s">
        <v>92</v>
      </c>
      <c r="E153" t="s">
        <v>117</v>
      </c>
      <c r="F153" t="s">
        <v>812</v>
      </c>
      <c r="G153" t="s">
        <v>812</v>
      </c>
      <c r="H153" t="s">
        <v>27</v>
      </c>
      <c r="I153">
        <v>181910854.71000001</v>
      </c>
      <c r="J153">
        <v>87869.25</v>
      </c>
      <c r="K153">
        <v>181998723.96000001</v>
      </c>
      <c r="L153">
        <v>4.8280146194493133E-2</v>
      </c>
      <c r="M153">
        <v>1.4686264371479947</v>
      </c>
      <c r="N153">
        <v>148416.24</v>
      </c>
      <c r="O153">
        <v>0</v>
      </c>
      <c r="P153">
        <v>148416.24</v>
      </c>
      <c r="Q153">
        <v>0</v>
      </c>
      <c r="R153">
        <v>7.7879066709736516E-2</v>
      </c>
      <c r="S153">
        <v>371803.75</v>
      </c>
      <c r="T153">
        <v>0</v>
      </c>
      <c r="U153">
        <v>371803.75</v>
      </c>
      <c r="V153">
        <v>0</v>
      </c>
      <c r="W153">
        <v>1.6771034008087552E-2</v>
      </c>
      <c r="X153">
        <v>0</v>
      </c>
      <c r="Y153">
        <v>0</v>
      </c>
      <c r="Z153">
        <v>0</v>
      </c>
      <c r="AB153">
        <v>0</v>
      </c>
      <c r="AC153">
        <v>142013.49</v>
      </c>
      <c r="AD153">
        <v>0</v>
      </c>
      <c r="AE153">
        <v>142013.49</v>
      </c>
      <c r="AF153">
        <v>0</v>
      </c>
      <c r="AG153">
        <v>5.2676274131902602E-2</v>
      </c>
      <c r="AH153">
        <v>487404.55</v>
      </c>
      <c r="AI153">
        <v>0</v>
      </c>
      <c r="AJ153">
        <v>487404.55</v>
      </c>
      <c r="AK153">
        <v>0</v>
      </c>
      <c r="AL153">
        <v>1.8842833880919327E-2</v>
      </c>
      <c r="AM153">
        <v>275301.71999999997</v>
      </c>
      <c r="AN153">
        <v>0</v>
      </c>
      <c r="AO153">
        <v>275301.71999999997</v>
      </c>
      <c r="AP153">
        <v>0</v>
      </c>
      <c r="AQ153">
        <v>0.56894396640255618</v>
      </c>
      <c r="AR153">
        <v>6327808.1500000004</v>
      </c>
      <c r="AS153">
        <v>0</v>
      </c>
      <c r="AT153">
        <v>6327808.1500000004</v>
      </c>
      <c r="AU153">
        <v>0</v>
      </c>
      <c r="AV153">
        <v>6.6591163411920897</v>
      </c>
      <c r="AW153">
        <v>173429054.59999999</v>
      </c>
      <c r="AX153">
        <v>87869.25</v>
      </c>
      <c r="AY153">
        <v>173516923.84999999</v>
      </c>
      <c r="AZ153">
        <v>5.064016123058996E-2</v>
      </c>
      <c r="BA153">
        <v>5.9405117504038953</v>
      </c>
      <c r="BB153">
        <v>0</v>
      </c>
      <c r="BC153">
        <v>0</v>
      </c>
      <c r="BD153">
        <v>0</v>
      </c>
      <c r="BF153">
        <v>0</v>
      </c>
      <c r="BG153">
        <v>530727.57999999996</v>
      </c>
      <c r="BH153">
        <v>0</v>
      </c>
      <c r="BI153">
        <v>530727.57999999996</v>
      </c>
      <c r="BJ153">
        <v>0</v>
      </c>
      <c r="BK153">
        <v>0.27523289781621313</v>
      </c>
      <c r="BL153">
        <v>198324.63</v>
      </c>
      <c r="BM153">
        <v>0</v>
      </c>
      <c r="BN153">
        <v>198324.63</v>
      </c>
      <c r="BO153">
        <v>0</v>
      </c>
      <c r="BP153">
        <v>2.736082353796843E-2</v>
      </c>
      <c r="BQ153">
        <v>10</v>
      </c>
    </row>
    <row r="154" spans="1:69" x14ac:dyDescent="0.25">
      <c r="A154">
        <v>11</v>
      </c>
      <c r="B154" t="s">
        <v>90</v>
      </c>
      <c r="C154" t="s">
        <v>91</v>
      </c>
      <c r="D154" t="s">
        <v>92</v>
      </c>
      <c r="E154" t="s">
        <v>117</v>
      </c>
      <c r="F154" t="s">
        <v>812</v>
      </c>
      <c r="G154" t="s">
        <v>812</v>
      </c>
      <c r="H154" t="s">
        <v>28</v>
      </c>
      <c r="I154">
        <v>160744305.02000001</v>
      </c>
      <c r="J154">
        <v>1055789.1200000001</v>
      </c>
      <c r="K154">
        <v>161800094.13999999</v>
      </c>
      <c r="L154">
        <v>0.65252688857304531</v>
      </c>
      <c r="M154">
        <v>1.3056349551069584</v>
      </c>
      <c r="N154">
        <v>0</v>
      </c>
      <c r="O154">
        <v>0</v>
      </c>
      <c r="P154">
        <v>0</v>
      </c>
      <c r="R154">
        <v>0</v>
      </c>
      <c r="S154">
        <v>1713795.32</v>
      </c>
      <c r="T154">
        <v>0</v>
      </c>
      <c r="U154">
        <v>1713795.32</v>
      </c>
      <c r="V154">
        <v>0</v>
      </c>
      <c r="W154">
        <v>7.7304544654596116E-2</v>
      </c>
      <c r="X154">
        <v>0</v>
      </c>
      <c r="Y154">
        <v>59998.1</v>
      </c>
      <c r="Z154">
        <v>59998.1</v>
      </c>
      <c r="AA154">
        <v>100</v>
      </c>
      <c r="AB154">
        <v>1.8453889161254855E-3</v>
      </c>
      <c r="AC154">
        <v>9198.5300000000007</v>
      </c>
      <c r="AD154">
        <v>0</v>
      </c>
      <c r="AE154">
        <v>9198.5300000000007</v>
      </c>
      <c r="AF154">
        <v>0</v>
      </c>
      <c r="AG154">
        <v>3.4119595813787134E-3</v>
      </c>
      <c r="AH154">
        <v>25633295.559999999</v>
      </c>
      <c r="AI154">
        <v>899815.73</v>
      </c>
      <c r="AJ154">
        <v>26533111.289999999</v>
      </c>
      <c r="AK154">
        <v>3.3912936940008591</v>
      </c>
      <c r="AL154">
        <v>1.0257577783822804</v>
      </c>
      <c r="AM154">
        <v>432649.09</v>
      </c>
      <c r="AN154">
        <v>0</v>
      </c>
      <c r="AO154">
        <v>432649.09</v>
      </c>
      <c r="AP154">
        <v>0</v>
      </c>
      <c r="AQ154">
        <v>0.89412114579253821</v>
      </c>
      <c r="AR154">
        <v>121735.14</v>
      </c>
      <c r="AS154">
        <v>0</v>
      </c>
      <c r="AT154">
        <v>121735.14</v>
      </c>
      <c r="AU154">
        <v>0</v>
      </c>
      <c r="AV154">
        <v>0.12810888713042079</v>
      </c>
      <c r="AW154">
        <v>106226806.94</v>
      </c>
      <c r="AX154">
        <v>77721.42</v>
      </c>
      <c r="AY154">
        <v>106304528.36</v>
      </c>
      <c r="AZ154">
        <v>7.311205006883302E-2</v>
      </c>
      <c r="BA154">
        <v>3.6394334675367985</v>
      </c>
      <c r="BB154">
        <v>0</v>
      </c>
      <c r="BC154">
        <v>0</v>
      </c>
      <c r="BD154">
        <v>0</v>
      </c>
      <c r="BF154">
        <v>0</v>
      </c>
      <c r="BG154">
        <v>2633775.19</v>
      </c>
      <c r="BH154">
        <v>0</v>
      </c>
      <c r="BI154">
        <v>2633775.19</v>
      </c>
      <c r="BJ154">
        <v>0</v>
      </c>
      <c r="BK154">
        <v>1.3658637784381722</v>
      </c>
      <c r="BL154">
        <v>23973049.25</v>
      </c>
      <c r="BM154">
        <v>18253.87</v>
      </c>
      <c r="BN154">
        <v>23991303.120000001</v>
      </c>
      <c r="BO154">
        <v>7.6085362719555349E-2</v>
      </c>
      <c r="BP154">
        <v>3.3098350472769389</v>
      </c>
      <c r="BQ154">
        <v>11</v>
      </c>
    </row>
    <row r="155" spans="1:69" x14ac:dyDescent="0.25">
      <c r="A155">
        <v>12</v>
      </c>
      <c r="B155" t="s">
        <v>90</v>
      </c>
      <c r="C155" t="s">
        <v>91</v>
      </c>
      <c r="D155" t="s">
        <v>92</v>
      </c>
      <c r="E155" t="s">
        <v>117</v>
      </c>
      <c r="F155" t="s">
        <v>812</v>
      </c>
      <c r="G155" t="s">
        <v>812</v>
      </c>
      <c r="H155" t="s">
        <v>877</v>
      </c>
      <c r="I155">
        <v>19021867</v>
      </c>
      <c r="J155">
        <v>95757937.769999996</v>
      </c>
      <c r="K155">
        <v>114779804.77000001</v>
      </c>
      <c r="L155">
        <v>83.427514066506106</v>
      </c>
      <c r="M155">
        <v>0.92620789897931288</v>
      </c>
      <c r="N155">
        <v>0</v>
      </c>
      <c r="O155">
        <v>0</v>
      </c>
      <c r="P155">
        <v>0</v>
      </c>
      <c r="R155">
        <v>0</v>
      </c>
      <c r="S155">
        <v>654765.42000000004</v>
      </c>
      <c r="T155">
        <v>95757937.769999996</v>
      </c>
      <c r="U155">
        <v>96412703.189999998</v>
      </c>
      <c r="V155">
        <v>99.32087225195869</v>
      </c>
      <c r="W155">
        <v>4.3489091328722242</v>
      </c>
      <c r="X155">
        <v>32353.78</v>
      </c>
      <c r="Y155">
        <v>0</v>
      </c>
      <c r="Z155">
        <v>32353.78</v>
      </c>
      <c r="AA155">
        <v>0</v>
      </c>
      <c r="AB155">
        <v>9.9511996224484461E-4</v>
      </c>
      <c r="AC155">
        <v>0</v>
      </c>
      <c r="AD155">
        <v>0</v>
      </c>
      <c r="AE155">
        <v>0</v>
      </c>
      <c r="AG155">
        <v>0</v>
      </c>
      <c r="AH155">
        <v>1124448.3899999999</v>
      </c>
      <c r="AI155">
        <v>0</v>
      </c>
      <c r="AJ155">
        <v>1124448.3899999999</v>
      </c>
      <c r="AK155">
        <v>0</v>
      </c>
      <c r="AL155">
        <v>4.3470653321634328E-2</v>
      </c>
      <c r="AM155">
        <v>0</v>
      </c>
      <c r="AN155">
        <v>0</v>
      </c>
      <c r="AO155">
        <v>0</v>
      </c>
      <c r="AQ155">
        <v>0</v>
      </c>
      <c r="AR155">
        <v>77478.429999999993</v>
      </c>
      <c r="AS155">
        <v>0</v>
      </c>
      <c r="AT155">
        <v>77478.429999999993</v>
      </c>
      <c r="AU155">
        <v>0</v>
      </c>
      <c r="AV155">
        <v>8.1535006604602486E-2</v>
      </c>
      <c r="AW155">
        <v>2569471.65</v>
      </c>
      <c r="AX155">
        <v>0</v>
      </c>
      <c r="AY155">
        <v>2569471.65</v>
      </c>
      <c r="AZ155">
        <v>0</v>
      </c>
      <c r="BA155">
        <v>8.7968229210598034E-2</v>
      </c>
      <c r="BB155">
        <v>0</v>
      </c>
      <c r="BC155">
        <v>0</v>
      </c>
      <c r="BD155">
        <v>0</v>
      </c>
      <c r="BF155">
        <v>0</v>
      </c>
      <c r="BG155">
        <v>14112420.560000001</v>
      </c>
      <c r="BH155">
        <v>0</v>
      </c>
      <c r="BI155">
        <v>14112420.560000001</v>
      </c>
      <c r="BJ155">
        <v>0</v>
      </c>
      <c r="BK155">
        <v>7.3186368153882366</v>
      </c>
      <c r="BL155">
        <v>450928.77</v>
      </c>
      <c r="BM155">
        <v>0</v>
      </c>
      <c r="BN155">
        <v>450928.77</v>
      </c>
      <c r="BO155">
        <v>0</v>
      </c>
      <c r="BP155">
        <v>6.221003666646524E-2</v>
      </c>
      <c r="BQ155">
        <v>12</v>
      </c>
    </row>
    <row r="156" spans="1:69" x14ac:dyDescent="0.25">
      <c r="A156">
        <v>13</v>
      </c>
      <c r="B156" t="s">
        <v>90</v>
      </c>
      <c r="C156" t="s">
        <v>91</v>
      </c>
      <c r="D156" t="s">
        <v>92</v>
      </c>
      <c r="E156" t="s">
        <v>117</v>
      </c>
      <c r="F156" t="s">
        <v>812</v>
      </c>
      <c r="G156" t="s">
        <v>812</v>
      </c>
      <c r="H156" t="s">
        <v>30</v>
      </c>
      <c r="I156">
        <v>108662203.16</v>
      </c>
      <c r="J156">
        <v>0</v>
      </c>
      <c r="K156">
        <v>108662203.16</v>
      </c>
      <c r="L156">
        <v>0</v>
      </c>
      <c r="M156">
        <v>0.87684232508463122</v>
      </c>
      <c r="N156">
        <v>0</v>
      </c>
      <c r="O156">
        <v>0</v>
      </c>
      <c r="P156">
        <v>0</v>
      </c>
      <c r="R156">
        <v>0</v>
      </c>
      <c r="S156">
        <v>12582.76</v>
      </c>
      <c r="T156">
        <v>0</v>
      </c>
      <c r="U156">
        <v>12582.76</v>
      </c>
      <c r="V156">
        <v>0</v>
      </c>
      <c r="W156">
        <v>5.6757333909516442E-4</v>
      </c>
      <c r="X156">
        <v>0</v>
      </c>
      <c r="Y156">
        <v>0</v>
      </c>
      <c r="Z156">
        <v>0</v>
      </c>
      <c r="AB156">
        <v>0</v>
      </c>
      <c r="AC156">
        <v>0</v>
      </c>
      <c r="AD156">
        <v>0</v>
      </c>
      <c r="AE156">
        <v>0</v>
      </c>
      <c r="AG156">
        <v>0</v>
      </c>
      <c r="AH156">
        <v>387135.24</v>
      </c>
      <c r="AI156">
        <v>0</v>
      </c>
      <c r="AJ156">
        <v>387135.24</v>
      </c>
      <c r="AK156">
        <v>0</v>
      </c>
      <c r="AL156">
        <v>1.4966468853788573E-2</v>
      </c>
      <c r="AM156">
        <v>3375</v>
      </c>
      <c r="AN156">
        <v>0</v>
      </c>
      <c r="AO156">
        <v>3375</v>
      </c>
      <c r="AP156">
        <v>0</v>
      </c>
      <c r="AQ156">
        <v>6.9748415905597225E-3</v>
      </c>
      <c r="AR156">
        <v>678449.24</v>
      </c>
      <c r="AS156">
        <v>0</v>
      </c>
      <c r="AT156">
        <v>678449.24</v>
      </c>
      <c r="AU156">
        <v>0</v>
      </c>
      <c r="AV156">
        <v>0.71397114350778068</v>
      </c>
      <c r="AW156">
        <v>103709859.37</v>
      </c>
      <c r="AX156">
        <v>0</v>
      </c>
      <c r="AY156">
        <v>103709859.37</v>
      </c>
      <c r="AZ156">
        <v>0</v>
      </c>
      <c r="BA156">
        <v>3.5506025841768083</v>
      </c>
      <c r="BB156">
        <v>0</v>
      </c>
      <c r="BC156">
        <v>0</v>
      </c>
      <c r="BD156">
        <v>0</v>
      </c>
      <c r="BF156">
        <v>0</v>
      </c>
      <c r="BG156">
        <v>2317477.31</v>
      </c>
      <c r="BH156">
        <v>0</v>
      </c>
      <c r="BI156">
        <v>2317477.31</v>
      </c>
      <c r="BJ156">
        <v>0</v>
      </c>
      <c r="BK156">
        <v>1.2018331432005522</v>
      </c>
      <c r="BL156">
        <v>1553324.24</v>
      </c>
      <c r="BM156">
        <v>0</v>
      </c>
      <c r="BN156">
        <v>1553324.24</v>
      </c>
      <c r="BO156">
        <v>0</v>
      </c>
      <c r="BP156">
        <v>0.21429627993199291</v>
      </c>
      <c r="BQ156">
        <v>13</v>
      </c>
    </row>
    <row r="157" spans="1:69" x14ac:dyDescent="0.25">
      <c r="A157">
        <v>14</v>
      </c>
      <c r="B157" t="s">
        <v>90</v>
      </c>
      <c r="C157" t="s">
        <v>91</v>
      </c>
      <c r="D157" t="s">
        <v>92</v>
      </c>
      <c r="E157" t="s">
        <v>117</v>
      </c>
      <c r="F157" t="s">
        <v>812</v>
      </c>
      <c r="G157" t="s">
        <v>812</v>
      </c>
      <c r="H157" t="s">
        <v>29</v>
      </c>
      <c r="I157">
        <v>101857077.8</v>
      </c>
      <c r="J157">
        <v>98762.81</v>
      </c>
      <c r="K157">
        <v>101955840.61</v>
      </c>
      <c r="L157">
        <v>9.6868221976400617E-2</v>
      </c>
      <c r="M157">
        <v>0.822725784464303</v>
      </c>
      <c r="N157">
        <v>0</v>
      </c>
      <c r="O157">
        <v>0</v>
      </c>
      <c r="P157">
        <v>0</v>
      </c>
      <c r="R157">
        <v>0</v>
      </c>
      <c r="S157">
        <v>33359926.210000001</v>
      </c>
      <c r="T157">
        <v>64842.16</v>
      </c>
      <c r="U157">
        <v>33424768.370000001</v>
      </c>
      <c r="V157">
        <v>0.19399434360238768</v>
      </c>
      <c r="W157">
        <v>1.5076984216692788</v>
      </c>
      <c r="X157">
        <v>0</v>
      </c>
      <c r="Y157">
        <v>0</v>
      </c>
      <c r="Z157">
        <v>0</v>
      </c>
      <c r="AB157">
        <v>0</v>
      </c>
      <c r="AC157">
        <v>0</v>
      </c>
      <c r="AD157">
        <v>0</v>
      </c>
      <c r="AE157">
        <v>0</v>
      </c>
      <c r="AG157">
        <v>0</v>
      </c>
      <c r="AH157">
        <v>9604721.1699999999</v>
      </c>
      <c r="AI157">
        <v>0</v>
      </c>
      <c r="AJ157">
        <v>9604721.1699999999</v>
      </c>
      <c r="AK157">
        <v>0</v>
      </c>
      <c r="AL157">
        <v>0.3713140664748803</v>
      </c>
      <c r="AM157">
        <v>0</v>
      </c>
      <c r="AN157">
        <v>0</v>
      </c>
      <c r="AO157">
        <v>0</v>
      </c>
      <c r="AQ157">
        <v>0</v>
      </c>
      <c r="AR157">
        <v>82372.11</v>
      </c>
      <c r="AS157">
        <v>0</v>
      </c>
      <c r="AT157">
        <v>82372.11</v>
      </c>
      <c r="AU157">
        <v>0</v>
      </c>
      <c r="AV157">
        <v>8.6684907436625172E-2</v>
      </c>
      <c r="AW157">
        <v>55529132.630000003</v>
      </c>
      <c r="AX157">
        <v>33920.65</v>
      </c>
      <c r="AY157">
        <v>55563053.280000001</v>
      </c>
      <c r="AZ157">
        <v>6.1048930894893397E-2</v>
      </c>
      <c r="BA157">
        <v>1.9022523196843641</v>
      </c>
      <c r="BB157">
        <v>0</v>
      </c>
      <c r="BC157">
        <v>0</v>
      </c>
      <c r="BD157">
        <v>0</v>
      </c>
      <c r="BF157">
        <v>0</v>
      </c>
      <c r="BG157">
        <v>2039905.21</v>
      </c>
      <c r="BH157">
        <v>0</v>
      </c>
      <c r="BI157">
        <v>2039905.21</v>
      </c>
      <c r="BJ157">
        <v>0</v>
      </c>
      <c r="BK157">
        <v>1.0578855205125968</v>
      </c>
      <c r="BL157">
        <v>1241020.47</v>
      </c>
      <c r="BM157">
        <v>0</v>
      </c>
      <c r="BN157">
        <v>1241020.47</v>
      </c>
      <c r="BO157">
        <v>0</v>
      </c>
      <c r="BP157">
        <v>0.17121091861700002</v>
      </c>
      <c r="BQ157">
        <v>14</v>
      </c>
    </row>
    <row r="158" spans="1:69" x14ac:dyDescent="0.25">
      <c r="A158">
        <v>15</v>
      </c>
      <c r="B158" t="s">
        <v>90</v>
      </c>
      <c r="C158" t="s">
        <v>91</v>
      </c>
      <c r="D158" t="s">
        <v>92</v>
      </c>
      <c r="E158" t="s">
        <v>117</v>
      </c>
      <c r="F158" t="s">
        <v>812</v>
      </c>
      <c r="G158" t="s">
        <v>812</v>
      </c>
      <c r="H158" t="s">
        <v>878</v>
      </c>
      <c r="I158">
        <v>95663793.159999996</v>
      </c>
      <c r="J158">
        <v>4346107.1100000003</v>
      </c>
      <c r="K158">
        <v>100009900.27</v>
      </c>
      <c r="L158">
        <v>4.3456768762559239</v>
      </c>
      <c r="M158">
        <v>0.80702315003778435</v>
      </c>
      <c r="N158">
        <v>362484.87</v>
      </c>
      <c r="O158">
        <v>4346107.1100000003</v>
      </c>
      <c r="P158">
        <v>4708591.9800000004</v>
      </c>
      <c r="Q158">
        <v>92.301629201687589</v>
      </c>
      <c r="R158">
        <v>2.4707589204479943</v>
      </c>
      <c r="S158">
        <v>0</v>
      </c>
      <c r="T158">
        <v>0</v>
      </c>
      <c r="U158">
        <v>0</v>
      </c>
      <c r="W158">
        <v>0</v>
      </c>
      <c r="X158">
        <v>0</v>
      </c>
      <c r="Y158">
        <v>0</v>
      </c>
      <c r="Z158">
        <v>0</v>
      </c>
      <c r="AB158">
        <v>0</v>
      </c>
      <c r="AC158">
        <v>245133.23</v>
      </c>
      <c r="AD158">
        <v>0</v>
      </c>
      <c r="AE158">
        <v>245133.23</v>
      </c>
      <c r="AF158">
        <v>0</v>
      </c>
      <c r="AG158">
        <v>9.0925905858089476E-2</v>
      </c>
      <c r="AH158">
        <v>5990210.4100000001</v>
      </c>
      <c r="AI158">
        <v>0</v>
      </c>
      <c r="AJ158">
        <v>5990210.4100000001</v>
      </c>
      <c r="AK158">
        <v>0</v>
      </c>
      <c r="AL158">
        <v>0.23157875663529126</v>
      </c>
      <c r="AM158">
        <v>20512.57</v>
      </c>
      <c r="AN158">
        <v>0</v>
      </c>
      <c r="AO158">
        <v>20512.57</v>
      </c>
      <c r="AP158">
        <v>0</v>
      </c>
      <c r="AQ158">
        <v>4.2391681886005228E-2</v>
      </c>
      <c r="AR158">
        <v>0</v>
      </c>
      <c r="AS158">
        <v>0</v>
      </c>
      <c r="AT158">
        <v>0</v>
      </c>
      <c r="AV158">
        <v>0</v>
      </c>
      <c r="AW158">
        <v>46012239.200000003</v>
      </c>
      <c r="AX158">
        <v>0</v>
      </c>
      <c r="AY158">
        <v>46012239.200000003</v>
      </c>
      <c r="AZ158">
        <v>0</v>
      </c>
      <c r="BA158">
        <v>1.5752714004213526</v>
      </c>
      <c r="BB158">
        <v>0</v>
      </c>
      <c r="BC158">
        <v>0</v>
      </c>
      <c r="BD158">
        <v>0</v>
      </c>
      <c r="BF158">
        <v>0</v>
      </c>
      <c r="BG158">
        <v>37606899.439999998</v>
      </c>
      <c r="BH158">
        <v>0</v>
      </c>
      <c r="BI158">
        <v>37606899.439999998</v>
      </c>
      <c r="BJ158">
        <v>0</v>
      </c>
      <c r="BK158">
        <v>19.502766203998902</v>
      </c>
      <c r="BL158">
        <v>5426313.4400000004</v>
      </c>
      <c r="BM158">
        <v>0</v>
      </c>
      <c r="BN158">
        <v>5426313.4400000004</v>
      </c>
      <c r="BO158">
        <v>0</v>
      </c>
      <c r="BP158">
        <v>0.74861304162547249</v>
      </c>
      <c r="BQ158">
        <v>15</v>
      </c>
    </row>
    <row r="159" spans="1:69" x14ac:dyDescent="0.25">
      <c r="A159">
        <v>16</v>
      </c>
      <c r="B159" t="s">
        <v>90</v>
      </c>
      <c r="C159" t="s">
        <v>91</v>
      </c>
      <c r="D159" t="s">
        <v>92</v>
      </c>
      <c r="E159" t="s">
        <v>117</v>
      </c>
      <c r="F159" t="s">
        <v>812</v>
      </c>
      <c r="G159" t="s">
        <v>812</v>
      </c>
      <c r="H159" t="s">
        <v>31</v>
      </c>
      <c r="I159">
        <v>96871341.810000002</v>
      </c>
      <c r="J159">
        <v>0</v>
      </c>
      <c r="K159">
        <v>96871341.810000002</v>
      </c>
      <c r="L159">
        <v>0</v>
      </c>
      <c r="M159">
        <v>0.78169676406870714</v>
      </c>
      <c r="N159">
        <v>1530.3</v>
      </c>
      <c r="O159">
        <v>0</v>
      </c>
      <c r="P159">
        <v>1530.3</v>
      </c>
      <c r="Q159">
        <v>0</v>
      </c>
      <c r="R159">
        <v>8.0300064053576473E-4</v>
      </c>
      <c r="S159">
        <v>39843.629999999997</v>
      </c>
      <c r="T159">
        <v>0</v>
      </c>
      <c r="U159">
        <v>39843.629999999997</v>
      </c>
      <c r="V159">
        <v>0</v>
      </c>
      <c r="W159">
        <v>1.7972354333049556E-3</v>
      </c>
      <c r="X159">
        <v>0</v>
      </c>
      <c r="Y159">
        <v>0</v>
      </c>
      <c r="Z159">
        <v>0</v>
      </c>
      <c r="AB159">
        <v>0</v>
      </c>
      <c r="AC159">
        <v>0</v>
      </c>
      <c r="AD159">
        <v>0</v>
      </c>
      <c r="AE159">
        <v>0</v>
      </c>
      <c r="AG159">
        <v>0</v>
      </c>
      <c r="AH159">
        <v>666260.30000000005</v>
      </c>
      <c r="AI159">
        <v>0</v>
      </c>
      <c r="AJ159">
        <v>666260.30000000005</v>
      </c>
      <c r="AK159">
        <v>0</v>
      </c>
      <c r="AL159">
        <v>2.5757314235887778E-2</v>
      </c>
      <c r="AM159">
        <v>0</v>
      </c>
      <c r="AN159">
        <v>0</v>
      </c>
      <c r="AO159">
        <v>0</v>
      </c>
      <c r="AQ159">
        <v>0</v>
      </c>
      <c r="AR159">
        <v>0</v>
      </c>
      <c r="AS159">
        <v>0</v>
      </c>
      <c r="AT159">
        <v>0</v>
      </c>
      <c r="AV159">
        <v>0</v>
      </c>
      <c r="AW159">
        <v>96124024.569999993</v>
      </c>
      <c r="AX159">
        <v>0</v>
      </c>
      <c r="AY159">
        <v>96124024.569999993</v>
      </c>
      <c r="AZ159">
        <v>0</v>
      </c>
      <c r="BA159">
        <v>3.2908945409142447</v>
      </c>
      <c r="BB159">
        <v>0</v>
      </c>
      <c r="BC159">
        <v>0</v>
      </c>
      <c r="BD159">
        <v>0</v>
      </c>
      <c r="BF159">
        <v>0</v>
      </c>
      <c r="BG159">
        <v>11400</v>
      </c>
      <c r="BH159">
        <v>0</v>
      </c>
      <c r="BI159">
        <v>11400</v>
      </c>
      <c r="BJ159">
        <v>0</v>
      </c>
      <c r="BK159">
        <v>5.9119879074398772E-3</v>
      </c>
      <c r="BL159">
        <v>28283.01</v>
      </c>
      <c r="BM159">
        <v>0</v>
      </c>
      <c r="BN159">
        <v>28283.01</v>
      </c>
      <c r="BO159">
        <v>0</v>
      </c>
      <c r="BP159">
        <v>3.9019180105496552E-3</v>
      </c>
      <c r="BQ159">
        <v>16</v>
      </c>
    </row>
    <row r="160" spans="1:69" x14ac:dyDescent="0.25">
      <c r="A160">
        <v>17</v>
      </c>
      <c r="B160" t="s">
        <v>90</v>
      </c>
      <c r="C160" t="s">
        <v>91</v>
      </c>
      <c r="D160" t="s">
        <v>92</v>
      </c>
      <c r="E160" t="s">
        <v>117</v>
      </c>
      <c r="F160" t="s">
        <v>812</v>
      </c>
      <c r="G160" t="s">
        <v>812</v>
      </c>
      <c r="H160" t="s">
        <v>32</v>
      </c>
      <c r="I160">
        <v>79044667.730000004</v>
      </c>
      <c r="J160">
        <v>760413.71</v>
      </c>
      <c r="K160">
        <v>79805081.440000013</v>
      </c>
      <c r="L160">
        <v>0.95283871187037517</v>
      </c>
      <c r="M160">
        <v>0.64398172619766303</v>
      </c>
      <c r="N160">
        <v>0</v>
      </c>
      <c r="O160">
        <v>0</v>
      </c>
      <c r="P160">
        <v>0</v>
      </c>
      <c r="R160">
        <v>0</v>
      </c>
      <c r="S160">
        <v>886881.98</v>
      </c>
      <c r="T160">
        <v>0</v>
      </c>
      <c r="U160">
        <v>886881.98</v>
      </c>
      <c r="V160">
        <v>0</v>
      </c>
      <c r="W160">
        <v>4.0004781683186427E-2</v>
      </c>
      <c r="X160">
        <v>0</v>
      </c>
      <c r="Y160">
        <v>404474.94</v>
      </c>
      <c r="Z160">
        <v>404474.94</v>
      </c>
      <c r="AA160">
        <v>100</v>
      </c>
      <c r="AB160">
        <v>1.2440620138413062E-2</v>
      </c>
      <c r="AC160">
        <v>246193.72</v>
      </c>
      <c r="AD160">
        <v>0</v>
      </c>
      <c r="AE160">
        <v>246193.72</v>
      </c>
      <c r="AF160">
        <v>0</v>
      </c>
      <c r="AG160">
        <v>9.1319267516577984E-2</v>
      </c>
      <c r="AH160">
        <v>11780022.439999999</v>
      </c>
      <c r="AI160">
        <v>293831.52</v>
      </c>
      <c r="AJ160">
        <v>12073853.959999999</v>
      </c>
      <c r="AK160">
        <v>2.4336183042585025</v>
      </c>
      <c r="AL160">
        <v>0.46676959513562194</v>
      </c>
      <c r="AM160">
        <v>2408304.84</v>
      </c>
      <c r="AN160">
        <v>0</v>
      </c>
      <c r="AO160">
        <v>2408304.84</v>
      </c>
      <c r="AP160">
        <v>0</v>
      </c>
      <c r="AQ160">
        <v>4.9770502994898598</v>
      </c>
      <c r="AR160">
        <v>461556.21</v>
      </c>
      <c r="AS160">
        <v>0</v>
      </c>
      <c r="AT160">
        <v>461556.21</v>
      </c>
      <c r="AU160">
        <v>0</v>
      </c>
      <c r="AV160">
        <v>0.48572213751292193</v>
      </c>
      <c r="AW160">
        <v>43247991.450000003</v>
      </c>
      <c r="AX160">
        <v>0</v>
      </c>
      <c r="AY160">
        <v>43247991.450000003</v>
      </c>
      <c r="AZ160">
        <v>0</v>
      </c>
      <c r="BA160">
        <v>1.4806348319786224</v>
      </c>
      <c r="BB160">
        <v>0</v>
      </c>
      <c r="BC160">
        <v>0</v>
      </c>
      <c r="BD160">
        <v>0</v>
      </c>
      <c r="BF160">
        <v>0</v>
      </c>
      <c r="BG160">
        <v>7794334.8600000003</v>
      </c>
      <c r="BH160">
        <v>0</v>
      </c>
      <c r="BI160">
        <v>7794334.8600000003</v>
      </c>
      <c r="BJ160">
        <v>0</v>
      </c>
      <c r="BK160">
        <v>4.0421064420050072</v>
      </c>
      <c r="BL160">
        <v>12219382.23</v>
      </c>
      <c r="BM160">
        <v>62107.25</v>
      </c>
      <c r="BN160">
        <v>12281489.48</v>
      </c>
      <c r="BO160">
        <v>0.50569802710933065</v>
      </c>
      <c r="BP160">
        <v>1.6943516619478662</v>
      </c>
      <c r="BQ160">
        <v>17</v>
      </c>
    </row>
    <row r="161" spans="1:69" x14ac:dyDescent="0.25">
      <c r="A161">
        <v>18</v>
      </c>
      <c r="B161" t="s">
        <v>90</v>
      </c>
      <c r="C161" t="s">
        <v>91</v>
      </c>
      <c r="D161" t="s">
        <v>92</v>
      </c>
      <c r="E161" t="s">
        <v>117</v>
      </c>
      <c r="F161" t="s">
        <v>812</v>
      </c>
      <c r="G161" t="s">
        <v>812</v>
      </c>
      <c r="H161" t="s">
        <v>33</v>
      </c>
      <c r="I161">
        <v>69209511.960000008</v>
      </c>
      <c r="J161">
        <v>0</v>
      </c>
      <c r="K161">
        <v>69209511.960000008</v>
      </c>
      <c r="L161">
        <v>0</v>
      </c>
      <c r="M161">
        <v>0.55848149236972455</v>
      </c>
      <c r="N161">
        <v>0</v>
      </c>
      <c r="O161">
        <v>0</v>
      </c>
      <c r="P161">
        <v>0</v>
      </c>
      <c r="R161">
        <v>0</v>
      </c>
      <c r="S161">
        <v>0</v>
      </c>
      <c r="T161">
        <v>0</v>
      </c>
      <c r="U161">
        <v>0</v>
      </c>
      <c r="W161">
        <v>0</v>
      </c>
      <c r="X161">
        <v>0</v>
      </c>
      <c r="Y161">
        <v>0</v>
      </c>
      <c r="Z161">
        <v>0</v>
      </c>
      <c r="AB161">
        <v>0</v>
      </c>
      <c r="AC161">
        <v>0</v>
      </c>
      <c r="AD161">
        <v>0</v>
      </c>
      <c r="AE161">
        <v>0</v>
      </c>
      <c r="AG161">
        <v>0</v>
      </c>
      <c r="AH161">
        <v>3000</v>
      </c>
      <c r="AI161">
        <v>0</v>
      </c>
      <c r="AJ161">
        <v>3000</v>
      </c>
      <c r="AK161">
        <v>0</v>
      </c>
      <c r="AL161">
        <v>1.1597860882250275E-4</v>
      </c>
      <c r="AM161">
        <v>0</v>
      </c>
      <c r="AN161">
        <v>0</v>
      </c>
      <c r="AO161">
        <v>0</v>
      </c>
      <c r="AQ161">
        <v>0</v>
      </c>
      <c r="AR161">
        <v>12557.76</v>
      </c>
      <c r="AS161">
        <v>0</v>
      </c>
      <c r="AT161">
        <v>12557.76</v>
      </c>
      <c r="AU161">
        <v>0</v>
      </c>
      <c r="AV161">
        <v>1.321525287152841E-2</v>
      </c>
      <c r="AW161">
        <v>69193954.200000003</v>
      </c>
      <c r="AX161">
        <v>0</v>
      </c>
      <c r="AY161">
        <v>69193954.200000003</v>
      </c>
      <c r="AZ161">
        <v>0</v>
      </c>
      <c r="BA161">
        <v>2.3689187709283432</v>
      </c>
      <c r="BB161">
        <v>0</v>
      </c>
      <c r="BC161">
        <v>0</v>
      </c>
      <c r="BD161">
        <v>0</v>
      </c>
      <c r="BF161">
        <v>0</v>
      </c>
      <c r="BG161">
        <v>0</v>
      </c>
      <c r="BH161">
        <v>0</v>
      </c>
      <c r="BI161">
        <v>0</v>
      </c>
      <c r="BK161">
        <v>0</v>
      </c>
      <c r="BL161">
        <v>0</v>
      </c>
      <c r="BM161">
        <v>0</v>
      </c>
      <c r="BN161">
        <v>0</v>
      </c>
      <c r="BP161">
        <v>0</v>
      </c>
      <c r="BQ161">
        <v>18</v>
      </c>
    </row>
    <row r="162" spans="1:69" x14ac:dyDescent="0.25">
      <c r="A162">
        <v>19</v>
      </c>
      <c r="B162" t="s">
        <v>90</v>
      </c>
      <c r="C162" t="s">
        <v>91</v>
      </c>
      <c r="D162" t="s">
        <v>92</v>
      </c>
      <c r="E162" t="s">
        <v>117</v>
      </c>
      <c r="F162" t="s">
        <v>812</v>
      </c>
      <c r="G162" t="s">
        <v>812</v>
      </c>
      <c r="H162" t="s">
        <v>34</v>
      </c>
      <c r="I162">
        <v>0</v>
      </c>
      <c r="J162">
        <v>67655931.209999993</v>
      </c>
      <c r="K162">
        <v>67655931.209999993</v>
      </c>
      <c r="L162">
        <v>100</v>
      </c>
      <c r="M162">
        <v>0.545944977211543</v>
      </c>
      <c r="N162">
        <v>0</v>
      </c>
      <c r="O162">
        <v>0</v>
      </c>
      <c r="P162">
        <v>0</v>
      </c>
      <c r="R162">
        <v>0</v>
      </c>
      <c r="S162">
        <v>0</v>
      </c>
      <c r="T162">
        <v>0</v>
      </c>
      <c r="U162">
        <v>0</v>
      </c>
      <c r="W162">
        <v>0</v>
      </c>
      <c r="X162">
        <v>0</v>
      </c>
      <c r="Y162">
        <v>67655931.209999993</v>
      </c>
      <c r="Z162">
        <v>67655931.209999993</v>
      </c>
      <c r="AA162">
        <v>100</v>
      </c>
      <c r="AB162">
        <v>2.0809243220215685</v>
      </c>
      <c r="AC162">
        <v>0</v>
      </c>
      <c r="AD162">
        <v>0</v>
      </c>
      <c r="AE162">
        <v>0</v>
      </c>
      <c r="AG162">
        <v>0</v>
      </c>
      <c r="AH162">
        <v>0</v>
      </c>
      <c r="AI162">
        <v>0</v>
      </c>
      <c r="AJ162">
        <v>0</v>
      </c>
      <c r="AL162">
        <v>0</v>
      </c>
      <c r="AM162">
        <v>0</v>
      </c>
      <c r="AN162">
        <v>0</v>
      </c>
      <c r="AO162">
        <v>0</v>
      </c>
      <c r="AQ162">
        <v>0</v>
      </c>
      <c r="AR162">
        <v>0</v>
      </c>
      <c r="AS162">
        <v>0</v>
      </c>
      <c r="AT162">
        <v>0</v>
      </c>
      <c r="AV162">
        <v>0</v>
      </c>
      <c r="AW162">
        <v>0</v>
      </c>
      <c r="AX162">
        <v>0</v>
      </c>
      <c r="AY162">
        <v>0</v>
      </c>
      <c r="BA162">
        <v>0</v>
      </c>
      <c r="BB162">
        <v>0</v>
      </c>
      <c r="BC162">
        <v>0</v>
      </c>
      <c r="BD162">
        <v>0</v>
      </c>
      <c r="BF162">
        <v>0</v>
      </c>
      <c r="BG162">
        <v>0</v>
      </c>
      <c r="BH162">
        <v>0</v>
      </c>
      <c r="BI162">
        <v>0</v>
      </c>
      <c r="BK162">
        <v>0</v>
      </c>
      <c r="BL162">
        <v>0</v>
      </c>
      <c r="BM162">
        <v>0</v>
      </c>
      <c r="BN162">
        <v>0</v>
      </c>
      <c r="BP162">
        <v>0</v>
      </c>
      <c r="BQ162">
        <v>19</v>
      </c>
    </row>
    <row r="163" spans="1:69" x14ac:dyDescent="0.25">
      <c r="A163">
        <v>20</v>
      </c>
      <c r="B163" t="s">
        <v>90</v>
      </c>
      <c r="C163" t="s">
        <v>91</v>
      </c>
      <c r="D163" t="s">
        <v>92</v>
      </c>
      <c r="E163" t="s">
        <v>117</v>
      </c>
      <c r="F163" t="s">
        <v>812</v>
      </c>
      <c r="G163" t="s">
        <v>812</v>
      </c>
      <c r="H163" t="s">
        <v>35</v>
      </c>
      <c r="I163">
        <v>1007408.4</v>
      </c>
      <c r="J163">
        <v>60408618.090000004</v>
      </c>
      <c r="K163">
        <v>61416026.490000002</v>
      </c>
      <c r="L163">
        <v>98.359697854819643</v>
      </c>
      <c r="M163">
        <v>0.49559248661336364</v>
      </c>
      <c r="N163">
        <v>0</v>
      </c>
      <c r="O163">
        <v>0</v>
      </c>
      <c r="P163">
        <v>0</v>
      </c>
      <c r="R163">
        <v>0</v>
      </c>
      <c r="S163">
        <v>1007408.4</v>
      </c>
      <c r="T163">
        <v>0</v>
      </c>
      <c r="U163">
        <v>1007408.4</v>
      </c>
      <c r="V163">
        <v>0</v>
      </c>
      <c r="W163">
        <v>4.5441393575059608E-2</v>
      </c>
      <c r="X163">
        <v>0</v>
      </c>
      <c r="Y163">
        <v>60408618.090000004</v>
      </c>
      <c r="Z163">
        <v>60408618.090000004</v>
      </c>
      <c r="AA163">
        <v>100</v>
      </c>
      <c r="AB163">
        <v>1.8580154081836506</v>
      </c>
      <c r="AC163">
        <v>0</v>
      </c>
      <c r="AD163">
        <v>0</v>
      </c>
      <c r="AE163">
        <v>0</v>
      </c>
      <c r="AG163">
        <v>0</v>
      </c>
      <c r="AH163">
        <v>0</v>
      </c>
      <c r="AI163">
        <v>0</v>
      </c>
      <c r="AJ163">
        <v>0</v>
      </c>
      <c r="AL163">
        <v>0</v>
      </c>
      <c r="AM163">
        <v>0</v>
      </c>
      <c r="AN163">
        <v>0</v>
      </c>
      <c r="AO163">
        <v>0</v>
      </c>
      <c r="AQ163">
        <v>0</v>
      </c>
      <c r="AR163">
        <v>0</v>
      </c>
      <c r="AS163">
        <v>0</v>
      </c>
      <c r="AT163">
        <v>0</v>
      </c>
      <c r="AV163">
        <v>0</v>
      </c>
      <c r="AW163">
        <v>0</v>
      </c>
      <c r="AX163">
        <v>0</v>
      </c>
      <c r="AY163">
        <v>0</v>
      </c>
      <c r="BA163">
        <v>0</v>
      </c>
      <c r="BB163">
        <v>0</v>
      </c>
      <c r="BC163">
        <v>0</v>
      </c>
      <c r="BD163">
        <v>0</v>
      </c>
      <c r="BF163">
        <v>0</v>
      </c>
      <c r="BG163">
        <v>0</v>
      </c>
      <c r="BH163">
        <v>0</v>
      </c>
      <c r="BI163">
        <v>0</v>
      </c>
      <c r="BK163">
        <v>0</v>
      </c>
      <c r="BL163">
        <v>0</v>
      </c>
      <c r="BM163">
        <v>0</v>
      </c>
      <c r="BN163">
        <v>0</v>
      </c>
      <c r="BP163">
        <v>0</v>
      </c>
      <c r="BQ163">
        <v>20</v>
      </c>
    </row>
    <row r="164" spans="1:69" x14ac:dyDescent="0.25">
      <c r="A164">
        <v>21</v>
      </c>
      <c r="B164" t="s">
        <v>90</v>
      </c>
      <c r="C164" t="s">
        <v>91</v>
      </c>
      <c r="D164" t="s">
        <v>92</v>
      </c>
      <c r="E164" t="s">
        <v>117</v>
      </c>
      <c r="F164" t="s">
        <v>812</v>
      </c>
      <c r="G164" t="s">
        <v>812</v>
      </c>
      <c r="H164" t="s">
        <v>38</v>
      </c>
      <c r="I164">
        <v>54677170.679999992</v>
      </c>
      <c r="J164">
        <v>0</v>
      </c>
      <c r="K164">
        <v>54677170.679999992</v>
      </c>
      <c r="L164">
        <v>0</v>
      </c>
      <c r="M164">
        <v>0.44121374382135631</v>
      </c>
      <c r="N164">
        <v>6913.79</v>
      </c>
      <c r="O164">
        <v>0</v>
      </c>
      <c r="P164">
        <v>6913.79</v>
      </c>
      <c r="Q164">
        <v>0</v>
      </c>
      <c r="R164">
        <v>3.627901586963187E-3</v>
      </c>
      <c r="S164">
        <v>2721813.69</v>
      </c>
      <c r="T164">
        <v>0</v>
      </c>
      <c r="U164">
        <v>2721813.69</v>
      </c>
      <c r="V164">
        <v>0</v>
      </c>
      <c r="W164">
        <v>0.1227734522813938</v>
      </c>
      <c r="X164">
        <v>0</v>
      </c>
      <c r="Y164">
        <v>0</v>
      </c>
      <c r="Z164">
        <v>0</v>
      </c>
      <c r="AB164">
        <v>0</v>
      </c>
      <c r="AC164">
        <v>0</v>
      </c>
      <c r="AD164">
        <v>0</v>
      </c>
      <c r="AE164">
        <v>0</v>
      </c>
      <c r="AG164">
        <v>0</v>
      </c>
      <c r="AH164">
        <v>5870518.8600000003</v>
      </c>
      <c r="AI164">
        <v>0</v>
      </c>
      <c r="AJ164">
        <v>5870518.8600000003</v>
      </c>
      <c r="AK164">
        <v>0</v>
      </c>
      <c r="AL164">
        <v>0.22695153681635494</v>
      </c>
      <c r="AM164">
        <v>93103.2</v>
      </c>
      <c r="AN164">
        <v>0</v>
      </c>
      <c r="AO164">
        <v>93103.2</v>
      </c>
      <c r="AP164">
        <v>0</v>
      </c>
      <c r="AQ164">
        <v>0.19240891009605923</v>
      </c>
      <c r="AR164">
        <v>138208.69</v>
      </c>
      <c r="AS164">
        <v>0</v>
      </c>
      <c r="AT164">
        <v>138208.69</v>
      </c>
      <c r="AU164">
        <v>0</v>
      </c>
      <c r="AV164">
        <v>0.14544495096200916</v>
      </c>
      <c r="AW164">
        <v>36393097.219999999</v>
      </c>
      <c r="AX164">
        <v>0</v>
      </c>
      <c r="AY164">
        <v>36393097.219999999</v>
      </c>
      <c r="AZ164">
        <v>0</v>
      </c>
      <c r="BA164">
        <v>1.2459512125508518</v>
      </c>
      <c r="BB164">
        <v>0</v>
      </c>
      <c r="BC164">
        <v>0</v>
      </c>
      <c r="BD164">
        <v>0</v>
      </c>
      <c r="BF164">
        <v>0</v>
      </c>
      <c r="BG164">
        <v>1409676.66</v>
      </c>
      <c r="BH164">
        <v>0</v>
      </c>
      <c r="BI164">
        <v>1409676.66</v>
      </c>
      <c r="BJ164">
        <v>0</v>
      </c>
      <c r="BK164">
        <v>0.73105187432633634</v>
      </c>
      <c r="BL164">
        <v>8043838.5700000003</v>
      </c>
      <c r="BM164">
        <v>0</v>
      </c>
      <c r="BN164">
        <v>8043838.5700000003</v>
      </c>
      <c r="BO164">
        <v>0</v>
      </c>
      <c r="BP164">
        <v>1.1097262487350881</v>
      </c>
      <c r="BQ164">
        <v>21</v>
      </c>
    </row>
    <row r="165" spans="1:69" x14ac:dyDescent="0.25">
      <c r="A165">
        <v>22</v>
      </c>
      <c r="B165" t="s">
        <v>90</v>
      </c>
      <c r="C165" t="s">
        <v>91</v>
      </c>
      <c r="D165" t="s">
        <v>92</v>
      </c>
      <c r="E165" t="s">
        <v>117</v>
      </c>
      <c r="F165" t="s">
        <v>812</v>
      </c>
      <c r="G165" t="s">
        <v>812</v>
      </c>
      <c r="H165" t="s">
        <v>36</v>
      </c>
      <c r="I165">
        <v>52934408.960000001</v>
      </c>
      <c r="J165">
        <v>0</v>
      </c>
      <c r="K165">
        <v>52934408.960000001</v>
      </c>
      <c r="L165">
        <v>0</v>
      </c>
      <c r="M165">
        <v>0.42715064557565641</v>
      </c>
      <c r="N165">
        <v>0</v>
      </c>
      <c r="O165">
        <v>0</v>
      </c>
      <c r="P165">
        <v>0</v>
      </c>
      <c r="R165">
        <v>0</v>
      </c>
      <c r="S165">
        <v>52934408.960000001</v>
      </c>
      <c r="T165">
        <v>0</v>
      </c>
      <c r="U165">
        <v>52934408.960000001</v>
      </c>
      <c r="V165">
        <v>0</v>
      </c>
      <c r="W165">
        <v>2.3877240960215556</v>
      </c>
      <c r="X165">
        <v>0</v>
      </c>
      <c r="Y165">
        <v>0</v>
      </c>
      <c r="Z165">
        <v>0</v>
      </c>
      <c r="AB165">
        <v>0</v>
      </c>
      <c r="AC165">
        <v>0</v>
      </c>
      <c r="AD165">
        <v>0</v>
      </c>
      <c r="AE165">
        <v>0</v>
      </c>
      <c r="AG165">
        <v>0</v>
      </c>
      <c r="AH165">
        <v>0</v>
      </c>
      <c r="AI165">
        <v>0</v>
      </c>
      <c r="AJ165">
        <v>0</v>
      </c>
      <c r="AL165">
        <v>0</v>
      </c>
      <c r="AM165">
        <v>0</v>
      </c>
      <c r="AN165">
        <v>0</v>
      </c>
      <c r="AO165">
        <v>0</v>
      </c>
      <c r="AQ165">
        <v>0</v>
      </c>
      <c r="AR165">
        <v>0</v>
      </c>
      <c r="AS165">
        <v>0</v>
      </c>
      <c r="AT165">
        <v>0</v>
      </c>
      <c r="AV165">
        <v>0</v>
      </c>
      <c r="AW165">
        <v>0</v>
      </c>
      <c r="AX165">
        <v>0</v>
      </c>
      <c r="AY165">
        <v>0</v>
      </c>
      <c r="BA165">
        <v>0</v>
      </c>
      <c r="BB165">
        <v>0</v>
      </c>
      <c r="BC165">
        <v>0</v>
      </c>
      <c r="BD165">
        <v>0</v>
      </c>
      <c r="BF165">
        <v>0</v>
      </c>
      <c r="BG165">
        <v>0</v>
      </c>
      <c r="BH165">
        <v>0</v>
      </c>
      <c r="BI165">
        <v>0</v>
      </c>
      <c r="BK165">
        <v>0</v>
      </c>
      <c r="BL165">
        <v>0</v>
      </c>
      <c r="BM165">
        <v>0</v>
      </c>
      <c r="BN165">
        <v>0</v>
      </c>
      <c r="BP165">
        <v>0</v>
      </c>
      <c r="BQ165">
        <v>22</v>
      </c>
    </row>
    <row r="166" spans="1:69" x14ac:dyDescent="0.25">
      <c r="A166">
        <v>23</v>
      </c>
      <c r="B166" t="s">
        <v>90</v>
      </c>
      <c r="C166" t="s">
        <v>91</v>
      </c>
      <c r="D166" t="s">
        <v>92</v>
      </c>
      <c r="E166" t="s">
        <v>117</v>
      </c>
      <c r="F166" t="s">
        <v>812</v>
      </c>
      <c r="G166" t="s">
        <v>812</v>
      </c>
      <c r="H166" t="s">
        <v>39</v>
      </c>
      <c r="I166">
        <v>44786343.859999999</v>
      </c>
      <c r="J166">
        <v>0</v>
      </c>
      <c r="K166">
        <v>44786343.859999999</v>
      </c>
      <c r="L166">
        <v>0</v>
      </c>
      <c r="M166">
        <v>0.36140038339198899</v>
      </c>
      <c r="N166">
        <v>4821.55</v>
      </c>
      <c r="O166">
        <v>0</v>
      </c>
      <c r="P166">
        <v>4821.55</v>
      </c>
      <c r="Q166">
        <v>0</v>
      </c>
      <c r="R166">
        <v>2.5300318489023177E-3</v>
      </c>
      <c r="S166">
        <v>0</v>
      </c>
      <c r="T166">
        <v>0</v>
      </c>
      <c r="U166">
        <v>0</v>
      </c>
      <c r="W166">
        <v>0</v>
      </c>
      <c r="X166">
        <v>0</v>
      </c>
      <c r="Y166">
        <v>0</v>
      </c>
      <c r="Z166">
        <v>0</v>
      </c>
      <c r="AB166">
        <v>0</v>
      </c>
      <c r="AC166">
        <v>0</v>
      </c>
      <c r="AD166">
        <v>0</v>
      </c>
      <c r="AE166">
        <v>0</v>
      </c>
      <c r="AG166">
        <v>0</v>
      </c>
      <c r="AH166">
        <v>5041995.7</v>
      </c>
      <c r="AI166">
        <v>0</v>
      </c>
      <c r="AJ166">
        <v>5041995.7</v>
      </c>
      <c r="AK166">
        <v>0</v>
      </c>
      <c r="AL166">
        <v>0.19492121565834697</v>
      </c>
      <c r="AM166">
        <v>341390.28</v>
      </c>
      <c r="AN166">
        <v>0</v>
      </c>
      <c r="AO166">
        <v>341390.28</v>
      </c>
      <c r="AP166">
        <v>0</v>
      </c>
      <c r="AQ166">
        <v>0.70552388846128267</v>
      </c>
      <c r="AR166">
        <v>100945.16</v>
      </c>
      <c r="AS166">
        <v>0</v>
      </c>
      <c r="AT166">
        <v>100945.16</v>
      </c>
      <c r="AU166">
        <v>0</v>
      </c>
      <c r="AV166">
        <v>0.10623039583149342</v>
      </c>
      <c r="AW166">
        <v>18764746.190000001</v>
      </c>
      <c r="AX166">
        <v>0</v>
      </c>
      <c r="AY166">
        <v>18764746.190000001</v>
      </c>
      <c r="AZ166">
        <v>0</v>
      </c>
      <c r="BA166">
        <v>0.64242837391127328</v>
      </c>
      <c r="BB166">
        <v>0</v>
      </c>
      <c r="BC166">
        <v>0</v>
      </c>
      <c r="BD166">
        <v>0</v>
      </c>
      <c r="BF166">
        <v>0</v>
      </c>
      <c r="BG166">
        <v>18832437.82</v>
      </c>
      <c r="BH166">
        <v>0</v>
      </c>
      <c r="BI166">
        <v>18832437.82</v>
      </c>
      <c r="BJ166">
        <v>0</v>
      </c>
      <c r="BK166">
        <v>9.7664161981976658</v>
      </c>
      <c r="BL166">
        <v>1700007.16</v>
      </c>
      <c r="BM166">
        <v>0</v>
      </c>
      <c r="BN166">
        <v>1700007.16</v>
      </c>
      <c r="BO166">
        <v>0</v>
      </c>
      <c r="BP166">
        <v>0.23453262420327148</v>
      </c>
      <c r="BQ166">
        <v>23</v>
      </c>
    </row>
    <row r="167" spans="1:69" x14ac:dyDescent="0.25">
      <c r="A167">
        <v>24</v>
      </c>
      <c r="B167" t="s">
        <v>90</v>
      </c>
      <c r="C167" t="s">
        <v>91</v>
      </c>
      <c r="D167" t="s">
        <v>92</v>
      </c>
      <c r="E167" t="s">
        <v>117</v>
      </c>
      <c r="F167" t="s">
        <v>812</v>
      </c>
      <c r="G167" t="s">
        <v>812</v>
      </c>
      <c r="H167" t="s">
        <v>40</v>
      </c>
      <c r="I167">
        <v>35256373.649999999</v>
      </c>
      <c r="J167">
        <v>599203.83000000007</v>
      </c>
      <c r="K167">
        <v>35855577.480000004</v>
      </c>
      <c r="L167">
        <v>1.6711593345114351</v>
      </c>
      <c r="M167">
        <v>0.28933416597970019</v>
      </c>
      <c r="N167">
        <v>0</v>
      </c>
      <c r="O167">
        <v>0</v>
      </c>
      <c r="P167">
        <v>0</v>
      </c>
      <c r="R167">
        <v>0</v>
      </c>
      <c r="S167">
        <v>28058136.850000001</v>
      </c>
      <c r="T167">
        <v>0</v>
      </c>
      <c r="U167">
        <v>28058136.850000001</v>
      </c>
      <c r="V167">
        <v>0</v>
      </c>
      <c r="W167">
        <v>1.2656245863978632</v>
      </c>
      <c r="X167">
        <v>0</v>
      </c>
      <c r="Y167">
        <v>274775.14</v>
      </c>
      <c r="Z167">
        <v>274775.14</v>
      </c>
      <c r="AA167">
        <v>100</v>
      </c>
      <c r="AB167">
        <v>8.4513842568819438E-3</v>
      </c>
      <c r="AC167">
        <v>0</v>
      </c>
      <c r="AD167">
        <v>0</v>
      </c>
      <c r="AE167">
        <v>0</v>
      </c>
      <c r="AG167">
        <v>0</v>
      </c>
      <c r="AH167">
        <v>6956760.2199999997</v>
      </c>
      <c r="AI167">
        <v>324428.69</v>
      </c>
      <c r="AJ167">
        <v>7281188.9100000001</v>
      </c>
      <c r="AK167">
        <v>4.455710379309469</v>
      </c>
      <c r="AL167">
        <v>0.28148738678521174</v>
      </c>
      <c r="AM167">
        <v>0</v>
      </c>
      <c r="AN167">
        <v>0</v>
      </c>
      <c r="AO167">
        <v>0</v>
      </c>
      <c r="AQ167">
        <v>0</v>
      </c>
      <c r="AR167">
        <v>2280.66</v>
      </c>
      <c r="AS167">
        <v>0</v>
      </c>
      <c r="AT167">
        <v>2280.66</v>
      </c>
      <c r="AU167">
        <v>0</v>
      </c>
      <c r="AV167">
        <v>2.4000696472921911E-3</v>
      </c>
      <c r="AW167">
        <v>0</v>
      </c>
      <c r="AX167">
        <v>0</v>
      </c>
      <c r="AY167">
        <v>0</v>
      </c>
      <c r="BA167">
        <v>0</v>
      </c>
      <c r="BB167">
        <v>0</v>
      </c>
      <c r="BC167">
        <v>0</v>
      </c>
      <c r="BD167">
        <v>0</v>
      </c>
      <c r="BF167">
        <v>0</v>
      </c>
      <c r="BG167">
        <v>0</v>
      </c>
      <c r="BH167">
        <v>0</v>
      </c>
      <c r="BI167">
        <v>0</v>
      </c>
      <c r="BK167">
        <v>0</v>
      </c>
      <c r="BL167">
        <v>239195.92</v>
      </c>
      <c r="BM167">
        <v>0</v>
      </c>
      <c r="BN167">
        <v>239195.92</v>
      </c>
      <c r="BO167">
        <v>0</v>
      </c>
      <c r="BP167">
        <v>3.2999417964990091E-2</v>
      </c>
      <c r="BQ167">
        <v>24</v>
      </c>
    </row>
    <row r="168" spans="1:69" x14ac:dyDescent="0.25">
      <c r="A168">
        <v>25</v>
      </c>
      <c r="B168" t="s">
        <v>90</v>
      </c>
      <c r="C168" t="s">
        <v>91</v>
      </c>
      <c r="D168" t="s">
        <v>92</v>
      </c>
      <c r="E168" t="s">
        <v>117</v>
      </c>
      <c r="F168" t="s">
        <v>812</v>
      </c>
      <c r="G168" t="s">
        <v>812</v>
      </c>
      <c r="H168" t="s">
        <v>37</v>
      </c>
      <c r="I168">
        <v>1840700.56</v>
      </c>
      <c r="J168">
        <v>30206891.43</v>
      </c>
      <c r="K168">
        <v>32047591.990000002</v>
      </c>
      <c r="L168">
        <v>94.256352987224858</v>
      </c>
      <c r="M168">
        <v>0.25860588370823168</v>
      </c>
      <c r="N168">
        <v>0</v>
      </c>
      <c r="O168">
        <v>0</v>
      </c>
      <c r="P168">
        <v>0</v>
      </c>
      <c r="R168">
        <v>0</v>
      </c>
      <c r="S168">
        <v>1557331.26</v>
      </c>
      <c r="T168">
        <v>0</v>
      </c>
      <c r="U168">
        <v>1557331.26</v>
      </c>
      <c r="V168">
        <v>0</v>
      </c>
      <c r="W168">
        <v>7.0246885684498439E-2</v>
      </c>
      <c r="X168">
        <v>0</v>
      </c>
      <c r="Y168">
        <v>0</v>
      </c>
      <c r="Z168">
        <v>0</v>
      </c>
      <c r="AB168">
        <v>0</v>
      </c>
      <c r="AC168">
        <v>0</v>
      </c>
      <c r="AD168">
        <v>0</v>
      </c>
      <c r="AE168">
        <v>0</v>
      </c>
      <c r="AG168">
        <v>0</v>
      </c>
      <c r="AH168">
        <v>0</v>
      </c>
      <c r="AI168">
        <v>0</v>
      </c>
      <c r="AJ168">
        <v>0</v>
      </c>
      <c r="AL168">
        <v>0</v>
      </c>
      <c r="AM168">
        <v>0</v>
      </c>
      <c r="AN168">
        <v>0</v>
      </c>
      <c r="AO168">
        <v>0</v>
      </c>
      <c r="AQ168">
        <v>0</v>
      </c>
      <c r="AR168">
        <v>0</v>
      </c>
      <c r="AS168">
        <v>0</v>
      </c>
      <c r="AT168">
        <v>0</v>
      </c>
      <c r="AV168">
        <v>0</v>
      </c>
      <c r="AW168">
        <v>0</v>
      </c>
      <c r="AX168">
        <v>0</v>
      </c>
      <c r="AY168">
        <v>0</v>
      </c>
      <c r="BA168">
        <v>0</v>
      </c>
      <c r="BB168">
        <v>0</v>
      </c>
      <c r="BC168">
        <v>30206891.43</v>
      </c>
      <c r="BD168">
        <v>30206891.43</v>
      </c>
      <c r="BE168">
        <v>100</v>
      </c>
      <c r="BF168">
        <v>100</v>
      </c>
      <c r="BG168">
        <v>0</v>
      </c>
      <c r="BH168">
        <v>0</v>
      </c>
      <c r="BI168">
        <v>0</v>
      </c>
      <c r="BK168">
        <v>0</v>
      </c>
      <c r="BL168">
        <v>283369.3</v>
      </c>
      <c r="BM168">
        <v>0</v>
      </c>
      <c r="BN168">
        <v>283369.3</v>
      </c>
      <c r="BO168">
        <v>0</v>
      </c>
      <c r="BP168">
        <v>3.9093568022174736E-2</v>
      </c>
      <c r="BQ168">
        <v>25</v>
      </c>
    </row>
    <row r="169" spans="1:69" x14ac:dyDescent="0.25">
      <c r="A169">
        <v>26</v>
      </c>
      <c r="B169" t="s">
        <v>90</v>
      </c>
      <c r="C169" t="s">
        <v>91</v>
      </c>
      <c r="D169" t="s">
        <v>92</v>
      </c>
      <c r="E169" t="s">
        <v>117</v>
      </c>
      <c r="F169" t="s">
        <v>812</v>
      </c>
      <c r="G169" t="s">
        <v>812</v>
      </c>
      <c r="H169" t="s">
        <v>42</v>
      </c>
      <c r="I169">
        <v>23174057.719999999</v>
      </c>
      <c r="J169">
        <v>40641</v>
      </c>
      <c r="K169">
        <v>23214698.719999999</v>
      </c>
      <c r="L169">
        <v>0.17506580847843112</v>
      </c>
      <c r="M169">
        <v>0.18732944676090638</v>
      </c>
      <c r="N169">
        <v>111881.89</v>
      </c>
      <c r="O169">
        <v>0</v>
      </c>
      <c r="P169">
        <v>111881.89</v>
      </c>
      <c r="Q169">
        <v>0</v>
      </c>
      <c r="R169">
        <v>5.8708246314024687E-2</v>
      </c>
      <c r="S169">
        <v>5413705.04</v>
      </c>
      <c r="T169">
        <v>0</v>
      </c>
      <c r="U169">
        <v>5413705.04</v>
      </c>
      <c r="V169">
        <v>0</v>
      </c>
      <c r="W169">
        <v>0.24419719095247153</v>
      </c>
      <c r="X169">
        <v>0</v>
      </c>
      <c r="Y169">
        <v>40641</v>
      </c>
      <c r="Z169">
        <v>40641</v>
      </c>
      <c r="AA169">
        <v>100</v>
      </c>
      <c r="AB169">
        <v>1.2500137661068575E-3</v>
      </c>
      <c r="AC169">
        <v>19063.61</v>
      </c>
      <c r="AD169">
        <v>0</v>
      </c>
      <c r="AE169">
        <v>19063.61</v>
      </c>
      <c r="AF169">
        <v>0</v>
      </c>
      <c r="AG169">
        <v>7.0711588476818632E-3</v>
      </c>
      <c r="AH169">
        <v>0</v>
      </c>
      <c r="AI169">
        <v>0</v>
      </c>
      <c r="AJ169">
        <v>0</v>
      </c>
      <c r="AL169">
        <v>0</v>
      </c>
      <c r="AM169">
        <v>0</v>
      </c>
      <c r="AN169">
        <v>0</v>
      </c>
      <c r="AO169">
        <v>0</v>
      </c>
      <c r="AQ169">
        <v>0</v>
      </c>
      <c r="AR169">
        <v>0</v>
      </c>
      <c r="AS169">
        <v>0</v>
      </c>
      <c r="AT169">
        <v>0</v>
      </c>
      <c r="AV169">
        <v>0</v>
      </c>
      <c r="AW169">
        <v>13319715.82</v>
      </c>
      <c r="AX169">
        <v>0</v>
      </c>
      <c r="AY169">
        <v>13319715.82</v>
      </c>
      <c r="AZ169">
        <v>0</v>
      </c>
      <c r="BA169">
        <v>0.45601274264839181</v>
      </c>
      <c r="BB169">
        <v>0</v>
      </c>
      <c r="BC169">
        <v>0</v>
      </c>
      <c r="BD169">
        <v>0</v>
      </c>
      <c r="BF169">
        <v>0</v>
      </c>
      <c r="BG169">
        <v>0</v>
      </c>
      <c r="BH169">
        <v>0</v>
      </c>
      <c r="BI169">
        <v>0</v>
      </c>
      <c r="BK169">
        <v>0</v>
      </c>
      <c r="BL169">
        <v>4309691.3600000003</v>
      </c>
      <c r="BM169">
        <v>0</v>
      </c>
      <c r="BN169">
        <v>4309691.3600000003</v>
      </c>
      <c r="BO169">
        <v>0</v>
      </c>
      <c r="BP169">
        <v>0.59456409828707202</v>
      </c>
      <c r="BQ169">
        <v>26</v>
      </c>
    </row>
    <row r="170" spans="1:69" x14ac:dyDescent="0.25">
      <c r="A170">
        <v>27</v>
      </c>
      <c r="B170" t="s">
        <v>90</v>
      </c>
      <c r="C170" t="s">
        <v>91</v>
      </c>
      <c r="D170" t="s">
        <v>92</v>
      </c>
      <c r="E170" t="s">
        <v>117</v>
      </c>
      <c r="F170" t="s">
        <v>812</v>
      </c>
      <c r="G170" t="s">
        <v>812</v>
      </c>
      <c r="H170" t="s">
        <v>41</v>
      </c>
      <c r="I170">
        <v>15780223.290000001</v>
      </c>
      <c r="J170">
        <v>5296562.68</v>
      </c>
      <c r="K170">
        <v>21076785.969999999</v>
      </c>
      <c r="L170">
        <v>25.129840420351339</v>
      </c>
      <c r="M170">
        <v>0.17007770390991889</v>
      </c>
      <c r="N170">
        <v>0</v>
      </c>
      <c r="O170">
        <v>0</v>
      </c>
      <c r="P170">
        <v>0</v>
      </c>
      <c r="R170">
        <v>0</v>
      </c>
      <c r="S170">
        <v>778810.59</v>
      </c>
      <c r="T170">
        <v>5296562.68</v>
      </c>
      <c r="U170">
        <v>6075373.2699999996</v>
      </c>
      <c r="V170">
        <v>87.180860246962254</v>
      </c>
      <c r="W170">
        <v>0.27404320618873823</v>
      </c>
      <c r="X170">
        <v>0</v>
      </c>
      <c r="Y170">
        <v>0</v>
      </c>
      <c r="Z170">
        <v>0</v>
      </c>
      <c r="AB170">
        <v>0</v>
      </c>
      <c r="AC170">
        <v>0</v>
      </c>
      <c r="AD170">
        <v>0</v>
      </c>
      <c r="AE170">
        <v>0</v>
      </c>
      <c r="AG170">
        <v>0</v>
      </c>
      <c r="AH170">
        <v>351691</v>
      </c>
      <c r="AI170">
        <v>0</v>
      </c>
      <c r="AJ170">
        <v>351691</v>
      </c>
      <c r="AK170">
        <v>0</v>
      </c>
      <c r="AL170">
        <v>1.3596210971798271E-2</v>
      </c>
      <c r="AM170">
        <v>0</v>
      </c>
      <c r="AN170">
        <v>0</v>
      </c>
      <c r="AO170">
        <v>0</v>
      </c>
      <c r="AQ170">
        <v>0</v>
      </c>
      <c r="AR170">
        <v>38446.6</v>
      </c>
      <c r="AS170">
        <v>0</v>
      </c>
      <c r="AT170">
        <v>38446.6</v>
      </c>
      <c r="AU170">
        <v>0</v>
      </c>
      <c r="AV170">
        <v>4.0459567713549568E-2</v>
      </c>
      <c r="AW170">
        <v>4147617.79</v>
      </c>
      <c r="AX170">
        <v>0</v>
      </c>
      <c r="AY170">
        <v>4147617.79</v>
      </c>
      <c r="AZ170">
        <v>0</v>
      </c>
      <c r="BA170">
        <v>0.14199751627097112</v>
      </c>
      <c r="BB170">
        <v>0</v>
      </c>
      <c r="BC170">
        <v>0</v>
      </c>
      <c r="BD170">
        <v>0</v>
      </c>
      <c r="BF170">
        <v>0</v>
      </c>
      <c r="BG170">
        <v>10369164.68</v>
      </c>
      <c r="BH170">
        <v>0</v>
      </c>
      <c r="BI170">
        <v>10369164.68</v>
      </c>
      <c r="BJ170">
        <v>0</v>
      </c>
      <c r="BK170">
        <v>5.3774014209133929</v>
      </c>
      <c r="BL170">
        <v>94492.63</v>
      </c>
      <c r="BM170">
        <v>0</v>
      </c>
      <c r="BN170">
        <v>94492.63</v>
      </c>
      <c r="BO170">
        <v>0</v>
      </c>
      <c r="BP170">
        <v>1.3036183025116657E-2</v>
      </c>
      <c r="BQ170">
        <v>27</v>
      </c>
    </row>
    <row r="171" spans="1:69" x14ac:dyDescent="0.25">
      <c r="A171">
        <v>28</v>
      </c>
      <c r="B171" t="s">
        <v>90</v>
      </c>
      <c r="C171" t="s">
        <v>91</v>
      </c>
      <c r="D171" t="s">
        <v>92</v>
      </c>
      <c r="E171" t="s">
        <v>117</v>
      </c>
      <c r="F171" t="s">
        <v>812</v>
      </c>
      <c r="G171" t="s">
        <v>812</v>
      </c>
      <c r="H171" t="s">
        <v>43</v>
      </c>
      <c r="I171">
        <v>11909794.210000001</v>
      </c>
      <c r="J171">
        <v>6950481.7199999997</v>
      </c>
      <c r="K171">
        <v>18860275.93</v>
      </c>
      <c r="L171">
        <v>36.852492221199441</v>
      </c>
      <c r="M171">
        <v>0.15219172552435944</v>
      </c>
      <c r="N171">
        <v>66699.929999999993</v>
      </c>
      <c r="O171">
        <v>3249.72</v>
      </c>
      <c r="P171">
        <v>69949.649999999994</v>
      </c>
      <c r="Q171">
        <v>4.6457987995651164</v>
      </c>
      <c r="R171">
        <v>3.6704968800400285E-2</v>
      </c>
      <c r="S171">
        <v>1066131.6499999999</v>
      </c>
      <c r="T171">
        <v>0</v>
      </c>
      <c r="U171">
        <v>1066131.6499999999</v>
      </c>
      <c r="V171">
        <v>0</v>
      </c>
      <c r="W171">
        <v>4.8090236204579681E-2</v>
      </c>
      <c r="X171">
        <v>0</v>
      </c>
      <c r="Y171">
        <v>6947232</v>
      </c>
      <c r="Z171">
        <v>6947232</v>
      </c>
      <c r="AA171">
        <v>100</v>
      </c>
      <c r="AB171">
        <v>0.21367918201663533</v>
      </c>
      <c r="AC171">
        <v>0</v>
      </c>
      <c r="AD171">
        <v>0</v>
      </c>
      <c r="AE171">
        <v>0</v>
      </c>
      <c r="AG171">
        <v>0</v>
      </c>
      <c r="AH171">
        <v>87914.44</v>
      </c>
      <c r="AI171">
        <v>0</v>
      </c>
      <c r="AJ171">
        <v>87914.44</v>
      </c>
      <c r="AK171">
        <v>0</v>
      </c>
      <c r="AL171">
        <v>3.3987314822031293E-3</v>
      </c>
      <c r="AM171">
        <v>0</v>
      </c>
      <c r="AN171">
        <v>0</v>
      </c>
      <c r="AO171">
        <v>0</v>
      </c>
      <c r="AQ171">
        <v>0</v>
      </c>
      <c r="AR171">
        <v>0</v>
      </c>
      <c r="AS171">
        <v>0</v>
      </c>
      <c r="AT171">
        <v>0</v>
      </c>
      <c r="AV171">
        <v>0</v>
      </c>
      <c r="AW171">
        <v>8259229.1200000001</v>
      </c>
      <c r="AX171">
        <v>0</v>
      </c>
      <c r="AY171">
        <v>8259229.1200000001</v>
      </c>
      <c r="AZ171">
        <v>0</v>
      </c>
      <c r="BA171">
        <v>0.28276231821082981</v>
      </c>
      <c r="BB171">
        <v>0</v>
      </c>
      <c r="BC171">
        <v>0</v>
      </c>
      <c r="BD171">
        <v>0</v>
      </c>
      <c r="BF171">
        <v>0</v>
      </c>
      <c r="BG171">
        <v>2407836.31</v>
      </c>
      <c r="BH171">
        <v>0</v>
      </c>
      <c r="BI171">
        <v>2407836.31</v>
      </c>
      <c r="BJ171">
        <v>0</v>
      </c>
      <c r="BK171">
        <v>1.24869290770304</v>
      </c>
      <c r="BL171">
        <v>21982.76</v>
      </c>
      <c r="BM171">
        <v>0</v>
      </c>
      <c r="BN171">
        <v>21982.76</v>
      </c>
      <c r="BO171">
        <v>0</v>
      </c>
      <c r="BP171">
        <v>3.0327368680204314E-3</v>
      </c>
      <c r="BQ171">
        <v>28</v>
      </c>
    </row>
    <row r="172" spans="1:69" x14ac:dyDescent="0.25">
      <c r="A172">
        <v>29</v>
      </c>
      <c r="B172" t="s">
        <v>90</v>
      </c>
      <c r="C172" t="s">
        <v>91</v>
      </c>
      <c r="D172" t="s">
        <v>92</v>
      </c>
      <c r="E172" t="s">
        <v>117</v>
      </c>
      <c r="F172" t="s">
        <v>812</v>
      </c>
      <c r="G172" t="s">
        <v>812</v>
      </c>
      <c r="H172" t="s">
        <v>46</v>
      </c>
      <c r="I172">
        <v>10275884.920000002</v>
      </c>
      <c r="J172">
        <v>0</v>
      </c>
      <c r="K172">
        <v>10275884.920000002</v>
      </c>
      <c r="L172">
        <v>0</v>
      </c>
      <c r="M172">
        <v>8.2920560816235347E-2</v>
      </c>
      <c r="N172">
        <v>34010.339999999997</v>
      </c>
      <c r="O172">
        <v>0</v>
      </c>
      <c r="P172">
        <v>34010.339999999997</v>
      </c>
      <c r="Q172">
        <v>0</v>
      </c>
      <c r="R172">
        <v>1.7846386201946767E-2</v>
      </c>
      <c r="S172">
        <v>4267.2</v>
      </c>
      <c r="T172">
        <v>0</v>
      </c>
      <c r="U172">
        <v>4267.2</v>
      </c>
      <c r="V172">
        <v>0</v>
      </c>
      <c r="W172">
        <v>1.9248153446357441E-4</v>
      </c>
      <c r="X172">
        <v>0</v>
      </c>
      <c r="Y172">
        <v>0</v>
      </c>
      <c r="Z172">
        <v>0</v>
      </c>
      <c r="AB172">
        <v>0</v>
      </c>
      <c r="AC172">
        <v>14870.69</v>
      </c>
      <c r="AD172">
        <v>0</v>
      </c>
      <c r="AE172">
        <v>14870.69</v>
      </c>
      <c r="AF172">
        <v>0</v>
      </c>
      <c r="AG172">
        <v>5.5159023482244029E-3</v>
      </c>
      <c r="AH172">
        <v>3153541.31</v>
      </c>
      <c r="AI172">
        <v>0</v>
      </c>
      <c r="AJ172">
        <v>3153541.31</v>
      </c>
      <c r="AK172">
        <v>0</v>
      </c>
      <c r="AL172">
        <v>0.12191444466603096</v>
      </c>
      <c r="AM172">
        <v>0</v>
      </c>
      <c r="AN172">
        <v>0</v>
      </c>
      <c r="AO172">
        <v>0</v>
      </c>
      <c r="AQ172">
        <v>0</v>
      </c>
      <c r="AR172">
        <v>364479.87</v>
      </c>
      <c r="AS172">
        <v>0</v>
      </c>
      <c r="AT172">
        <v>364479.87</v>
      </c>
      <c r="AU172">
        <v>0</v>
      </c>
      <c r="AV172">
        <v>0.38356312340989174</v>
      </c>
      <c r="AW172">
        <v>4115353.21</v>
      </c>
      <c r="AX172">
        <v>0</v>
      </c>
      <c r="AY172">
        <v>4115353.21</v>
      </c>
      <c r="AZ172">
        <v>0</v>
      </c>
      <c r="BA172">
        <v>0.1408929086490798</v>
      </c>
      <c r="BB172">
        <v>0</v>
      </c>
      <c r="BC172">
        <v>0</v>
      </c>
      <c r="BD172">
        <v>0</v>
      </c>
      <c r="BF172">
        <v>0</v>
      </c>
      <c r="BG172">
        <v>1585856.25</v>
      </c>
      <c r="BH172">
        <v>0</v>
      </c>
      <c r="BI172">
        <v>1585856.25</v>
      </c>
      <c r="BJ172">
        <v>0</v>
      </c>
      <c r="BK172">
        <v>0.82241780464367986</v>
      </c>
      <c r="BL172">
        <v>1003506.05</v>
      </c>
      <c r="BM172">
        <v>0</v>
      </c>
      <c r="BN172">
        <v>1003506.05</v>
      </c>
      <c r="BO172">
        <v>0</v>
      </c>
      <c r="BP172">
        <v>0.13844348003237783</v>
      </c>
      <c r="BQ172">
        <v>29</v>
      </c>
    </row>
    <row r="173" spans="1:69" x14ac:dyDescent="0.25">
      <c r="A173">
        <v>30</v>
      </c>
      <c r="B173" t="s">
        <v>90</v>
      </c>
      <c r="C173" t="s">
        <v>91</v>
      </c>
      <c r="D173" t="s">
        <v>92</v>
      </c>
      <c r="E173" t="s">
        <v>117</v>
      </c>
      <c r="F173" t="s">
        <v>812</v>
      </c>
      <c r="G173" t="s">
        <v>812</v>
      </c>
      <c r="H173" t="s">
        <v>44</v>
      </c>
      <c r="I173">
        <v>7136175.9199999999</v>
      </c>
      <c r="J173">
        <v>0</v>
      </c>
      <c r="K173">
        <v>7136175.9199999999</v>
      </c>
      <c r="L173">
        <v>0</v>
      </c>
      <c r="M173">
        <v>5.7584890642169054E-2</v>
      </c>
      <c r="N173">
        <v>0</v>
      </c>
      <c r="O173">
        <v>0</v>
      </c>
      <c r="P173">
        <v>0</v>
      </c>
      <c r="R173">
        <v>0</v>
      </c>
      <c r="S173">
        <v>0</v>
      </c>
      <c r="T173">
        <v>0</v>
      </c>
      <c r="U173">
        <v>0</v>
      </c>
      <c r="W173">
        <v>0</v>
      </c>
      <c r="X173">
        <v>0</v>
      </c>
      <c r="Y173">
        <v>0</v>
      </c>
      <c r="Z173">
        <v>0</v>
      </c>
      <c r="AB173">
        <v>0</v>
      </c>
      <c r="AC173">
        <v>0</v>
      </c>
      <c r="AD173">
        <v>0</v>
      </c>
      <c r="AE173">
        <v>0</v>
      </c>
      <c r="AG173">
        <v>0</v>
      </c>
      <c r="AH173">
        <v>0</v>
      </c>
      <c r="AI173">
        <v>0</v>
      </c>
      <c r="AJ173">
        <v>0</v>
      </c>
      <c r="AL173">
        <v>0</v>
      </c>
      <c r="AM173">
        <v>0</v>
      </c>
      <c r="AN173">
        <v>0</v>
      </c>
      <c r="AO173">
        <v>0</v>
      </c>
      <c r="AQ173">
        <v>0</v>
      </c>
      <c r="AR173">
        <v>0</v>
      </c>
      <c r="AS173">
        <v>0</v>
      </c>
      <c r="AT173">
        <v>0</v>
      </c>
      <c r="AV173">
        <v>0</v>
      </c>
      <c r="AW173">
        <v>4359950.76</v>
      </c>
      <c r="AX173">
        <v>0</v>
      </c>
      <c r="AY173">
        <v>4359950.76</v>
      </c>
      <c r="AZ173">
        <v>0</v>
      </c>
      <c r="BA173">
        <v>0.14926693112282483</v>
      </c>
      <c r="BB173">
        <v>0</v>
      </c>
      <c r="BC173">
        <v>0</v>
      </c>
      <c r="BD173">
        <v>0</v>
      </c>
      <c r="BF173">
        <v>0</v>
      </c>
      <c r="BG173">
        <v>2157207.56</v>
      </c>
      <c r="BH173">
        <v>0</v>
      </c>
      <c r="BI173">
        <v>2157207.56</v>
      </c>
      <c r="BJ173">
        <v>0</v>
      </c>
      <c r="BK173">
        <v>1.1187179832068317</v>
      </c>
      <c r="BL173">
        <v>619017.6</v>
      </c>
      <c r="BM173">
        <v>0</v>
      </c>
      <c r="BN173">
        <v>619017.6</v>
      </c>
      <c r="BO173">
        <v>0</v>
      </c>
      <c r="BP173">
        <v>8.5399535703138463E-2</v>
      </c>
      <c r="BQ173">
        <v>30</v>
      </c>
    </row>
    <row r="174" spans="1:69" x14ac:dyDescent="0.25">
      <c r="A174">
        <v>31</v>
      </c>
      <c r="B174" t="s">
        <v>90</v>
      </c>
      <c r="C174" t="s">
        <v>91</v>
      </c>
      <c r="D174" t="s">
        <v>92</v>
      </c>
      <c r="E174" t="s">
        <v>117</v>
      </c>
      <c r="F174" t="s">
        <v>812</v>
      </c>
      <c r="G174" t="s">
        <v>812</v>
      </c>
      <c r="H174" t="s">
        <v>45</v>
      </c>
      <c r="I174">
        <v>6086634.2000000002</v>
      </c>
      <c r="J174">
        <v>0</v>
      </c>
      <c r="K174">
        <v>6086634.2000000002</v>
      </c>
      <c r="L174">
        <v>0</v>
      </c>
      <c r="M174">
        <v>4.911568446674254E-2</v>
      </c>
      <c r="N174">
        <v>0</v>
      </c>
      <c r="O174">
        <v>0</v>
      </c>
      <c r="P174">
        <v>0</v>
      </c>
      <c r="R174">
        <v>0</v>
      </c>
      <c r="S174">
        <v>0</v>
      </c>
      <c r="T174">
        <v>0</v>
      </c>
      <c r="U174">
        <v>0</v>
      </c>
      <c r="W174">
        <v>0</v>
      </c>
      <c r="X174">
        <v>0</v>
      </c>
      <c r="Y174">
        <v>0</v>
      </c>
      <c r="Z174">
        <v>0</v>
      </c>
      <c r="AB174">
        <v>0</v>
      </c>
      <c r="AC174">
        <v>0</v>
      </c>
      <c r="AD174">
        <v>0</v>
      </c>
      <c r="AE174">
        <v>0</v>
      </c>
      <c r="AG174">
        <v>0</v>
      </c>
      <c r="AH174">
        <v>0</v>
      </c>
      <c r="AI174">
        <v>0</v>
      </c>
      <c r="AJ174">
        <v>0</v>
      </c>
      <c r="AL174">
        <v>0</v>
      </c>
      <c r="AM174">
        <v>0</v>
      </c>
      <c r="AN174">
        <v>0</v>
      </c>
      <c r="AO174">
        <v>0</v>
      </c>
      <c r="AQ174">
        <v>0</v>
      </c>
      <c r="AR174">
        <v>0</v>
      </c>
      <c r="AS174">
        <v>0</v>
      </c>
      <c r="AT174">
        <v>0</v>
      </c>
      <c r="AV174">
        <v>0</v>
      </c>
      <c r="AW174">
        <v>6086634.2000000002</v>
      </c>
      <c r="AX174">
        <v>0</v>
      </c>
      <c r="AY174">
        <v>6086634.2000000002</v>
      </c>
      <c r="AZ174">
        <v>0</v>
      </c>
      <c r="BA174">
        <v>0.20838152949718863</v>
      </c>
      <c r="BB174">
        <v>0</v>
      </c>
      <c r="BC174">
        <v>0</v>
      </c>
      <c r="BD174">
        <v>0</v>
      </c>
      <c r="BF174">
        <v>0</v>
      </c>
      <c r="BG174">
        <v>0</v>
      </c>
      <c r="BH174">
        <v>0</v>
      </c>
      <c r="BI174">
        <v>0</v>
      </c>
      <c r="BK174">
        <v>0</v>
      </c>
      <c r="BL174">
        <v>0</v>
      </c>
      <c r="BM174">
        <v>0</v>
      </c>
      <c r="BN174">
        <v>0</v>
      </c>
      <c r="BP174">
        <v>0</v>
      </c>
      <c r="BQ174">
        <v>31</v>
      </c>
    </row>
    <row r="175" spans="1:69" x14ac:dyDescent="0.25">
      <c r="A175">
        <v>32</v>
      </c>
      <c r="B175" t="s">
        <v>90</v>
      </c>
      <c r="C175" t="s">
        <v>91</v>
      </c>
      <c r="D175" t="s">
        <v>92</v>
      </c>
      <c r="E175" t="s">
        <v>117</v>
      </c>
      <c r="F175" t="s">
        <v>812</v>
      </c>
      <c r="G175" t="s">
        <v>812</v>
      </c>
      <c r="H175" t="s">
        <v>47</v>
      </c>
      <c r="I175">
        <v>23393.89</v>
      </c>
      <c r="J175">
        <v>4082311.09</v>
      </c>
      <c r="K175">
        <v>4105704.98</v>
      </c>
      <c r="L175">
        <v>99.430210156015647</v>
      </c>
      <c r="M175">
        <v>3.3130709631147781E-2</v>
      </c>
      <c r="N175">
        <v>0</v>
      </c>
      <c r="O175">
        <v>0</v>
      </c>
      <c r="P175">
        <v>0</v>
      </c>
      <c r="R175">
        <v>0</v>
      </c>
      <c r="S175">
        <v>0</v>
      </c>
      <c r="T175">
        <v>0</v>
      </c>
      <c r="U175">
        <v>0</v>
      </c>
      <c r="W175">
        <v>0</v>
      </c>
      <c r="X175">
        <v>0</v>
      </c>
      <c r="Y175">
        <v>4082311.09</v>
      </c>
      <c r="Z175">
        <v>4082311.09</v>
      </c>
      <c r="AA175">
        <v>100</v>
      </c>
      <c r="AB175">
        <v>0.12556150340864375</v>
      </c>
      <c r="AC175">
        <v>23393.89</v>
      </c>
      <c r="AD175">
        <v>0</v>
      </c>
      <c r="AE175">
        <v>23393.89</v>
      </c>
      <c r="AF175">
        <v>0</v>
      </c>
      <c r="AG175">
        <v>8.677365528102823E-3</v>
      </c>
      <c r="AH175">
        <v>0</v>
      </c>
      <c r="AI175">
        <v>0</v>
      </c>
      <c r="AJ175">
        <v>0</v>
      </c>
      <c r="AL175">
        <v>0</v>
      </c>
      <c r="AM175">
        <v>0</v>
      </c>
      <c r="AN175">
        <v>0</v>
      </c>
      <c r="AO175">
        <v>0</v>
      </c>
      <c r="AQ175">
        <v>0</v>
      </c>
      <c r="AR175">
        <v>0</v>
      </c>
      <c r="AS175">
        <v>0</v>
      </c>
      <c r="AT175">
        <v>0</v>
      </c>
      <c r="AV175">
        <v>0</v>
      </c>
      <c r="AW175">
        <v>0</v>
      </c>
      <c r="AX175">
        <v>0</v>
      </c>
      <c r="AY175">
        <v>0</v>
      </c>
      <c r="BA175">
        <v>0</v>
      </c>
      <c r="BB175">
        <v>0</v>
      </c>
      <c r="BC175">
        <v>0</v>
      </c>
      <c r="BD175">
        <v>0</v>
      </c>
      <c r="BF175">
        <v>0</v>
      </c>
      <c r="BG175">
        <v>0</v>
      </c>
      <c r="BH175">
        <v>0</v>
      </c>
      <c r="BI175">
        <v>0</v>
      </c>
      <c r="BK175">
        <v>0</v>
      </c>
      <c r="BL175">
        <v>0</v>
      </c>
      <c r="BM175">
        <v>0</v>
      </c>
      <c r="BN175">
        <v>0</v>
      </c>
      <c r="BP175">
        <v>0</v>
      </c>
      <c r="BQ175">
        <v>32</v>
      </c>
    </row>
    <row r="176" spans="1:69" x14ac:dyDescent="0.25">
      <c r="A176">
        <v>33</v>
      </c>
      <c r="B176" t="s">
        <v>90</v>
      </c>
      <c r="C176" t="s">
        <v>91</v>
      </c>
      <c r="D176" t="s">
        <v>92</v>
      </c>
      <c r="E176" t="s">
        <v>117</v>
      </c>
      <c r="F176" t="s">
        <v>812</v>
      </c>
      <c r="G176" t="s">
        <v>812</v>
      </c>
      <c r="H176" t="s">
        <v>48</v>
      </c>
      <c r="I176">
        <v>141951.69</v>
      </c>
      <c r="J176">
        <v>0</v>
      </c>
      <c r="K176">
        <v>141951.69</v>
      </c>
      <c r="L176">
        <v>0</v>
      </c>
      <c r="M176">
        <v>1.1454695955871394E-3</v>
      </c>
      <c r="N176">
        <v>0</v>
      </c>
      <c r="O176">
        <v>0</v>
      </c>
      <c r="P176">
        <v>0</v>
      </c>
      <c r="R176">
        <v>0</v>
      </c>
      <c r="S176">
        <v>76443.63</v>
      </c>
      <c r="T176">
        <v>0</v>
      </c>
      <c r="U176">
        <v>76443.63</v>
      </c>
      <c r="V176">
        <v>0</v>
      </c>
      <c r="W176">
        <v>3.4481597305881448E-3</v>
      </c>
      <c r="X176">
        <v>0</v>
      </c>
      <c r="Y176">
        <v>0</v>
      </c>
      <c r="Z176">
        <v>0</v>
      </c>
      <c r="AB176">
        <v>0</v>
      </c>
      <c r="AC176">
        <v>0</v>
      </c>
      <c r="AD176">
        <v>0</v>
      </c>
      <c r="AE176">
        <v>0</v>
      </c>
      <c r="AG176">
        <v>0</v>
      </c>
      <c r="AH176">
        <v>0</v>
      </c>
      <c r="AI176">
        <v>0</v>
      </c>
      <c r="AJ176">
        <v>0</v>
      </c>
      <c r="AL176">
        <v>0</v>
      </c>
      <c r="AM176">
        <v>0</v>
      </c>
      <c r="AN176">
        <v>0</v>
      </c>
      <c r="AO176">
        <v>0</v>
      </c>
      <c r="AQ176">
        <v>0</v>
      </c>
      <c r="AR176">
        <v>0</v>
      </c>
      <c r="AS176">
        <v>0</v>
      </c>
      <c r="AT176">
        <v>0</v>
      </c>
      <c r="AV176">
        <v>0</v>
      </c>
      <c r="AW176">
        <v>0</v>
      </c>
      <c r="AX176">
        <v>0</v>
      </c>
      <c r="AY176">
        <v>0</v>
      </c>
      <c r="BA176">
        <v>0</v>
      </c>
      <c r="BB176">
        <v>0</v>
      </c>
      <c r="BC176">
        <v>0</v>
      </c>
      <c r="BD176">
        <v>0</v>
      </c>
      <c r="BF176">
        <v>0</v>
      </c>
      <c r="BG176">
        <v>0</v>
      </c>
      <c r="BH176">
        <v>0</v>
      </c>
      <c r="BI176">
        <v>0</v>
      </c>
      <c r="BK176">
        <v>0</v>
      </c>
      <c r="BL176">
        <v>65508.06</v>
      </c>
      <c r="BM176">
        <v>0</v>
      </c>
      <c r="BN176">
        <v>65508.06</v>
      </c>
      <c r="BO176">
        <v>0</v>
      </c>
      <c r="BP176">
        <v>9.0374779470136814E-3</v>
      </c>
      <c r="BQ176">
        <v>33</v>
      </c>
    </row>
    <row r="177" spans="1:69" x14ac:dyDescent="0.25">
      <c r="A177">
        <v>34</v>
      </c>
      <c r="B177" t="s">
        <v>90</v>
      </c>
      <c r="C177" t="s">
        <v>91</v>
      </c>
      <c r="D177" t="s">
        <v>92</v>
      </c>
      <c r="E177" t="s">
        <v>117</v>
      </c>
      <c r="F177" t="s">
        <v>812</v>
      </c>
      <c r="G177" t="s">
        <v>812</v>
      </c>
      <c r="H177" t="s">
        <v>678</v>
      </c>
      <c r="I177">
        <v>0</v>
      </c>
      <c r="J177">
        <v>0</v>
      </c>
      <c r="K177">
        <v>0</v>
      </c>
      <c r="M177">
        <v>0</v>
      </c>
      <c r="N177">
        <v>0</v>
      </c>
      <c r="O177">
        <v>0</v>
      </c>
      <c r="P177">
        <v>0</v>
      </c>
      <c r="R177">
        <v>0</v>
      </c>
      <c r="S177">
        <v>0</v>
      </c>
      <c r="T177">
        <v>0</v>
      </c>
      <c r="U177">
        <v>0</v>
      </c>
      <c r="W177">
        <v>0</v>
      </c>
      <c r="X177">
        <v>0</v>
      </c>
      <c r="Y177">
        <v>0</v>
      </c>
      <c r="Z177">
        <v>0</v>
      </c>
      <c r="AB177">
        <v>0</v>
      </c>
      <c r="AC177">
        <v>0</v>
      </c>
      <c r="AD177">
        <v>0</v>
      </c>
      <c r="AE177">
        <v>0</v>
      </c>
      <c r="AG177">
        <v>0</v>
      </c>
      <c r="AH177">
        <v>0</v>
      </c>
      <c r="AI177">
        <v>0</v>
      </c>
      <c r="AJ177">
        <v>0</v>
      </c>
      <c r="AL177">
        <v>0</v>
      </c>
      <c r="AM177">
        <v>0</v>
      </c>
      <c r="AN177">
        <v>0</v>
      </c>
      <c r="AO177">
        <v>0</v>
      </c>
      <c r="AQ177">
        <v>0</v>
      </c>
      <c r="AR177">
        <v>0</v>
      </c>
      <c r="AS177">
        <v>0</v>
      </c>
      <c r="AT177">
        <v>0</v>
      </c>
      <c r="AV177">
        <v>0</v>
      </c>
      <c r="AW177">
        <v>0</v>
      </c>
      <c r="AX177">
        <v>0</v>
      </c>
      <c r="AY177">
        <v>0</v>
      </c>
      <c r="BA177">
        <v>0</v>
      </c>
      <c r="BB177">
        <v>0</v>
      </c>
      <c r="BC177">
        <v>0</v>
      </c>
      <c r="BD177">
        <v>0</v>
      </c>
      <c r="BF177">
        <v>0</v>
      </c>
      <c r="BG177">
        <v>0</v>
      </c>
      <c r="BH177">
        <v>0</v>
      </c>
      <c r="BI177">
        <v>0</v>
      </c>
      <c r="BK177">
        <v>0</v>
      </c>
      <c r="BL177">
        <v>0</v>
      </c>
      <c r="BM177">
        <v>0</v>
      </c>
      <c r="BN177">
        <v>0</v>
      </c>
      <c r="BP177">
        <v>0</v>
      </c>
      <c r="BQ177">
        <v>34</v>
      </c>
    </row>
    <row r="178" spans="1:69" x14ac:dyDescent="0.25">
      <c r="A178">
        <v>999</v>
      </c>
      <c r="B178" t="s">
        <v>90</v>
      </c>
      <c r="C178" t="s">
        <v>91</v>
      </c>
      <c r="D178" t="s">
        <v>92</v>
      </c>
      <c r="E178" t="s">
        <v>118</v>
      </c>
      <c r="F178" t="s">
        <v>813</v>
      </c>
      <c r="G178" t="s">
        <v>813</v>
      </c>
      <c r="H178" t="s">
        <v>3</v>
      </c>
      <c r="I178">
        <v>7407935160.029995</v>
      </c>
      <c r="J178">
        <v>4867060675.4900007</v>
      </c>
      <c r="K178">
        <v>12274995835.519995</v>
      </c>
      <c r="L178">
        <v>39.65020225429528</v>
      </c>
      <c r="M178">
        <v>100</v>
      </c>
      <c r="N178">
        <v>62761643.989999987</v>
      </c>
      <c r="O178">
        <v>48339506.100000001</v>
      </c>
      <c r="P178">
        <v>111101150.09000002</v>
      </c>
      <c r="Q178">
        <v>43.509456077494683</v>
      </c>
      <c r="R178">
        <v>100.00000000000001</v>
      </c>
      <c r="S178">
        <v>810514853.72000015</v>
      </c>
      <c r="T178">
        <v>1207176844.1599998</v>
      </c>
      <c r="U178">
        <v>2017691697.8800001</v>
      </c>
      <c r="V178">
        <v>59.82959861649762</v>
      </c>
      <c r="W178">
        <v>99.999999999999986</v>
      </c>
      <c r="X178">
        <v>3394201.5100000002</v>
      </c>
      <c r="Y178">
        <v>3303609993.79</v>
      </c>
      <c r="Z178">
        <v>3307004195.3000002</v>
      </c>
      <c r="AA178">
        <v>99.897363253580863</v>
      </c>
      <c r="AB178">
        <v>100</v>
      </c>
      <c r="AC178">
        <v>130533176.67</v>
      </c>
      <c r="AD178">
        <v>15056682.160000002</v>
      </c>
      <c r="AE178">
        <v>145589858.82999998</v>
      </c>
      <c r="AF178">
        <v>10.341848176102118</v>
      </c>
      <c r="AG178">
        <v>49.999999999999986</v>
      </c>
      <c r="AH178">
        <v>2728728577.7200003</v>
      </c>
      <c r="AI178">
        <v>222799326.20999998</v>
      </c>
      <c r="AJ178">
        <v>2951527903.9299998</v>
      </c>
      <c r="AK178">
        <v>7.5486098543516942</v>
      </c>
      <c r="AL178">
        <v>99.999999999999986</v>
      </c>
      <c r="AM178">
        <v>62819300.339999996</v>
      </c>
      <c r="AN178">
        <v>0</v>
      </c>
      <c r="AO178">
        <v>62819300.339999996</v>
      </c>
      <c r="AP178">
        <v>0</v>
      </c>
      <c r="AQ178">
        <v>100.00000000000001</v>
      </c>
      <c r="AR178">
        <v>114716489.68000001</v>
      </c>
      <c r="AS178">
        <v>9749239.2800000012</v>
      </c>
      <c r="AT178">
        <v>124465728.96000001</v>
      </c>
      <c r="AU178">
        <v>7.8328704306493462</v>
      </c>
      <c r="AV178">
        <v>99.999999999999986</v>
      </c>
      <c r="AW178">
        <v>2625757498.5599999</v>
      </c>
      <c r="AX178">
        <v>4642339.71</v>
      </c>
      <c r="AY178">
        <v>2630399838.27</v>
      </c>
      <c r="AZ178">
        <v>0.17648798644441988</v>
      </c>
      <c r="BA178">
        <v>99.999999999999929</v>
      </c>
      <c r="BB178">
        <v>0</v>
      </c>
      <c r="BC178">
        <v>21967772.289999999</v>
      </c>
      <c r="BD178">
        <v>21967772.289999999</v>
      </c>
      <c r="BE178">
        <v>100</v>
      </c>
      <c r="BF178">
        <v>100</v>
      </c>
      <c r="BG178">
        <v>252962353.55999997</v>
      </c>
      <c r="BH178">
        <v>1304467.8899999999</v>
      </c>
      <c r="BI178">
        <v>254266821.44999999</v>
      </c>
      <c r="BJ178">
        <v>0.51303110746461089</v>
      </c>
      <c r="BK178">
        <v>100</v>
      </c>
      <c r="BL178">
        <v>615747064.27999997</v>
      </c>
      <c r="BM178">
        <v>32414503.900000006</v>
      </c>
      <c r="BN178">
        <v>648161568.17999995</v>
      </c>
      <c r="BO178">
        <v>5.0009913409426678</v>
      </c>
      <c r="BP178">
        <v>99.999999999999972</v>
      </c>
      <c r="BQ178">
        <v>999</v>
      </c>
    </row>
    <row r="179" spans="1:69" x14ac:dyDescent="0.25">
      <c r="A179">
        <v>1</v>
      </c>
      <c r="B179" t="s">
        <v>90</v>
      </c>
      <c r="C179" t="s">
        <v>91</v>
      </c>
      <c r="D179" t="s">
        <v>92</v>
      </c>
      <c r="E179" t="s">
        <v>118</v>
      </c>
      <c r="F179" t="s">
        <v>813</v>
      </c>
      <c r="G179" t="s">
        <v>813</v>
      </c>
      <c r="H179" t="s">
        <v>19</v>
      </c>
      <c r="I179">
        <v>2066161883.6799998</v>
      </c>
      <c r="J179">
        <v>219466374.80000001</v>
      </c>
      <c r="K179">
        <v>2285628258.48</v>
      </c>
      <c r="L179">
        <v>9.602015287733213</v>
      </c>
      <c r="M179">
        <v>18.620195795636096</v>
      </c>
      <c r="N179">
        <v>16536896.57</v>
      </c>
      <c r="O179">
        <v>0</v>
      </c>
      <c r="P179">
        <v>16536896.57</v>
      </c>
      <c r="Q179">
        <v>0</v>
      </c>
      <c r="R179">
        <v>14.884541300071072</v>
      </c>
      <c r="S179">
        <v>267079319.34</v>
      </c>
      <c r="T179">
        <v>116292329.59</v>
      </c>
      <c r="U179">
        <v>383371648.93000001</v>
      </c>
      <c r="V179">
        <v>30.334097452061162</v>
      </c>
      <c r="W179">
        <v>19.000506833269458</v>
      </c>
      <c r="X179">
        <v>0</v>
      </c>
      <c r="Y179">
        <v>67969312.340000004</v>
      </c>
      <c r="Z179">
        <v>67969312.340000004</v>
      </c>
      <c r="AA179">
        <v>100</v>
      </c>
      <c r="AB179">
        <v>2.055313762123427</v>
      </c>
      <c r="AC179">
        <v>6687396.96</v>
      </c>
      <c r="AD179">
        <v>0</v>
      </c>
      <c r="AE179">
        <v>6687396.96</v>
      </c>
      <c r="AF179">
        <v>0</v>
      </c>
      <c r="AG179">
        <v>2.2966561729442398</v>
      </c>
      <c r="AH179">
        <v>976056266.98000002</v>
      </c>
      <c r="AI179">
        <v>18051904.48</v>
      </c>
      <c r="AJ179">
        <v>994108171.46000004</v>
      </c>
      <c r="AK179">
        <v>1.8158893567375083</v>
      </c>
      <c r="AL179">
        <v>33.681137492765394</v>
      </c>
      <c r="AM179">
        <v>30370192.48</v>
      </c>
      <c r="AN179">
        <v>0</v>
      </c>
      <c r="AO179">
        <v>30370192.48</v>
      </c>
      <c r="AP179">
        <v>0</v>
      </c>
      <c r="AQ179">
        <v>48.345321128420586</v>
      </c>
      <c r="AR179">
        <v>16298417.689999999</v>
      </c>
      <c r="AS179">
        <v>2662.93</v>
      </c>
      <c r="AT179">
        <v>16301080.619999999</v>
      </c>
      <c r="AU179">
        <v>1.6335910864294593E-2</v>
      </c>
      <c r="AV179">
        <v>13.096842605757553</v>
      </c>
      <c r="AW179">
        <v>569797247.98000002</v>
      </c>
      <c r="AX179">
        <v>1540615.77</v>
      </c>
      <c r="AY179">
        <v>571337863.75</v>
      </c>
      <c r="AZ179">
        <v>0.26965056365914625</v>
      </c>
      <c r="BA179">
        <v>21.72057097318579</v>
      </c>
      <c r="BB179">
        <v>0</v>
      </c>
      <c r="BC179">
        <v>0</v>
      </c>
      <c r="BD179">
        <v>0</v>
      </c>
      <c r="BF179">
        <v>0</v>
      </c>
      <c r="BG179">
        <v>38299203.82</v>
      </c>
      <c r="BH179">
        <v>3000</v>
      </c>
      <c r="BI179">
        <v>38302203.82</v>
      </c>
      <c r="BJ179">
        <v>7.8324474855243457E-3</v>
      </c>
      <c r="BK179">
        <v>15.063783627598418</v>
      </c>
      <c r="BL179">
        <v>145036941.86000001</v>
      </c>
      <c r="BM179">
        <v>15606549.689999999</v>
      </c>
      <c r="BN179">
        <v>160643491.55000001</v>
      </c>
      <c r="BO179">
        <v>9.7150214673605291</v>
      </c>
      <c r="BP179">
        <v>24.784482671670521</v>
      </c>
      <c r="BQ179">
        <v>1</v>
      </c>
    </row>
    <row r="180" spans="1:69" x14ac:dyDescent="0.25">
      <c r="A180">
        <v>2</v>
      </c>
      <c r="B180" t="s">
        <v>90</v>
      </c>
      <c r="C180" t="s">
        <v>91</v>
      </c>
      <c r="D180" t="s">
        <v>92</v>
      </c>
      <c r="E180" t="s">
        <v>118</v>
      </c>
      <c r="F180" t="s">
        <v>813</v>
      </c>
      <c r="G180" t="s">
        <v>813</v>
      </c>
      <c r="H180" t="s">
        <v>18</v>
      </c>
      <c r="I180">
        <v>1339865675.4599998</v>
      </c>
      <c r="J180">
        <v>923894572.96000004</v>
      </c>
      <c r="K180">
        <v>2263760248.4200001</v>
      </c>
      <c r="L180">
        <v>40.812386099845853</v>
      </c>
      <c r="M180">
        <v>18.442044940409566</v>
      </c>
      <c r="N180">
        <v>8178840.1299999999</v>
      </c>
      <c r="O180">
        <v>265.27999999999997</v>
      </c>
      <c r="P180">
        <v>8179105.4100000001</v>
      </c>
      <c r="Q180">
        <v>3.2433864915796451E-3</v>
      </c>
      <c r="R180">
        <v>7.3618548533244983</v>
      </c>
      <c r="S180">
        <v>133845350.04000001</v>
      </c>
      <c r="T180">
        <v>318447588.82999998</v>
      </c>
      <c r="U180">
        <v>452292938.87</v>
      </c>
      <c r="V180">
        <v>70.40737572105445</v>
      </c>
      <c r="W180">
        <v>22.416355251162834</v>
      </c>
      <c r="X180">
        <v>0</v>
      </c>
      <c r="Y180">
        <v>564935999.94000006</v>
      </c>
      <c r="Z180">
        <v>564935999.94000006</v>
      </c>
      <c r="AA180">
        <v>100</v>
      </c>
      <c r="AB180">
        <v>17.083014310743895</v>
      </c>
      <c r="AC180">
        <v>30079845.829999998</v>
      </c>
      <c r="AD180">
        <v>0</v>
      </c>
      <c r="AE180">
        <v>30079845.829999998</v>
      </c>
      <c r="AF180">
        <v>0</v>
      </c>
      <c r="AG180">
        <v>10.330336903864692</v>
      </c>
      <c r="AH180">
        <v>645830824.04999995</v>
      </c>
      <c r="AI180">
        <v>19453076.699999999</v>
      </c>
      <c r="AJ180">
        <v>665283900.75</v>
      </c>
      <c r="AK180">
        <v>2.9240263710078964</v>
      </c>
      <c r="AL180">
        <v>22.540322246798524</v>
      </c>
      <c r="AM180">
        <v>5547294.54</v>
      </c>
      <c r="AN180">
        <v>0</v>
      </c>
      <c r="AO180">
        <v>5547294.54</v>
      </c>
      <c r="AP180">
        <v>0</v>
      </c>
      <c r="AQ180">
        <v>8.8305576629731704</v>
      </c>
      <c r="AR180">
        <v>48825526.170000002</v>
      </c>
      <c r="AS180">
        <v>9607974.6300000008</v>
      </c>
      <c r="AT180">
        <v>58433500.800000004</v>
      </c>
      <c r="AU180">
        <v>16.442579168558048</v>
      </c>
      <c r="AV180">
        <v>46.947461994762406</v>
      </c>
      <c r="AW180">
        <v>306414465.23000002</v>
      </c>
      <c r="AX180">
        <v>203385.44</v>
      </c>
      <c r="AY180">
        <v>306617850.67000002</v>
      </c>
      <c r="AZ180">
        <v>6.6331898014279425E-2</v>
      </c>
      <c r="BA180">
        <v>11.656701244007857</v>
      </c>
      <c r="BB180">
        <v>0</v>
      </c>
      <c r="BC180">
        <v>0</v>
      </c>
      <c r="BD180">
        <v>0</v>
      </c>
      <c r="BF180">
        <v>0</v>
      </c>
      <c r="BG180">
        <v>13911813.07</v>
      </c>
      <c r="BH180">
        <v>681560.67</v>
      </c>
      <c r="BI180">
        <v>14593373.74</v>
      </c>
      <c r="BJ180">
        <v>4.6703434184780903</v>
      </c>
      <c r="BK180">
        <v>5.7393936246887396</v>
      </c>
      <c r="BL180">
        <v>147231716.40000001</v>
      </c>
      <c r="BM180">
        <v>10564721.470000001</v>
      </c>
      <c r="BN180">
        <v>157796437.87</v>
      </c>
      <c r="BO180">
        <v>6.6951584031977367</v>
      </c>
      <c r="BP180">
        <v>24.345232055810282</v>
      </c>
      <c r="BQ180">
        <v>2</v>
      </c>
    </row>
    <row r="181" spans="1:69" x14ac:dyDescent="0.25">
      <c r="A181">
        <v>3</v>
      </c>
      <c r="B181" t="s">
        <v>90</v>
      </c>
      <c r="C181" t="s">
        <v>91</v>
      </c>
      <c r="D181" t="s">
        <v>92</v>
      </c>
      <c r="E181" t="s">
        <v>118</v>
      </c>
      <c r="F181" t="s">
        <v>813</v>
      </c>
      <c r="G181" t="s">
        <v>813</v>
      </c>
      <c r="H181" t="s">
        <v>20</v>
      </c>
      <c r="I181">
        <v>315352616.59000009</v>
      </c>
      <c r="J181">
        <v>1711673552.26</v>
      </c>
      <c r="K181">
        <v>2027026168.8499999</v>
      </c>
      <c r="L181">
        <v>84.44259766173073</v>
      </c>
      <c r="M181">
        <v>16.513457079833959</v>
      </c>
      <c r="N181">
        <v>4995696.54</v>
      </c>
      <c r="O181">
        <v>262195.65000000002</v>
      </c>
      <c r="P181">
        <v>5257892.1900000004</v>
      </c>
      <c r="Q181">
        <v>4.9867064695367977</v>
      </c>
      <c r="R181">
        <v>4.732527238233561</v>
      </c>
      <c r="S181">
        <v>35695050.82</v>
      </c>
      <c r="T181">
        <v>1338707.3700000001</v>
      </c>
      <c r="U181">
        <v>37033758.189999998</v>
      </c>
      <c r="V181">
        <v>3.6148299158076891</v>
      </c>
      <c r="W181">
        <v>1.8354517803146819</v>
      </c>
      <c r="X181">
        <v>0</v>
      </c>
      <c r="Y181">
        <v>1706287112.25</v>
      </c>
      <c r="Z181">
        <v>1706287112.25</v>
      </c>
      <c r="AA181">
        <v>100</v>
      </c>
      <c r="AB181">
        <v>51.596158077906864</v>
      </c>
      <c r="AC181">
        <v>4487370.79</v>
      </c>
      <c r="AD181">
        <v>0.13</v>
      </c>
      <c r="AE181">
        <v>4487370.92</v>
      </c>
      <c r="AF181">
        <v>2.8970192640103842E-6</v>
      </c>
      <c r="AG181">
        <v>1.5411000999869571</v>
      </c>
      <c r="AH181">
        <v>95482950.340000004</v>
      </c>
      <c r="AI181">
        <v>2196760.54</v>
      </c>
      <c r="AJ181">
        <v>97679710.88000001</v>
      </c>
      <c r="AK181">
        <v>2.2489425083359746</v>
      </c>
      <c r="AL181">
        <v>3.3094625583562376</v>
      </c>
      <c r="AM181">
        <v>49704.05</v>
      </c>
      <c r="AN181">
        <v>0</v>
      </c>
      <c r="AO181">
        <v>49704.05</v>
      </c>
      <c r="AP181">
        <v>0</v>
      </c>
      <c r="AQ181">
        <v>7.9122259768867734E-2</v>
      </c>
      <c r="AR181">
        <v>896533.61</v>
      </c>
      <c r="AS181">
        <v>0</v>
      </c>
      <c r="AT181">
        <v>896533.61</v>
      </c>
      <c r="AU181">
        <v>0</v>
      </c>
      <c r="AV181">
        <v>0.72030559535639094</v>
      </c>
      <c r="AW181">
        <v>157522821.80000001</v>
      </c>
      <c r="AX181">
        <v>1520712.29</v>
      </c>
      <c r="AY181">
        <v>159043534.09</v>
      </c>
      <c r="AZ181">
        <v>0.95616102767148969</v>
      </c>
      <c r="BA181">
        <v>6.0463634378339215</v>
      </c>
      <c r="BB181">
        <v>0</v>
      </c>
      <c r="BC181">
        <v>0</v>
      </c>
      <c r="BD181">
        <v>0</v>
      </c>
      <c r="BF181">
        <v>0</v>
      </c>
      <c r="BG181">
        <v>3540827.47</v>
      </c>
      <c r="BH181">
        <v>66950</v>
      </c>
      <c r="BI181">
        <v>3607777.47</v>
      </c>
      <c r="BJ181">
        <v>1.8557131241245872</v>
      </c>
      <c r="BK181">
        <v>1.4188943132360063</v>
      </c>
      <c r="BL181">
        <v>12681661.17</v>
      </c>
      <c r="BM181">
        <v>1114.03</v>
      </c>
      <c r="BN181">
        <v>12682775.199999999</v>
      </c>
      <c r="BO181">
        <v>8.7838030906674126E-3</v>
      </c>
      <c r="BP181">
        <v>1.9567305163761088</v>
      </c>
      <c r="BQ181">
        <v>3</v>
      </c>
    </row>
    <row r="182" spans="1:69" x14ac:dyDescent="0.25">
      <c r="A182">
        <v>4</v>
      </c>
      <c r="B182" t="s">
        <v>90</v>
      </c>
      <c r="C182" t="s">
        <v>91</v>
      </c>
      <c r="D182" t="s">
        <v>92</v>
      </c>
      <c r="E182" t="s">
        <v>118</v>
      </c>
      <c r="F182" t="s">
        <v>813</v>
      </c>
      <c r="G182" t="s">
        <v>813</v>
      </c>
      <c r="H182" t="s">
        <v>22</v>
      </c>
      <c r="I182">
        <v>798142281.67999995</v>
      </c>
      <c r="J182">
        <v>479129265.99000007</v>
      </c>
      <c r="K182">
        <v>1277271547.6699998</v>
      </c>
      <c r="L182">
        <v>37.511934471884871</v>
      </c>
      <c r="M182">
        <v>10.405474386997151</v>
      </c>
      <c r="N182">
        <v>135362.76</v>
      </c>
      <c r="O182">
        <v>0</v>
      </c>
      <c r="P182">
        <v>135362.76</v>
      </c>
      <c r="Q182">
        <v>0</v>
      </c>
      <c r="R182">
        <v>0.12183740662481561</v>
      </c>
      <c r="S182">
        <v>20985019.789999999</v>
      </c>
      <c r="T182">
        <v>1151721.83</v>
      </c>
      <c r="U182">
        <v>22136741.619999997</v>
      </c>
      <c r="V182">
        <v>5.2027613176794176</v>
      </c>
      <c r="W182">
        <v>1.0971320169111658</v>
      </c>
      <c r="X182">
        <v>1098991.52</v>
      </c>
      <c r="Y182">
        <v>392854221.75999999</v>
      </c>
      <c r="Z182">
        <v>393953213.27999997</v>
      </c>
      <c r="AA182">
        <v>99.721035015592349</v>
      </c>
      <c r="AB182">
        <v>11.912691669393601</v>
      </c>
      <c r="AC182">
        <v>966973.99</v>
      </c>
      <c r="AD182">
        <v>0</v>
      </c>
      <c r="AE182">
        <v>966973.99</v>
      </c>
      <c r="AF182">
        <v>0</v>
      </c>
      <c r="AG182">
        <v>0.33208837407044278</v>
      </c>
      <c r="AH182">
        <v>323737149.50999999</v>
      </c>
      <c r="AI182">
        <v>83034927.400000006</v>
      </c>
      <c r="AJ182">
        <v>406772076.90999997</v>
      </c>
      <c r="AK182">
        <v>20.413133573662638</v>
      </c>
      <c r="AL182">
        <v>13.781745934652264</v>
      </c>
      <c r="AM182">
        <v>10786510.810000001</v>
      </c>
      <c r="AN182">
        <v>0</v>
      </c>
      <c r="AO182">
        <v>10786510.810000001</v>
      </c>
      <c r="AP182">
        <v>0</v>
      </c>
      <c r="AQ182">
        <v>17.170695553149489</v>
      </c>
      <c r="AR182">
        <v>8854971.5899999999</v>
      </c>
      <c r="AS182">
        <v>52965.8</v>
      </c>
      <c r="AT182">
        <v>8907937.3900000006</v>
      </c>
      <c r="AU182">
        <v>0.59459106728185029</v>
      </c>
      <c r="AV182">
        <v>7.1569398776933806</v>
      </c>
      <c r="AW182">
        <v>316666471.98000002</v>
      </c>
      <c r="AX182">
        <v>383465.85</v>
      </c>
      <c r="AY182">
        <v>317049937.83000004</v>
      </c>
      <c r="AZ182">
        <v>0.12094809184463921</v>
      </c>
      <c r="BA182">
        <v>12.053298255923018</v>
      </c>
      <c r="BB182">
        <v>0</v>
      </c>
      <c r="BC182">
        <v>0</v>
      </c>
      <c r="BD182">
        <v>0</v>
      </c>
      <c r="BF182">
        <v>0</v>
      </c>
      <c r="BG182">
        <v>8607403.8100000005</v>
      </c>
      <c r="BH182">
        <v>279716.46999999997</v>
      </c>
      <c r="BI182">
        <v>8887120.2800000012</v>
      </c>
      <c r="BJ182">
        <v>3.1474365282248651</v>
      </c>
      <c r="BK182">
        <v>3.4951946263848659</v>
      </c>
      <c r="BL182">
        <v>106303425.92</v>
      </c>
      <c r="BM182">
        <v>1372246.88</v>
      </c>
      <c r="BN182">
        <v>107675672.8</v>
      </c>
      <c r="BO182">
        <v>1.2744261023089702</v>
      </c>
      <c r="BP182">
        <v>16.61247412467651</v>
      </c>
      <c r="BQ182">
        <v>4</v>
      </c>
    </row>
    <row r="183" spans="1:69" x14ac:dyDescent="0.25">
      <c r="A183">
        <v>5</v>
      </c>
      <c r="B183" t="s">
        <v>90</v>
      </c>
      <c r="C183" t="s">
        <v>91</v>
      </c>
      <c r="D183" t="s">
        <v>92</v>
      </c>
      <c r="E183" t="s">
        <v>118</v>
      </c>
      <c r="F183" t="s">
        <v>813</v>
      </c>
      <c r="G183" t="s">
        <v>813</v>
      </c>
      <c r="H183" t="s">
        <v>21</v>
      </c>
      <c r="I183">
        <v>823833703</v>
      </c>
      <c r="J183">
        <v>234849372.30000001</v>
      </c>
      <c r="K183">
        <v>1058683075.3</v>
      </c>
      <c r="L183">
        <v>22.183161115846737</v>
      </c>
      <c r="M183">
        <v>8.6247122971439438</v>
      </c>
      <c r="N183">
        <v>5859968.1500000004</v>
      </c>
      <c r="O183">
        <v>0</v>
      </c>
      <c r="P183">
        <v>5859968.1500000004</v>
      </c>
      <c r="Q183">
        <v>0</v>
      </c>
      <c r="R183">
        <v>5.2744441846488535</v>
      </c>
      <c r="S183">
        <v>136512047.19</v>
      </c>
      <c r="T183">
        <v>151582842.71000001</v>
      </c>
      <c r="U183">
        <v>288094889.89999998</v>
      </c>
      <c r="V183">
        <v>52.61559577214841</v>
      </c>
      <c r="W183">
        <v>14.27843957541694</v>
      </c>
      <c r="X183">
        <v>0</v>
      </c>
      <c r="Y183">
        <v>36491297.840000004</v>
      </c>
      <c r="Z183">
        <v>36491297.840000004</v>
      </c>
      <c r="AA183">
        <v>100</v>
      </c>
      <c r="AB183">
        <v>1.103454839635897</v>
      </c>
      <c r="AC183">
        <v>25604831.530000001</v>
      </c>
      <c r="AD183">
        <v>429594.12</v>
      </c>
      <c r="AE183">
        <v>26034425.650000002</v>
      </c>
      <c r="AF183">
        <v>1.6501002394880948</v>
      </c>
      <c r="AG183">
        <v>8.9410161735232716</v>
      </c>
      <c r="AH183">
        <v>294089578.01999998</v>
      </c>
      <c r="AI183">
        <v>44873245.289999999</v>
      </c>
      <c r="AJ183">
        <v>338962823.31</v>
      </c>
      <c r="AK183">
        <v>13.238397312073651</v>
      </c>
      <c r="AL183">
        <v>11.484317083997963</v>
      </c>
      <c r="AM183">
        <v>1188433.46</v>
      </c>
      <c r="AN183">
        <v>0</v>
      </c>
      <c r="AO183">
        <v>1188433.46</v>
      </c>
      <c r="AP183">
        <v>0</v>
      </c>
      <c r="AQ183">
        <v>1.8918285520019853</v>
      </c>
      <c r="AR183">
        <v>5725517.6799999997</v>
      </c>
      <c r="AS183">
        <v>0</v>
      </c>
      <c r="AT183">
        <v>5725517.6799999997</v>
      </c>
      <c r="AU183">
        <v>0</v>
      </c>
      <c r="AV183">
        <v>4.6000756415768302</v>
      </c>
      <c r="AW183">
        <v>262577023.83000001</v>
      </c>
      <c r="AX183">
        <v>21926.400000000001</v>
      </c>
      <c r="AY183">
        <v>262598950.23000002</v>
      </c>
      <c r="AZ183">
        <v>8.3497668139173951E-3</v>
      </c>
      <c r="BA183">
        <v>9.9832332107619717</v>
      </c>
      <c r="BB183">
        <v>0</v>
      </c>
      <c r="BC183">
        <v>0</v>
      </c>
      <c r="BD183">
        <v>0</v>
      </c>
      <c r="BF183">
        <v>0</v>
      </c>
      <c r="BG183">
        <v>28892640.010000002</v>
      </c>
      <c r="BH183">
        <v>241105.5</v>
      </c>
      <c r="BI183">
        <v>29133745.510000002</v>
      </c>
      <c r="BJ183">
        <v>0.82758154085351587</v>
      </c>
      <c r="BK183">
        <v>11.457942229292772</v>
      </c>
      <c r="BL183">
        <v>63383663.130000003</v>
      </c>
      <c r="BM183">
        <v>1209360.44</v>
      </c>
      <c r="BN183">
        <v>64593023.57</v>
      </c>
      <c r="BO183">
        <v>1.8722771797319659</v>
      </c>
      <c r="BP183">
        <v>9.9655744402392514</v>
      </c>
      <c r="BQ183">
        <v>5</v>
      </c>
    </row>
    <row r="184" spans="1:69" x14ac:dyDescent="0.25">
      <c r="A184">
        <v>6</v>
      </c>
      <c r="B184" t="s">
        <v>90</v>
      </c>
      <c r="C184" t="s">
        <v>91</v>
      </c>
      <c r="D184" t="s">
        <v>92</v>
      </c>
      <c r="E184" t="s">
        <v>118</v>
      </c>
      <c r="F184" t="s">
        <v>813</v>
      </c>
      <c r="G184" t="s">
        <v>813</v>
      </c>
      <c r="H184" t="s">
        <v>23</v>
      </c>
      <c r="I184">
        <v>293302961.15999997</v>
      </c>
      <c r="J184">
        <v>471732663</v>
      </c>
      <c r="K184">
        <v>765035624.16000009</v>
      </c>
      <c r="L184">
        <v>61.661528967093105</v>
      </c>
      <c r="M184">
        <v>6.2324715577192018</v>
      </c>
      <c r="N184">
        <v>205834.44</v>
      </c>
      <c r="O184">
        <v>0</v>
      </c>
      <c r="P184">
        <v>205834.44</v>
      </c>
      <c r="Q184">
        <v>0</v>
      </c>
      <c r="R184">
        <v>0.18526760509072962</v>
      </c>
      <c r="S184">
        <v>38451724.909999996</v>
      </c>
      <c r="T184">
        <v>457090772.77999997</v>
      </c>
      <c r="U184">
        <v>495542497.68999994</v>
      </c>
      <c r="V184">
        <v>92.240478851108662</v>
      </c>
      <c r="W184">
        <v>24.559871967093343</v>
      </c>
      <c r="X184">
        <v>0</v>
      </c>
      <c r="Y184">
        <v>0</v>
      </c>
      <c r="Z184">
        <v>0</v>
      </c>
      <c r="AB184">
        <v>0</v>
      </c>
      <c r="AC184">
        <v>57474345.350000001</v>
      </c>
      <c r="AD184">
        <v>14556254.310000001</v>
      </c>
      <c r="AE184">
        <v>72030599.659999996</v>
      </c>
      <c r="AF184">
        <v>20.208431387089192</v>
      </c>
      <c r="AG184">
        <v>24.737505839643514</v>
      </c>
      <c r="AH184">
        <v>95976402.950000003</v>
      </c>
      <c r="AI184">
        <v>0</v>
      </c>
      <c r="AJ184">
        <v>95976402.950000003</v>
      </c>
      <c r="AK184">
        <v>0</v>
      </c>
      <c r="AL184">
        <v>3.2517531961058572</v>
      </c>
      <c r="AM184">
        <v>1340861.99</v>
      </c>
      <c r="AN184">
        <v>0</v>
      </c>
      <c r="AO184">
        <v>1340861.99</v>
      </c>
      <c r="AP184">
        <v>0</v>
      </c>
      <c r="AQ184">
        <v>2.1344745687118238</v>
      </c>
      <c r="AR184">
        <v>1151743.8799999999</v>
      </c>
      <c r="AS184">
        <v>85635.91</v>
      </c>
      <c r="AT184">
        <v>1237379.7899999998</v>
      </c>
      <c r="AU184">
        <v>6.920745812407362</v>
      </c>
      <c r="AV184">
        <v>0.994153009297572</v>
      </c>
      <c r="AW184">
        <v>66556499.100000001</v>
      </c>
      <c r="AX184">
        <v>0</v>
      </c>
      <c r="AY184">
        <v>66556499.100000001</v>
      </c>
      <c r="AZ184">
        <v>0</v>
      </c>
      <c r="BA184">
        <v>2.53028068705227</v>
      </c>
      <c r="BB184">
        <v>0</v>
      </c>
      <c r="BC184">
        <v>0</v>
      </c>
      <c r="BD184">
        <v>0</v>
      </c>
      <c r="BF184">
        <v>0</v>
      </c>
      <c r="BG184">
        <v>6002268.21</v>
      </c>
      <c r="BH184">
        <v>0</v>
      </c>
      <c r="BI184">
        <v>6002268.21</v>
      </c>
      <c r="BJ184">
        <v>0</v>
      </c>
      <c r="BK184">
        <v>2.3606179429038519</v>
      </c>
      <c r="BL184">
        <v>26143280.329999998</v>
      </c>
      <c r="BM184">
        <v>0</v>
      </c>
      <c r="BN184">
        <v>26143280.329999998</v>
      </c>
      <c r="BO184">
        <v>0</v>
      </c>
      <c r="BP184">
        <v>4.0334511661048973</v>
      </c>
      <c r="BQ184">
        <v>6</v>
      </c>
    </row>
    <row r="185" spans="1:69" x14ac:dyDescent="0.25">
      <c r="A185">
        <v>7</v>
      </c>
      <c r="B185" t="s">
        <v>90</v>
      </c>
      <c r="C185" t="s">
        <v>91</v>
      </c>
      <c r="D185" t="s">
        <v>92</v>
      </c>
      <c r="E185" t="s">
        <v>118</v>
      </c>
      <c r="F185" t="s">
        <v>813</v>
      </c>
      <c r="G185" t="s">
        <v>813</v>
      </c>
      <c r="H185" t="s">
        <v>24</v>
      </c>
      <c r="I185">
        <v>608526445.52999997</v>
      </c>
      <c r="J185">
        <v>76250766.250000015</v>
      </c>
      <c r="K185">
        <v>684777211.77999997</v>
      </c>
      <c r="L185">
        <v>11.135120289969183</v>
      </c>
      <c r="M185">
        <v>5.5786349824939991</v>
      </c>
      <c r="N185">
        <v>1447548.01</v>
      </c>
      <c r="O185">
        <v>0</v>
      </c>
      <c r="P185">
        <v>1447548.01</v>
      </c>
      <c r="Q185">
        <v>0</v>
      </c>
      <c r="R185">
        <v>1.3029100138273824</v>
      </c>
      <c r="S185">
        <v>32132385.039999999</v>
      </c>
      <c r="T185">
        <v>649359.59</v>
      </c>
      <c r="U185">
        <v>32781744.629999999</v>
      </c>
      <c r="V185">
        <v>1.980857325713357</v>
      </c>
      <c r="W185">
        <v>1.6247152458645668</v>
      </c>
      <c r="X185">
        <v>2142115.35</v>
      </c>
      <c r="Y185">
        <v>18913148.670000002</v>
      </c>
      <c r="Z185">
        <v>21055264.020000003</v>
      </c>
      <c r="AA185">
        <v>89.826224226087859</v>
      </c>
      <c r="AB185">
        <v>0.63668694614673571</v>
      </c>
      <c r="AC185">
        <v>4328810.34</v>
      </c>
      <c r="AD185">
        <v>0</v>
      </c>
      <c r="AE185">
        <v>4328810.34</v>
      </c>
      <c r="AF185">
        <v>0</v>
      </c>
      <c r="AG185">
        <v>1.4866455585531526</v>
      </c>
      <c r="AH185">
        <v>235245023.69</v>
      </c>
      <c r="AI185">
        <v>52382629.159999996</v>
      </c>
      <c r="AJ185">
        <v>287627652.85000002</v>
      </c>
      <c r="AK185">
        <v>18.211958635047491</v>
      </c>
      <c r="AL185">
        <v>9.7450426427281887</v>
      </c>
      <c r="AM185">
        <v>8449761.2899999991</v>
      </c>
      <c r="AN185">
        <v>0</v>
      </c>
      <c r="AO185">
        <v>8449761.2899999991</v>
      </c>
      <c r="AP185">
        <v>0</v>
      </c>
      <c r="AQ185">
        <v>13.450900032739844</v>
      </c>
      <c r="AR185">
        <v>24471158.350000001</v>
      </c>
      <c r="AS185">
        <v>0.01</v>
      </c>
      <c r="AT185">
        <v>24471158.360000003</v>
      </c>
      <c r="AU185">
        <v>4.0864432540904037E-8</v>
      </c>
      <c r="AV185">
        <v>19.660960944409354</v>
      </c>
      <c r="AW185">
        <v>171741175.13999999</v>
      </c>
      <c r="AX185">
        <v>865212.62</v>
      </c>
      <c r="AY185">
        <v>172606387.75999999</v>
      </c>
      <c r="AZ185">
        <v>0.5012633838343411</v>
      </c>
      <c r="BA185">
        <v>6.5619829065045172</v>
      </c>
      <c r="BB185">
        <v>0</v>
      </c>
      <c r="BC185">
        <v>0</v>
      </c>
      <c r="BD185">
        <v>0</v>
      </c>
      <c r="BF185">
        <v>0</v>
      </c>
      <c r="BG185">
        <v>60713753.299999997</v>
      </c>
      <c r="BH185">
        <v>31604.93</v>
      </c>
      <c r="BI185">
        <v>60745358.229999997</v>
      </c>
      <c r="BJ185">
        <v>5.202855151554845E-2</v>
      </c>
      <c r="BK185">
        <v>23.890399023981665</v>
      </c>
      <c r="BL185">
        <v>67854715.019999996</v>
      </c>
      <c r="BM185">
        <v>3408811.27</v>
      </c>
      <c r="BN185">
        <v>71263526.289999992</v>
      </c>
      <c r="BO185">
        <v>4.7833884280833567</v>
      </c>
      <c r="BP185">
        <v>10.994716408457203</v>
      </c>
      <c r="BQ185">
        <v>7</v>
      </c>
    </row>
    <row r="186" spans="1:69" x14ac:dyDescent="0.25">
      <c r="A186">
        <v>8</v>
      </c>
      <c r="B186" t="s">
        <v>90</v>
      </c>
      <c r="C186" t="s">
        <v>91</v>
      </c>
      <c r="D186" t="s">
        <v>92</v>
      </c>
      <c r="E186" t="s">
        <v>118</v>
      </c>
      <c r="F186" t="s">
        <v>813</v>
      </c>
      <c r="G186" t="s">
        <v>813</v>
      </c>
      <c r="H186" t="s">
        <v>25</v>
      </c>
      <c r="I186">
        <v>32753108.460000001</v>
      </c>
      <c r="J186">
        <v>377280501.88</v>
      </c>
      <c r="K186">
        <v>410033610.33999997</v>
      </c>
      <c r="L186">
        <v>92.012091781246639</v>
      </c>
      <c r="M186">
        <v>3.3403971441969138</v>
      </c>
      <c r="N186">
        <v>23460826.48</v>
      </c>
      <c r="O186">
        <v>0</v>
      </c>
      <c r="P186">
        <v>23460826.48</v>
      </c>
      <c r="Q186">
        <v>0</v>
      </c>
      <c r="R186">
        <v>21.116636921395525</v>
      </c>
      <c r="S186">
        <v>9292281.9800000004</v>
      </c>
      <c r="T186">
        <v>237952.18</v>
      </c>
      <c r="U186">
        <v>9530234.1600000001</v>
      </c>
      <c r="V186">
        <v>2.496813572521916</v>
      </c>
      <c r="W186">
        <v>0.47233351705879889</v>
      </c>
      <c r="X186">
        <v>0</v>
      </c>
      <c r="Y186">
        <v>377042549.69999999</v>
      </c>
      <c r="Z186">
        <v>377042549.69999999</v>
      </c>
      <c r="AA186">
        <v>100</v>
      </c>
      <c r="AB186">
        <v>11.401332669485651</v>
      </c>
      <c r="AC186">
        <v>0</v>
      </c>
      <c r="AD186">
        <v>0</v>
      </c>
      <c r="AE186">
        <v>0</v>
      </c>
      <c r="AG186">
        <v>0</v>
      </c>
      <c r="AH186">
        <v>0</v>
      </c>
      <c r="AI186">
        <v>0</v>
      </c>
      <c r="AJ186">
        <v>0</v>
      </c>
      <c r="AL186">
        <v>0</v>
      </c>
      <c r="AM186">
        <v>0</v>
      </c>
      <c r="AN186">
        <v>0</v>
      </c>
      <c r="AO186">
        <v>0</v>
      </c>
      <c r="AQ186">
        <v>0</v>
      </c>
      <c r="AR186">
        <v>0</v>
      </c>
      <c r="AS186">
        <v>0</v>
      </c>
      <c r="AT186">
        <v>0</v>
      </c>
      <c r="AV186">
        <v>0</v>
      </c>
      <c r="AW186">
        <v>0</v>
      </c>
      <c r="AX186">
        <v>0</v>
      </c>
      <c r="AY186">
        <v>0</v>
      </c>
      <c r="BA186">
        <v>0</v>
      </c>
      <c r="BB186">
        <v>0</v>
      </c>
      <c r="BC186">
        <v>0</v>
      </c>
      <c r="BD186">
        <v>0</v>
      </c>
      <c r="BF186">
        <v>0</v>
      </c>
      <c r="BG186">
        <v>0</v>
      </c>
      <c r="BH186">
        <v>0</v>
      </c>
      <c r="BI186">
        <v>0</v>
      </c>
      <c r="BK186">
        <v>0</v>
      </c>
      <c r="BL186">
        <v>0</v>
      </c>
      <c r="BM186">
        <v>0</v>
      </c>
      <c r="BN186">
        <v>0</v>
      </c>
      <c r="BP186">
        <v>0</v>
      </c>
      <c r="BQ186">
        <v>8</v>
      </c>
    </row>
    <row r="187" spans="1:69" x14ac:dyDescent="0.25">
      <c r="A187">
        <v>9</v>
      </c>
      <c r="B187" t="s">
        <v>90</v>
      </c>
      <c r="C187" t="s">
        <v>91</v>
      </c>
      <c r="D187" t="s">
        <v>92</v>
      </c>
      <c r="E187" t="s">
        <v>118</v>
      </c>
      <c r="F187" t="s">
        <v>813</v>
      </c>
      <c r="G187" t="s">
        <v>813</v>
      </c>
      <c r="H187" t="s">
        <v>26</v>
      </c>
      <c r="I187">
        <v>44831352.689999998</v>
      </c>
      <c r="J187">
        <v>162326517.81</v>
      </c>
      <c r="K187">
        <v>207157870.5</v>
      </c>
      <c r="L187">
        <v>78.358846525215654</v>
      </c>
      <c r="M187">
        <v>1.6876410654295293</v>
      </c>
      <c r="N187">
        <v>1426975.2</v>
      </c>
      <c r="O187">
        <v>48077045.170000002</v>
      </c>
      <c r="P187">
        <v>49504020.370000005</v>
      </c>
      <c r="Q187">
        <v>97.117455937245921</v>
      </c>
      <c r="R187">
        <v>44.557612886903641</v>
      </c>
      <c r="S187">
        <v>3502519.01</v>
      </c>
      <c r="T187">
        <v>113984137.88</v>
      </c>
      <c r="U187">
        <v>117486656.89</v>
      </c>
      <c r="V187">
        <v>97.018794216538708</v>
      </c>
      <c r="W187">
        <v>5.822825014021908</v>
      </c>
      <c r="X187">
        <v>0</v>
      </c>
      <c r="Y187">
        <v>77247.58</v>
      </c>
      <c r="Z187">
        <v>77247.58</v>
      </c>
      <c r="AA187">
        <v>100</v>
      </c>
      <c r="AB187">
        <v>2.335877895461586E-3</v>
      </c>
      <c r="AC187">
        <v>6750</v>
      </c>
      <c r="AD187">
        <v>70833.600000000006</v>
      </c>
      <c r="AE187">
        <v>77583.600000000006</v>
      </c>
      <c r="AF187">
        <v>91.299707670177725</v>
      </c>
      <c r="AG187">
        <v>2.6644575598700031E-2</v>
      </c>
      <c r="AH187">
        <v>8558930.4199999999</v>
      </c>
      <c r="AI187">
        <v>103868.13</v>
      </c>
      <c r="AJ187">
        <v>8662798.5500000007</v>
      </c>
      <c r="AK187">
        <v>1.1990135681961576</v>
      </c>
      <c r="AL187">
        <v>0.29350217351715918</v>
      </c>
      <c r="AM187">
        <v>2090564.77</v>
      </c>
      <c r="AN187">
        <v>0</v>
      </c>
      <c r="AO187">
        <v>2090564.77</v>
      </c>
      <c r="AP187">
        <v>0</v>
      </c>
      <c r="AQ187">
        <v>3.3279020280154881</v>
      </c>
      <c r="AR187">
        <v>55912.01</v>
      </c>
      <c r="AS187">
        <v>0</v>
      </c>
      <c r="AT187">
        <v>55912.01</v>
      </c>
      <c r="AU187">
        <v>0</v>
      </c>
      <c r="AV187">
        <v>4.4921610524587562E-2</v>
      </c>
      <c r="AW187">
        <v>15271181.310000001</v>
      </c>
      <c r="AX187">
        <v>13385.45</v>
      </c>
      <c r="AY187">
        <v>15284566.76</v>
      </c>
      <c r="AZ187">
        <v>8.7574938892150844E-2</v>
      </c>
      <c r="BA187">
        <v>0.58107389369566598</v>
      </c>
      <c r="BB187">
        <v>0</v>
      </c>
      <c r="BC187">
        <v>0</v>
      </c>
      <c r="BD187">
        <v>0</v>
      </c>
      <c r="BF187">
        <v>0</v>
      </c>
      <c r="BG187">
        <v>9874525.9700000007</v>
      </c>
      <c r="BH187">
        <v>0</v>
      </c>
      <c r="BI187">
        <v>9874525.9700000007</v>
      </c>
      <c r="BJ187">
        <v>0</v>
      </c>
      <c r="BK187">
        <v>3.8835290871568811</v>
      </c>
      <c r="BL187">
        <v>4043994</v>
      </c>
      <c r="BM187">
        <v>0</v>
      </c>
      <c r="BN187">
        <v>4043994</v>
      </c>
      <c r="BO187">
        <v>0</v>
      </c>
      <c r="BP187">
        <v>0.623917584523763</v>
      </c>
      <c r="BQ187">
        <v>9</v>
      </c>
    </row>
    <row r="188" spans="1:69" x14ac:dyDescent="0.25">
      <c r="A188">
        <v>10</v>
      </c>
      <c r="B188" t="s">
        <v>90</v>
      </c>
      <c r="C188" t="s">
        <v>91</v>
      </c>
      <c r="D188" t="s">
        <v>92</v>
      </c>
      <c r="E188" t="s">
        <v>118</v>
      </c>
      <c r="F188" t="s">
        <v>813</v>
      </c>
      <c r="G188" t="s">
        <v>813</v>
      </c>
      <c r="H188" t="s">
        <v>27</v>
      </c>
      <c r="I188">
        <v>170871693.13999999</v>
      </c>
      <c r="J188">
        <v>15997.4</v>
      </c>
      <c r="K188">
        <v>170887690.53999999</v>
      </c>
      <c r="L188">
        <v>9.3613530321866329E-3</v>
      </c>
      <c r="M188">
        <v>1.3921608840428648</v>
      </c>
      <c r="N188">
        <v>85175.41</v>
      </c>
      <c r="O188">
        <v>0</v>
      </c>
      <c r="P188">
        <v>85175.41</v>
      </c>
      <c r="Q188">
        <v>0</v>
      </c>
      <c r="R188">
        <v>7.6664741932015765E-2</v>
      </c>
      <c r="S188">
        <v>365245.78</v>
      </c>
      <c r="T188">
        <v>0</v>
      </c>
      <c r="U188">
        <v>365245.78</v>
      </c>
      <c r="V188">
        <v>0</v>
      </c>
      <c r="W188">
        <v>1.8102160026914206E-2</v>
      </c>
      <c r="X188">
        <v>0</v>
      </c>
      <c r="Y188">
        <v>0</v>
      </c>
      <c r="Z188">
        <v>0</v>
      </c>
      <c r="AB188">
        <v>0</v>
      </c>
      <c r="AC188">
        <v>79629.850000000006</v>
      </c>
      <c r="AD188">
        <v>0</v>
      </c>
      <c r="AE188">
        <v>79629.850000000006</v>
      </c>
      <c r="AF188">
        <v>0</v>
      </c>
      <c r="AG188">
        <v>2.7347320287253282E-2</v>
      </c>
      <c r="AH188">
        <v>103546.22</v>
      </c>
      <c r="AI188">
        <v>0</v>
      </c>
      <c r="AJ188">
        <v>103546.22</v>
      </c>
      <c r="AK188">
        <v>0</v>
      </c>
      <c r="AL188">
        <v>3.5082243289018809E-3</v>
      </c>
      <c r="AM188">
        <v>160964.66</v>
      </c>
      <c r="AN188">
        <v>0</v>
      </c>
      <c r="AO188">
        <v>160964.66</v>
      </c>
      <c r="AP188">
        <v>0</v>
      </c>
      <c r="AQ188">
        <v>0.25623440428149158</v>
      </c>
      <c r="AR188">
        <v>6733017.6600000001</v>
      </c>
      <c r="AS188">
        <v>0</v>
      </c>
      <c r="AT188">
        <v>6733017.6600000001</v>
      </c>
      <c r="AU188">
        <v>0</v>
      </c>
      <c r="AV188">
        <v>5.409535392801831</v>
      </c>
      <c r="AW188">
        <v>161762113.69999999</v>
      </c>
      <c r="AX188">
        <v>15997.4</v>
      </c>
      <c r="AY188">
        <v>161778111.09999999</v>
      </c>
      <c r="AZ188">
        <v>9.8884823733116269E-3</v>
      </c>
      <c r="BA188">
        <v>6.1503239449102338</v>
      </c>
      <c r="BB188">
        <v>0</v>
      </c>
      <c r="BC188">
        <v>0</v>
      </c>
      <c r="BD188">
        <v>0</v>
      </c>
      <c r="BF188">
        <v>0</v>
      </c>
      <c r="BG188">
        <v>930162.95</v>
      </c>
      <c r="BH188">
        <v>0</v>
      </c>
      <c r="BI188">
        <v>930162.95</v>
      </c>
      <c r="BJ188">
        <v>0</v>
      </c>
      <c r="BK188">
        <v>0.36582159823117577</v>
      </c>
      <c r="BL188">
        <v>651836.91</v>
      </c>
      <c r="BM188">
        <v>0</v>
      </c>
      <c r="BN188">
        <v>651836.91</v>
      </c>
      <c r="BO188">
        <v>0</v>
      </c>
      <c r="BP188">
        <v>0.10056704099725013</v>
      </c>
      <c r="BQ188">
        <v>10</v>
      </c>
    </row>
    <row r="189" spans="1:69" x14ac:dyDescent="0.25">
      <c r="A189">
        <v>11</v>
      </c>
      <c r="B189" t="s">
        <v>90</v>
      </c>
      <c r="C189" t="s">
        <v>91</v>
      </c>
      <c r="D189" t="s">
        <v>92</v>
      </c>
      <c r="E189" t="s">
        <v>118</v>
      </c>
      <c r="F189" t="s">
        <v>813</v>
      </c>
      <c r="G189" t="s">
        <v>813</v>
      </c>
      <c r="H189" t="s">
        <v>28</v>
      </c>
      <c r="I189">
        <v>133200469.92</v>
      </c>
      <c r="J189">
        <v>2397354.5</v>
      </c>
      <c r="K189">
        <v>135597824.42000002</v>
      </c>
      <c r="L189">
        <v>1.7679889115141303</v>
      </c>
      <c r="M189">
        <v>1.1046669688279842</v>
      </c>
      <c r="N189">
        <v>0</v>
      </c>
      <c r="O189">
        <v>0</v>
      </c>
      <c r="P189">
        <v>0</v>
      </c>
      <c r="R189">
        <v>0</v>
      </c>
      <c r="S189">
        <v>2688840.09</v>
      </c>
      <c r="T189">
        <v>0</v>
      </c>
      <c r="U189">
        <v>2688840.09</v>
      </c>
      <c r="V189">
        <v>0</v>
      </c>
      <c r="W189">
        <v>0.13326317855325365</v>
      </c>
      <c r="X189">
        <v>0</v>
      </c>
      <c r="Y189">
        <v>22293.9</v>
      </c>
      <c r="Z189">
        <v>22293.9</v>
      </c>
      <c r="AA189">
        <v>100</v>
      </c>
      <c r="AB189">
        <v>6.741418723231336E-4</v>
      </c>
      <c r="AC189">
        <v>13408.19</v>
      </c>
      <c r="AD189">
        <v>0</v>
      </c>
      <c r="AE189">
        <v>13408.19</v>
      </c>
      <c r="AF189">
        <v>0</v>
      </c>
      <c r="AG189">
        <v>4.6047815787967263E-3</v>
      </c>
      <c r="AH189">
        <v>17516777.649999999</v>
      </c>
      <c r="AI189">
        <v>2344012.2200000002</v>
      </c>
      <c r="AJ189">
        <v>19860789.869999997</v>
      </c>
      <c r="AK189">
        <v>11.802210462639573</v>
      </c>
      <c r="AL189">
        <v>0.67289859748759551</v>
      </c>
      <c r="AM189">
        <v>256275.22</v>
      </c>
      <c r="AN189">
        <v>0</v>
      </c>
      <c r="AO189">
        <v>256275.22</v>
      </c>
      <c r="AP189">
        <v>0</v>
      </c>
      <c r="AQ189">
        <v>0.4079561832318237</v>
      </c>
      <c r="AR189">
        <v>66447.87</v>
      </c>
      <c r="AS189">
        <v>0</v>
      </c>
      <c r="AT189">
        <v>66447.87</v>
      </c>
      <c r="AU189">
        <v>0</v>
      </c>
      <c r="AV189">
        <v>5.338647879638786E-2</v>
      </c>
      <c r="AW189">
        <v>103336165.98</v>
      </c>
      <c r="AX189">
        <v>30518.06</v>
      </c>
      <c r="AY189">
        <v>103366684.04000001</v>
      </c>
      <c r="AZ189">
        <v>2.9524077591760966E-2</v>
      </c>
      <c r="BA189">
        <v>3.9296947382715643</v>
      </c>
      <c r="BB189">
        <v>0</v>
      </c>
      <c r="BC189">
        <v>0</v>
      </c>
      <c r="BD189">
        <v>0</v>
      </c>
      <c r="BF189">
        <v>0</v>
      </c>
      <c r="BG189">
        <v>3008656.92</v>
      </c>
      <c r="BH189">
        <v>530.32000000000005</v>
      </c>
      <c r="BI189">
        <v>3009187.2399999998</v>
      </c>
      <c r="BJ189">
        <v>1.7623363310552923E-2</v>
      </c>
      <c r="BK189">
        <v>1.1834761699696388</v>
      </c>
      <c r="BL189">
        <v>6313898</v>
      </c>
      <c r="BM189">
        <v>0</v>
      </c>
      <c r="BN189">
        <v>6313898</v>
      </c>
      <c r="BO189">
        <v>0</v>
      </c>
      <c r="BP189">
        <v>0.97412409343075645</v>
      </c>
      <c r="BQ189">
        <v>11</v>
      </c>
    </row>
    <row r="190" spans="1:69" x14ac:dyDescent="0.25">
      <c r="A190">
        <v>12</v>
      </c>
      <c r="B190" t="s">
        <v>90</v>
      </c>
      <c r="C190" t="s">
        <v>91</v>
      </c>
      <c r="D190" t="s">
        <v>92</v>
      </c>
      <c r="E190" t="s">
        <v>118</v>
      </c>
      <c r="F190" t="s">
        <v>813</v>
      </c>
      <c r="G190" t="s">
        <v>813</v>
      </c>
      <c r="H190" t="s">
        <v>30</v>
      </c>
      <c r="I190">
        <v>105392833.92999999</v>
      </c>
      <c r="J190">
        <v>2000</v>
      </c>
      <c r="K190">
        <v>105394833.92999999</v>
      </c>
      <c r="L190">
        <v>1.8976262169816962E-3</v>
      </c>
      <c r="M190">
        <v>0.8586140096685031</v>
      </c>
      <c r="N190">
        <v>0</v>
      </c>
      <c r="O190">
        <v>0</v>
      </c>
      <c r="P190">
        <v>0</v>
      </c>
      <c r="R190">
        <v>0</v>
      </c>
      <c r="S190">
        <v>12582.76</v>
      </c>
      <c r="T190">
        <v>0</v>
      </c>
      <c r="U190">
        <v>12582.76</v>
      </c>
      <c r="V190">
        <v>0</v>
      </c>
      <c r="W190">
        <v>6.2362153807842761E-4</v>
      </c>
      <c r="X190">
        <v>0</v>
      </c>
      <c r="Y190">
        <v>0</v>
      </c>
      <c r="Z190">
        <v>0</v>
      </c>
      <c r="AB190">
        <v>0</v>
      </c>
      <c r="AC190">
        <v>0</v>
      </c>
      <c r="AD190">
        <v>0</v>
      </c>
      <c r="AE190">
        <v>0</v>
      </c>
      <c r="AG190">
        <v>0</v>
      </c>
      <c r="AH190">
        <v>325534.25</v>
      </c>
      <c r="AI190">
        <v>0</v>
      </c>
      <c r="AJ190">
        <v>325534.25</v>
      </c>
      <c r="AK190">
        <v>0</v>
      </c>
      <c r="AL190">
        <v>1.1029346853422819E-2</v>
      </c>
      <c r="AM190">
        <v>3375</v>
      </c>
      <c r="AN190">
        <v>0</v>
      </c>
      <c r="AO190">
        <v>3375</v>
      </c>
      <c r="AP190">
        <v>0</v>
      </c>
      <c r="AQ190">
        <v>5.372552673674048E-3</v>
      </c>
      <c r="AR190">
        <v>722560.91</v>
      </c>
      <c r="AS190">
        <v>0</v>
      </c>
      <c r="AT190">
        <v>722560.91</v>
      </c>
      <c r="AU190">
        <v>0</v>
      </c>
      <c r="AV190">
        <v>0.58053001098174728</v>
      </c>
      <c r="AW190">
        <v>101257423.55</v>
      </c>
      <c r="AX190">
        <v>2000</v>
      </c>
      <c r="AY190">
        <v>101259423.55</v>
      </c>
      <c r="AZ190">
        <v>1.9751248129636426E-3</v>
      </c>
      <c r="BA190">
        <v>3.8495829446445571</v>
      </c>
      <c r="BB190">
        <v>0</v>
      </c>
      <c r="BC190">
        <v>0</v>
      </c>
      <c r="BD190">
        <v>0</v>
      </c>
      <c r="BF190">
        <v>0</v>
      </c>
      <c r="BG190">
        <v>3094132.07</v>
      </c>
      <c r="BH190">
        <v>0</v>
      </c>
      <c r="BI190">
        <v>3094132.07</v>
      </c>
      <c r="BJ190">
        <v>0</v>
      </c>
      <c r="BK190">
        <v>1.2168839223124681</v>
      </c>
      <c r="BL190">
        <v>-22774.61</v>
      </c>
      <c r="BM190">
        <v>0</v>
      </c>
      <c r="BN190">
        <v>-22774.61</v>
      </c>
      <c r="BO190">
        <v>0</v>
      </c>
      <c r="BP190">
        <v>-3.5137242190939797E-3</v>
      </c>
      <c r="BQ190">
        <v>12</v>
      </c>
    </row>
    <row r="191" spans="1:69" x14ac:dyDescent="0.25">
      <c r="A191">
        <v>13</v>
      </c>
      <c r="B191" t="s">
        <v>90</v>
      </c>
      <c r="C191" t="s">
        <v>91</v>
      </c>
      <c r="D191" t="s">
        <v>92</v>
      </c>
      <c r="E191" t="s">
        <v>118</v>
      </c>
      <c r="F191" t="s">
        <v>813</v>
      </c>
      <c r="G191" t="s">
        <v>813</v>
      </c>
      <c r="H191" t="s">
        <v>29</v>
      </c>
      <c r="I191">
        <v>95913691.310000002</v>
      </c>
      <c r="J191">
        <v>131181.03</v>
      </c>
      <c r="K191">
        <v>96044872.340000004</v>
      </c>
      <c r="L191">
        <v>0.13658306456550598</v>
      </c>
      <c r="M191">
        <v>0.78244321730909439</v>
      </c>
      <c r="N191">
        <v>0</v>
      </c>
      <c r="O191">
        <v>0</v>
      </c>
      <c r="P191">
        <v>0</v>
      </c>
      <c r="R191">
        <v>0</v>
      </c>
      <c r="S191">
        <v>31974891.010000002</v>
      </c>
      <c r="T191">
        <v>131169.62</v>
      </c>
      <c r="U191">
        <v>32106060.630000003</v>
      </c>
      <c r="V191">
        <v>0.40855096335747493</v>
      </c>
      <c r="W191">
        <v>1.5912272753926686</v>
      </c>
      <c r="X191">
        <v>0</v>
      </c>
      <c r="Y191">
        <v>0</v>
      </c>
      <c r="Z191">
        <v>0</v>
      </c>
      <c r="AB191">
        <v>0</v>
      </c>
      <c r="AC191">
        <v>0</v>
      </c>
      <c r="AD191">
        <v>0</v>
      </c>
      <c r="AE191">
        <v>0</v>
      </c>
      <c r="AG191">
        <v>0</v>
      </c>
      <c r="AH191">
        <v>11065906.689999999</v>
      </c>
      <c r="AI191">
        <v>0.6</v>
      </c>
      <c r="AJ191">
        <v>11065907.289999999</v>
      </c>
      <c r="AK191">
        <v>5.4220587998437866E-6</v>
      </c>
      <c r="AL191">
        <v>0.37492131703263221</v>
      </c>
      <c r="AM191">
        <v>0</v>
      </c>
      <c r="AN191">
        <v>0</v>
      </c>
      <c r="AO191">
        <v>0</v>
      </c>
      <c r="AQ191">
        <v>0</v>
      </c>
      <c r="AR191">
        <v>79071.83</v>
      </c>
      <c r="AS191">
        <v>0</v>
      </c>
      <c r="AT191">
        <v>79071.83</v>
      </c>
      <c r="AU191">
        <v>0</v>
      </c>
      <c r="AV191">
        <v>6.352899762906751E-2</v>
      </c>
      <c r="AW191">
        <v>49942042.079999998</v>
      </c>
      <c r="AX191">
        <v>10.81</v>
      </c>
      <c r="AY191">
        <v>49942052.890000001</v>
      </c>
      <c r="AZ191">
        <v>2.1645085402896018E-5</v>
      </c>
      <c r="BA191">
        <v>1.8986487211330803</v>
      </c>
      <c r="BB191">
        <v>0</v>
      </c>
      <c r="BC191">
        <v>0</v>
      </c>
      <c r="BD191">
        <v>0</v>
      </c>
      <c r="BF191">
        <v>0</v>
      </c>
      <c r="BG191">
        <v>1584371.59</v>
      </c>
      <c r="BH191">
        <v>0</v>
      </c>
      <c r="BI191">
        <v>1584371.59</v>
      </c>
      <c r="BJ191">
        <v>0</v>
      </c>
      <c r="BK191">
        <v>0.62311377511420885</v>
      </c>
      <c r="BL191">
        <v>1267408.1100000001</v>
      </c>
      <c r="BM191">
        <v>0</v>
      </c>
      <c r="BN191">
        <v>1267408.1100000001</v>
      </c>
      <c r="BO191">
        <v>0</v>
      </c>
      <c r="BP191">
        <v>0.19553891687203984</v>
      </c>
      <c r="BQ191">
        <v>13</v>
      </c>
    </row>
    <row r="192" spans="1:69" x14ac:dyDescent="0.25">
      <c r="A192">
        <v>14</v>
      </c>
      <c r="B192" t="s">
        <v>90</v>
      </c>
      <c r="C192" t="s">
        <v>91</v>
      </c>
      <c r="D192" t="s">
        <v>92</v>
      </c>
      <c r="E192" t="s">
        <v>118</v>
      </c>
      <c r="F192" t="s">
        <v>813</v>
      </c>
      <c r="G192" t="s">
        <v>813</v>
      </c>
      <c r="H192" t="s">
        <v>31</v>
      </c>
      <c r="I192">
        <v>91521650.440000013</v>
      </c>
      <c r="J192">
        <v>0</v>
      </c>
      <c r="K192">
        <v>91521650.440000013</v>
      </c>
      <c r="L192">
        <v>0</v>
      </c>
      <c r="M192">
        <v>0.74559414655901568</v>
      </c>
      <c r="N192">
        <v>1530.3</v>
      </c>
      <c r="O192">
        <v>0</v>
      </c>
      <c r="P192">
        <v>1530.3</v>
      </c>
      <c r="Q192">
        <v>0</v>
      </c>
      <c r="R192">
        <v>1.3773934822099913E-3</v>
      </c>
      <c r="S192">
        <v>3083.57</v>
      </c>
      <c r="T192">
        <v>0</v>
      </c>
      <c r="U192">
        <v>3083.57</v>
      </c>
      <c r="V192">
        <v>0</v>
      </c>
      <c r="W192">
        <v>1.5282661881594318E-4</v>
      </c>
      <c r="X192">
        <v>0</v>
      </c>
      <c r="Y192">
        <v>0</v>
      </c>
      <c r="Z192">
        <v>0</v>
      </c>
      <c r="AB192">
        <v>0</v>
      </c>
      <c r="AC192">
        <v>0</v>
      </c>
      <c r="AD192">
        <v>0</v>
      </c>
      <c r="AE192">
        <v>0</v>
      </c>
      <c r="AG192">
        <v>0</v>
      </c>
      <c r="AH192">
        <v>177163.47</v>
      </c>
      <c r="AI192">
        <v>0</v>
      </c>
      <c r="AJ192">
        <v>177163.47</v>
      </c>
      <c r="AK192">
        <v>0</v>
      </c>
      <c r="AL192">
        <v>6.0024324948479866E-3</v>
      </c>
      <c r="AM192">
        <v>0</v>
      </c>
      <c r="AN192">
        <v>0</v>
      </c>
      <c r="AO192">
        <v>0</v>
      </c>
      <c r="AQ192">
        <v>0</v>
      </c>
      <c r="AR192">
        <v>7514.66</v>
      </c>
      <c r="AS192">
        <v>0</v>
      </c>
      <c r="AT192">
        <v>7514.66</v>
      </c>
      <c r="AU192">
        <v>0</v>
      </c>
      <c r="AV192">
        <v>6.0375334341351197E-3</v>
      </c>
      <c r="AW192">
        <v>91324000.680000007</v>
      </c>
      <c r="AX192">
        <v>0</v>
      </c>
      <c r="AY192">
        <v>91324000.680000007</v>
      </c>
      <c r="AZ192">
        <v>0</v>
      </c>
      <c r="BA192">
        <v>3.4718676359128446</v>
      </c>
      <c r="BB192">
        <v>0</v>
      </c>
      <c r="BC192">
        <v>0</v>
      </c>
      <c r="BD192">
        <v>0</v>
      </c>
      <c r="BF192">
        <v>0</v>
      </c>
      <c r="BG192">
        <v>3150</v>
      </c>
      <c r="BH192">
        <v>0</v>
      </c>
      <c r="BI192">
        <v>3150</v>
      </c>
      <c r="BJ192">
        <v>0</v>
      </c>
      <c r="BK192">
        <v>1.2388560890628933E-3</v>
      </c>
      <c r="BL192">
        <v>5207.76</v>
      </c>
      <c r="BM192">
        <v>0</v>
      </c>
      <c r="BN192">
        <v>5207.76</v>
      </c>
      <c r="BO192">
        <v>0</v>
      </c>
      <c r="BP192">
        <v>8.0346633550382922E-4</v>
      </c>
      <c r="BQ192">
        <v>14</v>
      </c>
    </row>
    <row r="193" spans="1:69" x14ac:dyDescent="0.25">
      <c r="A193">
        <v>15</v>
      </c>
      <c r="B193" t="s">
        <v>90</v>
      </c>
      <c r="C193" t="s">
        <v>91</v>
      </c>
      <c r="D193" t="s">
        <v>92</v>
      </c>
      <c r="E193" t="s">
        <v>118</v>
      </c>
      <c r="F193" t="s">
        <v>813</v>
      </c>
      <c r="G193" t="s">
        <v>813</v>
      </c>
      <c r="H193" t="s">
        <v>878</v>
      </c>
      <c r="I193">
        <v>81618402.719999999</v>
      </c>
      <c r="J193">
        <v>0</v>
      </c>
      <c r="K193">
        <v>81618402.719999999</v>
      </c>
      <c r="L193">
        <v>0</v>
      </c>
      <c r="M193">
        <v>0.66491593002273697</v>
      </c>
      <c r="N193">
        <v>216751.44</v>
      </c>
      <c r="O193">
        <v>0</v>
      </c>
      <c r="P193">
        <v>216751.44</v>
      </c>
      <c r="Q193">
        <v>0</v>
      </c>
      <c r="R193">
        <v>0.19509378599988891</v>
      </c>
      <c r="S193">
        <v>0</v>
      </c>
      <c r="T193">
        <v>0</v>
      </c>
      <c r="U193">
        <v>0</v>
      </c>
      <c r="W193">
        <v>0</v>
      </c>
      <c r="X193">
        <v>0</v>
      </c>
      <c r="Y193">
        <v>0</v>
      </c>
      <c r="Z193">
        <v>0</v>
      </c>
      <c r="AB193">
        <v>0</v>
      </c>
      <c r="AC193">
        <v>284458</v>
      </c>
      <c r="AD193">
        <v>0</v>
      </c>
      <c r="AE193">
        <v>284458</v>
      </c>
      <c r="AF193">
        <v>0</v>
      </c>
      <c r="AG193">
        <v>9.7691557051425973E-2</v>
      </c>
      <c r="AH193">
        <v>492665.66</v>
      </c>
      <c r="AI193">
        <v>0</v>
      </c>
      <c r="AJ193">
        <v>492665.66</v>
      </c>
      <c r="AK193">
        <v>0</v>
      </c>
      <c r="AL193">
        <v>1.6691885560153736E-2</v>
      </c>
      <c r="AM193">
        <v>24209.5</v>
      </c>
      <c r="AN193">
        <v>0</v>
      </c>
      <c r="AO193">
        <v>24209.5</v>
      </c>
      <c r="AP193">
        <v>0</v>
      </c>
      <c r="AQ193">
        <v>3.8538315245425739E-2</v>
      </c>
      <c r="AR193">
        <v>0</v>
      </c>
      <c r="AS193">
        <v>0</v>
      </c>
      <c r="AT193">
        <v>0</v>
      </c>
      <c r="AV193">
        <v>0</v>
      </c>
      <c r="AW193">
        <v>42374280.960000001</v>
      </c>
      <c r="AX193">
        <v>0</v>
      </c>
      <c r="AY193">
        <v>42374280.960000001</v>
      </c>
      <c r="AZ193">
        <v>0</v>
      </c>
      <c r="BA193">
        <v>1.6109444786108758</v>
      </c>
      <c r="BB193">
        <v>0</v>
      </c>
      <c r="BC193">
        <v>0</v>
      </c>
      <c r="BD193">
        <v>0</v>
      </c>
      <c r="BF193">
        <v>0</v>
      </c>
      <c r="BG193">
        <v>32794440.32</v>
      </c>
      <c r="BH193">
        <v>0</v>
      </c>
      <c r="BI193">
        <v>32794440.32</v>
      </c>
      <c r="BJ193">
        <v>0</v>
      </c>
      <c r="BK193">
        <v>12.897648278679894</v>
      </c>
      <c r="BL193">
        <v>5431596.8399999999</v>
      </c>
      <c r="BM193">
        <v>0</v>
      </c>
      <c r="BN193">
        <v>5431596.8399999999</v>
      </c>
      <c r="BO193">
        <v>0</v>
      </c>
      <c r="BP193">
        <v>0.83800044721127287</v>
      </c>
      <c r="BQ193">
        <v>15</v>
      </c>
    </row>
    <row r="194" spans="1:69" x14ac:dyDescent="0.25">
      <c r="A194">
        <v>16</v>
      </c>
      <c r="B194" t="s">
        <v>90</v>
      </c>
      <c r="C194" t="s">
        <v>91</v>
      </c>
      <c r="D194" t="s">
        <v>92</v>
      </c>
      <c r="E194" t="s">
        <v>118</v>
      </c>
      <c r="F194" t="s">
        <v>813</v>
      </c>
      <c r="G194" t="s">
        <v>813</v>
      </c>
      <c r="H194" t="s">
        <v>35</v>
      </c>
      <c r="I194">
        <v>1080110.03</v>
      </c>
      <c r="J194">
        <v>69532557.719999999</v>
      </c>
      <c r="K194">
        <v>70612667.75</v>
      </c>
      <c r="L194">
        <v>98.470373568346034</v>
      </c>
      <c r="M194">
        <v>0.57525614424787863</v>
      </c>
      <c r="N194">
        <v>0</v>
      </c>
      <c r="O194">
        <v>0</v>
      </c>
      <c r="P194">
        <v>0</v>
      </c>
      <c r="R194">
        <v>0</v>
      </c>
      <c r="S194">
        <v>1080110.03</v>
      </c>
      <c r="T194">
        <v>0</v>
      </c>
      <c r="U194">
        <v>1080110.03</v>
      </c>
      <c r="V194">
        <v>0</v>
      </c>
      <c r="W194">
        <v>5.3531965816922253E-2</v>
      </c>
      <c r="X194">
        <v>0</v>
      </c>
      <c r="Y194">
        <v>69532557.719999999</v>
      </c>
      <c r="Z194">
        <v>69532557.719999999</v>
      </c>
      <c r="AA194">
        <v>100</v>
      </c>
      <c r="AB194">
        <v>2.1025845028809296</v>
      </c>
      <c r="AC194">
        <v>0</v>
      </c>
      <c r="AD194">
        <v>0</v>
      </c>
      <c r="AE194">
        <v>0</v>
      </c>
      <c r="AG194">
        <v>0</v>
      </c>
      <c r="AH194">
        <v>0</v>
      </c>
      <c r="AI194">
        <v>0</v>
      </c>
      <c r="AJ194">
        <v>0</v>
      </c>
      <c r="AL194">
        <v>0</v>
      </c>
      <c r="AM194">
        <v>0</v>
      </c>
      <c r="AN194">
        <v>0</v>
      </c>
      <c r="AO194">
        <v>0</v>
      </c>
      <c r="AQ194">
        <v>0</v>
      </c>
      <c r="AR194">
        <v>0</v>
      </c>
      <c r="AS194">
        <v>0</v>
      </c>
      <c r="AT194">
        <v>0</v>
      </c>
      <c r="AV194">
        <v>0</v>
      </c>
      <c r="AW194">
        <v>0</v>
      </c>
      <c r="AX194">
        <v>0</v>
      </c>
      <c r="AY194">
        <v>0</v>
      </c>
      <c r="BA194">
        <v>0</v>
      </c>
      <c r="BB194">
        <v>0</v>
      </c>
      <c r="BC194">
        <v>0</v>
      </c>
      <c r="BD194">
        <v>0</v>
      </c>
      <c r="BF194">
        <v>0</v>
      </c>
      <c r="BG194">
        <v>0</v>
      </c>
      <c r="BH194">
        <v>0</v>
      </c>
      <c r="BI194">
        <v>0</v>
      </c>
      <c r="BK194">
        <v>0</v>
      </c>
      <c r="BL194">
        <v>0</v>
      </c>
      <c r="BM194">
        <v>0</v>
      </c>
      <c r="BN194">
        <v>0</v>
      </c>
      <c r="BP194">
        <v>0</v>
      </c>
      <c r="BQ194">
        <v>16</v>
      </c>
    </row>
    <row r="195" spans="1:69" x14ac:dyDescent="0.25">
      <c r="A195">
        <v>17</v>
      </c>
      <c r="B195" t="s">
        <v>90</v>
      </c>
      <c r="C195" t="s">
        <v>91</v>
      </c>
      <c r="D195" t="s">
        <v>92</v>
      </c>
      <c r="E195" t="s">
        <v>118</v>
      </c>
      <c r="F195" t="s">
        <v>813</v>
      </c>
      <c r="G195" t="s">
        <v>813</v>
      </c>
      <c r="H195" t="s">
        <v>32</v>
      </c>
      <c r="I195">
        <v>69305490.479999989</v>
      </c>
      <c r="J195">
        <v>683859.39</v>
      </c>
      <c r="K195">
        <v>69989349.86999999</v>
      </c>
      <c r="L195">
        <v>0.97709064489128405</v>
      </c>
      <c r="M195">
        <v>0.57017819645586132</v>
      </c>
      <c r="N195">
        <v>33109.29</v>
      </c>
      <c r="O195">
        <v>0</v>
      </c>
      <c r="P195">
        <v>33109.29</v>
      </c>
      <c r="Q195">
        <v>0</v>
      </c>
      <c r="R195">
        <v>2.9801032638437197E-2</v>
      </c>
      <c r="S195">
        <v>823291.08</v>
      </c>
      <c r="T195">
        <v>0</v>
      </c>
      <c r="U195">
        <v>823291.08</v>
      </c>
      <c r="V195">
        <v>0</v>
      </c>
      <c r="W195">
        <v>4.080361141719701E-2</v>
      </c>
      <c r="X195">
        <v>0</v>
      </c>
      <c r="Y195">
        <v>604537.09</v>
      </c>
      <c r="Z195">
        <v>604537.09</v>
      </c>
      <c r="AA195">
        <v>100</v>
      </c>
      <c r="AB195">
        <v>1.8280505687267763E-2</v>
      </c>
      <c r="AC195">
        <v>432770.56</v>
      </c>
      <c r="AD195">
        <v>0</v>
      </c>
      <c r="AE195">
        <v>432770.56</v>
      </c>
      <c r="AF195">
        <v>0</v>
      </c>
      <c r="AG195">
        <v>0.14862661571275046</v>
      </c>
      <c r="AH195">
        <v>8083755.2000000002</v>
      </c>
      <c r="AI195">
        <v>0</v>
      </c>
      <c r="AJ195">
        <v>8083755.2000000002</v>
      </c>
      <c r="AK195">
        <v>0</v>
      </c>
      <c r="AL195">
        <v>0.27388374642287366</v>
      </c>
      <c r="AM195">
        <v>1882153.94</v>
      </c>
      <c r="AN195">
        <v>0</v>
      </c>
      <c r="AO195">
        <v>1882153.94</v>
      </c>
      <c r="AP195">
        <v>0</v>
      </c>
      <c r="AQ195">
        <v>2.9961396096631541</v>
      </c>
      <c r="AR195">
        <v>453252.6</v>
      </c>
      <c r="AS195">
        <v>0</v>
      </c>
      <c r="AT195">
        <v>453252.6</v>
      </c>
      <c r="AU195">
        <v>0</v>
      </c>
      <c r="AV195">
        <v>0.36415855495906296</v>
      </c>
      <c r="AW195">
        <v>43584030.479999997</v>
      </c>
      <c r="AX195">
        <v>45109.62</v>
      </c>
      <c r="AY195">
        <v>43629140.099999994</v>
      </c>
      <c r="AZ195">
        <v>0.10339332816692394</v>
      </c>
      <c r="BA195">
        <v>1.6586505011608659</v>
      </c>
      <c r="BB195">
        <v>0</v>
      </c>
      <c r="BC195">
        <v>0</v>
      </c>
      <c r="BD195">
        <v>0</v>
      </c>
      <c r="BF195">
        <v>0</v>
      </c>
      <c r="BG195">
        <v>6363756.7300000004</v>
      </c>
      <c r="BH195">
        <v>0</v>
      </c>
      <c r="BI195">
        <v>6363756.7300000004</v>
      </c>
      <c r="BJ195">
        <v>0</v>
      </c>
      <c r="BK195">
        <v>2.5027869124684021</v>
      </c>
      <c r="BL195">
        <v>7649370.5999999996</v>
      </c>
      <c r="BM195">
        <v>34212.68</v>
      </c>
      <c r="BN195">
        <v>7683583.2799999993</v>
      </c>
      <c r="BO195">
        <v>0.44526985331250296</v>
      </c>
      <c r="BP195">
        <v>1.1854425898121441</v>
      </c>
      <c r="BQ195">
        <v>17</v>
      </c>
    </row>
    <row r="196" spans="1:69" x14ac:dyDescent="0.25">
      <c r="A196">
        <v>18</v>
      </c>
      <c r="B196" t="s">
        <v>90</v>
      </c>
      <c r="C196" t="s">
        <v>91</v>
      </c>
      <c r="D196" t="s">
        <v>92</v>
      </c>
      <c r="E196" t="s">
        <v>118</v>
      </c>
      <c r="F196" t="s">
        <v>813</v>
      </c>
      <c r="G196" t="s">
        <v>813</v>
      </c>
      <c r="H196" t="s">
        <v>34</v>
      </c>
      <c r="I196">
        <v>0</v>
      </c>
      <c r="J196">
        <v>64815566.799999997</v>
      </c>
      <c r="K196">
        <v>64815566.799999997</v>
      </c>
      <c r="L196">
        <v>100</v>
      </c>
      <c r="M196">
        <v>0.52802923657573919</v>
      </c>
      <c r="N196">
        <v>0</v>
      </c>
      <c r="O196">
        <v>0</v>
      </c>
      <c r="P196">
        <v>0</v>
      </c>
      <c r="R196">
        <v>0</v>
      </c>
      <c r="S196">
        <v>0</v>
      </c>
      <c r="T196">
        <v>0</v>
      </c>
      <c r="U196">
        <v>0</v>
      </c>
      <c r="W196">
        <v>0</v>
      </c>
      <c r="X196">
        <v>0</v>
      </c>
      <c r="Y196">
        <v>64815566.799999997</v>
      </c>
      <c r="Z196">
        <v>64815566.799999997</v>
      </c>
      <c r="AA196">
        <v>100</v>
      </c>
      <c r="AB196">
        <v>1.9599481274356276</v>
      </c>
      <c r="AC196">
        <v>0</v>
      </c>
      <c r="AD196">
        <v>0</v>
      </c>
      <c r="AE196">
        <v>0</v>
      </c>
      <c r="AG196">
        <v>0</v>
      </c>
      <c r="AH196">
        <v>0</v>
      </c>
      <c r="AI196">
        <v>0</v>
      </c>
      <c r="AJ196">
        <v>0</v>
      </c>
      <c r="AL196">
        <v>0</v>
      </c>
      <c r="AM196">
        <v>0</v>
      </c>
      <c r="AN196">
        <v>0</v>
      </c>
      <c r="AO196">
        <v>0</v>
      </c>
      <c r="AQ196">
        <v>0</v>
      </c>
      <c r="AR196">
        <v>0</v>
      </c>
      <c r="AS196">
        <v>0</v>
      </c>
      <c r="AT196">
        <v>0</v>
      </c>
      <c r="AV196">
        <v>0</v>
      </c>
      <c r="AW196">
        <v>0</v>
      </c>
      <c r="AX196">
        <v>0</v>
      </c>
      <c r="AY196">
        <v>0</v>
      </c>
      <c r="BA196">
        <v>0</v>
      </c>
      <c r="BB196">
        <v>0</v>
      </c>
      <c r="BC196">
        <v>0</v>
      </c>
      <c r="BD196">
        <v>0</v>
      </c>
      <c r="BF196">
        <v>0</v>
      </c>
      <c r="BG196">
        <v>0</v>
      </c>
      <c r="BH196">
        <v>0</v>
      </c>
      <c r="BI196">
        <v>0</v>
      </c>
      <c r="BK196">
        <v>0</v>
      </c>
      <c r="BL196">
        <v>0</v>
      </c>
      <c r="BM196">
        <v>0</v>
      </c>
      <c r="BN196">
        <v>0</v>
      </c>
      <c r="BP196">
        <v>0</v>
      </c>
      <c r="BQ196">
        <v>18</v>
      </c>
    </row>
    <row r="197" spans="1:69" x14ac:dyDescent="0.25">
      <c r="A197">
        <v>19</v>
      </c>
      <c r="B197" t="s">
        <v>90</v>
      </c>
      <c r="C197" t="s">
        <v>91</v>
      </c>
      <c r="D197" t="s">
        <v>92</v>
      </c>
      <c r="E197" t="s">
        <v>118</v>
      </c>
      <c r="F197" t="s">
        <v>813</v>
      </c>
      <c r="G197" t="s">
        <v>813</v>
      </c>
      <c r="H197" t="s">
        <v>33</v>
      </c>
      <c r="I197">
        <v>64328160.149999999</v>
      </c>
      <c r="J197">
        <v>0</v>
      </c>
      <c r="K197">
        <v>64328160.149999999</v>
      </c>
      <c r="L197">
        <v>0</v>
      </c>
      <c r="M197">
        <v>0.52405850895569717</v>
      </c>
      <c r="N197">
        <v>0</v>
      </c>
      <c r="O197">
        <v>0</v>
      </c>
      <c r="P197">
        <v>0</v>
      </c>
      <c r="R197">
        <v>0</v>
      </c>
      <c r="S197">
        <v>0</v>
      </c>
      <c r="T197">
        <v>0</v>
      </c>
      <c r="U197">
        <v>0</v>
      </c>
      <c r="W197">
        <v>0</v>
      </c>
      <c r="X197">
        <v>0</v>
      </c>
      <c r="Y197">
        <v>0</v>
      </c>
      <c r="Z197">
        <v>0</v>
      </c>
      <c r="AB197">
        <v>0</v>
      </c>
      <c r="AC197">
        <v>0</v>
      </c>
      <c r="AD197">
        <v>0</v>
      </c>
      <c r="AE197">
        <v>0</v>
      </c>
      <c r="AG197">
        <v>0</v>
      </c>
      <c r="AH197">
        <v>0</v>
      </c>
      <c r="AI197">
        <v>0</v>
      </c>
      <c r="AJ197">
        <v>0</v>
      </c>
      <c r="AL197">
        <v>0</v>
      </c>
      <c r="AM197">
        <v>0</v>
      </c>
      <c r="AN197">
        <v>0</v>
      </c>
      <c r="AO197">
        <v>0</v>
      </c>
      <c r="AQ197">
        <v>0</v>
      </c>
      <c r="AR197">
        <v>46373.279999999999</v>
      </c>
      <c r="AS197">
        <v>0</v>
      </c>
      <c r="AT197">
        <v>46373.279999999999</v>
      </c>
      <c r="AU197">
        <v>0</v>
      </c>
      <c r="AV197">
        <v>3.7257870409374408E-2</v>
      </c>
      <c r="AW197">
        <v>64281786.869999997</v>
      </c>
      <c r="AX197">
        <v>0</v>
      </c>
      <c r="AY197">
        <v>64281786.869999997</v>
      </c>
      <c r="AZ197">
        <v>0</v>
      </c>
      <c r="BA197">
        <v>2.4438028749377412</v>
      </c>
      <c r="BB197">
        <v>0</v>
      </c>
      <c r="BC197">
        <v>0</v>
      </c>
      <c r="BD197">
        <v>0</v>
      </c>
      <c r="BF197">
        <v>0</v>
      </c>
      <c r="BG197">
        <v>0</v>
      </c>
      <c r="BH197">
        <v>0</v>
      </c>
      <c r="BI197">
        <v>0</v>
      </c>
      <c r="BK197">
        <v>0</v>
      </c>
      <c r="BL197">
        <v>0</v>
      </c>
      <c r="BM197">
        <v>0</v>
      </c>
      <c r="BN197">
        <v>0</v>
      </c>
      <c r="BP197">
        <v>0</v>
      </c>
      <c r="BQ197">
        <v>19</v>
      </c>
    </row>
    <row r="198" spans="1:69" x14ac:dyDescent="0.25">
      <c r="A198">
        <v>20</v>
      </c>
      <c r="B198" t="s">
        <v>90</v>
      </c>
      <c r="C198" t="s">
        <v>91</v>
      </c>
      <c r="D198" t="s">
        <v>92</v>
      </c>
      <c r="E198" t="s">
        <v>118</v>
      </c>
      <c r="F198" t="s">
        <v>813</v>
      </c>
      <c r="G198" t="s">
        <v>813</v>
      </c>
      <c r="H198" t="s">
        <v>877</v>
      </c>
      <c r="I198">
        <v>22243423.379999999</v>
      </c>
      <c r="J198">
        <v>40737032.149999999</v>
      </c>
      <c r="K198">
        <v>62980455.529999994</v>
      </c>
      <c r="L198">
        <v>64.682022076825717</v>
      </c>
      <c r="M198">
        <v>0.51307924152409301</v>
      </c>
      <c r="N198">
        <v>0</v>
      </c>
      <c r="O198">
        <v>0</v>
      </c>
      <c r="P198">
        <v>0</v>
      </c>
      <c r="R198">
        <v>0</v>
      </c>
      <c r="S198">
        <v>661455.04</v>
      </c>
      <c r="T198">
        <v>40728632.149999999</v>
      </c>
      <c r="U198">
        <v>41390087.189999998</v>
      </c>
      <c r="V198">
        <v>98.401899863212151</v>
      </c>
      <c r="W198">
        <v>2.0513583533841562</v>
      </c>
      <c r="X198">
        <v>153094.64000000001</v>
      </c>
      <c r="Y198">
        <v>8400</v>
      </c>
      <c r="Z198">
        <v>161494.64000000001</v>
      </c>
      <c r="AA198">
        <v>5.2014110189663256</v>
      </c>
      <c r="AB198">
        <v>4.8834120086548539E-3</v>
      </c>
      <c r="AC198">
        <v>15336.75</v>
      </c>
      <c r="AD198">
        <v>0</v>
      </c>
      <c r="AE198">
        <v>15336.75</v>
      </c>
      <c r="AF198">
        <v>0</v>
      </c>
      <c r="AG198">
        <v>5.2671079301986846E-3</v>
      </c>
      <c r="AH198">
        <v>389141.16</v>
      </c>
      <c r="AI198">
        <v>0</v>
      </c>
      <c r="AJ198">
        <v>389141.16</v>
      </c>
      <c r="AK198">
        <v>0</v>
      </c>
      <c r="AL198">
        <v>1.3184397121296165E-2</v>
      </c>
      <c r="AM198">
        <v>0</v>
      </c>
      <c r="AN198">
        <v>0</v>
      </c>
      <c r="AO198">
        <v>0</v>
      </c>
      <c r="AQ198">
        <v>0</v>
      </c>
      <c r="AR198">
        <v>82811.34</v>
      </c>
      <c r="AS198">
        <v>0</v>
      </c>
      <c r="AT198">
        <v>82811.34</v>
      </c>
      <c r="AU198">
        <v>0</v>
      </c>
      <c r="AV198">
        <v>6.6533447152037614E-2</v>
      </c>
      <c r="AW198">
        <v>2528379.08</v>
      </c>
      <c r="AX198">
        <v>0</v>
      </c>
      <c r="AY198">
        <v>2528379.08</v>
      </c>
      <c r="AZ198">
        <v>0</v>
      </c>
      <c r="BA198">
        <v>9.6121473367444379E-2</v>
      </c>
      <c r="BB198">
        <v>0</v>
      </c>
      <c r="BC198">
        <v>0</v>
      </c>
      <c r="BD198">
        <v>0</v>
      </c>
      <c r="BF198">
        <v>0</v>
      </c>
      <c r="BG198">
        <v>16949792.239999998</v>
      </c>
      <c r="BH198">
        <v>0</v>
      </c>
      <c r="BI198">
        <v>16949792.239999998</v>
      </c>
      <c r="BJ198">
        <v>0</v>
      </c>
      <c r="BK198">
        <v>6.6661439126587227</v>
      </c>
      <c r="BL198">
        <v>1463413.13</v>
      </c>
      <c r="BM198">
        <v>0</v>
      </c>
      <c r="BN198">
        <v>1463413.13</v>
      </c>
      <c r="BO198">
        <v>0</v>
      </c>
      <c r="BP198">
        <v>0.22577906525824709</v>
      </c>
      <c r="BQ198">
        <v>20</v>
      </c>
    </row>
    <row r="199" spans="1:69" x14ac:dyDescent="0.25">
      <c r="A199">
        <v>21</v>
      </c>
      <c r="B199" t="s">
        <v>90</v>
      </c>
      <c r="C199" t="s">
        <v>91</v>
      </c>
      <c r="D199" t="s">
        <v>92</v>
      </c>
      <c r="E199" t="s">
        <v>118</v>
      </c>
      <c r="F199" t="s">
        <v>813</v>
      </c>
      <c r="G199" t="s">
        <v>813</v>
      </c>
      <c r="H199" t="s">
        <v>38</v>
      </c>
      <c r="I199">
        <v>57117494.490000002</v>
      </c>
      <c r="J199">
        <v>0</v>
      </c>
      <c r="K199">
        <v>57117494.490000002</v>
      </c>
      <c r="L199">
        <v>0</v>
      </c>
      <c r="M199">
        <v>0.4653157952585194</v>
      </c>
      <c r="N199">
        <v>7862.06</v>
      </c>
      <c r="O199">
        <v>0</v>
      </c>
      <c r="P199">
        <v>7862.06</v>
      </c>
      <c r="Q199">
        <v>0</v>
      </c>
      <c r="R199">
        <v>7.0764884014532341E-3</v>
      </c>
      <c r="S199">
        <v>2278698.77</v>
      </c>
      <c r="T199">
        <v>0</v>
      </c>
      <c r="U199">
        <v>2278698.77</v>
      </c>
      <c r="V199">
        <v>0</v>
      </c>
      <c r="W199">
        <v>0.11293592437309631</v>
      </c>
      <c r="X199">
        <v>0</v>
      </c>
      <c r="Y199">
        <v>0</v>
      </c>
      <c r="Z199">
        <v>0</v>
      </c>
      <c r="AB199">
        <v>0</v>
      </c>
      <c r="AC199">
        <v>0</v>
      </c>
      <c r="AD199">
        <v>0</v>
      </c>
      <c r="AE199">
        <v>0</v>
      </c>
      <c r="AG199">
        <v>0</v>
      </c>
      <c r="AH199">
        <v>3899143.68</v>
      </c>
      <c r="AI199">
        <v>0</v>
      </c>
      <c r="AJ199">
        <v>3899143.68</v>
      </c>
      <c r="AK199">
        <v>0</v>
      </c>
      <c r="AL199">
        <v>0.13210593993735367</v>
      </c>
      <c r="AM199">
        <v>92954.4</v>
      </c>
      <c r="AN199">
        <v>0</v>
      </c>
      <c r="AO199">
        <v>92954.4</v>
      </c>
      <c r="AP199">
        <v>0</v>
      </c>
      <c r="AQ199">
        <v>0.14797108451844948</v>
      </c>
      <c r="AR199">
        <v>11712.87</v>
      </c>
      <c r="AS199">
        <v>0</v>
      </c>
      <c r="AT199">
        <v>11712.87</v>
      </c>
      <c r="AU199">
        <v>0</v>
      </c>
      <c r="AV199">
        <v>9.4105181385023707E-3</v>
      </c>
      <c r="AW199">
        <v>38619331.719999999</v>
      </c>
      <c r="AX199">
        <v>0</v>
      </c>
      <c r="AY199">
        <v>38619331.719999999</v>
      </c>
      <c r="AZ199">
        <v>0</v>
      </c>
      <c r="BA199">
        <v>1.4681924458070108</v>
      </c>
      <c r="BB199">
        <v>0</v>
      </c>
      <c r="BC199">
        <v>0</v>
      </c>
      <c r="BD199">
        <v>0</v>
      </c>
      <c r="BF199">
        <v>0</v>
      </c>
      <c r="BG199">
        <v>456780.18</v>
      </c>
      <c r="BH199">
        <v>0</v>
      </c>
      <c r="BI199">
        <v>456780.18</v>
      </c>
      <c r="BJ199">
        <v>0</v>
      </c>
      <c r="BK199">
        <v>0.17964600233531572</v>
      </c>
      <c r="BL199">
        <v>11751010.810000001</v>
      </c>
      <c r="BM199">
        <v>0</v>
      </c>
      <c r="BN199">
        <v>11751010.810000001</v>
      </c>
      <c r="BO199">
        <v>0</v>
      </c>
      <c r="BP199">
        <v>1.8129755583929721</v>
      </c>
      <c r="BQ199">
        <v>21</v>
      </c>
    </row>
    <row r="200" spans="1:69" x14ac:dyDescent="0.25">
      <c r="A200">
        <v>22</v>
      </c>
      <c r="B200" t="s">
        <v>90</v>
      </c>
      <c r="C200" t="s">
        <v>91</v>
      </c>
      <c r="D200" t="s">
        <v>92</v>
      </c>
      <c r="E200" t="s">
        <v>118</v>
      </c>
      <c r="F200" t="s">
        <v>813</v>
      </c>
      <c r="G200" t="s">
        <v>813</v>
      </c>
      <c r="H200" t="s">
        <v>36</v>
      </c>
      <c r="I200">
        <v>54728457.619999997</v>
      </c>
      <c r="J200">
        <v>0</v>
      </c>
      <c r="K200">
        <v>54728457.619999997</v>
      </c>
      <c r="L200">
        <v>0</v>
      </c>
      <c r="M200">
        <v>0.44585316649666779</v>
      </c>
      <c r="N200">
        <v>0</v>
      </c>
      <c r="O200">
        <v>0</v>
      </c>
      <c r="P200">
        <v>0</v>
      </c>
      <c r="R200">
        <v>0</v>
      </c>
      <c r="S200">
        <v>54709583.229999997</v>
      </c>
      <c r="T200">
        <v>0</v>
      </c>
      <c r="U200">
        <v>54709583.229999997</v>
      </c>
      <c r="V200">
        <v>0</v>
      </c>
      <c r="W200">
        <v>2.7114936978470823</v>
      </c>
      <c r="X200">
        <v>0</v>
      </c>
      <c r="Y200">
        <v>0</v>
      </c>
      <c r="Z200">
        <v>0</v>
      </c>
      <c r="AB200">
        <v>0</v>
      </c>
      <c r="AC200">
        <v>0</v>
      </c>
      <c r="AD200">
        <v>0</v>
      </c>
      <c r="AE200">
        <v>0</v>
      </c>
      <c r="AG200">
        <v>0</v>
      </c>
      <c r="AH200">
        <v>0</v>
      </c>
      <c r="AI200">
        <v>0</v>
      </c>
      <c r="AJ200">
        <v>0</v>
      </c>
      <c r="AL200">
        <v>0</v>
      </c>
      <c r="AM200">
        <v>0</v>
      </c>
      <c r="AN200">
        <v>0</v>
      </c>
      <c r="AO200">
        <v>0</v>
      </c>
      <c r="AQ200">
        <v>0</v>
      </c>
      <c r="AR200">
        <v>0</v>
      </c>
      <c r="AS200">
        <v>0</v>
      </c>
      <c r="AT200">
        <v>0</v>
      </c>
      <c r="AV200">
        <v>0</v>
      </c>
      <c r="AW200">
        <v>0</v>
      </c>
      <c r="AX200">
        <v>0</v>
      </c>
      <c r="AY200">
        <v>0</v>
      </c>
      <c r="BA200">
        <v>0</v>
      </c>
      <c r="BB200">
        <v>0</v>
      </c>
      <c r="BC200">
        <v>0</v>
      </c>
      <c r="BD200">
        <v>0</v>
      </c>
      <c r="BF200">
        <v>0</v>
      </c>
      <c r="BG200">
        <v>18874.39</v>
      </c>
      <c r="BH200">
        <v>0</v>
      </c>
      <c r="BI200">
        <v>18874.39</v>
      </c>
      <c r="BJ200">
        <v>0</v>
      </c>
      <c r="BK200">
        <v>7.4230644377294552E-3</v>
      </c>
      <c r="BL200">
        <v>0</v>
      </c>
      <c r="BM200">
        <v>0</v>
      </c>
      <c r="BN200">
        <v>0</v>
      </c>
      <c r="BP200">
        <v>0</v>
      </c>
      <c r="BQ200">
        <v>22</v>
      </c>
    </row>
    <row r="201" spans="1:69" x14ac:dyDescent="0.25">
      <c r="A201">
        <v>23</v>
      </c>
      <c r="B201" t="s">
        <v>90</v>
      </c>
      <c r="C201" t="s">
        <v>91</v>
      </c>
      <c r="D201" t="s">
        <v>92</v>
      </c>
      <c r="E201" t="s">
        <v>118</v>
      </c>
      <c r="F201" t="s">
        <v>813</v>
      </c>
      <c r="G201" t="s">
        <v>813</v>
      </c>
      <c r="H201" t="s">
        <v>40</v>
      </c>
      <c r="I201">
        <v>33831821.479999997</v>
      </c>
      <c r="J201">
        <v>687160.47</v>
      </c>
      <c r="K201">
        <v>34518981.950000003</v>
      </c>
      <c r="L201">
        <v>1.9906742064274578</v>
      </c>
      <c r="M201">
        <v>0.28121379764637378</v>
      </c>
      <c r="N201">
        <v>0</v>
      </c>
      <c r="O201">
        <v>0</v>
      </c>
      <c r="P201">
        <v>0</v>
      </c>
      <c r="R201">
        <v>0</v>
      </c>
      <c r="S201">
        <v>27680399.879999999</v>
      </c>
      <c r="T201">
        <v>0</v>
      </c>
      <c r="U201">
        <v>27680399.879999999</v>
      </c>
      <c r="V201">
        <v>0</v>
      </c>
      <c r="W201">
        <v>1.3718845108538607</v>
      </c>
      <c r="X201">
        <v>0</v>
      </c>
      <c r="Y201">
        <v>328258.78000000003</v>
      </c>
      <c r="Z201">
        <v>328258.78000000003</v>
      </c>
      <c r="AA201">
        <v>100</v>
      </c>
      <c r="AB201">
        <v>9.9261676313120474E-3</v>
      </c>
      <c r="AC201">
        <v>0</v>
      </c>
      <c r="AD201">
        <v>0</v>
      </c>
      <c r="AE201">
        <v>0</v>
      </c>
      <c r="AG201">
        <v>0</v>
      </c>
      <c r="AH201">
        <v>5994809.5300000003</v>
      </c>
      <c r="AI201">
        <v>358901.69</v>
      </c>
      <c r="AJ201">
        <v>6353711.2200000007</v>
      </c>
      <c r="AK201">
        <v>5.6486937723933881</v>
      </c>
      <c r="AL201">
        <v>0.2152685465565122</v>
      </c>
      <c r="AM201">
        <v>0</v>
      </c>
      <c r="AN201">
        <v>0</v>
      </c>
      <c r="AO201">
        <v>0</v>
      </c>
      <c r="AQ201">
        <v>0</v>
      </c>
      <c r="AR201">
        <v>0</v>
      </c>
      <c r="AS201">
        <v>0</v>
      </c>
      <c r="AT201">
        <v>0</v>
      </c>
      <c r="AV201">
        <v>0</v>
      </c>
      <c r="AW201">
        <v>0</v>
      </c>
      <c r="AX201">
        <v>0</v>
      </c>
      <c r="AY201">
        <v>0</v>
      </c>
      <c r="BA201">
        <v>0</v>
      </c>
      <c r="BB201">
        <v>0</v>
      </c>
      <c r="BC201">
        <v>0</v>
      </c>
      <c r="BD201">
        <v>0</v>
      </c>
      <c r="BF201">
        <v>0</v>
      </c>
      <c r="BG201">
        <v>0</v>
      </c>
      <c r="BH201">
        <v>0</v>
      </c>
      <c r="BI201">
        <v>0</v>
      </c>
      <c r="BK201">
        <v>0</v>
      </c>
      <c r="BL201">
        <v>156612.07</v>
      </c>
      <c r="BM201">
        <v>0</v>
      </c>
      <c r="BN201">
        <v>156612.07</v>
      </c>
      <c r="BO201">
        <v>0</v>
      </c>
      <c r="BP201">
        <v>2.4162504796413273E-2</v>
      </c>
      <c r="BQ201">
        <v>23</v>
      </c>
    </row>
    <row r="202" spans="1:69" x14ac:dyDescent="0.25">
      <c r="A202">
        <v>24</v>
      </c>
      <c r="B202" t="s">
        <v>90</v>
      </c>
      <c r="C202" t="s">
        <v>91</v>
      </c>
      <c r="D202" t="s">
        <v>92</v>
      </c>
      <c r="E202" t="s">
        <v>118</v>
      </c>
      <c r="F202" t="s">
        <v>813</v>
      </c>
      <c r="G202" t="s">
        <v>813</v>
      </c>
      <c r="H202" t="s">
        <v>39</v>
      </c>
      <c r="I202">
        <v>29661471.510000002</v>
      </c>
      <c r="J202">
        <v>0</v>
      </c>
      <c r="K202">
        <v>29661471.510000002</v>
      </c>
      <c r="L202">
        <v>0</v>
      </c>
      <c r="M202">
        <v>0.24164139774425819</v>
      </c>
      <c r="N202">
        <v>0</v>
      </c>
      <c r="O202">
        <v>0</v>
      </c>
      <c r="P202">
        <v>0</v>
      </c>
      <c r="R202">
        <v>0</v>
      </c>
      <c r="S202">
        <v>1422.41</v>
      </c>
      <c r="T202">
        <v>0</v>
      </c>
      <c r="U202">
        <v>1422.41</v>
      </c>
      <c r="V202">
        <v>0</v>
      </c>
      <c r="W202">
        <v>7.049689511507303E-5</v>
      </c>
      <c r="X202">
        <v>0</v>
      </c>
      <c r="Y202">
        <v>0</v>
      </c>
      <c r="Z202">
        <v>0</v>
      </c>
      <c r="AB202">
        <v>0</v>
      </c>
      <c r="AC202">
        <v>26392.080000000002</v>
      </c>
      <c r="AD202">
        <v>0</v>
      </c>
      <c r="AE202">
        <v>26392.080000000002</v>
      </c>
      <c r="AF202">
        <v>0</v>
      </c>
      <c r="AG202">
        <v>9.0638455906523925E-3</v>
      </c>
      <c r="AH202">
        <v>2257450.36</v>
      </c>
      <c r="AI202">
        <v>0</v>
      </c>
      <c r="AJ202">
        <v>2257450.36</v>
      </c>
      <c r="AK202">
        <v>0</v>
      </c>
      <c r="AL202">
        <v>7.6484127322468259E-2</v>
      </c>
      <c r="AM202">
        <v>576044.23</v>
      </c>
      <c r="AN202">
        <v>0</v>
      </c>
      <c r="AO202">
        <v>576044.23</v>
      </c>
      <c r="AP202">
        <v>0</v>
      </c>
      <c r="AQ202">
        <v>0.9169860646047433</v>
      </c>
      <c r="AR202">
        <v>36990.449999999997</v>
      </c>
      <c r="AS202">
        <v>0</v>
      </c>
      <c r="AT202">
        <v>36990.449999999997</v>
      </c>
      <c r="AU202">
        <v>0</v>
      </c>
      <c r="AV202">
        <v>2.9719385656663565E-2</v>
      </c>
      <c r="AW202">
        <v>18861615.710000001</v>
      </c>
      <c r="AX202">
        <v>0</v>
      </c>
      <c r="AY202">
        <v>18861615.710000001</v>
      </c>
      <c r="AZ202">
        <v>0</v>
      </c>
      <c r="BA202">
        <v>0.71706268513174676</v>
      </c>
      <c r="BB202">
        <v>0</v>
      </c>
      <c r="BC202">
        <v>0</v>
      </c>
      <c r="BD202">
        <v>0</v>
      </c>
      <c r="BF202">
        <v>0</v>
      </c>
      <c r="BG202">
        <v>6149654.8700000001</v>
      </c>
      <c r="BH202">
        <v>0</v>
      </c>
      <c r="BI202">
        <v>6149654.8700000001</v>
      </c>
      <c r="BJ202">
        <v>0</v>
      </c>
      <c r="BK202">
        <v>2.4185832956618336</v>
      </c>
      <c r="BL202">
        <v>1751901.4</v>
      </c>
      <c r="BM202">
        <v>0</v>
      </c>
      <c r="BN202">
        <v>1751901.4</v>
      </c>
      <c r="BO202">
        <v>0</v>
      </c>
      <c r="BP202">
        <v>0.27028776249712505</v>
      </c>
      <c r="BQ202">
        <v>24</v>
      </c>
    </row>
    <row r="203" spans="1:69" x14ac:dyDescent="0.25">
      <c r="A203">
        <v>25</v>
      </c>
      <c r="B203" t="s">
        <v>90</v>
      </c>
      <c r="C203" t="s">
        <v>91</v>
      </c>
      <c r="D203" t="s">
        <v>92</v>
      </c>
      <c r="E203" t="s">
        <v>118</v>
      </c>
      <c r="F203" t="s">
        <v>813</v>
      </c>
      <c r="G203" t="s">
        <v>813</v>
      </c>
      <c r="H203" t="s">
        <v>42</v>
      </c>
      <c r="I203">
        <v>24657773.02</v>
      </c>
      <c r="J203">
        <v>39620</v>
      </c>
      <c r="K203">
        <v>24697393.02</v>
      </c>
      <c r="L203">
        <v>0.1604217901375892</v>
      </c>
      <c r="M203">
        <v>0.2012008260608405</v>
      </c>
      <c r="N203">
        <v>100920.72</v>
      </c>
      <c r="O203">
        <v>0</v>
      </c>
      <c r="P203">
        <v>100920.72</v>
      </c>
      <c r="Q203">
        <v>0</v>
      </c>
      <c r="R203">
        <v>9.0836791444775217E-2</v>
      </c>
      <c r="S203">
        <v>6083545.4900000002</v>
      </c>
      <c r="T203">
        <v>0</v>
      </c>
      <c r="U203">
        <v>6083545.4900000002</v>
      </c>
      <c r="V203">
        <v>0</v>
      </c>
      <c r="W203">
        <v>0.30151016116049911</v>
      </c>
      <c r="X203">
        <v>0</v>
      </c>
      <c r="Y203">
        <v>39620</v>
      </c>
      <c r="Z203">
        <v>39620</v>
      </c>
      <c r="AA203">
        <v>100</v>
      </c>
      <c r="AB203">
        <v>1.1980631913412437E-3</v>
      </c>
      <c r="AC203">
        <v>8948.1</v>
      </c>
      <c r="AD203">
        <v>0</v>
      </c>
      <c r="AE203">
        <v>8948.1</v>
      </c>
      <c r="AF203">
        <v>0</v>
      </c>
      <c r="AG203">
        <v>3.0730505791781732E-3</v>
      </c>
      <c r="AH203">
        <v>0</v>
      </c>
      <c r="AI203">
        <v>0</v>
      </c>
      <c r="AJ203">
        <v>0</v>
      </c>
      <c r="AL203">
        <v>0</v>
      </c>
      <c r="AM203">
        <v>0</v>
      </c>
      <c r="AN203">
        <v>0</v>
      </c>
      <c r="AO203">
        <v>0</v>
      </c>
      <c r="AQ203">
        <v>0</v>
      </c>
      <c r="AR203">
        <v>0</v>
      </c>
      <c r="AS203">
        <v>0</v>
      </c>
      <c r="AT203">
        <v>0</v>
      </c>
      <c r="AV203">
        <v>0</v>
      </c>
      <c r="AW203">
        <v>14344009.560000001</v>
      </c>
      <c r="AX203">
        <v>0</v>
      </c>
      <c r="AY203">
        <v>14344009.560000001</v>
      </c>
      <c r="AZ203">
        <v>0</v>
      </c>
      <c r="BA203">
        <v>0.54531669867475241</v>
      </c>
      <c r="BB203">
        <v>0</v>
      </c>
      <c r="BC203">
        <v>0</v>
      </c>
      <c r="BD203">
        <v>0</v>
      </c>
      <c r="BF203">
        <v>0</v>
      </c>
      <c r="BG203">
        <v>0</v>
      </c>
      <c r="BH203">
        <v>0</v>
      </c>
      <c r="BI203">
        <v>0</v>
      </c>
      <c r="BK203">
        <v>0</v>
      </c>
      <c r="BL203">
        <v>4120349.15</v>
      </c>
      <c r="BM203">
        <v>0</v>
      </c>
      <c r="BN203">
        <v>4120349.15</v>
      </c>
      <c r="BO203">
        <v>0</v>
      </c>
      <c r="BP203">
        <v>0.63569784946825847</v>
      </c>
      <c r="BQ203">
        <v>25</v>
      </c>
    </row>
    <row r="204" spans="1:69" x14ac:dyDescent="0.25">
      <c r="A204">
        <v>26</v>
      </c>
      <c r="B204" t="s">
        <v>90</v>
      </c>
      <c r="C204" t="s">
        <v>91</v>
      </c>
      <c r="D204" t="s">
        <v>92</v>
      </c>
      <c r="E204" t="s">
        <v>118</v>
      </c>
      <c r="F204" t="s">
        <v>813</v>
      </c>
      <c r="G204" t="s">
        <v>813</v>
      </c>
      <c r="H204" t="s">
        <v>37</v>
      </c>
      <c r="I204">
        <v>2234574.36</v>
      </c>
      <c r="J204">
        <v>21967772.289999999</v>
      </c>
      <c r="K204">
        <v>24202346.649999999</v>
      </c>
      <c r="L204">
        <v>90.76711695640472</v>
      </c>
      <c r="M204">
        <v>0.19716786037487677</v>
      </c>
      <c r="N204">
        <v>0</v>
      </c>
      <c r="O204">
        <v>0</v>
      </c>
      <c r="P204">
        <v>0</v>
      </c>
      <c r="R204">
        <v>0</v>
      </c>
      <c r="S204">
        <v>2175026.0699999998</v>
      </c>
      <c r="T204">
        <v>0</v>
      </c>
      <c r="U204">
        <v>2175026.0699999998</v>
      </c>
      <c r="V204">
        <v>0</v>
      </c>
      <c r="W204">
        <v>0.10779774096732972</v>
      </c>
      <c r="X204">
        <v>0</v>
      </c>
      <c r="Y204">
        <v>0</v>
      </c>
      <c r="Z204">
        <v>0</v>
      </c>
      <c r="AB204">
        <v>0</v>
      </c>
      <c r="AC204">
        <v>0</v>
      </c>
      <c r="AD204">
        <v>0</v>
      </c>
      <c r="AE204">
        <v>0</v>
      </c>
      <c r="AG204">
        <v>0</v>
      </c>
      <c r="AH204">
        <v>0</v>
      </c>
      <c r="AI204">
        <v>0</v>
      </c>
      <c r="AJ204">
        <v>0</v>
      </c>
      <c r="AL204">
        <v>0</v>
      </c>
      <c r="AM204">
        <v>0</v>
      </c>
      <c r="AN204">
        <v>0</v>
      </c>
      <c r="AO204">
        <v>0</v>
      </c>
      <c r="AQ204">
        <v>0</v>
      </c>
      <c r="AR204">
        <v>0</v>
      </c>
      <c r="AS204">
        <v>0</v>
      </c>
      <c r="AT204">
        <v>0</v>
      </c>
      <c r="AV204">
        <v>0</v>
      </c>
      <c r="AW204">
        <v>0</v>
      </c>
      <c r="AX204">
        <v>0</v>
      </c>
      <c r="AY204">
        <v>0</v>
      </c>
      <c r="BA204">
        <v>0</v>
      </c>
      <c r="BB204">
        <v>0</v>
      </c>
      <c r="BC204">
        <v>21967772.289999999</v>
      </c>
      <c r="BD204">
        <v>21967772.289999999</v>
      </c>
      <c r="BE204">
        <v>100</v>
      </c>
      <c r="BF204">
        <v>100</v>
      </c>
      <c r="BG204">
        <v>0</v>
      </c>
      <c r="BH204">
        <v>0</v>
      </c>
      <c r="BI204">
        <v>0</v>
      </c>
      <c r="BK204">
        <v>0</v>
      </c>
      <c r="BL204">
        <v>59548.29</v>
      </c>
      <c r="BM204">
        <v>0</v>
      </c>
      <c r="BN204">
        <v>59548.29</v>
      </c>
      <c r="BO204">
        <v>0</v>
      </c>
      <c r="BP204">
        <v>9.1872602331557751E-3</v>
      </c>
      <c r="BQ204">
        <v>26</v>
      </c>
    </row>
    <row r="205" spans="1:69" x14ac:dyDescent="0.25">
      <c r="A205">
        <v>27</v>
      </c>
      <c r="B205" t="s">
        <v>90</v>
      </c>
      <c r="C205" t="s">
        <v>91</v>
      </c>
      <c r="D205" t="s">
        <v>92</v>
      </c>
      <c r="E205" t="s">
        <v>118</v>
      </c>
      <c r="F205" t="s">
        <v>813</v>
      </c>
      <c r="G205" t="s">
        <v>813</v>
      </c>
      <c r="H205" t="s">
        <v>41</v>
      </c>
      <c r="I205">
        <v>14198324.27</v>
      </c>
      <c r="J205">
        <v>5759117.0700000003</v>
      </c>
      <c r="K205">
        <v>19957441.339999996</v>
      </c>
      <c r="L205">
        <v>28.856991093628846</v>
      </c>
      <c r="M205">
        <v>0.16258613532274616</v>
      </c>
      <c r="N205">
        <v>0</v>
      </c>
      <c r="O205">
        <v>0</v>
      </c>
      <c r="P205">
        <v>0</v>
      </c>
      <c r="R205">
        <v>0</v>
      </c>
      <c r="S205">
        <v>1568677.96</v>
      </c>
      <c r="T205">
        <v>5541629.6299999999</v>
      </c>
      <c r="U205">
        <v>7110307.5899999999</v>
      </c>
      <c r="V205">
        <v>77.937973285344185</v>
      </c>
      <c r="W205">
        <v>0.35239811897282619</v>
      </c>
      <c r="X205">
        <v>0</v>
      </c>
      <c r="Y205">
        <v>0</v>
      </c>
      <c r="Z205">
        <v>0</v>
      </c>
      <c r="AB205">
        <v>0</v>
      </c>
      <c r="AC205">
        <v>0</v>
      </c>
      <c r="AD205">
        <v>0</v>
      </c>
      <c r="AE205">
        <v>0</v>
      </c>
      <c r="AG205">
        <v>0</v>
      </c>
      <c r="AH205">
        <v>83413.09</v>
      </c>
      <c r="AI205">
        <v>0</v>
      </c>
      <c r="AJ205">
        <v>83413.09</v>
      </c>
      <c r="AK205">
        <v>0</v>
      </c>
      <c r="AL205">
        <v>2.8260986416199663E-3</v>
      </c>
      <c r="AM205">
        <v>0</v>
      </c>
      <c r="AN205">
        <v>0</v>
      </c>
      <c r="AO205">
        <v>0</v>
      </c>
      <c r="AQ205">
        <v>0</v>
      </c>
      <c r="AR205">
        <v>43103.45</v>
      </c>
      <c r="AS205">
        <v>0</v>
      </c>
      <c r="AT205">
        <v>43103.45</v>
      </c>
      <c r="AU205">
        <v>0</v>
      </c>
      <c r="AV205">
        <v>3.4630777773255399E-2</v>
      </c>
      <c r="AW205">
        <v>4737347.7699999996</v>
      </c>
      <c r="AX205">
        <v>0</v>
      </c>
      <c r="AY205">
        <v>4737347.7699999996</v>
      </c>
      <c r="AZ205">
        <v>0</v>
      </c>
      <c r="BA205">
        <v>0.18009991108863985</v>
      </c>
      <c r="BB205">
        <v>0</v>
      </c>
      <c r="BC205">
        <v>0</v>
      </c>
      <c r="BD205">
        <v>0</v>
      </c>
      <c r="BF205">
        <v>0</v>
      </c>
      <c r="BG205">
        <v>7450696.5199999996</v>
      </c>
      <c r="BH205">
        <v>0</v>
      </c>
      <c r="BI205">
        <v>7450696.5199999996</v>
      </c>
      <c r="BJ205">
        <v>0</v>
      </c>
      <c r="BK205">
        <v>2.9302669052576857</v>
      </c>
      <c r="BL205">
        <v>315085.48</v>
      </c>
      <c r="BM205">
        <v>217487.44</v>
      </c>
      <c r="BN205">
        <v>532572.91999999993</v>
      </c>
      <c r="BO205">
        <v>40.837119544118018</v>
      </c>
      <c r="BP205">
        <v>8.216669209429274E-2</v>
      </c>
      <c r="BQ205">
        <v>27</v>
      </c>
    </row>
    <row r="206" spans="1:69" x14ac:dyDescent="0.25">
      <c r="A206">
        <v>28</v>
      </c>
      <c r="B206" t="s">
        <v>90</v>
      </c>
      <c r="C206" t="s">
        <v>91</v>
      </c>
      <c r="D206" t="s">
        <v>92</v>
      </c>
      <c r="E206" t="s">
        <v>118</v>
      </c>
      <c r="F206" t="s">
        <v>813</v>
      </c>
      <c r="G206" t="s">
        <v>813</v>
      </c>
      <c r="H206" t="s">
        <v>43</v>
      </c>
      <c r="I206">
        <v>9280245.0999999996</v>
      </c>
      <c r="J206">
        <v>0</v>
      </c>
      <c r="K206">
        <v>9280245.0999999996</v>
      </c>
      <c r="L206">
        <v>0</v>
      </c>
      <c r="M206">
        <v>7.5602837054704955E-2</v>
      </c>
      <c r="N206">
        <v>65193.9</v>
      </c>
      <c r="O206">
        <v>0</v>
      </c>
      <c r="P206">
        <v>65193.9</v>
      </c>
      <c r="Q206">
        <v>0</v>
      </c>
      <c r="R206">
        <v>5.8679770593903127E-2</v>
      </c>
      <c r="S206">
        <v>249055.72</v>
      </c>
      <c r="T206">
        <v>0</v>
      </c>
      <c r="U206">
        <v>249055.72</v>
      </c>
      <c r="V206">
        <v>0</v>
      </c>
      <c r="W206">
        <v>1.2343596410773965E-2</v>
      </c>
      <c r="X206">
        <v>0</v>
      </c>
      <c r="Y206">
        <v>0</v>
      </c>
      <c r="Z206">
        <v>0</v>
      </c>
      <c r="AB206">
        <v>0</v>
      </c>
      <c r="AC206">
        <v>0</v>
      </c>
      <c r="AD206">
        <v>0</v>
      </c>
      <c r="AE206">
        <v>0</v>
      </c>
      <c r="AG206">
        <v>0</v>
      </c>
      <c r="AH206">
        <v>84564.76</v>
      </c>
      <c r="AI206">
        <v>0</v>
      </c>
      <c r="AJ206">
        <v>84564.76</v>
      </c>
      <c r="AK206">
        <v>0</v>
      </c>
      <c r="AL206">
        <v>2.8651180931544254E-3</v>
      </c>
      <c r="AM206">
        <v>0</v>
      </c>
      <c r="AN206">
        <v>0</v>
      </c>
      <c r="AO206">
        <v>0</v>
      </c>
      <c r="AQ206">
        <v>0</v>
      </c>
      <c r="AR206">
        <v>0</v>
      </c>
      <c r="AS206">
        <v>0</v>
      </c>
      <c r="AT206">
        <v>0</v>
      </c>
      <c r="AV206">
        <v>0</v>
      </c>
      <c r="AW206">
        <v>7955441.29</v>
      </c>
      <c r="AX206">
        <v>0</v>
      </c>
      <c r="AY206">
        <v>7955441.29</v>
      </c>
      <c r="AZ206">
        <v>0</v>
      </c>
      <c r="BA206">
        <v>0.30244228174953985</v>
      </c>
      <c r="BB206">
        <v>0</v>
      </c>
      <c r="BC206">
        <v>0</v>
      </c>
      <c r="BD206">
        <v>0</v>
      </c>
      <c r="BF206">
        <v>0</v>
      </c>
      <c r="BG206">
        <v>925989.43</v>
      </c>
      <c r="BH206">
        <v>0</v>
      </c>
      <c r="BI206">
        <v>925989.43</v>
      </c>
      <c r="BJ206">
        <v>0</v>
      </c>
      <c r="BK206">
        <v>0.3641802043693263</v>
      </c>
      <c r="BL206">
        <v>0</v>
      </c>
      <c r="BM206">
        <v>0</v>
      </c>
      <c r="BN206">
        <v>0</v>
      </c>
      <c r="BP206">
        <v>0</v>
      </c>
      <c r="BQ206">
        <v>28</v>
      </c>
    </row>
    <row r="207" spans="1:69" x14ac:dyDescent="0.25">
      <c r="A207">
        <v>29</v>
      </c>
      <c r="B207" t="s">
        <v>90</v>
      </c>
      <c r="C207" t="s">
        <v>91</v>
      </c>
      <c r="D207" t="s">
        <v>92</v>
      </c>
      <c r="E207" t="s">
        <v>118</v>
      </c>
      <c r="F207" t="s">
        <v>813</v>
      </c>
      <c r="G207" t="s">
        <v>813</v>
      </c>
      <c r="H207" t="s">
        <v>44</v>
      </c>
      <c r="I207">
        <v>9181990.0500000007</v>
      </c>
      <c r="J207">
        <v>0</v>
      </c>
      <c r="K207">
        <v>9181990.0500000007</v>
      </c>
      <c r="L207">
        <v>0</v>
      </c>
      <c r="M207">
        <v>7.4802388310635487E-2</v>
      </c>
      <c r="N207">
        <v>0</v>
      </c>
      <c r="O207">
        <v>0</v>
      </c>
      <c r="P207">
        <v>0</v>
      </c>
      <c r="R207">
        <v>0</v>
      </c>
      <c r="S207">
        <v>0</v>
      </c>
      <c r="T207">
        <v>0</v>
      </c>
      <c r="U207">
        <v>0</v>
      </c>
      <c r="W207">
        <v>0</v>
      </c>
      <c r="X207">
        <v>0</v>
      </c>
      <c r="Y207">
        <v>0</v>
      </c>
      <c r="Z207">
        <v>0</v>
      </c>
      <c r="AB207">
        <v>0</v>
      </c>
      <c r="AC207">
        <v>0</v>
      </c>
      <c r="AD207">
        <v>0</v>
      </c>
      <c r="AE207">
        <v>0</v>
      </c>
      <c r="AG207">
        <v>0</v>
      </c>
      <c r="AH207">
        <v>4354.1400000000003</v>
      </c>
      <c r="AI207">
        <v>0</v>
      </c>
      <c r="AJ207">
        <v>4354.1400000000003</v>
      </c>
      <c r="AK207">
        <v>0</v>
      </c>
      <c r="AL207">
        <v>1.4752155973868323E-4</v>
      </c>
      <c r="AM207">
        <v>0</v>
      </c>
      <c r="AN207">
        <v>0</v>
      </c>
      <c r="AO207">
        <v>0</v>
      </c>
      <c r="AQ207">
        <v>0</v>
      </c>
      <c r="AR207">
        <v>0</v>
      </c>
      <c r="AS207">
        <v>0</v>
      </c>
      <c r="AT207">
        <v>0</v>
      </c>
      <c r="AV207">
        <v>0</v>
      </c>
      <c r="AW207">
        <v>4624170.54</v>
      </c>
      <c r="AX207">
        <v>0</v>
      </c>
      <c r="AY207">
        <v>4624170.54</v>
      </c>
      <c r="AZ207">
        <v>0</v>
      </c>
      <c r="BA207">
        <v>0.17579724849136583</v>
      </c>
      <c r="BB207">
        <v>0</v>
      </c>
      <c r="BC207">
        <v>0</v>
      </c>
      <c r="BD207">
        <v>0</v>
      </c>
      <c r="BF207">
        <v>0</v>
      </c>
      <c r="BG207">
        <v>3264805.64</v>
      </c>
      <c r="BH207">
        <v>0</v>
      </c>
      <c r="BI207">
        <v>3264805.64</v>
      </c>
      <c r="BJ207">
        <v>0</v>
      </c>
      <c r="BK207">
        <v>1.2840077291177385</v>
      </c>
      <c r="BL207">
        <v>1288659.73</v>
      </c>
      <c r="BM207">
        <v>0</v>
      </c>
      <c r="BN207">
        <v>1288659.73</v>
      </c>
      <c r="BO207">
        <v>0</v>
      </c>
      <c r="BP207">
        <v>0.19881767035624798</v>
      </c>
      <c r="BQ207">
        <v>29</v>
      </c>
    </row>
    <row r="208" spans="1:69" x14ac:dyDescent="0.25">
      <c r="A208">
        <v>30</v>
      </c>
      <c r="B208" t="s">
        <v>90</v>
      </c>
      <c r="C208" t="s">
        <v>91</v>
      </c>
      <c r="D208" t="s">
        <v>92</v>
      </c>
      <c r="E208" t="s">
        <v>118</v>
      </c>
      <c r="F208" t="s">
        <v>813</v>
      </c>
      <c r="G208" t="s">
        <v>813</v>
      </c>
      <c r="H208" t="s">
        <v>46</v>
      </c>
      <c r="I208">
        <v>8787827.7000000011</v>
      </c>
      <c r="J208">
        <v>0</v>
      </c>
      <c r="K208">
        <v>8787827.7000000011</v>
      </c>
      <c r="L208">
        <v>0</v>
      </c>
      <c r="M208">
        <v>7.1591288646883119E-2</v>
      </c>
      <c r="N208">
        <v>3152.59</v>
      </c>
      <c r="O208">
        <v>0</v>
      </c>
      <c r="P208">
        <v>3152.59</v>
      </c>
      <c r="Q208">
        <v>0</v>
      </c>
      <c r="R208">
        <v>2.8375853872315213E-3</v>
      </c>
      <c r="S208">
        <v>4923.3999999999996</v>
      </c>
      <c r="T208">
        <v>0</v>
      </c>
      <c r="U208">
        <v>4923.3999999999996</v>
      </c>
      <c r="V208">
        <v>0</v>
      </c>
      <c r="W208">
        <v>2.4401151103377403E-4</v>
      </c>
      <c r="X208">
        <v>0</v>
      </c>
      <c r="Y208">
        <v>0</v>
      </c>
      <c r="Z208">
        <v>0</v>
      </c>
      <c r="AB208">
        <v>0</v>
      </c>
      <c r="AC208">
        <v>14401.71</v>
      </c>
      <c r="AD208">
        <v>0</v>
      </c>
      <c r="AE208">
        <v>14401.71</v>
      </c>
      <c r="AF208">
        <v>0</v>
      </c>
      <c r="AG208">
        <v>4.945986662716788E-3</v>
      </c>
      <c r="AH208">
        <v>3268902.15</v>
      </c>
      <c r="AI208">
        <v>0</v>
      </c>
      <c r="AJ208">
        <v>3268902.15</v>
      </c>
      <c r="AK208">
        <v>0</v>
      </c>
      <c r="AL208">
        <v>0.11075287974229929</v>
      </c>
      <c r="AM208">
        <v>0</v>
      </c>
      <c r="AN208">
        <v>0</v>
      </c>
      <c r="AO208">
        <v>0</v>
      </c>
      <c r="AQ208">
        <v>0</v>
      </c>
      <c r="AR208">
        <v>103290.53</v>
      </c>
      <c r="AS208">
        <v>0</v>
      </c>
      <c r="AT208">
        <v>103290.53</v>
      </c>
      <c r="AU208">
        <v>0</v>
      </c>
      <c r="AV208">
        <v>8.2987124940388068E-2</v>
      </c>
      <c r="AW208">
        <v>4415780.87</v>
      </c>
      <c r="AX208">
        <v>0</v>
      </c>
      <c r="AY208">
        <v>4415780.87</v>
      </c>
      <c r="AZ208">
        <v>0</v>
      </c>
      <c r="BA208">
        <v>0.16787489132846939</v>
      </c>
      <c r="BB208">
        <v>0</v>
      </c>
      <c r="BC208">
        <v>0</v>
      </c>
      <c r="BD208">
        <v>0</v>
      </c>
      <c r="BF208">
        <v>0</v>
      </c>
      <c r="BG208">
        <v>120397.86</v>
      </c>
      <c r="BH208">
        <v>0</v>
      </c>
      <c r="BI208">
        <v>120397.86</v>
      </c>
      <c r="BJ208">
        <v>0</v>
      </c>
      <c r="BK208">
        <v>4.735099110194977E-2</v>
      </c>
      <c r="BL208">
        <v>856978.59</v>
      </c>
      <c r="BM208">
        <v>0</v>
      </c>
      <c r="BN208">
        <v>856978.59</v>
      </c>
      <c r="BO208">
        <v>0</v>
      </c>
      <c r="BP208">
        <v>0.13221681631114693</v>
      </c>
      <c r="BQ208">
        <v>30</v>
      </c>
    </row>
    <row r="209" spans="1:69" x14ac:dyDescent="0.25">
      <c r="A209">
        <v>31</v>
      </c>
      <c r="B209" t="s">
        <v>90</v>
      </c>
      <c r="C209" t="s">
        <v>91</v>
      </c>
      <c r="D209" t="s">
        <v>92</v>
      </c>
      <c r="E209" t="s">
        <v>118</v>
      </c>
      <c r="F209" t="s">
        <v>813</v>
      </c>
      <c r="G209" t="s">
        <v>813</v>
      </c>
      <c r="H209" t="s">
        <v>45</v>
      </c>
      <c r="I209">
        <v>5252901.97</v>
      </c>
      <c r="J209">
        <v>0</v>
      </c>
      <c r="K209">
        <v>5252901.97</v>
      </c>
      <c r="L209">
        <v>0</v>
      </c>
      <c r="M209">
        <v>4.2793513255619579E-2</v>
      </c>
      <c r="N209">
        <v>0</v>
      </c>
      <c r="O209">
        <v>0</v>
      </c>
      <c r="P209">
        <v>0</v>
      </c>
      <c r="R209">
        <v>0</v>
      </c>
      <c r="S209">
        <v>0</v>
      </c>
      <c r="T209">
        <v>0</v>
      </c>
      <c r="U209">
        <v>0</v>
      </c>
      <c r="W209">
        <v>0</v>
      </c>
      <c r="X209">
        <v>0</v>
      </c>
      <c r="Y209">
        <v>0</v>
      </c>
      <c r="Z209">
        <v>0</v>
      </c>
      <c r="AB209">
        <v>0</v>
      </c>
      <c r="AC209">
        <v>0</v>
      </c>
      <c r="AD209">
        <v>0</v>
      </c>
      <c r="AE209">
        <v>0</v>
      </c>
      <c r="AG209">
        <v>0</v>
      </c>
      <c r="AH209">
        <v>0</v>
      </c>
      <c r="AI209">
        <v>0</v>
      </c>
      <c r="AJ209">
        <v>0</v>
      </c>
      <c r="AL209">
        <v>0</v>
      </c>
      <c r="AM209">
        <v>0</v>
      </c>
      <c r="AN209">
        <v>0</v>
      </c>
      <c r="AO209">
        <v>0</v>
      </c>
      <c r="AQ209">
        <v>0</v>
      </c>
      <c r="AR209">
        <v>0</v>
      </c>
      <c r="AS209">
        <v>0</v>
      </c>
      <c r="AT209">
        <v>0</v>
      </c>
      <c r="AV209">
        <v>0</v>
      </c>
      <c r="AW209">
        <v>5252901.97</v>
      </c>
      <c r="AX209">
        <v>0</v>
      </c>
      <c r="AY209">
        <v>5252901.97</v>
      </c>
      <c r="AZ209">
        <v>0</v>
      </c>
      <c r="BA209">
        <v>0.19969975262220219</v>
      </c>
      <c r="BB209">
        <v>0</v>
      </c>
      <c r="BC209">
        <v>0</v>
      </c>
      <c r="BD209">
        <v>0</v>
      </c>
      <c r="BF209">
        <v>0</v>
      </c>
      <c r="BG209">
        <v>0</v>
      </c>
      <c r="BH209">
        <v>0</v>
      </c>
      <c r="BI209">
        <v>0</v>
      </c>
      <c r="BK209">
        <v>0</v>
      </c>
      <c r="BL209">
        <v>0</v>
      </c>
      <c r="BM209">
        <v>0</v>
      </c>
      <c r="BN209">
        <v>0</v>
      </c>
      <c r="BP209">
        <v>0</v>
      </c>
      <c r="BQ209">
        <v>31</v>
      </c>
    </row>
    <row r="210" spans="1:69" x14ac:dyDescent="0.25">
      <c r="A210">
        <v>32</v>
      </c>
      <c r="B210" t="s">
        <v>90</v>
      </c>
      <c r="C210" t="s">
        <v>91</v>
      </c>
      <c r="D210" t="s">
        <v>92</v>
      </c>
      <c r="E210" t="s">
        <v>118</v>
      </c>
      <c r="F210" t="s">
        <v>813</v>
      </c>
      <c r="G210" t="s">
        <v>813</v>
      </c>
      <c r="H210" t="s">
        <v>47</v>
      </c>
      <c r="I210">
        <v>21506.639999999999</v>
      </c>
      <c r="J210">
        <v>3687869.42</v>
      </c>
      <c r="K210">
        <v>3709376.06</v>
      </c>
      <c r="L210">
        <v>99.420208691377596</v>
      </c>
      <c r="M210">
        <v>3.0218959824542074E-2</v>
      </c>
      <c r="N210">
        <v>0</v>
      </c>
      <c r="O210">
        <v>0</v>
      </c>
      <c r="P210">
        <v>0</v>
      </c>
      <c r="R210">
        <v>0</v>
      </c>
      <c r="S210">
        <v>0</v>
      </c>
      <c r="T210">
        <v>0</v>
      </c>
      <c r="U210">
        <v>0</v>
      </c>
      <c r="W210">
        <v>0</v>
      </c>
      <c r="X210">
        <v>0</v>
      </c>
      <c r="Y210">
        <v>3687869.42</v>
      </c>
      <c r="Z210">
        <v>3687869.42</v>
      </c>
      <c r="AA210">
        <v>100</v>
      </c>
      <c r="AB210">
        <v>0.11151692596100408</v>
      </c>
      <c r="AC210">
        <v>21506.639999999999</v>
      </c>
      <c r="AD210">
        <v>0</v>
      </c>
      <c r="AE210">
        <v>21506.639999999999</v>
      </c>
      <c r="AF210">
        <v>0</v>
      </c>
      <c r="AG210">
        <v>7.386036422053449E-3</v>
      </c>
      <c r="AH210">
        <v>0</v>
      </c>
      <c r="AI210">
        <v>0</v>
      </c>
      <c r="AJ210">
        <v>0</v>
      </c>
      <c r="AL210">
        <v>0</v>
      </c>
      <c r="AM210">
        <v>0</v>
      </c>
      <c r="AN210">
        <v>0</v>
      </c>
      <c r="AO210">
        <v>0</v>
      </c>
      <c r="AQ210">
        <v>0</v>
      </c>
      <c r="AR210">
        <v>0</v>
      </c>
      <c r="AS210">
        <v>0</v>
      </c>
      <c r="AT210">
        <v>0</v>
      </c>
      <c r="AV210">
        <v>0</v>
      </c>
      <c r="AW210">
        <v>0</v>
      </c>
      <c r="AX210">
        <v>0</v>
      </c>
      <c r="AY210">
        <v>0</v>
      </c>
      <c r="BA210">
        <v>0</v>
      </c>
      <c r="BB210">
        <v>0</v>
      </c>
      <c r="BC210">
        <v>0</v>
      </c>
      <c r="BD210">
        <v>0</v>
      </c>
      <c r="BF210">
        <v>0</v>
      </c>
      <c r="BG210">
        <v>0</v>
      </c>
      <c r="BH210">
        <v>0</v>
      </c>
      <c r="BI210">
        <v>0</v>
      </c>
      <c r="BK210">
        <v>0</v>
      </c>
      <c r="BL210">
        <v>0</v>
      </c>
      <c r="BM210">
        <v>0</v>
      </c>
      <c r="BN210">
        <v>0</v>
      </c>
      <c r="BP210">
        <v>0</v>
      </c>
      <c r="BQ210">
        <v>32</v>
      </c>
    </row>
    <row r="211" spans="1:69" x14ac:dyDescent="0.25">
      <c r="A211">
        <v>33</v>
      </c>
      <c r="B211" t="s">
        <v>90</v>
      </c>
      <c r="C211" t="s">
        <v>91</v>
      </c>
      <c r="D211" t="s">
        <v>92</v>
      </c>
      <c r="E211" t="s">
        <v>118</v>
      </c>
      <c r="F211" t="s">
        <v>813</v>
      </c>
      <c r="G211" t="s">
        <v>813</v>
      </c>
      <c r="H211" t="s">
        <v>48</v>
      </c>
      <c r="I211">
        <v>734818.07</v>
      </c>
      <c r="J211">
        <v>0</v>
      </c>
      <c r="K211">
        <v>734818.07</v>
      </c>
      <c r="L211">
        <v>0</v>
      </c>
      <c r="M211">
        <v>5.9862999535500172E-3</v>
      </c>
      <c r="N211">
        <v>0</v>
      </c>
      <c r="O211">
        <v>0</v>
      </c>
      <c r="P211">
        <v>0</v>
      </c>
      <c r="R211">
        <v>0</v>
      </c>
      <c r="S211">
        <v>658323.31000000006</v>
      </c>
      <c r="T211">
        <v>0</v>
      </c>
      <c r="U211">
        <v>658323.31000000006</v>
      </c>
      <c r="V211">
        <v>0</v>
      </c>
      <c r="W211">
        <v>3.2627547146657936E-2</v>
      </c>
      <c r="X211">
        <v>0</v>
      </c>
      <c r="Y211">
        <v>0</v>
      </c>
      <c r="Z211">
        <v>0</v>
      </c>
      <c r="AB211">
        <v>0</v>
      </c>
      <c r="AC211">
        <v>0</v>
      </c>
      <c r="AD211">
        <v>0</v>
      </c>
      <c r="AE211">
        <v>0</v>
      </c>
      <c r="AG211">
        <v>0</v>
      </c>
      <c r="AH211">
        <v>4323.75</v>
      </c>
      <c r="AI211">
        <v>0</v>
      </c>
      <c r="AJ211">
        <v>4323.75</v>
      </c>
      <c r="AK211">
        <v>0</v>
      </c>
      <c r="AL211">
        <v>1.464919235302796E-4</v>
      </c>
      <c r="AM211">
        <v>0</v>
      </c>
      <c r="AN211">
        <v>0</v>
      </c>
      <c r="AO211">
        <v>0</v>
      </c>
      <c r="AQ211">
        <v>0</v>
      </c>
      <c r="AR211">
        <v>50561.25</v>
      </c>
      <c r="AS211">
        <v>0</v>
      </c>
      <c r="AT211">
        <v>50561.25</v>
      </c>
      <c r="AU211">
        <v>0</v>
      </c>
      <c r="AV211">
        <v>4.0622627949456709E-2</v>
      </c>
      <c r="AW211">
        <v>9789.3799999999992</v>
      </c>
      <c r="AX211">
        <v>0</v>
      </c>
      <c r="AY211">
        <v>9789.3799999999992</v>
      </c>
      <c r="AZ211">
        <v>0</v>
      </c>
      <c r="BA211">
        <v>3.7216319198218986E-4</v>
      </c>
      <c r="BB211">
        <v>0</v>
      </c>
      <c r="BC211">
        <v>0</v>
      </c>
      <c r="BD211">
        <v>0</v>
      </c>
      <c r="BF211">
        <v>0</v>
      </c>
      <c r="BG211">
        <v>4256.1899999999996</v>
      </c>
      <c r="BH211">
        <v>0</v>
      </c>
      <c r="BI211">
        <v>4256.1899999999996</v>
      </c>
      <c r="BJ211">
        <v>0</v>
      </c>
      <c r="BK211">
        <v>1.6739069516535224E-3</v>
      </c>
      <c r="BL211">
        <v>7564.19</v>
      </c>
      <c r="BM211">
        <v>0</v>
      </c>
      <c r="BN211">
        <v>7564.19</v>
      </c>
      <c r="BO211">
        <v>0</v>
      </c>
      <c r="BP211">
        <v>1.1670222937221972E-3</v>
      </c>
      <c r="BQ211">
        <v>33</v>
      </c>
    </row>
    <row r="212" spans="1:69" x14ac:dyDescent="0.25">
      <c r="A212">
        <v>34</v>
      </c>
      <c r="B212" t="s">
        <v>90</v>
      </c>
      <c r="C212" t="s">
        <v>91</v>
      </c>
      <c r="D212" t="s">
        <v>92</v>
      </c>
      <c r="E212" t="s">
        <v>118</v>
      </c>
      <c r="F212" t="s">
        <v>813</v>
      </c>
      <c r="G212" t="s">
        <v>813</v>
      </c>
      <c r="H212" t="s">
        <v>678</v>
      </c>
      <c r="I212">
        <v>0</v>
      </c>
      <c r="J212">
        <v>0</v>
      </c>
      <c r="K212">
        <v>0</v>
      </c>
      <c r="M212">
        <v>0</v>
      </c>
      <c r="N212">
        <v>0</v>
      </c>
      <c r="O212">
        <v>0</v>
      </c>
      <c r="P212">
        <v>0</v>
      </c>
      <c r="R212">
        <v>0</v>
      </c>
      <c r="S212">
        <v>0</v>
      </c>
      <c r="T212">
        <v>0</v>
      </c>
      <c r="U212">
        <v>0</v>
      </c>
      <c r="W212">
        <v>0</v>
      </c>
      <c r="X212">
        <v>0</v>
      </c>
      <c r="Y212">
        <v>0</v>
      </c>
      <c r="Z212">
        <v>0</v>
      </c>
      <c r="AB212">
        <v>0</v>
      </c>
      <c r="AC212">
        <v>0</v>
      </c>
      <c r="AD212">
        <v>0</v>
      </c>
      <c r="AE212">
        <v>0</v>
      </c>
      <c r="AG212">
        <v>0</v>
      </c>
      <c r="AH212">
        <v>0</v>
      </c>
      <c r="AI212">
        <v>0</v>
      </c>
      <c r="AJ212">
        <v>0</v>
      </c>
      <c r="AL212">
        <v>0</v>
      </c>
      <c r="AM212">
        <v>0</v>
      </c>
      <c r="AN212">
        <v>0</v>
      </c>
      <c r="AO212">
        <v>0</v>
      </c>
      <c r="AQ212">
        <v>0</v>
      </c>
      <c r="AR212">
        <v>0</v>
      </c>
      <c r="AS212">
        <v>0</v>
      </c>
      <c r="AT212">
        <v>0</v>
      </c>
      <c r="AV212">
        <v>0</v>
      </c>
      <c r="AW212">
        <v>0</v>
      </c>
      <c r="AX212">
        <v>0</v>
      </c>
      <c r="AY212">
        <v>0</v>
      </c>
      <c r="BA212">
        <v>0</v>
      </c>
      <c r="BB212">
        <v>0</v>
      </c>
      <c r="BC212">
        <v>0</v>
      </c>
      <c r="BD212">
        <v>0</v>
      </c>
      <c r="BF212">
        <v>0</v>
      </c>
      <c r="BG212">
        <v>0</v>
      </c>
      <c r="BH212">
        <v>0</v>
      </c>
      <c r="BI212">
        <v>0</v>
      </c>
      <c r="BK212">
        <v>0</v>
      </c>
      <c r="BL212">
        <v>0</v>
      </c>
      <c r="BM212">
        <v>0</v>
      </c>
      <c r="BN212">
        <v>0</v>
      </c>
      <c r="BP212">
        <v>0</v>
      </c>
      <c r="BQ212">
        <v>34</v>
      </c>
    </row>
    <row r="213" spans="1:69" x14ac:dyDescent="0.25">
      <c r="A213">
        <v>999</v>
      </c>
      <c r="B213" t="s">
        <v>90</v>
      </c>
      <c r="C213" t="s">
        <v>91</v>
      </c>
      <c r="D213" t="s">
        <v>92</v>
      </c>
      <c r="E213" t="s">
        <v>108</v>
      </c>
      <c r="F213" t="s">
        <v>814</v>
      </c>
      <c r="G213" t="s">
        <v>814</v>
      </c>
      <c r="H213" t="s">
        <v>3</v>
      </c>
      <c r="I213">
        <v>7839808874.4000006</v>
      </c>
      <c r="J213">
        <v>4705740260.0100002</v>
      </c>
      <c r="K213">
        <v>12545549134.409988</v>
      </c>
      <c r="L213">
        <v>37.50924100327402</v>
      </c>
      <c r="M213">
        <v>99.999999999999915</v>
      </c>
      <c r="N213">
        <v>55105669.350000009</v>
      </c>
      <c r="O213">
        <v>90836928.290000007</v>
      </c>
      <c r="P213">
        <v>145942597.64000002</v>
      </c>
      <c r="Q213">
        <v>62.241545483567144</v>
      </c>
      <c r="R213">
        <v>100.00000000000003</v>
      </c>
      <c r="S213">
        <v>825227140.34000015</v>
      </c>
      <c r="T213">
        <v>1115997759.77</v>
      </c>
      <c r="U213">
        <v>1941224900.1099999</v>
      </c>
      <c r="V213">
        <v>57.489359409451311</v>
      </c>
      <c r="W213">
        <v>100.00000000000004</v>
      </c>
      <c r="X213">
        <v>2183394.0100000002</v>
      </c>
      <c r="Y213">
        <v>3121884740.4300003</v>
      </c>
      <c r="Z213">
        <v>3124068134.4400005</v>
      </c>
      <c r="AA213">
        <v>99.930110550857364</v>
      </c>
      <c r="AB213">
        <v>100.00000000000001</v>
      </c>
      <c r="AC213">
        <v>132025593.04000001</v>
      </c>
      <c r="AD213">
        <v>16782977.289999999</v>
      </c>
      <c r="AE213">
        <v>148808570.33000001</v>
      </c>
      <c r="AF213">
        <v>11.278233002831644</v>
      </c>
      <c r="AG213">
        <v>49.999999999999993</v>
      </c>
      <c r="AH213">
        <v>3073666154.3400006</v>
      </c>
      <c r="AI213">
        <v>181444140.81</v>
      </c>
      <c r="AJ213">
        <v>3255110295.1500006</v>
      </c>
      <c r="AK213">
        <v>5.5741318836521563</v>
      </c>
      <c r="AL213">
        <v>100.00000000000004</v>
      </c>
      <c r="AM213">
        <v>90606231.799999997</v>
      </c>
      <c r="AN213">
        <v>1.89</v>
      </c>
      <c r="AO213">
        <v>90606233.689999998</v>
      </c>
      <c r="AP213">
        <v>2.085949192487619E-6</v>
      </c>
      <c r="AQ213">
        <v>99.999999999999986</v>
      </c>
      <c r="AR213">
        <v>169370015.15999997</v>
      </c>
      <c r="AS213">
        <v>14464959.18</v>
      </c>
      <c r="AT213">
        <v>183834974.33999997</v>
      </c>
      <c r="AU213">
        <v>7.8684479011307609</v>
      </c>
      <c r="AV213">
        <v>99.999999999999957</v>
      </c>
      <c r="AW213">
        <v>2639951640.3300004</v>
      </c>
      <c r="AX213">
        <v>5256413.01</v>
      </c>
      <c r="AY213">
        <v>2645208053.3400002</v>
      </c>
      <c r="AZ213">
        <v>0.1987145398019991</v>
      </c>
      <c r="BA213">
        <v>100.00000000000001</v>
      </c>
      <c r="BB213">
        <v>0</v>
      </c>
      <c r="BC213">
        <v>65300160.020000003</v>
      </c>
      <c r="BD213">
        <v>65300160.020000003</v>
      </c>
      <c r="BE213">
        <v>100</v>
      </c>
      <c r="BF213">
        <v>100</v>
      </c>
      <c r="BG213">
        <v>224549179.28999999</v>
      </c>
      <c r="BH213">
        <v>11081238.329999998</v>
      </c>
      <c r="BI213">
        <v>235630417.62000003</v>
      </c>
      <c r="BJ213">
        <v>4.7028046896180671</v>
      </c>
      <c r="BK213">
        <v>99.999999999999986</v>
      </c>
      <c r="BL213">
        <v>627123856.73999989</v>
      </c>
      <c r="BM213">
        <v>82690940.98999998</v>
      </c>
      <c r="BN213">
        <v>709814797.7299999</v>
      </c>
      <c r="BO213">
        <v>11.649650198114642</v>
      </c>
      <c r="BP213">
        <v>99.999999999999972</v>
      </c>
      <c r="BQ213">
        <v>999</v>
      </c>
    </row>
    <row r="214" spans="1:69" x14ac:dyDescent="0.25">
      <c r="A214">
        <v>1</v>
      </c>
      <c r="B214" t="s">
        <v>90</v>
      </c>
      <c r="C214" t="s">
        <v>91</v>
      </c>
      <c r="D214" t="s">
        <v>92</v>
      </c>
      <c r="E214" t="s">
        <v>108</v>
      </c>
      <c r="F214" t="s">
        <v>814</v>
      </c>
      <c r="G214" t="s">
        <v>814</v>
      </c>
      <c r="H214" t="s">
        <v>18</v>
      </c>
      <c r="I214">
        <v>1622837375</v>
      </c>
      <c r="J214">
        <v>922861825.85000002</v>
      </c>
      <c r="K214">
        <v>2545699200.8500004</v>
      </c>
      <c r="L214">
        <v>36.251801687405155</v>
      </c>
      <c r="M214">
        <v>20.291652231209579</v>
      </c>
      <c r="N214">
        <v>6129542.5199999996</v>
      </c>
      <c r="O214">
        <v>129485.97</v>
      </c>
      <c r="P214">
        <v>6259028.4899999993</v>
      </c>
      <c r="Q214">
        <v>2.0687870363088892</v>
      </c>
      <c r="R214">
        <v>4.2886919865845412</v>
      </c>
      <c r="S214">
        <v>120121865.38</v>
      </c>
      <c r="T214">
        <v>281448926.25999999</v>
      </c>
      <c r="U214">
        <v>401570791.63999999</v>
      </c>
      <c r="V214">
        <v>70.087001375417074</v>
      </c>
      <c r="W214">
        <v>20.68646407828609</v>
      </c>
      <c r="X214">
        <v>0</v>
      </c>
      <c r="Y214">
        <v>571050997.36000001</v>
      </c>
      <c r="Z214">
        <v>571050997.36000001</v>
      </c>
      <c r="AA214">
        <v>100</v>
      </c>
      <c r="AB214">
        <v>18.279082682758546</v>
      </c>
      <c r="AC214">
        <v>18497693.719999999</v>
      </c>
      <c r="AD214">
        <v>0</v>
      </c>
      <c r="AE214">
        <v>18497693.719999999</v>
      </c>
      <c r="AF214">
        <v>0</v>
      </c>
      <c r="AG214">
        <v>6.2152649134990163</v>
      </c>
      <c r="AH214">
        <v>902364790.72000003</v>
      </c>
      <c r="AI214">
        <v>43723577.009999998</v>
      </c>
      <c r="AJ214">
        <v>946088367.73000002</v>
      </c>
      <c r="AK214">
        <v>4.6215108970114809</v>
      </c>
      <c r="AL214">
        <v>29.064710008125953</v>
      </c>
      <c r="AM214">
        <v>5679582.4800000004</v>
      </c>
      <c r="AN214">
        <v>0</v>
      </c>
      <c r="AO214">
        <v>5679582.4800000004</v>
      </c>
      <c r="AP214">
        <v>0</v>
      </c>
      <c r="AQ214">
        <v>6.2684235385305964</v>
      </c>
      <c r="AR214">
        <v>65814968.020000003</v>
      </c>
      <c r="AS214">
        <v>14925832.119999999</v>
      </c>
      <c r="AT214">
        <v>80740800.140000001</v>
      </c>
      <c r="AU214">
        <v>18.48610875061858</v>
      </c>
      <c r="AV214">
        <v>43.920260782733919</v>
      </c>
      <c r="AW214">
        <v>288237490.35000002</v>
      </c>
      <c r="AX214">
        <v>1509326.98</v>
      </c>
      <c r="AY214">
        <v>289746817.33000004</v>
      </c>
      <c r="AZ214">
        <v>0.52091235855784712</v>
      </c>
      <c r="BA214">
        <v>10.953649447881734</v>
      </c>
      <c r="BB214">
        <v>0</v>
      </c>
      <c r="BC214">
        <v>0</v>
      </c>
      <c r="BD214">
        <v>0</v>
      </c>
      <c r="BF214">
        <v>0</v>
      </c>
      <c r="BG214">
        <v>14745279.48</v>
      </c>
      <c r="BH214">
        <v>477537.85</v>
      </c>
      <c r="BI214">
        <v>15222817.33</v>
      </c>
      <c r="BJ214">
        <v>3.1369873240146147</v>
      </c>
      <c r="BK214">
        <v>6.4604635868997855</v>
      </c>
      <c r="BL214">
        <v>201246162.33000001</v>
      </c>
      <c r="BM214">
        <v>9596142.3000000007</v>
      </c>
      <c r="BN214">
        <v>210842304.63000003</v>
      </c>
      <c r="BO214">
        <v>4.5513362780016768</v>
      </c>
      <c r="BP214">
        <v>29.703847440808133</v>
      </c>
      <c r="BQ214">
        <v>1</v>
      </c>
    </row>
    <row r="215" spans="1:69" x14ac:dyDescent="0.25">
      <c r="A215">
        <v>2</v>
      </c>
      <c r="B215" t="s">
        <v>90</v>
      </c>
      <c r="C215" t="s">
        <v>91</v>
      </c>
      <c r="D215" t="s">
        <v>92</v>
      </c>
      <c r="E215" t="s">
        <v>108</v>
      </c>
      <c r="F215" t="s">
        <v>814</v>
      </c>
      <c r="G215" t="s">
        <v>814</v>
      </c>
      <c r="H215" t="s">
        <v>19</v>
      </c>
      <c r="I215">
        <v>1645749446.75</v>
      </c>
      <c r="J215">
        <v>414885629.36999995</v>
      </c>
      <c r="K215">
        <v>2060635076.1200004</v>
      </c>
      <c r="L215">
        <v>20.133872036731223</v>
      </c>
      <c r="M215">
        <v>16.425228214746532</v>
      </c>
      <c r="N215">
        <v>16924525.059999999</v>
      </c>
      <c r="O215">
        <v>0</v>
      </c>
      <c r="P215">
        <v>16924525.059999999</v>
      </c>
      <c r="Q215">
        <v>0</v>
      </c>
      <c r="R215">
        <v>11.596699890013003</v>
      </c>
      <c r="S215">
        <v>275503203.75999999</v>
      </c>
      <c r="T215">
        <v>114388599.13</v>
      </c>
      <c r="U215">
        <v>389891802.88999999</v>
      </c>
      <c r="V215">
        <v>29.33854938270462</v>
      </c>
      <c r="W215">
        <v>20.084834213073758</v>
      </c>
      <c r="X215">
        <v>0</v>
      </c>
      <c r="Y215">
        <v>195368193.49000001</v>
      </c>
      <c r="Z215">
        <v>195368193.49000001</v>
      </c>
      <c r="AA215">
        <v>100</v>
      </c>
      <c r="AB215">
        <v>6.2536470103274624</v>
      </c>
      <c r="AC215">
        <v>3176548.27</v>
      </c>
      <c r="AD215">
        <v>0</v>
      </c>
      <c r="AE215">
        <v>3176548.27</v>
      </c>
      <c r="AF215">
        <v>0</v>
      </c>
      <c r="AG215">
        <v>1.0673270574926028</v>
      </c>
      <c r="AH215">
        <v>621086362.62</v>
      </c>
      <c r="AI215">
        <v>45519513.490000002</v>
      </c>
      <c r="AJ215">
        <v>666605876.11000001</v>
      </c>
      <c r="AK215">
        <v>6.8285496905053673</v>
      </c>
      <c r="AL215">
        <v>20.4787492793476</v>
      </c>
      <c r="AM215">
        <v>35383872.280000001</v>
      </c>
      <c r="AN215">
        <v>0</v>
      </c>
      <c r="AO215">
        <v>35383872.280000001</v>
      </c>
      <c r="AP215">
        <v>0</v>
      </c>
      <c r="AQ215">
        <v>39.052359687593139</v>
      </c>
      <c r="AR215">
        <v>14987973.699999999</v>
      </c>
      <c r="AS215">
        <v>-534008.29</v>
      </c>
      <c r="AT215">
        <v>14453965.41</v>
      </c>
      <c r="AU215">
        <v>-3.6945452327604538</v>
      </c>
      <c r="AV215">
        <v>7.8624676625828593</v>
      </c>
      <c r="AW215">
        <v>563295891.03999996</v>
      </c>
      <c r="AX215">
        <v>299605.09000000003</v>
      </c>
      <c r="AY215">
        <v>563595496.13</v>
      </c>
      <c r="AZ215">
        <v>5.3159596209919419E-2</v>
      </c>
      <c r="BA215">
        <v>21.306282332626736</v>
      </c>
      <c r="BB215">
        <v>0</v>
      </c>
      <c r="BC215">
        <v>0</v>
      </c>
      <c r="BD215">
        <v>0</v>
      </c>
      <c r="BF215">
        <v>0</v>
      </c>
      <c r="BG215">
        <v>25773108.809999999</v>
      </c>
      <c r="BH215">
        <v>10040250</v>
      </c>
      <c r="BI215">
        <v>35813358.810000002</v>
      </c>
      <c r="BJ215">
        <v>28.034929796075161</v>
      </c>
      <c r="BK215">
        <v>15.198954011003798</v>
      </c>
      <c r="BL215">
        <v>89617961.209999993</v>
      </c>
      <c r="BM215">
        <v>49803476.460000001</v>
      </c>
      <c r="BN215">
        <v>139421437.66999999</v>
      </c>
      <c r="BO215">
        <v>35.721534143035498</v>
      </c>
      <c r="BP215">
        <v>19.641945774569951</v>
      </c>
      <c r="BQ215">
        <v>2</v>
      </c>
    </row>
    <row r="216" spans="1:69" x14ac:dyDescent="0.25">
      <c r="A216">
        <v>3</v>
      </c>
      <c r="B216" t="s">
        <v>90</v>
      </c>
      <c r="C216" t="s">
        <v>91</v>
      </c>
      <c r="D216" t="s">
        <v>92</v>
      </c>
      <c r="E216" t="s">
        <v>108</v>
      </c>
      <c r="F216" t="s">
        <v>814</v>
      </c>
      <c r="G216" t="s">
        <v>814</v>
      </c>
      <c r="H216" t="s">
        <v>20</v>
      </c>
      <c r="I216">
        <v>266923345.80000001</v>
      </c>
      <c r="J216">
        <v>1604504408.8700004</v>
      </c>
      <c r="K216">
        <v>1871427754.6700003</v>
      </c>
      <c r="L216">
        <v>85.736914228512759</v>
      </c>
      <c r="M216">
        <v>14.917065284428551</v>
      </c>
      <c r="N216">
        <v>4454601.63</v>
      </c>
      <c r="O216">
        <v>372239.93</v>
      </c>
      <c r="P216">
        <v>4826841.5599999996</v>
      </c>
      <c r="Q216">
        <v>7.711873807600182</v>
      </c>
      <c r="R216">
        <v>3.3073562058327086</v>
      </c>
      <c r="S216">
        <v>32490281.850000001</v>
      </c>
      <c r="T216">
        <v>1367110.11</v>
      </c>
      <c r="U216">
        <v>33857391.960000001</v>
      </c>
      <c r="V216">
        <v>4.0378482536845697</v>
      </c>
      <c r="W216">
        <v>1.744125163348228</v>
      </c>
      <c r="X216">
        <v>0</v>
      </c>
      <c r="Y216">
        <v>1600735882.8800001</v>
      </c>
      <c r="Z216">
        <v>1600735882.8800001</v>
      </c>
      <c r="AA216">
        <v>99.999999999999986</v>
      </c>
      <c r="AB216">
        <v>51.23882751574294</v>
      </c>
      <c r="AC216">
        <v>2599576.96</v>
      </c>
      <c r="AD216">
        <v>0.15</v>
      </c>
      <c r="AE216">
        <v>2599577.11</v>
      </c>
      <c r="AF216">
        <v>5.7701692872653436E-6</v>
      </c>
      <c r="AG216">
        <v>0.87346350557469243</v>
      </c>
      <c r="AH216">
        <v>61271519.619999997</v>
      </c>
      <c r="AI216">
        <v>1925109.78</v>
      </c>
      <c r="AJ216">
        <v>63196629.399999999</v>
      </c>
      <c r="AK216">
        <v>3.0462222404538557</v>
      </c>
      <c r="AL216">
        <v>1.9414589267270228</v>
      </c>
      <c r="AM216">
        <v>0</v>
      </c>
      <c r="AN216">
        <v>1.89</v>
      </c>
      <c r="AO216">
        <v>1.89</v>
      </c>
      <c r="AP216">
        <v>100</v>
      </c>
      <c r="AQ216">
        <v>2.0859491924876186E-6</v>
      </c>
      <c r="AR216">
        <v>846673.36</v>
      </c>
      <c r="AS216">
        <v>0</v>
      </c>
      <c r="AT216">
        <v>846673.36</v>
      </c>
      <c r="AU216">
        <v>0</v>
      </c>
      <c r="AV216">
        <v>0.46056163308407805</v>
      </c>
      <c r="AW216">
        <v>149365211.40000001</v>
      </c>
      <c r="AX216">
        <v>64090.65</v>
      </c>
      <c r="AY216">
        <v>149429302.05000001</v>
      </c>
      <c r="AZ216">
        <v>4.2890282642526735E-2</v>
      </c>
      <c r="BA216">
        <v>5.649056672926787</v>
      </c>
      <c r="BB216">
        <v>0</v>
      </c>
      <c r="BC216">
        <v>0</v>
      </c>
      <c r="BD216">
        <v>0</v>
      </c>
      <c r="BF216">
        <v>0</v>
      </c>
      <c r="BG216">
        <v>3526577.71</v>
      </c>
      <c r="BH216">
        <v>1.26</v>
      </c>
      <c r="BI216">
        <v>3526578.9699999997</v>
      </c>
      <c r="BJ216">
        <v>3.5728676735119305E-5</v>
      </c>
      <c r="BK216">
        <v>1.4966569280912176</v>
      </c>
      <c r="BL216">
        <v>12368903.27</v>
      </c>
      <c r="BM216">
        <v>39972.22</v>
      </c>
      <c r="BN216">
        <v>12408875.49</v>
      </c>
      <c r="BO216">
        <v>0.32212604624982016</v>
      </c>
      <c r="BP216">
        <v>1.7481849532700358</v>
      </c>
      <c r="BQ216">
        <v>3</v>
      </c>
    </row>
    <row r="217" spans="1:69" x14ac:dyDescent="0.25">
      <c r="A217">
        <v>4</v>
      </c>
      <c r="B217" t="s">
        <v>90</v>
      </c>
      <c r="C217" t="s">
        <v>91</v>
      </c>
      <c r="D217" t="s">
        <v>92</v>
      </c>
      <c r="E217" t="s">
        <v>108</v>
      </c>
      <c r="F217" t="s">
        <v>814</v>
      </c>
      <c r="G217" t="s">
        <v>814</v>
      </c>
      <c r="H217" t="s">
        <v>22</v>
      </c>
      <c r="I217">
        <v>998782276.96999991</v>
      </c>
      <c r="J217">
        <v>292967885.24000001</v>
      </c>
      <c r="K217">
        <v>1291750162.21</v>
      </c>
      <c r="L217">
        <v>22.679918594999346</v>
      </c>
      <c r="M217">
        <v>10.296481631616912</v>
      </c>
      <c r="N217">
        <v>50425.89</v>
      </c>
      <c r="O217">
        <v>0</v>
      </c>
      <c r="P217">
        <v>50425.89</v>
      </c>
      <c r="Q217">
        <v>0</v>
      </c>
      <c r="R217">
        <v>3.4551865470002607E-2</v>
      </c>
      <c r="S217">
        <v>19249017.91</v>
      </c>
      <c r="T217">
        <v>2278015</v>
      </c>
      <c r="U217">
        <v>21527032.91</v>
      </c>
      <c r="V217">
        <v>10.582113241169379</v>
      </c>
      <c r="W217">
        <v>1.108940695577322</v>
      </c>
      <c r="X217">
        <v>378203.52</v>
      </c>
      <c r="Y217">
        <v>218467001.59999999</v>
      </c>
      <c r="Z217">
        <v>218845205.12</v>
      </c>
      <c r="AA217">
        <v>99.827182176647355</v>
      </c>
      <c r="AB217">
        <v>7.0051354740772567</v>
      </c>
      <c r="AC217">
        <v>2102496.27</v>
      </c>
      <c r="AD217">
        <v>0</v>
      </c>
      <c r="AE217">
        <v>2102496.27</v>
      </c>
      <c r="AF217">
        <v>0</v>
      </c>
      <c r="AG217">
        <v>0.70644327317219491</v>
      </c>
      <c r="AH217">
        <v>468732170.13</v>
      </c>
      <c r="AI217">
        <v>50398872.020000003</v>
      </c>
      <c r="AJ217">
        <v>519131042.14999998</v>
      </c>
      <c r="AK217">
        <v>9.7083140725453916</v>
      </c>
      <c r="AL217">
        <v>15.948185931625332</v>
      </c>
      <c r="AM217">
        <v>19796237.210000001</v>
      </c>
      <c r="AN217">
        <v>0</v>
      </c>
      <c r="AO217">
        <v>19796237.210000001</v>
      </c>
      <c r="AP217">
        <v>0</v>
      </c>
      <c r="AQ217">
        <v>21.848648160049127</v>
      </c>
      <c r="AR217">
        <v>12096692.550000001</v>
      </c>
      <c r="AS217">
        <v>78748.14</v>
      </c>
      <c r="AT217">
        <v>12175440.690000001</v>
      </c>
      <c r="AU217">
        <v>0.64677856025924263</v>
      </c>
      <c r="AV217">
        <v>6.6230273829623449</v>
      </c>
      <c r="AW217">
        <v>315250984.36000001</v>
      </c>
      <c r="AX217">
        <v>601998.91</v>
      </c>
      <c r="AY217">
        <v>315852983.27000004</v>
      </c>
      <c r="AZ217">
        <v>0.19059465697222633</v>
      </c>
      <c r="BA217">
        <v>11.940572420047827</v>
      </c>
      <c r="BB217">
        <v>0</v>
      </c>
      <c r="BC217">
        <v>0</v>
      </c>
      <c r="BD217">
        <v>0</v>
      </c>
      <c r="BF217">
        <v>0</v>
      </c>
      <c r="BG217">
        <v>11547725.720000001</v>
      </c>
      <c r="BH217">
        <v>145428</v>
      </c>
      <c r="BI217">
        <v>11693153.720000001</v>
      </c>
      <c r="BJ217">
        <v>1.2437021139238045</v>
      </c>
      <c r="BK217">
        <v>4.9624975578736557</v>
      </c>
      <c r="BL217">
        <v>149578323.41</v>
      </c>
      <c r="BM217">
        <v>20997821.57</v>
      </c>
      <c r="BN217">
        <v>170576144.97999999</v>
      </c>
      <c r="BO217">
        <v>12.309940274744742</v>
      </c>
      <c r="BP217">
        <v>24.031077617077784</v>
      </c>
      <c r="BQ217">
        <v>4</v>
      </c>
    </row>
    <row r="218" spans="1:69" x14ac:dyDescent="0.25">
      <c r="A218">
        <v>5</v>
      </c>
      <c r="B218" t="s">
        <v>90</v>
      </c>
      <c r="C218" t="s">
        <v>91</v>
      </c>
      <c r="D218" t="s">
        <v>92</v>
      </c>
      <c r="E218" t="s">
        <v>108</v>
      </c>
      <c r="F218" t="s">
        <v>814</v>
      </c>
      <c r="G218" t="s">
        <v>814</v>
      </c>
      <c r="H218" t="s">
        <v>21</v>
      </c>
      <c r="I218">
        <v>1029380039.36</v>
      </c>
      <c r="J218">
        <v>213567380.75</v>
      </c>
      <c r="K218">
        <v>1242947420.1100001</v>
      </c>
      <c r="L218">
        <v>17.182334288211436</v>
      </c>
      <c r="M218">
        <v>9.9074772000281559</v>
      </c>
      <c r="N218">
        <v>4437128.57</v>
      </c>
      <c r="O218">
        <v>0</v>
      </c>
      <c r="P218">
        <v>4437128.57</v>
      </c>
      <c r="Q218">
        <v>0</v>
      </c>
      <c r="R218">
        <v>3.0403245123436604</v>
      </c>
      <c r="S218">
        <v>158400531.13</v>
      </c>
      <c r="T218">
        <v>153320367.97</v>
      </c>
      <c r="U218">
        <v>311720899.10000002</v>
      </c>
      <c r="V218">
        <v>49.185142354159204</v>
      </c>
      <c r="W218">
        <v>16.057948725175347</v>
      </c>
      <c r="X218">
        <v>0</v>
      </c>
      <c r="Y218">
        <v>41016248.359999999</v>
      </c>
      <c r="Z218">
        <v>41016248.359999999</v>
      </c>
      <c r="AA218">
        <v>100</v>
      </c>
      <c r="AB218">
        <v>1.3129114537494651</v>
      </c>
      <c r="AC218">
        <v>25564657.329999998</v>
      </c>
      <c r="AD218">
        <v>331294.53000000003</v>
      </c>
      <c r="AE218">
        <v>25895951.859999999</v>
      </c>
      <c r="AF218">
        <v>1.2793294171655138</v>
      </c>
      <c r="AG218">
        <v>8.7010955762066526</v>
      </c>
      <c r="AH218">
        <v>510689332.06</v>
      </c>
      <c r="AI218">
        <v>18267083.199999999</v>
      </c>
      <c r="AJ218">
        <v>528956415.25999999</v>
      </c>
      <c r="AK218">
        <v>3.4534193504432893</v>
      </c>
      <c r="AL218">
        <v>16.250030484316511</v>
      </c>
      <c r="AM218">
        <v>1231913.57</v>
      </c>
      <c r="AN218">
        <v>0</v>
      </c>
      <c r="AO218">
        <v>1231913.57</v>
      </c>
      <c r="AP218">
        <v>0</v>
      </c>
      <c r="AQ218">
        <v>1.3596344532042537</v>
      </c>
      <c r="AR218">
        <v>20391698.41</v>
      </c>
      <c r="AS218">
        <v>-35148.75</v>
      </c>
      <c r="AT218">
        <v>20356549.66</v>
      </c>
      <c r="AU218">
        <v>-0.17266555770532283</v>
      </c>
      <c r="AV218">
        <v>11.073273588490766</v>
      </c>
      <c r="AW218">
        <v>255113425.68000001</v>
      </c>
      <c r="AX218">
        <v>576467.36</v>
      </c>
      <c r="AY218">
        <v>255689893.04000002</v>
      </c>
      <c r="AZ218">
        <v>0.22545566942288864</v>
      </c>
      <c r="BA218">
        <v>9.6661543396237022</v>
      </c>
      <c r="BB218">
        <v>0</v>
      </c>
      <c r="BC218">
        <v>0</v>
      </c>
      <c r="BD218">
        <v>0</v>
      </c>
      <c r="BF218">
        <v>0</v>
      </c>
      <c r="BG218">
        <v>10372139.859999999</v>
      </c>
      <c r="BH218">
        <v>40571.599999999999</v>
      </c>
      <c r="BI218">
        <v>10412711.459999999</v>
      </c>
      <c r="BJ218">
        <v>0.3896353044627629</v>
      </c>
      <c r="BK218">
        <v>4.4190862814632546</v>
      </c>
      <c r="BL218">
        <v>43179212.75</v>
      </c>
      <c r="BM218">
        <v>50496.480000000003</v>
      </c>
      <c r="BN218">
        <v>43229709.229999997</v>
      </c>
      <c r="BO218">
        <v>0.11680966839572704</v>
      </c>
      <c r="BP218">
        <v>6.0902800798531329</v>
      </c>
      <c r="BQ218">
        <v>5</v>
      </c>
    </row>
    <row r="219" spans="1:69" x14ac:dyDescent="0.25">
      <c r="A219">
        <v>6</v>
      </c>
      <c r="B219" t="s">
        <v>90</v>
      </c>
      <c r="C219" t="s">
        <v>91</v>
      </c>
      <c r="D219" t="s">
        <v>92</v>
      </c>
      <c r="E219" t="s">
        <v>108</v>
      </c>
      <c r="F219" t="s">
        <v>814</v>
      </c>
      <c r="G219" t="s">
        <v>814</v>
      </c>
      <c r="H219" t="s">
        <v>24</v>
      </c>
      <c r="I219">
        <v>737679821.8499999</v>
      </c>
      <c r="J219">
        <v>44352765.459999993</v>
      </c>
      <c r="K219">
        <v>782032587.31000006</v>
      </c>
      <c r="L219">
        <v>5.6714727978999706</v>
      </c>
      <c r="M219">
        <v>6.2335460881902485</v>
      </c>
      <c r="N219">
        <v>1362610.01</v>
      </c>
      <c r="O219">
        <v>0</v>
      </c>
      <c r="P219">
        <v>1362610.01</v>
      </c>
      <c r="Q219">
        <v>0</v>
      </c>
      <c r="R219">
        <v>0.93366161219165222</v>
      </c>
      <c r="S219">
        <v>32660354.719999999</v>
      </c>
      <c r="T219">
        <v>17207.91</v>
      </c>
      <c r="U219">
        <v>32677562.629999999</v>
      </c>
      <c r="V219">
        <v>5.2659710869017162E-2</v>
      </c>
      <c r="W219">
        <v>1.6833475929629962</v>
      </c>
      <c r="X219">
        <v>1665340.34</v>
      </c>
      <c r="Y219">
        <v>22802829.219999999</v>
      </c>
      <c r="Z219">
        <v>24468169.559999999</v>
      </c>
      <c r="AA219">
        <v>93.193849928510957</v>
      </c>
      <c r="AB219">
        <v>0.78321497826058151</v>
      </c>
      <c r="AC219">
        <v>4199275.1500000004</v>
      </c>
      <c r="AD219">
        <v>0</v>
      </c>
      <c r="AE219">
        <v>4199275.1500000004</v>
      </c>
      <c r="AF219">
        <v>0</v>
      </c>
      <c r="AG219">
        <v>1.4109654909954539</v>
      </c>
      <c r="AH219">
        <v>323360223.08999997</v>
      </c>
      <c r="AI219">
        <v>17377673.780000001</v>
      </c>
      <c r="AJ219">
        <v>340737896.87</v>
      </c>
      <c r="AK219">
        <v>5.1000120443397625</v>
      </c>
      <c r="AL219">
        <v>10.467783453534205</v>
      </c>
      <c r="AM219">
        <v>10424026.41</v>
      </c>
      <c r="AN219">
        <v>0</v>
      </c>
      <c r="AO219">
        <v>10424026.41</v>
      </c>
      <c r="AP219">
        <v>0</v>
      </c>
      <c r="AQ219">
        <v>11.504756334607995</v>
      </c>
      <c r="AR219">
        <v>45356894.439999998</v>
      </c>
      <c r="AS219">
        <v>0.01</v>
      </c>
      <c r="AT219">
        <v>45356894.449999996</v>
      </c>
      <c r="AU219">
        <v>2.2047364841134976E-8</v>
      </c>
      <c r="AV219">
        <v>24.672614453718204</v>
      </c>
      <c r="AW219">
        <v>196805807.15000001</v>
      </c>
      <c r="AX219">
        <v>1855847.3</v>
      </c>
      <c r="AY219">
        <v>198661654.45000002</v>
      </c>
      <c r="AZ219">
        <v>0.93417489406194754</v>
      </c>
      <c r="BA219">
        <v>7.510246848037446</v>
      </c>
      <c r="BB219">
        <v>0</v>
      </c>
      <c r="BC219">
        <v>0</v>
      </c>
      <c r="BD219">
        <v>0</v>
      </c>
      <c r="BF219">
        <v>0</v>
      </c>
      <c r="BG219">
        <v>54828256.119999997</v>
      </c>
      <c r="BH219">
        <v>360000</v>
      </c>
      <c r="BI219">
        <v>55188256.119999997</v>
      </c>
      <c r="BJ219">
        <v>0.65231269351440424</v>
      </c>
      <c r="BK219">
        <v>23.421533042054786</v>
      </c>
      <c r="BL219">
        <v>67017034.420000002</v>
      </c>
      <c r="BM219">
        <v>1939207.24</v>
      </c>
      <c r="BN219">
        <v>68956241.659999996</v>
      </c>
      <c r="BO219">
        <v>2.8122287313185916</v>
      </c>
      <c r="BP219">
        <v>9.7146807703253373</v>
      </c>
      <c r="BQ219">
        <v>6</v>
      </c>
    </row>
    <row r="220" spans="1:69" x14ac:dyDescent="0.25">
      <c r="A220">
        <v>7</v>
      </c>
      <c r="B220" t="s">
        <v>90</v>
      </c>
      <c r="C220" t="s">
        <v>91</v>
      </c>
      <c r="D220" t="s">
        <v>92</v>
      </c>
      <c r="E220" t="s">
        <v>108</v>
      </c>
      <c r="F220" t="s">
        <v>814</v>
      </c>
      <c r="G220" t="s">
        <v>814</v>
      </c>
      <c r="H220" t="s">
        <v>23</v>
      </c>
      <c r="I220">
        <v>316854160.03000003</v>
      </c>
      <c r="J220">
        <v>344641698.44</v>
      </c>
      <c r="K220">
        <v>661495858.47000003</v>
      </c>
      <c r="L220">
        <v>52.100356189248927</v>
      </c>
      <c r="M220">
        <v>5.2727533197861041</v>
      </c>
      <c r="N220">
        <v>145718.09</v>
      </c>
      <c r="O220">
        <v>0</v>
      </c>
      <c r="P220">
        <v>145718.09</v>
      </c>
      <c r="Q220">
        <v>0</v>
      </c>
      <c r="R220">
        <v>9.9846167161863342E-2</v>
      </c>
      <c r="S220">
        <v>45416492.840000004</v>
      </c>
      <c r="T220">
        <v>324846762.57999998</v>
      </c>
      <c r="U220">
        <v>370263255.41999996</v>
      </c>
      <c r="V220">
        <v>87.733999478699886</v>
      </c>
      <c r="W220">
        <v>19.073691842661766</v>
      </c>
      <c r="X220">
        <v>0</v>
      </c>
      <c r="Y220">
        <v>0</v>
      </c>
      <c r="Z220">
        <v>0</v>
      </c>
      <c r="AB220">
        <v>0</v>
      </c>
      <c r="AC220">
        <v>74901883.090000004</v>
      </c>
      <c r="AD220">
        <v>16378704.98</v>
      </c>
      <c r="AE220">
        <v>91280588.070000008</v>
      </c>
      <c r="AF220">
        <v>17.943250943387572</v>
      </c>
      <c r="AG220">
        <v>30.670474108975995</v>
      </c>
      <c r="AH220">
        <v>108417563.16</v>
      </c>
      <c r="AI220">
        <v>3387416.18</v>
      </c>
      <c r="AJ220">
        <v>111804979.34</v>
      </c>
      <c r="AK220">
        <v>3.0297543096885113</v>
      </c>
      <c r="AL220">
        <v>3.4347524108963534</v>
      </c>
      <c r="AM220">
        <v>1144342.05</v>
      </c>
      <c r="AN220">
        <v>0</v>
      </c>
      <c r="AO220">
        <v>1144342.05</v>
      </c>
      <c r="AP220">
        <v>0</v>
      </c>
      <c r="AQ220">
        <v>1.2629837963635588</v>
      </c>
      <c r="AR220">
        <v>1570301.19</v>
      </c>
      <c r="AS220">
        <v>28814.67</v>
      </c>
      <c r="AT220">
        <v>1599115.8599999999</v>
      </c>
      <c r="AU220">
        <v>1.8019125893729804</v>
      </c>
      <c r="AV220">
        <v>0.8698648696969159</v>
      </c>
      <c r="AW220">
        <v>62462040.420000002</v>
      </c>
      <c r="AX220">
        <v>0.03</v>
      </c>
      <c r="AY220">
        <v>62462040.450000003</v>
      </c>
      <c r="AZ220">
        <v>4.8029170651276725E-8</v>
      </c>
      <c r="BA220">
        <v>2.3613280766755436</v>
      </c>
      <c r="BB220">
        <v>0</v>
      </c>
      <c r="BC220">
        <v>0</v>
      </c>
      <c r="BD220">
        <v>0</v>
      </c>
      <c r="BF220">
        <v>0</v>
      </c>
      <c r="BG220">
        <v>965778.62</v>
      </c>
      <c r="BH220">
        <v>0</v>
      </c>
      <c r="BI220">
        <v>965778.62</v>
      </c>
      <c r="BJ220">
        <v>0</v>
      </c>
      <c r="BK220">
        <v>0.40987009646500994</v>
      </c>
      <c r="BL220">
        <v>21830040.57</v>
      </c>
      <c r="BM220">
        <v>0</v>
      </c>
      <c r="BN220">
        <v>21830040.57</v>
      </c>
      <c r="BO220">
        <v>0</v>
      </c>
      <c r="BP220">
        <v>3.0754558287334732</v>
      </c>
      <c r="BQ220">
        <v>7</v>
      </c>
    </row>
    <row r="221" spans="1:69" x14ac:dyDescent="0.25">
      <c r="A221">
        <v>8</v>
      </c>
      <c r="B221" t="s">
        <v>90</v>
      </c>
      <c r="C221" t="s">
        <v>91</v>
      </c>
      <c r="D221" t="s">
        <v>92</v>
      </c>
      <c r="E221" t="s">
        <v>108</v>
      </c>
      <c r="F221" t="s">
        <v>814</v>
      </c>
      <c r="G221" t="s">
        <v>814</v>
      </c>
      <c r="H221" t="s">
        <v>25</v>
      </c>
      <c r="I221">
        <v>20549689.689999998</v>
      </c>
      <c r="J221">
        <v>335190413.19</v>
      </c>
      <c r="K221">
        <v>355740102.88</v>
      </c>
      <c r="L221">
        <v>94.22339805840447</v>
      </c>
      <c r="M221">
        <v>2.8355881362281239</v>
      </c>
      <c r="N221">
        <v>19549647.489999998</v>
      </c>
      <c r="O221">
        <v>0</v>
      </c>
      <c r="P221">
        <v>19549647.489999998</v>
      </c>
      <c r="Q221">
        <v>0</v>
      </c>
      <c r="R221">
        <v>13.395436155126943</v>
      </c>
      <c r="S221">
        <v>1000042.2</v>
      </c>
      <c r="T221">
        <v>17958.23</v>
      </c>
      <c r="U221">
        <v>1018000.4299999999</v>
      </c>
      <c r="V221">
        <v>1.7640689994600494</v>
      </c>
      <c r="W221">
        <v>5.2441138064029322E-2</v>
      </c>
      <c r="X221">
        <v>0</v>
      </c>
      <c r="Y221">
        <v>335172454.95999998</v>
      </c>
      <c r="Z221">
        <v>335172454.95999998</v>
      </c>
      <c r="AA221">
        <v>100</v>
      </c>
      <c r="AB221">
        <v>10.728717829967584</v>
      </c>
      <c r="AC221">
        <v>0</v>
      </c>
      <c r="AD221">
        <v>0</v>
      </c>
      <c r="AE221">
        <v>0</v>
      </c>
      <c r="AG221">
        <v>0</v>
      </c>
      <c r="AH221">
        <v>0</v>
      </c>
      <c r="AI221">
        <v>0</v>
      </c>
      <c r="AJ221">
        <v>0</v>
      </c>
      <c r="AL221">
        <v>0</v>
      </c>
      <c r="AM221">
        <v>0</v>
      </c>
      <c r="AN221">
        <v>0</v>
      </c>
      <c r="AO221">
        <v>0</v>
      </c>
      <c r="AQ221">
        <v>0</v>
      </c>
      <c r="AR221">
        <v>0</v>
      </c>
      <c r="AS221">
        <v>0</v>
      </c>
      <c r="AT221">
        <v>0</v>
      </c>
      <c r="AV221">
        <v>0</v>
      </c>
      <c r="AW221">
        <v>0</v>
      </c>
      <c r="AX221">
        <v>0</v>
      </c>
      <c r="AY221">
        <v>0</v>
      </c>
      <c r="BA221">
        <v>0</v>
      </c>
      <c r="BB221">
        <v>0</v>
      </c>
      <c r="BC221">
        <v>0</v>
      </c>
      <c r="BD221">
        <v>0</v>
      </c>
      <c r="BF221">
        <v>0</v>
      </c>
      <c r="BG221">
        <v>0</v>
      </c>
      <c r="BH221">
        <v>0</v>
      </c>
      <c r="BI221">
        <v>0</v>
      </c>
      <c r="BK221">
        <v>0</v>
      </c>
      <c r="BL221">
        <v>0</v>
      </c>
      <c r="BM221">
        <v>0</v>
      </c>
      <c r="BN221">
        <v>0</v>
      </c>
      <c r="BP221">
        <v>0</v>
      </c>
      <c r="BQ221">
        <v>8</v>
      </c>
    </row>
    <row r="222" spans="1:69" x14ac:dyDescent="0.25">
      <c r="A222">
        <v>9</v>
      </c>
      <c r="B222" t="s">
        <v>90</v>
      </c>
      <c r="C222" t="s">
        <v>91</v>
      </c>
      <c r="D222" t="s">
        <v>92</v>
      </c>
      <c r="E222" t="s">
        <v>108</v>
      </c>
      <c r="F222" t="s">
        <v>814</v>
      </c>
      <c r="G222" t="s">
        <v>814</v>
      </c>
      <c r="H222" t="s">
        <v>26</v>
      </c>
      <c r="I222">
        <v>54160338.850000001</v>
      </c>
      <c r="J222">
        <v>241317373.87999997</v>
      </c>
      <c r="K222">
        <v>295477712.72999996</v>
      </c>
      <c r="L222">
        <v>81.670245667736594</v>
      </c>
      <c r="M222">
        <v>2.35523937265976</v>
      </c>
      <c r="N222">
        <v>712429.16</v>
      </c>
      <c r="O222">
        <v>90335202.390000001</v>
      </c>
      <c r="P222">
        <v>91047631.549999997</v>
      </c>
      <c r="Q222">
        <v>99.21752038150629</v>
      </c>
      <c r="R222">
        <v>62.385919548033073</v>
      </c>
      <c r="S222">
        <v>2603330.66</v>
      </c>
      <c r="T222">
        <v>150814854.5</v>
      </c>
      <c r="U222">
        <v>153418185.16</v>
      </c>
      <c r="V222">
        <v>98.303114681427772</v>
      </c>
      <c r="W222">
        <v>7.9031638812847795</v>
      </c>
      <c r="X222">
        <v>0</v>
      </c>
      <c r="Y222">
        <v>73716.94</v>
      </c>
      <c r="Z222">
        <v>73716.94</v>
      </c>
      <c r="AA222">
        <v>100</v>
      </c>
      <c r="AB222">
        <v>2.3596457192254553E-3</v>
      </c>
      <c r="AC222">
        <v>58284</v>
      </c>
      <c r="AD222">
        <v>72977.600000000006</v>
      </c>
      <c r="AE222">
        <v>131261.6</v>
      </c>
      <c r="AF222">
        <v>55.597067230629527</v>
      </c>
      <c r="AG222">
        <v>4.4104180192347915E-2</v>
      </c>
      <c r="AH222">
        <v>10120323.24</v>
      </c>
      <c r="AI222">
        <v>0</v>
      </c>
      <c r="AJ222">
        <v>10120323.24</v>
      </c>
      <c r="AK222">
        <v>0</v>
      </c>
      <c r="AL222">
        <v>0.3109056935821477</v>
      </c>
      <c r="AM222">
        <v>9152680.0899999999</v>
      </c>
      <c r="AN222">
        <v>0</v>
      </c>
      <c r="AO222">
        <v>9152680.0899999999</v>
      </c>
      <c r="AP222">
        <v>0</v>
      </c>
      <c r="AQ222">
        <v>10.101600869223812</v>
      </c>
      <c r="AR222">
        <v>67276.78</v>
      </c>
      <c r="AS222">
        <v>0</v>
      </c>
      <c r="AT222">
        <v>67276.78</v>
      </c>
      <c r="AU222">
        <v>0</v>
      </c>
      <c r="AV222">
        <v>3.6596289820005956E-2</v>
      </c>
      <c r="AW222">
        <v>13939456.42</v>
      </c>
      <c r="AX222">
        <v>20622.45</v>
      </c>
      <c r="AY222">
        <v>13960078.869999999</v>
      </c>
      <c r="AZ222">
        <v>0.1477244519321258</v>
      </c>
      <c r="BA222">
        <v>0.52774974930131335</v>
      </c>
      <c r="BB222">
        <v>0</v>
      </c>
      <c r="BC222">
        <v>0</v>
      </c>
      <c r="BD222">
        <v>0</v>
      </c>
      <c r="BF222">
        <v>0</v>
      </c>
      <c r="BG222">
        <v>14253710.890000001</v>
      </c>
      <c r="BH222">
        <v>0</v>
      </c>
      <c r="BI222">
        <v>14253710.890000001</v>
      </c>
      <c r="BJ222">
        <v>0</v>
      </c>
      <c r="BK222">
        <v>6.0491811855067388</v>
      </c>
      <c r="BL222">
        <v>3252847.61</v>
      </c>
      <c r="BM222">
        <v>0</v>
      </c>
      <c r="BN222">
        <v>3252847.61</v>
      </c>
      <c r="BO222">
        <v>0</v>
      </c>
      <c r="BP222">
        <v>0.45826708888046047</v>
      </c>
      <c r="BQ222">
        <v>9</v>
      </c>
    </row>
    <row r="223" spans="1:69" x14ac:dyDescent="0.25">
      <c r="A223">
        <v>10</v>
      </c>
      <c r="B223" t="s">
        <v>90</v>
      </c>
      <c r="C223" t="s">
        <v>91</v>
      </c>
      <c r="D223" t="s">
        <v>92</v>
      </c>
      <c r="E223" t="s">
        <v>108</v>
      </c>
      <c r="F223" t="s">
        <v>814</v>
      </c>
      <c r="G223" t="s">
        <v>814</v>
      </c>
      <c r="H223" t="s">
        <v>27</v>
      </c>
      <c r="I223">
        <v>179793709.25999999</v>
      </c>
      <c r="J223">
        <v>41744.03</v>
      </c>
      <c r="K223">
        <v>179835453.28999999</v>
      </c>
      <c r="L223">
        <v>2.3212347307671417E-2</v>
      </c>
      <c r="M223">
        <v>1.4334601966265978</v>
      </c>
      <c r="N223">
        <v>34283.56</v>
      </c>
      <c r="O223">
        <v>0</v>
      </c>
      <c r="P223">
        <v>34283.56</v>
      </c>
      <c r="Q223">
        <v>0</v>
      </c>
      <c r="R223">
        <v>2.3491126343090082E-2</v>
      </c>
      <c r="S223">
        <v>364083.52</v>
      </c>
      <c r="T223">
        <v>0</v>
      </c>
      <c r="U223">
        <v>364083.52</v>
      </c>
      <c r="V223">
        <v>0</v>
      </c>
      <c r="W223">
        <v>1.8755349778347127E-2</v>
      </c>
      <c r="X223">
        <v>0</v>
      </c>
      <c r="Y223">
        <v>0</v>
      </c>
      <c r="Z223">
        <v>0</v>
      </c>
      <c r="AB223">
        <v>0</v>
      </c>
      <c r="AC223">
        <v>57981.9</v>
      </c>
      <c r="AD223">
        <v>0</v>
      </c>
      <c r="AE223">
        <v>57981.9</v>
      </c>
      <c r="AF223">
        <v>0</v>
      </c>
      <c r="AG223">
        <v>1.9482043228900896E-2</v>
      </c>
      <c r="AH223">
        <v>189987.33</v>
      </c>
      <c r="AI223">
        <v>0</v>
      </c>
      <c r="AJ223">
        <v>189987.33</v>
      </c>
      <c r="AK223">
        <v>0</v>
      </c>
      <c r="AL223">
        <v>5.8365865600030356E-3</v>
      </c>
      <c r="AM223">
        <v>155509.48000000001</v>
      </c>
      <c r="AN223">
        <v>0</v>
      </c>
      <c r="AO223">
        <v>155509.48000000001</v>
      </c>
      <c r="AP223">
        <v>0</v>
      </c>
      <c r="AQ223">
        <v>0.17163220858739128</v>
      </c>
      <c r="AR223">
        <v>6334782.6600000001</v>
      </c>
      <c r="AS223">
        <v>0</v>
      </c>
      <c r="AT223">
        <v>6334782.6600000001</v>
      </c>
      <c r="AU223">
        <v>0</v>
      </c>
      <c r="AV223">
        <v>3.445907223444824</v>
      </c>
      <c r="AW223">
        <v>171860832.00999999</v>
      </c>
      <c r="AX223">
        <v>41744.03</v>
      </c>
      <c r="AY223">
        <v>171902576.03999999</v>
      </c>
      <c r="AZ223">
        <v>2.4283539526648273E-2</v>
      </c>
      <c r="BA223">
        <v>6.4986410359270383</v>
      </c>
      <c r="BB223">
        <v>0</v>
      </c>
      <c r="BC223">
        <v>0</v>
      </c>
      <c r="BD223">
        <v>0</v>
      </c>
      <c r="BF223">
        <v>0</v>
      </c>
      <c r="BG223">
        <v>617579.9</v>
      </c>
      <c r="BH223">
        <v>0</v>
      </c>
      <c r="BI223">
        <v>617579.9</v>
      </c>
      <c r="BJ223">
        <v>0</v>
      </c>
      <c r="BK223">
        <v>0.26209684905620628</v>
      </c>
      <c r="BL223">
        <v>178668.9</v>
      </c>
      <c r="BM223">
        <v>0</v>
      </c>
      <c r="BN223">
        <v>178668.9</v>
      </c>
      <c r="BO223">
        <v>0</v>
      </c>
      <c r="BP223">
        <v>2.5171199666643499E-2</v>
      </c>
      <c r="BQ223">
        <v>10</v>
      </c>
    </row>
    <row r="224" spans="1:69" x14ac:dyDescent="0.25">
      <c r="A224">
        <v>11</v>
      </c>
      <c r="B224" t="s">
        <v>90</v>
      </c>
      <c r="C224" t="s">
        <v>91</v>
      </c>
      <c r="D224" t="s">
        <v>92</v>
      </c>
      <c r="E224" t="s">
        <v>108</v>
      </c>
      <c r="F224" t="s">
        <v>814</v>
      </c>
      <c r="G224" t="s">
        <v>814</v>
      </c>
      <c r="H224" t="s">
        <v>28</v>
      </c>
      <c r="I224">
        <v>143742090.22999999</v>
      </c>
      <c r="J224">
        <v>750076.01000000013</v>
      </c>
      <c r="K224">
        <v>144492166.24000001</v>
      </c>
      <c r="L224">
        <v>0.51911188649087836</v>
      </c>
      <c r="M224">
        <v>1.151740467411555</v>
      </c>
      <c r="N224">
        <v>0</v>
      </c>
      <c r="O224">
        <v>0</v>
      </c>
      <c r="P224">
        <v>0</v>
      </c>
      <c r="R224">
        <v>0</v>
      </c>
      <c r="S224">
        <v>1865524.59</v>
      </c>
      <c r="T224">
        <v>0</v>
      </c>
      <c r="U224">
        <v>1865524.59</v>
      </c>
      <c r="V224">
        <v>0</v>
      </c>
      <c r="W224">
        <v>9.6100384344662504E-2</v>
      </c>
      <c r="X224">
        <v>0</v>
      </c>
      <c r="Y224">
        <v>32234.63</v>
      </c>
      <c r="Z224">
        <v>32234.63</v>
      </c>
      <c r="AA224">
        <v>100</v>
      </c>
      <c r="AB224">
        <v>1.0318158443678811E-3</v>
      </c>
      <c r="AC224">
        <v>1232.01</v>
      </c>
      <c r="AD224">
        <v>0</v>
      </c>
      <c r="AE224">
        <v>1232.01</v>
      </c>
      <c r="AF224">
        <v>0</v>
      </c>
      <c r="AG224">
        <v>4.1395801238728279E-4</v>
      </c>
      <c r="AH224">
        <v>29009646.300000001</v>
      </c>
      <c r="AI224">
        <v>615654.05000000005</v>
      </c>
      <c r="AJ224">
        <v>29625300.350000001</v>
      </c>
      <c r="AK224">
        <v>2.0781360618340536</v>
      </c>
      <c r="AL224">
        <v>0.91011663703502355</v>
      </c>
      <c r="AM224">
        <v>255926.08</v>
      </c>
      <c r="AN224">
        <v>0</v>
      </c>
      <c r="AO224">
        <v>255926.08</v>
      </c>
      <c r="AP224">
        <v>0</v>
      </c>
      <c r="AQ224">
        <v>0.2824596824933977</v>
      </c>
      <c r="AR224">
        <v>158513.47</v>
      </c>
      <c r="AS224">
        <v>721.26</v>
      </c>
      <c r="AT224">
        <v>159234.73000000001</v>
      </c>
      <c r="AU224">
        <v>0.45295395043531017</v>
      </c>
      <c r="AV224">
        <v>8.6618300229148876E-2</v>
      </c>
      <c r="AW224">
        <v>104663504.90000001</v>
      </c>
      <c r="AX224">
        <v>68591.44</v>
      </c>
      <c r="AY224">
        <v>104732096.34</v>
      </c>
      <c r="AZ224">
        <v>6.549228211505119E-2</v>
      </c>
      <c r="BA224">
        <v>3.9593141343932823</v>
      </c>
      <c r="BB224">
        <v>0</v>
      </c>
      <c r="BC224">
        <v>0</v>
      </c>
      <c r="BD224">
        <v>0</v>
      </c>
      <c r="BF224">
        <v>0</v>
      </c>
      <c r="BG224">
        <v>2046301.66</v>
      </c>
      <c r="BH224">
        <v>17449.62</v>
      </c>
      <c r="BI224">
        <v>2063751.28</v>
      </c>
      <c r="BJ224">
        <v>0.84552921512906343</v>
      </c>
      <c r="BK224">
        <v>0.87584247434819762</v>
      </c>
      <c r="BL224">
        <v>5741441.2199999997</v>
      </c>
      <c r="BM224">
        <v>15425.01</v>
      </c>
      <c r="BN224">
        <v>5756866.2299999995</v>
      </c>
      <c r="BO224">
        <v>0.2679410878025561</v>
      </c>
      <c r="BP224">
        <v>0.81103778737926535</v>
      </c>
      <c r="BQ224">
        <v>11</v>
      </c>
    </row>
    <row r="225" spans="1:69" x14ac:dyDescent="0.25">
      <c r="A225">
        <v>12</v>
      </c>
      <c r="B225" t="s">
        <v>90</v>
      </c>
      <c r="C225" t="s">
        <v>91</v>
      </c>
      <c r="D225" t="s">
        <v>92</v>
      </c>
      <c r="E225" t="s">
        <v>108</v>
      </c>
      <c r="F225" t="s">
        <v>814</v>
      </c>
      <c r="G225" t="s">
        <v>814</v>
      </c>
      <c r="H225" t="s">
        <v>30</v>
      </c>
      <c r="I225">
        <v>110990782.09</v>
      </c>
      <c r="J225">
        <v>27350.33</v>
      </c>
      <c r="K225">
        <v>111018132.42</v>
      </c>
      <c r="L225">
        <v>2.4635912534115748E-2</v>
      </c>
      <c r="M225">
        <v>0.88492047044396716</v>
      </c>
      <c r="N225">
        <v>0</v>
      </c>
      <c r="O225">
        <v>0</v>
      </c>
      <c r="P225">
        <v>0</v>
      </c>
      <c r="R225">
        <v>0</v>
      </c>
      <c r="S225">
        <v>12668.97</v>
      </c>
      <c r="T225">
        <v>0</v>
      </c>
      <c r="U225">
        <v>12668.97</v>
      </c>
      <c r="V225">
        <v>0</v>
      </c>
      <c r="W225">
        <v>6.5262762698346365E-4</v>
      </c>
      <c r="X225">
        <v>0</v>
      </c>
      <c r="Y225">
        <v>0</v>
      </c>
      <c r="Z225">
        <v>0</v>
      </c>
      <c r="AB225">
        <v>0</v>
      </c>
      <c r="AC225">
        <v>0</v>
      </c>
      <c r="AD225">
        <v>0</v>
      </c>
      <c r="AE225">
        <v>0</v>
      </c>
      <c r="AG225">
        <v>0</v>
      </c>
      <c r="AH225">
        <v>439511.24</v>
      </c>
      <c r="AI225">
        <v>0</v>
      </c>
      <c r="AJ225">
        <v>439511.24</v>
      </c>
      <c r="AK225">
        <v>0</v>
      </c>
      <c r="AL225">
        <v>1.3502191942769387E-2</v>
      </c>
      <c r="AM225">
        <v>5625</v>
      </c>
      <c r="AN225">
        <v>0</v>
      </c>
      <c r="AO225">
        <v>5625</v>
      </c>
      <c r="AP225">
        <v>0</v>
      </c>
      <c r="AQ225">
        <v>6.2081821204988648E-3</v>
      </c>
      <c r="AR225">
        <v>801210.3</v>
      </c>
      <c r="AS225">
        <v>0</v>
      </c>
      <c r="AT225">
        <v>801210.3</v>
      </c>
      <c r="AU225">
        <v>0</v>
      </c>
      <c r="AV225">
        <v>0.43583126816672735</v>
      </c>
      <c r="AW225">
        <v>105929819.7</v>
      </c>
      <c r="AX225">
        <v>27350.33</v>
      </c>
      <c r="AY225">
        <v>105957170.03</v>
      </c>
      <c r="AZ225">
        <v>2.5812627868653164E-2</v>
      </c>
      <c r="BA225">
        <v>4.0056270770918028</v>
      </c>
      <c r="BB225">
        <v>0</v>
      </c>
      <c r="BC225">
        <v>0</v>
      </c>
      <c r="BD225">
        <v>0</v>
      </c>
      <c r="BF225">
        <v>0</v>
      </c>
      <c r="BG225">
        <v>2660704.9700000002</v>
      </c>
      <c r="BH225">
        <v>0</v>
      </c>
      <c r="BI225">
        <v>2660704.9700000002</v>
      </c>
      <c r="BJ225">
        <v>0</v>
      </c>
      <c r="BK225">
        <v>1.1291856954949278</v>
      </c>
      <c r="BL225">
        <v>1141241.9099999999</v>
      </c>
      <c r="BM225">
        <v>0</v>
      </c>
      <c r="BN225">
        <v>1141241.9099999999</v>
      </c>
      <c r="BO225">
        <v>0</v>
      </c>
      <c r="BP225">
        <v>0.16078023642923636</v>
      </c>
      <c r="BQ225">
        <v>12</v>
      </c>
    </row>
    <row r="226" spans="1:69" x14ac:dyDescent="0.25">
      <c r="A226">
        <v>13</v>
      </c>
      <c r="B226" t="s">
        <v>90</v>
      </c>
      <c r="C226" t="s">
        <v>91</v>
      </c>
      <c r="D226" t="s">
        <v>92</v>
      </c>
      <c r="E226" t="s">
        <v>108</v>
      </c>
      <c r="F226" t="s">
        <v>814</v>
      </c>
      <c r="G226" t="s">
        <v>814</v>
      </c>
      <c r="H226" t="s">
        <v>877</v>
      </c>
      <c r="I226">
        <v>21116270.389999997</v>
      </c>
      <c r="J226">
        <v>81491695.319999993</v>
      </c>
      <c r="K226">
        <v>102607965.70999998</v>
      </c>
      <c r="L226">
        <v>79.420437542168287</v>
      </c>
      <c r="M226">
        <v>0.81788341515132501</v>
      </c>
      <c r="N226">
        <v>0</v>
      </c>
      <c r="O226">
        <v>0</v>
      </c>
      <c r="P226">
        <v>0</v>
      </c>
      <c r="R226">
        <v>0</v>
      </c>
      <c r="S226">
        <v>664264.68999999994</v>
      </c>
      <c r="T226">
        <v>81491695.319999993</v>
      </c>
      <c r="U226">
        <v>82155960.00999999</v>
      </c>
      <c r="V226">
        <v>99.191458915556282</v>
      </c>
      <c r="W226">
        <v>4.2321711412904621</v>
      </c>
      <c r="X226">
        <v>139850.15</v>
      </c>
      <c r="Y226">
        <v>0</v>
      </c>
      <c r="Z226">
        <v>139850.15</v>
      </c>
      <c r="AA226">
        <v>0</v>
      </c>
      <c r="AB226">
        <v>4.4765396906130094E-3</v>
      </c>
      <c r="AC226">
        <v>0</v>
      </c>
      <c r="AD226">
        <v>0</v>
      </c>
      <c r="AE226">
        <v>0</v>
      </c>
      <c r="AG226">
        <v>0</v>
      </c>
      <c r="AH226">
        <v>1005814.82</v>
      </c>
      <c r="AI226">
        <v>0</v>
      </c>
      <c r="AJ226">
        <v>1005814.82</v>
      </c>
      <c r="AK226">
        <v>0</v>
      </c>
      <c r="AL226">
        <v>3.0899561882699614E-2</v>
      </c>
      <c r="AM226">
        <v>0</v>
      </c>
      <c r="AN226">
        <v>0</v>
      </c>
      <c r="AO226">
        <v>0</v>
      </c>
      <c r="AQ226">
        <v>0</v>
      </c>
      <c r="AR226">
        <v>8307.57</v>
      </c>
      <c r="AS226">
        <v>0</v>
      </c>
      <c r="AT226">
        <v>8307.57</v>
      </c>
      <c r="AU226">
        <v>0</v>
      </c>
      <c r="AV226">
        <v>4.5190367229226329E-3</v>
      </c>
      <c r="AW226">
        <v>4574585.3</v>
      </c>
      <c r="AX226">
        <v>0</v>
      </c>
      <c r="AY226">
        <v>4574585.3</v>
      </c>
      <c r="AZ226">
        <v>0</v>
      </c>
      <c r="BA226">
        <v>0.17293858206063797</v>
      </c>
      <c r="BB226">
        <v>0</v>
      </c>
      <c r="BC226">
        <v>0</v>
      </c>
      <c r="BD226">
        <v>0</v>
      </c>
      <c r="BF226">
        <v>0</v>
      </c>
      <c r="BG226">
        <v>13007455.300000001</v>
      </c>
      <c r="BH226">
        <v>0</v>
      </c>
      <c r="BI226">
        <v>13007455.300000001</v>
      </c>
      <c r="BJ226">
        <v>0</v>
      </c>
      <c r="BK226">
        <v>5.5202785070716356</v>
      </c>
      <c r="BL226">
        <v>1715992.56</v>
      </c>
      <c r="BM226">
        <v>0</v>
      </c>
      <c r="BN226">
        <v>1715992.56</v>
      </c>
      <c r="BO226">
        <v>0</v>
      </c>
      <c r="BP226">
        <v>0.24175215358819988</v>
      </c>
      <c r="BQ226">
        <v>13</v>
      </c>
    </row>
    <row r="227" spans="1:69" x14ac:dyDescent="0.25">
      <c r="A227">
        <v>14</v>
      </c>
      <c r="B227" t="s">
        <v>90</v>
      </c>
      <c r="C227" t="s">
        <v>91</v>
      </c>
      <c r="D227" t="s">
        <v>92</v>
      </c>
      <c r="E227" t="s">
        <v>108</v>
      </c>
      <c r="F227" t="s">
        <v>814</v>
      </c>
      <c r="G227" t="s">
        <v>814</v>
      </c>
      <c r="H227" t="s">
        <v>29</v>
      </c>
      <c r="I227">
        <v>102242373.66000001</v>
      </c>
      <c r="J227">
        <v>0</v>
      </c>
      <c r="K227">
        <v>102242373.66000001</v>
      </c>
      <c r="L227">
        <v>0</v>
      </c>
      <c r="M227">
        <v>0.81496929759391001</v>
      </c>
      <c r="N227">
        <v>0</v>
      </c>
      <c r="O227">
        <v>0</v>
      </c>
      <c r="P227">
        <v>0</v>
      </c>
      <c r="R227">
        <v>0</v>
      </c>
      <c r="S227">
        <v>31858163.390000001</v>
      </c>
      <c r="T227">
        <v>0</v>
      </c>
      <c r="U227">
        <v>31858163.390000001</v>
      </c>
      <c r="V227">
        <v>0</v>
      </c>
      <c r="W227">
        <v>1.6411371700514847</v>
      </c>
      <c r="X227">
        <v>0</v>
      </c>
      <c r="Y227">
        <v>0</v>
      </c>
      <c r="Z227">
        <v>0</v>
      </c>
      <c r="AB227">
        <v>0</v>
      </c>
      <c r="AC227">
        <v>0</v>
      </c>
      <c r="AD227">
        <v>0</v>
      </c>
      <c r="AE227">
        <v>0</v>
      </c>
      <c r="AG227">
        <v>0</v>
      </c>
      <c r="AH227">
        <v>11489898.529999999</v>
      </c>
      <c r="AI227">
        <v>0</v>
      </c>
      <c r="AJ227">
        <v>11489898.529999999</v>
      </c>
      <c r="AK227">
        <v>0</v>
      </c>
      <c r="AL227">
        <v>0.35298031366616206</v>
      </c>
      <c r="AM227">
        <v>0</v>
      </c>
      <c r="AN227">
        <v>0</v>
      </c>
      <c r="AO227">
        <v>0</v>
      </c>
      <c r="AQ227">
        <v>0</v>
      </c>
      <c r="AR227">
        <v>85003.88</v>
      </c>
      <c r="AS227">
        <v>0</v>
      </c>
      <c r="AT227">
        <v>85003.88</v>
      </c>
      <c r="AU227">
        <v>0</v>
      </c>
      <c r="AV227">
        <v>4.6239231846485637E-2</v>
      </c>
      <c r="AW227">
        <v>53554034.82</v>
      </c>
      <c r="AX227">
        <v>0</v>
      </c>
      <c r="AY227">
        <v>53554034.82</v>
      </c>
      <c r="AZ227">
        <v>0</v>
      </c>
      <c r="BA227">
        <v>2.0245679636571285</v>
      </c>
      <c r="BB227">
        <v>0</v>
      </c>
      <c r="BC227">
        <v>0</v>
      </c>
      <c r="BD227">
        <v>0</v>
      </c>
      <c r="BF227">
        <v>0</v>
      </c>
      <c r="BG227">
        <v>3199529.36</v>
      </c>
      <c r="BH227">
        <v>0</v>
      </c>
      <c r="BI227">
        <v>3199529.36</v>
      </c>
      <c r="BJ227">
        <v>0</v>
      </c>
      <c r="BK227">
        <v>1.3578592239138938</v>
      </c>
      <c r="BL227">
        <v>2055743.68</v>
      </c>
      <c r="BM227">
        <v>0</v>
      </c>
      <c r="BN227">
        <v>2055743.68</v>
      </c>
      <c r="BO227">
        <v>0</v>
      </c>
      <c r="BP227">
        <v>0.28961690944938084</v>
      </c>
      <c r="BQ227">
        <v>14</v>
      </c>
    </row>
    <row r="228" spans="1:69" x14ac:dyDescent="0.25">
      <c r="A228">
        <v>15</v>
      </c>
      <c r="B228" t="s">
        <v>90</v>
      </c>
      <c r="C228" t="s">
        <v>91</v>
      </c>
      <c r="D228" t="s">
        <v>92</v>
      </c>
      <c r="E228" t="s">
        <v>108</v>
      </c>
      <c r="F228" t="s">
        <v>814</v>
      </c>
      <c r="G228" t="s">
        <v>814</v>
      </c>
      <c r="H228" t="s">
        <v>31</v>
      </c>
      <c r="I228">
        <v>93544343.269999996</v>
      </c>
      <c r="J228">
        <v>0</v>
      </c>
      <c r="K228">
        <v>93544343.269999996</v>
      </c>
      <c r="L228">
        <v>0</v>
      </c>
      <c r="M228">
        <v>0.74563769403625457</v>
      </c>
      <c r="N228">
        <v>16833.32</v>
      </c>
      <c r="O228">
        <v>0</v>
      </c>
      <c r="P228">
        <v>16833.32</v>
      </c>
      <c r="Q228">
        <v>0</v>
      </c>
      <c r="R228">
        <v>1.1534206100348538E-2</v>
      </c>
      <c r="S228">
        <v>0</v>
      </c>
      <c r="T228">
        <v>0</v>
      </c>
      <c r="U228">
        <v>0</v>
      </c>
      <c r="W228">
        <v>0</v>
      </c>
      <c r="X228">
        <v>0</v>
      </c>
      <c r="Y228">
        <v>0</v>
      </c>
      <c r="Z228">
        <v>0</v>
      </c>
      <c r="AB228">
        <v>0</v>
      </c>
      <c r="AC228">
        <v>0</v>
      </c>
      <c r="AD228">
        <v>0</v>
      </c>
      <c r="AE228">
        <v>0</v>
      </c>
      <c r="AG228">
        <v>0</v>
      </c>
      <c r="AH228">
        <v>198027.84</v>
      </c>
      <c r="AI228">
        <v>0</v>
      </c>
      <c r="AJ228">
        <v>198027.84</v>
      </c>
      <c r="AK228">
        <v>0</v>
      </c>
      <c r="AL228">
        <v>6.0835984665421191E-3</v>
      </c>
      <c r="AM228">
        <v>0</v>
      </c>
      <c r="AN228">
        <v>0</v>
      </c>
      <c r="AO228">
        <v>0</v>
      </c>
      <c r="AQ228">
        <v>0</v>
      </c>
      <c r="AR228">
        <v>0</v>
      </c>
      <c r="AS228">
        <v>0</v>
      </c>
      <c r="AT228">
        <v>0</v>
      </c>
      <c r="AV228">
        <v>0</v>
      </c>
      <c r="AW228">
        <v>93274803.659999996</v>
      </c>
      <c r="AX228">
        <v>0</v>
      </c>
      <c r="AY228">
        <v>93274803.659999996</v>
      </c>
      <c r="AZ228">
        <v>0</v>
      </c>
      <c r="BA228">
        <v>3.526180239101631</v>
      </c>
      <c r="BB228">
        <v>0</v>
      </c>
      <c r="BC228">
        <v>0</v>
      </c>
      <c r="BD228">
        <v>0</v>
      </c>
      <c r="BF228">
        <v>0</v>
      </c>
      <c r="BG228">
        <v>21406.9</v>
      </c>
      <c r="BH228">
        <v>0</v>
      </c>
      <c r="BI228">
        <v>21406.9</v>
      </c>
      <c r="BJ228">
        <v>0</v>
      </c>
      <c r="BK228">
        <v>9.0849476125458451E-3</v>
      </c>
      <c r="BL228">
        <v>33271.550000000003</v>
      </c>
      <c r="BM228">
        <v>0</v>
      </c>
      <c r="BN228">
        <v>33271.550000000003</v>
      </c>
      <c r="BO228">
        <v>0</v>
      </c>
      <c r="BP228">
        <v>4.6873564916373959E-3</v>
      </c>
      <c r="BQ228">
        <v>15</v>
      </c>
    </row>
    <row r="229" spans="1:69" x14ac:dyDescent="0.25">
      <c r="A229">
        <v>16</v>
      </c>
      <c r="B229" t="s">
        <v>90</v>
      </c>
      <c r="C229" t="s">
        <v>91</v>
      </c>
      <c r="D229" t="s">
        <v>92</v>
      </c>
      <c r="E229" t="s">
        <v>108</v>
      </c>
      <c r="F229" t="s">
        <v>814</v>
      </c>
      <c r="G229" t="s">
        <v>814</v>
      </c>
      <c r="H229" t="s">
        <v>878</v>
      </c>
      <c r="I229">
        <v>89190302.730000004</v>
      </c>
      <c r="J229">
        <v>0</v>
      </c>
      <c r="K229">
        <v>89190302.730000004</v>
      </c>
      <c r="L229">
        <v>0</v>
      </c>
      <c r="M229">
        <v>0.71093183546161698</v>
      </c>
      <c r="N229">
        <v>1028521.84</v>
      </c>
      <c r="O229">
        <v>0</v>
      </c>
      <c r="P229">
        <v>1028521.84</v>
      </c>
      <c r="Q229">
        <v>0</v>
      </c>
      <c r="R229">
        <v>0.70474409571431562</v>
      </c>
      <c r="S229">
        <v>0</v>
      </c>
      <c r="T229">
        <v>0</v>
      </c>
      <c r="U229">
        <v>0</v>
      </c>
      <c r="W229">
        <v>0</v>
      </c>
      <c r="X229">
        <v>0</v>
      </c>
      <c r="Y229">
        <v>0</v>
      </c>
      <c r="Z229">
        <v>0</v>
      </c>
      <c r="AB229">
        <v>0</v>
      </c>
      <c r="AC229">
        <v>237801.59</v>
      </c>
      <c r="AD229">
        <v>0</v>
      </c>
      <c r="AE229">
        <v>237801.59</v>
      </c>
      <c r="AF229">
        <v>0</v>
      </c>
      <c r="AG229">
        <v>7.9901846201683058E-2</v>
      </c>
      <c r="AH229">
        <v>731175.29</v>
      </c>
      <c r="AI229">
        <v>0</v>
      </c>
      <c r="AJ229">
        <v>731175.29</v>
      </c>
      <c r="AK229">
        <v>0</v>
      </c>
      <c r="AL229">
        <v>2.2462381415751895E-2</v>
      </c>
      <c r="AM229">
        <v>9496.77</v>
      </c>
      <c r="AN229">
        <v>0</v>
      </c>
      <c r="AO229">
        <v>9496.77</v>
      </c>
      <c r="AP229">
        <v>0</v>
      </c>
      <c r="AQ229">
        <v>1.0481364927376002E-2</v>
      </c>
      <c r="AR229">
        <v>0</v>
      </c>
      <c r="AS229">
        <v>0</v>
      </c>
      <c r="AT229">
        <v>0</v>
      </c>
      <c r="AV229">
        <v>0</v>
      </c>
      <c r="AW229">
        <v>48641675.340000004</v>
      </c>
      <c r="AX229">
        <v>0</v>
      </c>
      <c r="AY229">
        <v>48641675.340000004</v>
      </c>
      <c r="AZ229">
        <v>0</v>
      </c>
      <c r="BA229">
        <v>1.8388600956579608</v>
      </c>
      <c r="BB229">
        <v>0</v>
      </c>
      <c r="BC229">
        <v>0</v>
      </c>
      <c r="BD229">
        <v>0</v>
      </c>
      <c r="BF229">
        <v>0</v>
      </c>
      <c r="BG229">
        <v>33202435.77</v>
      </c>
      <c r="BH229">
        <v>0</v>
      </c>
      <c r="BI229">
        <v>33202435.77</v>
      </c>
      <c r="BJ229">
        <v>0</v>
      </c>
      <c r="BK229">
        <v>14.090895439291456</v>
      </c>
      <c r="BL229">
        <v>5339196.13</v>
      </c>
      <c r="BM229">
        <v>0</v>
      </c>
      <c r="BN229">
        <v>5339196.13</v>
      </c>
      <c r="BO229">
        <v>0</v>
      </c>
      <c r="BP229">
        <v>0.75219566386539716</v>
      </c>
      <c r="BQ229">
        <v>16</v>
      </c>
    </row>
    <row r="230" spans="1:69" x14ac:dyDescent="0.25">
      <c r="A230">
        <v>17</v>
      </c>
      <c r="B230" t="s">
        <v>90</v>
      </c>
      <c r="C230" t="s">
        <v>91</v>
      </c>
      <c r="D230" t="s">
        <v>92</v>
      </c>
      <c r="E230" t="s">
        <v>108</v>
      </c>
      <c r="F230" t="s">
        <v>814</v>
      </c>
      <c r="G230" t="s">
        <v>814</v>
      </c>
      <c r="H230" t="s">
        <v>32</v>
      </c>
      <c r="I230">
        <v>70845569.340000004</v>
      </c>
      <c r="J230">
        <v>931925.83000000007</v>
      </c>
      <c r="K230">
        <v>71777495.170000017</v>
      </c>
      <c r="L230">
        <v>1.2983537915230927</v>
      </c>
      <c r="M230">
        <v>0.57213514052667758</v>
      </c>
      <c r="N230">
        <v>39400.31</v>
      </c>
      <c r="O230">
        <v>0</v>
      </c>
      <c r="P230">
        <v>39400.31</v>
      </c>
      <c r="Q230">
        <v>0</v>
      </c>
      <c r="R230">
        <v>2.6997128074415712E-2</v>
      </c>
      <c r="S230">
        <v>390203.99</v>
      </c>
      <c r="T230">
        <v>0</v>
      </c>
      <c r="U230">
        <v>390203.99</v>
      </c>
      <c r="V230">
        <v>0</v>
      </c>
      <c r="W230">
        <v>2.0100916178124914E-2</v>
      </c>
      <c r="X230">
        <v>0</v>
      </c>
      <c r="Y230">
        <v>931925.75</v>
      </c>
      <c r="Z230">
        <v>931925.75</v>
      </c>
      <c r="AA230">
        <v>100</v>
      </c>
      <c r="AB230">
        <v>2.9830519370764329E-2</v>
      </c>
      <c r="AC230">
        <v>395329.4</v>
      </c>
      <c r="AD230">
        <v>0.03</v>
      </c>
      <c r="AE230">
        <v>395329.43000000005</v>
      </c>
      <c r="AF230">
        <v>7.5886078099472627E-6</v>
      </c>
      <c r="AG230">
        <v>0.13283153958246888</v>
      </c>
      <c r="AH230">
        <v>7731081.7300000004</v>
      </c>
      <c r="AI230">
        <v>0</v>
      </c>
      <c r="AJ230">
        <v>7731081.7300000004</v>
      </c>
      <c r="AK230">
        <v>0</v>
      </c>
      <c r="AL230">
        <v>0.2375059837916719</v>
      </c>
      <c r="AM230">
        <v>6882226.8700000001</v>
      </c>
      <c r="AN230">
        <v>0</v>
      </c>
      <c r="AO230">
        <v>6882226.8700000001</v>
      </c>
      <c r="AP230">
        <v>0</v>
      </c>
      <c r="AQ230">
        <v>7.5957542761868213</v>
      </c>
      <c r="AR230">
        <v>537854.19999999995</v>
      </c>
      <c r="AS230">
        <v>0.02</v>
      </c>
      <c r="AT230">
        <v>537854.22</v>
      </c>
      <c r="AU230">
        <v>3.718479702548397E-6</v>
      </c>
      <c r="AV230">
        <v>0.29257447987304452</v>
      </c>
      <c r="AW230">
        <v>41552190.020000003</v>
      </c>
      <c r="AX230">
        <v>0</v>
      </c>
      <c r="AY230">
        <v>41552190.020000003</v>
      </c>
      <c r="AZ230">
        <v>0</v>
      </c>
      <c r="BA230">
        <v>1.5708477058178352</v>
      </c>
      <c r="BB230">
        <v>0</v>
      </c>
      <c r="BC230">
        <v>0</v>
      </c>
      <c r="BD230">
        <v>0</v>
      </c>
      <c r="BF230">
        <v>0</v>
      </c>
      <c r="BG230">
        <v>7793972.3499999996</v>
      </c>
      <c r="BH230">
        <v>0</v>
      </c>
      <c r="BI230">
        <v>7793972.3499999996</v>
      </c>
      <c r="BJ230">
        <v>0</v>
      </c>
      <c r="BK230">
        <v>3.3077106210325096</v>
      </c>
      <c r="BL230">
        <v>5523310.4699999997</v>
      </c>
      <c r="BM230">
        <v>0.03</v>
      </c>
      <c r="BN230">
        <v>5523310.5</v>
      </c>
      <c r="BO230">
        <v>5.4315251695518472E-7</v>
      </c>
      <c r="BP230">
        <v>0.77813403125204528</v>
      </c>
      <c r="BQ230">
        <v>17</v>
      </c>
    </row>
    <row r="231" spans="1:69" x14ac:dyDescent="0.25">
      <c r="A231">
        <v>18</v>
      </c>
      <c r="B231" t="s">
        <v>90</v>
      </c>
      <c r="C231" t="s">
        <v>91</v>
      </c>
      <c r="D231" t="s">
        <v>92</v>
      </c>
      <c r="E231" t="s">
        <v>108</v>
      </c>
      <c r="F231" t="s">
        <v>814</v>
      </c>
      <c r="G231" t="s">
        <v>814</v>
      </c>
      <c r="H231" t="s">
        <v>34</v>
      </c>
      <c r="I231">
        <v>0</v>
      </c>
      <c r="J231">
        <v>67495209.590000004</v>
      </c>
      <c r="K231">
        <v>67495209.590000004</v>
      </c>
      <c r="L231">
        <v>100</v>
      </c>
      <c r="M231">
        <v>0.53800123746575412</v>
      </c>
      <c r="N231">
        <v>0</v>
      </c>
      <c r="O231">
        <v>0</v>
      </c>
      <c r="P231">
        <v>0</v>
      </c>
      <c r="R231">
        <v>0</v>
      </c>
      <c r="S231">
        <v>0</v>
      </c>
      <c r="T231">
        <v>0</v>
      </c>
      <c r="U231">
        <v>0</v>
      </c>
      <c r="W231">
        <v>0</v>
      </c>
      <c r="X231">
        <v>0</v>
      </c>
      <c r="Y231">
        <v>67495209.590000004</v>
      </c>
      <c r="Z231">
        <v>67495209.590000004</v>
      </c>
      <c r="AA231">
        <v>100</v>
      </c>
      <c r="AB231">
        <v>2.1604909587574905</v>
      </c>
      <c r="AC231">
        <v>0</v>
      </c>
      <c r="AD231">
        <v>0</v>
      </c>
      <c r="AE231">
        <v>0</v>
      </c>
      <c r="AG231">
        <v>0</v>
      </c>
      <c r="AH231">
        <v>0</v>
      </c>
      <c r="AI231">
        <v>0</v>
      </c>
      <c r="AJ231">
        <v>0</v>
      </c>
      <c r="AL231">
        <v>0</v>
      </c>
      <c r="AM231">
        <v>0</v>
      </c>
      <c r="AN231">
        <v>0</v>
      </c>
      <c r="AO231">
        <v>0</v>
      </c>
      <c r="AQ231">
        <v>0</v>
      </c>
      <c r="AR231">
        <v>0</v>
      </c>
      <c r="AS231">
        <v>0</v>
      </c>
      <c r="AT231">
        <v>0</v>
      </c>
      <c r="AV231">
        <v>0</v>
      </c>
      <c r="AW231">
        <v>0</v>
      </c>
      <c r="AX231">
        <v>0</v>
      </c>
      <c r="AY231">
        <v>0</v>
      </c>
      <c r="BA231">
        <v>0</v>
      </c>
      <c r="BB231">
        <v>0</v>
      </c>
      <c r="BC231">
        <v>0</v>
      </c>
      <c r="BD231">
        <v>0</v>
      </c>
      <c r="BF231">
        <v>0</v>
      </c>
      <c r="BG231">
        <v>0</v>
      </c>
      <c r="BH231">
        <v>0</v>
      </c>
      <c r="BI231">
        <v>0</v>
      </c>
      <c r="BK231">
        <v>0</v>
      </c>
      <c r="BL231">
        <v>0</v>
      </c>
      <c r="BM231">
        <v>0</v>
      </c>
      <c r="BN231">
        <v>0</v>
      </c>
      <c r="BP231">
        <v>0</v>
      </c>
      <c r="BQ231">
        <v>18</v>
      </c>
    </row>
    <row r="232" spans="1:69" x14ac:dyDescent="0.25">
      <c r="A232">
        <v>19</v>
      </c>
      <c r="B232" t="s">
        <v>90</v>
      </c>
      <c r="C232" t="s">
        <v>91</v>
      </c>
      <c r="D232" t="s">
        <v>92</v>
      </c>
      <c r="E232" t="s">
        <v>108</v>
      </c>
      <c r="F232" t="s">
        <v>814</v>
      </c>
      <c r="G232" t="s">
        <v>814</v>
      </c>
      <c r="H232" t="s">
        <v>37</v>
      </c>
      <c r="I232">
        <v>1862266.5699999998</v>
      </c>
      <c r="J232">
        <v>65300160.020000003</v>
      </c>
      <c r="K232">
        <v>67162426.590000004</v>
      </c>
      <c r="L232">
        <v>97.227219645638471</v>
      </c>
      <c r="M232">
        <v>0.53534863934960442</v>
      </c>
      <c r="N232">
        <v>0</v>
      </c>
      <c r="O232">
        <v>0</v>
      </c>
      <c r="P232">
        <v>0</v>
      </c>
      <c r="R232">
        <v>0</v>
      </c>
      <c r="S232">
        <v>1701696.17</v>
      </c>
      <c r="T232">
        <v>0</v>
      </c>
      <c r="U232">
        <v>1701696.17</v>
      </c>
      <c r="V232">
        <v>0</v>
      </c>
      <c r="W232">
        <v>8.7660949017477244E-2</v>
      </c>
      <c r="X232">
        <v>0</v>
      </c>
      <c r="Y232">
        <v>0</v>
      </c>
      <c r="Z232">
        <v>0</v>
      </c>
      <c r="AB232">
        <v>0</v>
      </c>
      <c r="AC232">
        <v>0</v>
      </c>
      <c r="AD232">
        <v>0</v>
      </c>
      <c r="AE232">
        <v>0</v>
      </c>
      <c r="AG232">
        <v>0</v>
      </c>
      <c r="AH232">
        <v>0</v>
      </c>
      <c r="AI232">
        <v>0</v>
      </c>
      <c r="AJ232">
        <v>0</v>
      </c>
      <c r="AL232">
        <v>0</v>
      </c>
      <c r="AM232">
        <v>0</v>
      </c>
      <c r="AN232">
        <v>0</v>
      </c>
      <c r="AO232">
        <v>0</v>
      </c>
      <c r="AQ232">
        <v>0</v>
      </c>
      <c r="AR232">
        <v>0</v>
      </c>
      <c r="AS232">
        <v>0</v>
      </c>
      <c r="AT232">
        <v>0</v>
      </c>
      <c r="AV232">
        <v>0</v>
      </c>
      <c r="AW232">
        <v>0</v>
      </c>
      <c r="AX232">
        <v>0</v>
      </c>
      <c r="AY232">
        <v>0</v>
      </c>
      <c r="BA232">
        <v>0</v>
      </c>
      <c r="BB232">
        <v>0</v>
      </c>
      <c r="BC232">
        <v>65300160.020000003</v>
      </c>
      <c r="BD232">
        <v>65300160.020000003</v>
      </c>
      <c r="BE232">
        <v>100</v>
      </c>
      <c r="BF232">
        <v>100</v>
      </c>
      <c r="BG232">
        <v>0</v>
      </c>
      <c r="BH232">
        <v>0</v>
      </c>
      <c r="BI232">
        <v>0</v>
      </c>
      <c r="BK232">
        <v>0</v>
      </c>
      <c r="BL232">
        <v>160570.4</v>
      </c>
      <c r="BM232">
        <v>0</v>
      </c>
      <c r="BN232">
        <v>160570.4</v>
      </c>
      <c r="BO232">
        <v>0</v>
      </c>
      <c r="BP232">
        <v>2.2621450061834004E-2</v>
      </c>
      <c r="BQ232">
        <v>19</v>
      </c>
    </row>
    <row r="233" spans="1:69" x14ac:dyDescent="0.25">
      <c r="A233">
        <v>20</v>
      </c>
      <c r="B233" t="s">
        <v>90</v>
      </c>
      <c r="C233" t="s">
        <v>91</v>
      </c>
      <c r="D233" t="s">
        <v>92</v>
      </c>
      <c r="E233" t="s">
        <v>108</v>
      </c>
      <c r="F233" t="s">
        <v>814</v>
      </c>
      <c r="G233" t="s">
        <v>814</v>
      </c>
      <c r="H233" t="s">
        <v>33</v>
      </c>
      <c r="I233">
        <v>65342846.32</v>
      </c>
      <c r="J233">
        <v>0</v>
      </c>
      <c r="K233">
        <v>65342846.32</v>
      </c>
      <c r="L233">
        <v>0</v>
      </c>
      <c r="M233">
        <v>0.520844848000932</v>
      </c>
      <c r="N233">
        <v>0</v>
      </c>
      <c r="O233">
        <v>0</v>
      </c>
      <c r="P233">
        <v>0</v>
      </c>
      <c r="R233">
        <v>0</v>
      </c>
      <c r="S233">
        <v>0</v>
      </c>
      <c r="T233">
        <v>0</v>
      </c>
      <c r="U233">
        <v>0</v>
      </c>
      <c r="W233">
        <v>0</v>
      </c>
      <c r="X233">
        <v>0</v>
      </c>
      <c r="Y233">
        <v>0</v>
      </c>
      <c r="Z233">
        <v>0</v>
      </c>
      <c r="AB233">
        <v>0</v>
      </c>
      <c r="AC233">
        <v>0</v>
      </c>
      <c r="AD233">
        <v>0</v>
      </c>
      <c r="AE233">
        <v>0</v>
      </c>
      <c r="AG233">
        <v>0</v>
      </c>
      <c r="AH233">
        <v>0</v>
      </c>
      <c r="AI233">
        <v>0</v>
      </c>
      <c r="AJ233">
        <v>0</v>
      </c>
      <c r="AL233">
        <v>0</v>
      </c>
      <c r="AM233">
        <v>0</v>
      </c>
      <c r="AN233">
        <v>0</v>
      </c>
      <c r="AO233">
        <v>0</v>
      </c>
      <c r="AQ233">
        <v>0</v>
      </c>
      <c r="AR233">
        <v>2144.83</v>
      </c>
      <c r="AS233">
        <v>0</v>
      </c>
      <c r="AT233">
        <v>2144.83</v>
      </c>
      <c r="AU233">
        <v>0</v>
      </c>
      <c r="AV233">
        <v>1.1667148798536937E-3</v>
      </c>
      <c r="AW233">
        <v>65340701.490000002</v>
      </c>
      <c r="AX233">
        <v>0</v>
      </c>
      <c r="AY233">
        <v>65340701.490000002</v>
      </c>
      <c r="AZ233">
        <v>0</v>
      </c>
      <c r="BA233">
        <v>2.4701535823428662</v>
      </c>
      <c r="BB233">
        <v>0</v>
      </c>
      <c r="BC233">
        <v>0</v>
      </c>
      <c r="BD233">
        <v>0</v>
      </c>
      <c r="BF233">
        <v>0</v>
      </c>
      <c r="BG233">
        <v>0</v>
      </c>
      <c r="BH233">
        <v>0</v>
      </c>
      <c r="BI233">
        <v>0</v>
      </c>
      <c r="BK233">
        <v>0</v>
      </c>
      <c r="BL233">
        <v>0</v>
      </c>
      <c r="BM233">
        <v>0</v>
      </c>
      <c r="BN233">
        <v>0</v>
      </c>
      <c r="BP233">
        <v>0</v>
      </c>
      <c r="BQ233">
        <v>20</v>
      </c>
    </row>
    <row r="234" spans="1:69" x14ac:dyDescent="0.25">
      <c r="A234">
        <v>21</v>
      </c>
      <c r="B234" t="s">
        <v>90</v>
      </c>
      <c r="C234" t="s">
        <v>91</v>
      </c>
      <c r="D234" t="s">
        <v>92</v>
      </c>
      <c r="E234" t="s">
        <v>108</v>
      </c>
      <c r="F234" t="s">
        <v>814</v>
      </c>
      <c r="G234" t="s">
        <v>814</v>
      </c>
      <c r="H234" t="s">
        <v>35</v>
      </c>
      <c r="I234">
        <v>949951.62</v>
      </c>
      <c r="J234">
        <v>61381108.350000001</v>
      </c>
      <c r="K234">
        <v>62331059.969999999</v>
      </c>
      <c r="L234">
        <v>98.47595786040344</v>
      </c>
      <c r="M234">
        <v>0.49683803636014656</v>
      </c>
      <c r="N234">
        <v>0</v>
      </c>
      <c r="O234">
        <v>0</v>
      </c>
      <c r="P234">
        <v>0</v>
      </c>
      <c r="R234">
        <v>0</v>
      </c>
      <c r="S234">
        <v>949951.62</v>
      </c>
      <c r="T234">
        <v>0</v>
      </c>
      <c r="U234">
        <v>949951.62</v>
      </c>
      <c r="V234">
        <v>0</v>
      </c>
      <c r="W234">
        <v>4.8935680762500579E-2</v>
      </c>
      <c r="X234">
        <v>0</v>
      </c>
      <c r="Y234">
        <v>61381108.350000001</v>
      </c>
      <c r="Z234">
        <v>61381108.350000001</v>
      </c>
      <c r="AA234">
        <v>100</v>
      </c>
      <c r="AB234">
        <v>1.9647813590660619</v>
      </c>
      <c r="AC234">
        <v>0</v>
      </c>
      <c r="AD234">
        <v>0</v>
      </c>
      <c r="AE234">
        <v>0</v>
      </c>
      <c r="AG234">
        <v>0</v>
      </c>
      <c r="AH234">
        <v>0</v>
      </c>
      <c r="AI234">
        <v>0</v>
      </c>
      <c r="AJ234">
        <v>0</v>
      </c>
      <c r="AL234">
        <v>0</v>
      </c>
      <c r="AM234">
        <v>0</v>
      </c>
      <c r="AN234">
        <v>0</v>
      </c>
      <c r="AO234">
        <v>0</v>
      </c>
      <c r="AQ234">
        <v>0</v>
      </c>
      <c r="AR234">
        <v>0</v>
      </c>
      <c r="AS234">
        <v>0</v>
      </c>
      <c r="AT234">
        <v>0</v>
      </c>
      <c r="AV234">
        <v>0</v>
      </c>
      <c r="AW234">
        <v>0</v>
      </c>
      <c r="AX234">
        <v>0</v>
      </c>
      <c r="AY234">
        <v>0</v>
      </c>
      <c r="BA234">
        <v>0</v>
      </c>
      <c r="BB234">
        <v>0</v>
      </c>
      <c r="BC234">
        <v>0</v>
      </c>
      <c r="BD234">
        <v>0</v>
      </c>
      <c r="BF234">
        <v>0</v>
      </c>
      <c r="BG234">
        <v>0</v>
      </c>
      <c r="BH234">
        <v>0</v>
      </c>
      <c r="BI234">
        <v>0</v>
      </c>
      <c r="BK234">
        <v>0</v>
      </c>
      <c r="BL234">
        <v>0</v>
      </c>
      <c r="BM234">
        <v>0</v>
      </c>
      <c r="BN234">
        <v>0</v>
      </c>
      <c r="BP234">
        <v>0</v>
      </c>
      <c r="BQ234">
        <v>21</v>
      </c>
    </row>
    <row r="235" spans="1:69" x14ac:dyDescent="0.25">
      <c r="A235">
        <v>22</v>
      </c>
      <c r="B235" t="s">
        <v>90</v>
      </c>
      <c r="C235" t="s">
        <v>91</v>
      </c>
      <c r="D235" t="s">
        <v>92</v>
      </c>
      <c r="E235" t="s">
        <v>108</v>
      </c>
      <c r="F235" t="s">
        <v>814</v>
      </c>
      <c r="G235" t="s">
        <v>814</v>
      </c>
      <c r="H235" t="s">
        <v>38</v>
      </c>
      <c r="I235">
        <v>61207125.280000001</v>
      </c>
      <c r="J235">
        <v>0</v>
      </c>
      <c r="K235">
        <v>61207125.280000001</v>
      </c>
      <c r="L235">
        <v>0</v>
      </c>
      <c r="M235">
        <v>0.48787920420414899</v>
      </c>
      <c r="N235">
        <v>11396.54</v>
      </c>
      <c r="O235">
        <v>0</v>
      </c>
      <c r="P235">
        <v>11396.54</v>
      </c>
      <c r="Q235">
        <v>0</v>
      </c>
      <c r="R235">
        <v>7.808919523354046E-3</v>
      </c>
      <c r="S235">
        <v>2697428.49</v>
      </c>
      <c r="T235">
        <v>0</v>
      </c>
      <c r="U235">
        <v>2697428.49</v>
      </c>
      <c r="V235">
        <v>0</v>
      </c>
      <c r="W235">
        <v>0.13895497063978268</v>
      </c>
      <c r="X235">
        <v>0</v>
      </c>
      <c r="Y235">
        <v>0</v>
      </c>
      <c r="Z235">
        <v>0</v>
      </c>
      <c r="AB235">
        <v>0</v>
      </c>
      <c r="AC235">
        <v>0</v>
      </c>
      <c r="AD235">
        <v>0</v>
      </c>
      <c r="AE235">
        <v>0</v>
      </c>
      <c r="AG235">
        <v>0</v>
      </c>
      <c r="AH235">
        <v>5008527.24</v>
      </c>
      <c r="AI235">
        <v>0</v>
      </c>
      <c r="AJ235">
        <v>5008527.24</v>
      </c>
      <c r="AK235">
        <v>0</v>
      </c>
      <c r="AL235">
        <v>0.15386659086368074</v>
      </c>
      <c r="AM235">
        <v>72382.2</v>
      </c>
      <c r="AN235">
        <v>0</v>
      </c>
      <c r="AO235">
        <v>72382.2</v>
      </c>
      <c r="AP235">
        <v>0</v>
      </c>
      <c r="AQ235">
        <v>7.988655642353297E-2</v>
      </c>
      <c r="AR235">
        <v>4756.93</v>
      </c>
      <c r="AS235">
        <v>0</v>
      </c>
      <c r="AT235">
        <v>4756.93</v>
      </c>
      <c r="AU235">
        <v>0</v>
      </c>
      <c r="AV235">
        <v>2.5876088144153294E-3</v>
      </c>
      <c r="AW235">
        <v>44837862.850000001</v>
      </c>
      <c r="AX235">
        <v>0</v>
      </c>
      <c r="AY235">
        <v>44837862.850000001</v>
      </c>
      <c r="AZ235">
        <v>0</v>
      </c>
      <c r="BA235">
        <v>1.6950599705525999</v>
      </c>
      <c r="BB235">
        <v>0</v>
      </c>
      <c r="BC235">
        <v>0</v>
      </c>
      <c r="BD235">
        <v>0</v>
      </c>
      <c r="BF235">
        <v>0</v>
      </c>
      <c r="BG235">
        <v>508895.78</v>
      </c>
      <c r="BH235">
        <v>0</v>
      </c>
      <c r="BI235">
        <v>508895.78</v>
      </c>
      <c r="BJ235">
        <v>0</v>
      </c>
      <c r="BK235">
        <v>0.21597202311150404</v>
      </c>
      <c r="BL235">
        <v>8065875.25</v>
      </c>
      <c r="BM235">
        <v>0</v>
      </c>
      <c r="BN235">
        <v>8065875.25</v>
      </c>
      <c r="BO235">
        <v>0</v>
      </c>
      <c r="BP235">
        <v>1.1363351786684088</v>
      </c>
      <c r="BQ235">
        <v>22</v>
      </c>
    </row>
    <row r="236" spans="1:69" x14ac:dyDescent="0.25">
      <c r="A236">
        <v>23</v>
      </c>
      <c r="B236" t="s">
        <v>90</v>
      </c>
      <c r="C236" t="s">
        <v>91</v>
      </c>
      <c r="D236" t="s">
        <v>92</v>
      </c>
      <c r="E236" t="s">
        <v>108</v>
      </c>
      <c r="F236" t="s">
        <v>814</v>
      </c>
      <c r="G236" t="s">
        <v>814</v>
      </c>
      <c r="H236" t="s">
        <v>36</v>
      </c>
      <c r="I236">
        <v>60586971.369999997</v>
      </c>
      <c r="J236">
        <v>0</v>
      </c>
      <c r="K236">
        <v>60586971.369999997</v>
      </c>
      <c r="L236">
        <v>0</v>
      </c>
      <c r="M236">
        <v>0.4829359856701827</v>
      </c>
      <c r="N236">
        <v>0</v>
      </c>
      <c r="O236">
        <v>0</v>
      </c>
      <c r="P236">
        <v>0</v>
      </c>
      <c r="R236">
        <v>0</v>
      </c>
      <c r="S236">
        <v>60586971.369999997</v>
      </c>
      <c r="T236">
        <v>0</v>
      </c>
      <c r="U236">
        <v>60586971.369999997</v>
      </c>
      <c r="V236">
        <v>0</v>
      </c>
      <c r="W236">
        <v>3.1210691438465914</v>
      </c>
      <c r="X236">
        <v>0</v>
      </c>
      <c r="Y236">
        <v>0</v>
      </c>
      <c r="Z236">
        <v>0</v>
      </c>
      <c r="AB236">
        <v>0</v>
      </c>
      <c r="AC236">
        <v>0</v>
      </c>
      <c r="AD236">
        <v>0</v>
      </c>
      <c r="AE236">
        <v>0</v>
      </c>
      <c r="AG236">
        <v>0</v>
      </c>
      <c r="AH236">
        <v>0</v>
      </c>
      <c r="AI236">
        <v>0</v>
      </c>
      <c r="AJ236">
        <v>0</v>
      </c>
      <c r="AL236">
        <v>0</v>
      </c>
      <c r="AM236">
        <v>0</v>
      </c>
      <c r="AN236">
        <v>0</v>
      </c>
      <c r="AO236">
        <v>0</v>
      </c>
      <c r="AQ236">
        <v>0</v>
      </c>
      <c r="AR236">
        <v>0</v>
      </c>
      <c r="AS236">
        <v>0</v>
      </c>
      <c r="AT236">
        <v>0</v>
      </c>
      <c r="AV236">
        <v>0</v>
      </c>
      <c r="AW236">
        <v>0</v>
      </c>
      <c r="AX236">
        <v>0</v>
      </c>
      <c r="AY236">
        <v>0</v>
      </c>
      <c r="BA236">
        <v>0</v>
      </c>
      <c r="BB236">
        <v>0</v>
      </c>
      <c r="BC236">
        <v>0</v>
      </c>
      <c r="BD236">
        <v>0</v>
      </c>
      <c r="BF236">
        <v>0</v>
      </c>
      <c r="BG236">
        <v>0</v>
      </c>
      <c r="BH236">
        <v>0</v>
      </c>
      <c r="BI236">
        <v>0</v>
      </c>
      <c r="BK236">
        <v>0</v>
      </c>
      <c r="BL236">
        <v>0</v>
      </c>
      <c r="BM236">
        <v>0</v>
      </c>
      <c r="BN236">
        <v>0</v>
      </c>
      <c r="BP236">
        <v>0</v>
      </c>
      <c r="BQ236">
        <v>23</v>
      </c>
    </row>
    <row r="237" spans="1:69" x14ac:dyDescent="0.25">
      <c r="A237">
        <v>24</v>
      </c>
      <c r="B237" t="s">
        <v>90</v>
      </c>
      <c r="C237" t="s">
        <v>91</v>
      </c>
      <c r="D237" t="s">
        <v>92</v>
      </c>
      <c r="E237" t="s">
        <v>108</v>
      </c>
      <c r="F237" t="s">
        <v>814</v>
      </c>
      <c r="G237" t="s">
        <v>814</v>
      </c>
      <c r="H237" t="s">
        <v>39</v>
      </c>
      <c r="I237">
        <v>37139519.989999995</v>
      </c>
      <c r="J237">
        <v>0</v>
      </c>
      <c r="K237">
        <v>37139519.989999995</v>
      </c>
      <c r="L237">
        <v>0</v>
      </c>
      <c r="M237">
        <v>0.29603742006105993</v>
      </c>
      <c r="N237">
        <v>0</v>
      </c>
      <c r="O237">
        <v>0</v>
      </c>
      <c r="P237">
        <v>0</v>
      </c>
      <c r="R237">
        <v>0</v>
      </c>
      <c r="S237">
        <v>1379.31</v>
      </c>
      <c r="T237">
        <v>0</v>
      </c>
      <c r="U237">
        <v>1379.31</v>
      </c>
      <c r="V237">
        <v>0</v>
      </c>
      <c r="W237">
        <v>7.1053590952899976E-5</v>
      </c>
      <c r="X237">
        <v>0</v>
      </c>
      <c r="Y237">
        <v>0</v>
      </c>
      <c r="Z237">
        <v>0</v>
      </c>
      <c r="AB237">
        <v>0</v>
      </c>
      <c r="AC237">
        <v>23106.98</v>
      </c>
      <c r="AD237">
        <v>0</v>
      </c>
      <c r="AE237">
        <v>23106.98</v>
      </c>
      <c r="AF237">
        <v>0</v>
      </c>
      <c r="AG237">
        <v>7.7639950268850871E-3</v>
      </c>
      <c r="AH237">
        <v>1582149</v>
      </c>
      <c r="AI237">
        <v>0</v>
      </c>
      <c r="AJ237">
        <v>1582149</v>
      </c>
      <c r="AK237">
        <v>0</v>
      </c>
      <c r="AL237">
        <v>4.860508113526435E-2</v>
      </c>
      <c r="AM237">
        <v>412411.31</v>
      </c>
      <c r="AN237">
        <v>0</v>
      </c>
      <c r="AO237">
        <v>412411.31</v>
      </c>
      <c r="AP237">
        <v>0</v>
      </c>
      <c r="AQ237">
        <v>0.45516880373929153</v>
      </c>
      <c r="AR237">
        <v>49195.58</v>
      </c>
      <c r="AS237">
        <v>0</v>
      </c>
      <c r="AT237">
        <v>49195.58</v>
      </c>
      <c r="AU237">
        <v>0</v>
      </c>
      <c r="AV237">
        <v>2.6760729386027228E-2</v>
      </c>
      <c r="AW237">
        <v>20611422.489999998</v>
      </c>
      <c r="AX237">
        <v>0</v>
      </c>
      <c r="AY237">
        <v>20611422.489999998</v>
      </c>
      <c r="AZ237">
        <v>0</v>
      </c>
      <c r="BA237">
        <v>0.77919853842780984</v>
      </c>
      <c r="BB237">
        <v>0</v>
      </c>
      <c r="BC237">
        <v>0</v>
      </c>
      <c r="BD237">
        <v>0</v>
      </c>
      <c r="BF237">
        <v>0</v>
      </c>
      <c r="BG237">
        <v>12530122.24</v>
      </c>
      <c r="BH237">
        <v>0</v>
      </c>
      <c r="BI237">
        <v>12530122.24</v>
      </c>
      <c r="BJ237">
        <v>0</v>
      </c>
      <c r="BK237">
        <v>5.317701494807543</v>
      </c>
      <c r="BL237">
        <v>1929733.08</v>
      </c>
      <c r="BM237">
        <v>0</v>
      </c>
      <c r="BN237">
        <v>1929733.08</v>
      </c>
      <c r="BO237">
        <v>0</v>
      </c>
      <c r="BP237">
        <v>0.27186430688276997</v>
      </c>
      <c r="BQ237">
        <v>24</v>
      </c>
    </row>
    <row r="238" spans="1:69" x14ac:dyDescent="0.25">
      <c r="A238">
        <v>25</v>
      </c>
      <c r="B238" t="s">
        <v>90</v>
      </c>
      <c r="C238" t="s">
        <v>91</v>
      </c>
      <c r="D238" t="s">
        <v>92</v>
      </c>
      <c r="E238" t="s">
        <v>108</v>
      </c>
      <c r="F238" t="s">
        <v>814</v>
      </c>
      <c r="G238" t="s">
        <v>814</v>
      </c>
      <c r="H238" t="s">
        <v>40</v>
      </c>
      <c r="I238">
        <v>34172286</v>
      </c>
      <c r="J238">
        <v>686773.37999999989</v>
      </c>
      <c r="K238">
        <v>34859059.379999995</v>
      </c>
      <c r="L238">
        <v>1.9701431771679663</v>
      </c>
      <c r="M238">
        <v>0.27785997254108541</v>
      </c>
      <c r="N238">
        <v>0</v>
      </c>
      <c r="O238">
        <v>0</v>
      </c>
      <c r="P238">
        <v>0</v>
      </c>
      <c r="R238">
        <v>0</v>
      </c>
      <c r="S238">
        <v>27682505.780000001</v>
      </c>
      <c r="T238">
        <v>0</v>
      </c>
      <c r="U238">
        <v>27682505.780000001</v>
      </c>
      <c r="V238">
        <v>0</v>
      </c>
      <c r="W238">
        <v>1.4260329021346974</v>
      </c>
      <c r="X238">
        <v>0</v>
      </c>
      <c r="Y238">
        <v>238261.4</v>
      </c>
      <c r="Z238">
        <v>238261.4</v>
      </c>
      <c r="AA238">
        <v>100</v>
      </c>
      <c r="AB238">
        <v>7.6266390407233927E-3</v>
      </c>
      <c r="AC238">
        <v>0</v>
      </c>
      <c r="AD238">
        <v>0</v>
      </c>
      <c r="AE238">
        <v>0</v>
      </c>
      <c r="AG238">
        <v>0</v>
      </c>
      <c r="AH238">
        <v>5929722.3799999999</v>
      </c>
      <c r="AI238">
        <v>229241.3</v>
      </c>
      <c r="AJ238">
        <v>6158963.6799999997</v>
      </c>
      <c r="AK238">
        <v>3.7220758541638292</v>
      </c>
      <c r="AL238">
        <v>0.18920906272136589</v>
      </c>
      <c r="AM238">
        <v>0</v>
      </c>
      <c r="AN238">
        <v>0</v>
      </c>
      <c r="AO238">
        <v>0</v>
      </c>
      <c r="AQ238">
        <v>0</v>
      </c>
      <c r="AR238">
        <v>775.41</v>
      </c>
      <c r="AS238">
        <v>0</v>
      </c>
      <c r="AT238">
        <v>775.41</v>
      </c>
      <c r="AU238">
        <v>0</v>
      </c>
      <c r="AV238">
        <v>4.2179677875978636E-4</v>
      </c>
      <c r="AW238">
        <v>0</v>
      </c>
      <c r="AX238">
        <v>190768.44</v>
      </c>
      <c r="AY238">
        <v>190768.44</v>
      </c>
      <c r="AZ238">
        <v>100</v>
      </c>
      <c r="BA238">
        <v>7.2118501136091816E-3</v>
      </c>
      <c r="BB238">
        <v>0</v>
      </c>
      <c r="BC238">
        <v>0</v>
      </c>
      <c r="BD238">
        <v>0</v>
      </c>
      <c r="BF238">
        <v>0</v>
      </c>
      <c r="BG238">
        <v>0</v>
      </c>
      <c r="BH238">
        <v>0</v>
      </c>
      <c r="BI238">
        <v>0</v>
      </c>
      <c r="BK238">
        <v>0</v>
      </c>
      <c r="BL238">
        <v>559282.43000000005</v>
      </c>
      <c r="BM238">
        <v>28502.240000000002</v>
      </c>
      <c r="BN238">
        <v>587784.67000000004</v>
      </c>
      <c r="BO238">
        <v>4.8490955029500853</v>
      </c>
      <c r="BP238">
        <v>8.2808173608065874E-2</v>
      </c>
      <c r="BQ238">
        <v>25</v>
      </c>
    </row>
    <row r="239" spans="1:69" x14ac:dyDescent="0.25">
      <c r="A239">
        <v>26</v>
      </c>
      <c r="B239" t="s">
        <v>90</v>
      </c>
      <c r="C239" t="s">
        <v>91</v>
      </c>
      <c r="D239" t="s">
        <v>92</v>
      </c>
      <c r="E239" t="s">
        <v>108</v>
      </c>
      <c r="F239" t="s">
        <v>814</v>
      </c>
      <c r="G239" t="s">
        <v>814</v>
      </c>
      <c r="H239" t="s">
        <v>42</v>
      </c>
      <c r="I239">
        <v>22422088.82</v>
      </c>
      <c r="J239">
        <v>36710</v>
      </c>
      <c r="K239">
        <v>22458798.82</v>
      </c>
      <c r="L239">
        <v>0.16345486815309565</v>
      </c>
      <c r="M239">
        <v>0.17901806114169916</v>
      </c>
      <c r="N239">
        <v>93249.15</v>
      </c>
      <c r="O239">
        <v>0</v>
      </c>
      <c r="P239">
        <v>93249.15</v>
      </c>
      <c r="Q239">
        <v>0</v>
      </c>
      <c r="R239">
        <v>6.38944019826342E-2</v>
      </c>
      <c r="S239">
        <v>6850319.7699999996</v>
      </c>
      <c r="T239">
        <v>0</v>
      </c>
      <c r="U239">
        <v>6850319.7699999996</v>
      </c>
      <c r="V239">
        <v>0</v>
      </c>
      <c r="W239">
        <v>0.35288645687636849</v>
      </c>
      <c r="X239">
        <v>0</v>
      </c>
      <c r="Y239">
        <v>36710</v>
      </c>
      <c r="Z239">
        <v>36710</v>
      </c>
      <c r="AA239">
        <v>100</v>
      </c>
      <c r="AB239">
        <v>1.1750704024443561E-3</v>
      </c>
      <c r="AC239">
        <v>5933.44</v>
      </c>
      <c r="AD239">
        <v>0</v>
      </c>
      <c r="AE239">
        <v>5933.44</v>
      </c>
      <c r="AF239">
        <v>0</v>
      </c>
      <c r="AG239">
        <v>1.9936486140690411E-3</v>
      </c>
      <c r="AH239">
        <v>0</v>
      </c>
      <c r="AI239">
        <v>0</v>
      </c>
      <c r="AJ239">
        <v>0</v>
      </c>
      <c r="AL239">
        <v>0</v>
      </c>
      <c r="AM239">
        <v>0</v>
      </c>
      <c r="AN239">
        <v>0</v>
      </c>
      <c r="AO239">
        <v>0</v>
      </c>
      <c r="AQ239">
        <v>0</v>
      </c>
      <c r="AR239">
        <v>0</v>
      </c>
      <c r="AS239">
        <v>0</v>
      </c>
      <c r="AT239">
        <v>0</v>
      </c>
      <c r="AV239">
        <v>0</v>
      </c>
      <c r="AW239">
        <v>11450090.91</v>
      </c>
      <c r="AX239">
        <v>0</v>
      </c>
      <c r="AY239">
        <v>11450090.91</v>
      </c>
      <c r="AZ239">
        <v>0</v>
      </c>
      <c r="BA239">
        <v>0.43286163806822009</v>
      </c>
      <c r="BB239">
        <v>0</v>
      </c>
      <c r="BC239">
        <v>0</v>
      </c>
      <c r="BD239">
        <v>0</v>
      </c>
      <c r="BF239">
        <v>0</v>
      </c>
      <c r="BG239">
        <v>0</v>
      </c>
      <c r="BH239">
        <v>0</v>
      </c>
      <c r="BI239">
        <v>0</v>
      </c>
      <c r="BK239">
        <v>0</v>
      </c>
      <c r="BL239">
        <v>4022495.55</v>
      </c>
      <c r="BM239">
        <v>0</v>
      </c>
      <c r="BN239">
        <v>4022495.55</v>
      </c>
      <c r="BO239">
        <v>0</v>
      </c>
      <c r="BP239">
        <v>0.56669649081197093</v>
      </c>
      <c r="BQ239">
        <v>26</v>
      </c>
    </row>
    <row r="240" spans="1:69" x14ac:dyDescent="0.25">
      <c r="A240">
        <v>27</v>
      </c>
      <c r="B240" t="s">
        <v>90</v>
      </c>
      <c r="C240" t="s">
        <v>91</v>
      </c>
      <c r="D240" t="s">
        <v>92</v>
      </c>
      <c r="E240" t="s">
        <v>108</v>
      </c>
      <c r="F240" t="s">
        <v>814</v>
      </c>
      <c r="G240" t="s">
        <v>814</v>
      </c>
      <c r="H240" t="s">
        <v>41</v>
      </c>
      <c r="I240">
        <v>12947642.16</v>
      </c>
      <c r="J240">
        <v>6226160.2000000002</v>
      </c>
      <c r="K240">
        <v>19173802.359999999</v>
      </c>
      <c r="L240">
        <v>32.472224773678121</v>
      </c>
      <c r="M240">
        <v>0.1528335041740819</v>
      </c>
      <c r="N240">
        <v>0</v>
      </c>
      <c r="O240">
        <v>0</v>
      </c>
      <c r="P240">
        <v>0</v>
      </c>
      <c r="R240">
        <v>0</v>
      </c>
      <c r="S240">
        <v>976405.07</v>
      </c>
      <c r="T240">
        <v>6006262.7599999998</v>
      </c>
      <c r="U240">
        <v>6982667.8300000001</v>
      </c>
      <c r="V240">
        <v>86.016733234752763</v>
      </c>
      <c r="W240">
        <v>0.35970421714682971</v>
      </c>
      <c r="X240">
        <v>0</v>
      </c>
      <c r="Y240">
        <v>0</v>
      </c>
      <c r="Z240">
        <v>0</v>
      </c>
      <c r="AB240">
        <v>0</v>
      </c>
      <c r="AC240">
        <v>12000</v>
      </c>
      <c r="AD240">
        <v>0</v>
      </c>
      <c r="AE240">
        <v>12000</v>
      </c>
      <c r="AF240">
        <v>0</v>
      </c>
      <c r="AG240">
        <v>4.0320258347313689E-3</v>
      </c>
      <c r="AH240">
        <v>306048.01</v>
      </c>
      <c r="AI240">
        <v>0</v>
      </c>
      <c r="AJ240">
        <v>306048.01</v>
      </c>
      <c r="AK240">
        <v>0</v>
      </c>
      <c r="AL240">
        <v>9.4020780326860461E-3</v>
      </c>
      <c r="AM240">
        <v>0</v>
      </c>
      <c r="AN240">
        <v>0</v>
      </c>
      <c r="AO240">
        <v>0</v>
      </c>
      <c r="AQ240">
        <v>0</v>
      </c>
      <c r="AR240">
        <v>10270.26</v>
      </c>
      <c r="AS240">
        <v>0</v>
      </c>
      <c r="AT240">
        <v>10270.26</v>
      </c>
      <c r="AU240">
        <v>0</v>
      </c>
      <c r="AV240">
        <v>5.5866736114126509E-3</v>
      </c>
      <c r="AW240">
        <v>5164532.01</v>
      </c>
      <c r="AX240">
        <v>0</v>
      </c>
      <c r="AY240">
        <v>5164532.01</v>
      </c>
      <c r="AZ240">
        <v>0</v>
      </c>
      <c r="BA240">
        <v>0.19524105120876786</v>
      </c>
      <c r="BB240">
        <v>0</v>
      </c>
      <c r="BC240">
        <v>0</v>
      </c>
      <c r="BD240">
        <v>0</v>
      </c>
      <c r="BF240">
        <v>0</v>
      </c>
      <c r="BG240">
        <v>5916249.6600000001</v>
      </c>
      <c r="BH240">
        <v>0</v>
      </c>
      <c r="BI240">
        <v>5916249.6600000001</v>
      </c>
      <c r="BJ240">
        <v>0</v>
      </c>
      <c r="BK240">
        <v>2.5108174571676498</v>
      </c>
      <c r="BL240">
        <v>562137.15</v>
      </c>
      <c r="BM240">
        <v>219897.44</v>
      </c>
      <c r="BN240">
        <v>782034.59000000008</v>
      </c>
      <c r="BO240">
        <v>28.118633473744424</v>
      </c>
      <c r="BP240">
        <v>0.11017445571731672</v>
      </c>
      <c r="BQ240">
        <v>27</v>
      </c>
    </row>
    <row r="241" spans="1:69" x14ac:dyDescent="0.25">
      <c r="A241">
        <v>28</v>
      </c>
      <c r="B241" t="s">
        <v>90</v>
      </c>
      <c r="C241" t="s">
        <v>91</v>
      </c>
      <c r="D241" t="s">
        <v>92</v>
      </c>
      <c r="E241" t="s">
        <v>108</v>
      </c>
      <c r="F241" t="s">
        <v>814</v>
      </c>
      <c r="G241" t="s">
        <v>814</v>
      </c>
      <c r="H241" t="s">
        <v>43</v>
      </c>
      <c r="I241">
        <v>15380731.040000001</v>
      </c>
      <c r="J241">
        <v>3453930.96</v>
      </c>
      <c r="K241">
        <v>18834662</v>
      </c>
      <c r="L241">
        <v>18.338162691743552</v>
      </c>
      <c r="M241">
        <v>0.15013023183130494</v>
      </c>
      <c r="N241">
        <v>70030.13</v>
      </c>
      <c r="O241">
        <v>0</v>
      </c>
      <c r="P241">
        <v>70030.13</v>
      </c>
      <c r="Q241">
        <v>0</v>
      </c>
      <c r="R241">
        <v>4.7984708462394894E-2</v>
      </c>
      <c r="S241">
        <v>620127.66</v>
      </c>
      <c r="T241">
        <v>0</v>
      </c>
      <c r="U241">
        <v>620127.66</v>
      </c>
      <c r="V241">
        <v>0</v>
      </c>
      <c r="W241">
        <v>3.1945173378152142E-2</v>
      </c>
      <c r="X241">
        <v>0</v>
      </c>
      <c r="Y241">
        <v>3453930.96</v>
      </c>
      <c r="Z241">
        <v>3453930.96</v>
      </c>
      <c r="AA241">
        <v>100</v>
      </c>
      <c r="AB241">
        <v>0.11055875900796028</v>
      </c>
      <c r="AC241">
        <v>0</v>
      </c>
      <c r="AD241">
        <v>0</v>
      </c>
      <c r="AE241">
        <v>0</v>
      </c>
      <c r="AG241">
        <v>0</v>
      </c>
      <c r="AH241">
        <v>84549.94</v>
      </c>
      <c r="AI241">
        <v>0</v>
      </c>
      <c r="AJ241">
        <v>84549.94</v>
      </c>
      <c r="AK241">
        <v>0</v>
      </c>
      <c r="AL241">
        <v>2.597452385130435E-3</v>
      </c>
      <c r="AM241">
        <v>0</v>
      </c>
      <c r="AN241">
        <v>0</v>
      </c>
      <c r="AO241">
        <v>0</v>
      </c>
      <c r="AQ241">
        <v>0</v>
      </c>
      <c r="AR241">
        <v>0</v>
      </c>
      <c r="AS241">
        <v>0</v>
      </c>
      <c r="AT241">
        <v>0</v>
      </c>
      <c r="AV241">
        <v>0</v>
      </c>
      <c r="AW241">
        <v>9685134.7799999993</v>
      </c>
      <c r="AX241">
        <v>0</v>
      </c>
      <c r="AY241">
        <v>9685134.7799999993</v>
      </c>
      <c r="AZ241">
        <v>0</v>
      </c>
      <c r="BA241">
        <v>0.3661388663841002</v>
      </c>
      <c r="BB241">
        <v>0</v>
      </c>
      <c r="BC241">
        <v>0</v>
      </c>
      <c r="BD241">
        <v>0</v>
      </c>
      <c r="BF241">
        <v>0</v>
      </c>
      <c r="BG241">
        <v>4906233.3600000003</v>
      </c>
      <c r="BH241">
        <v>0</v>
      </c>
      <c r="BI241">
        <v>4906233.3600000003</v>
      </c>
      <c r="BJ241">
        <v>0</v>
      </c>
      <c r="BK241">
        <v>2.082173180167366</v>
      </c>
      <c r="BL241">
        <v>14655.17</v>
      </c>
      <c r="BM241">
        <v>0</v>
      </c>
      <c r="BN241">
        <v>14655.17</v>
      </c>
      <c r="BO241">
        <v>0</v>
      </c>
      <c r="BP241">
        <v>2.0646470103000791E-3</v>
      </c>
      <c r="BQ241">
        <v>28</v>
      </c>
    </row>
    <row r="242" spans="1:69" x14ac:dyDescent="0.25">
      <c r="A242">
        <v>29</v>
      </c>
      <c r="B242" t="s">
        <v>90</v>
      </c>
      <c r="C242" t="s">
        <v>91</v>
      </c>
      <c r="D242" t="s">
        <v>92</v>
      </c>
      <c r="E242" t="s">
        <v>108</v>
      </c>
      <c r="F242" t="s">
        <v>814</v>
      </c>
      <c r="G242" t="s">
        <v>814</v>
      </c>
      <c r="H242" t="s">
        <v>46</v>
      </c>
      <c r="I242">
        <v>9176116.8000000007</v>
      </c>
      <c r="J242">
        <v>0</v>
      </c>
      <c r="K242">
        <v>9176116.8000000007</v>
      </c>
      <c r="L242">
        <v>0</v>
      </c>
      <c r="M242">
        <v>7.3142408528230146E-2</v>
      </c>
      <c r="N242">
        <v>20063.64</v>
      </c>
      <c r="O242">
        <v>0</v>
      </c>
      <c r="P242">
        <v>20063.64</v>
      </c>
      <c r="Q242">
        <v>0</v>
      </c>
      <c r="R242">
        <v>1.3747624288209156E-2</v>
      </c>
      <c r="S242">
        <v>0</v>
      </c>
      <c r="T242">
        <v>0</v>
      </c>
      <c r="U242">
        <v>0</v>
      </c>
      <c r="W242">
        <v>0</v>
      </c>
      <c r="X242">
        <v>0</v>
      </c>
      <c r="Y242">
        <v>0</v>
      </c>
      <c r="Z242">
        <v>0</v>
      </c>
      <c r="AB242">
        <v>0</v>
      </c>
      <c r="AC242">
        <v>9045.68</v>
      </c>
      <c r="AD242">
        <v>0</v>
      </c>
      <c r="AE242">
        <v>9045.68</v>
      </c>
      <c r="AF242">
        <v>0</v>
      </c>
      <c r="AG242">
        <v>3.0393679543927374E-3</v>
      </c>
      <c r="AH242">
        <v>3881575.28</v>
      </c>
      <c r="AI242">
        <v>0</v>
      </c>
      <c r="AJ242">
        <v>3881575.28</v>
      </c>
      <c r="AK242">
        <v>0</v>
      </c>
      <c r="AL242">
        <v>0.11924558396019366</v>
      </c>
      <c r="AM242">
        <v>0</v>
      </c>
      <c r="AN242">
        <v>0</v>
      </c>
      <c r="AO242">
        <v>0</v>
      </c>
      <c r="AQ242">
        <v>0</v>
      </c>
      <c r="AR242">
        <v>244621.62</v>
      </c>
      <c r="AS242">
        <v>0</v>
      </c>
      <c r="AT242">
        <v>244621.62</v>
      </c>
      <c r="AU242">
        <v>0</v>
      </c>
      <c r="AV242">
        <v>0.13306587654402255</v>
      </c>
      <c r="AW242">
        <v>3851953.46</v>
      </c>
      <c r="AX242">
        <v>0</v>
      </c>
      <c r="AY242">
        <v>3851953.46</v>
      </c>
      <c r="AZ242">
        <v>0</v>
      </c>
      <c r="BA242">
        <v>0.14562005643133782</v>
      </c>
      <c r="BB242">
        <v>0</v>
      </c>
      <c r="BC242">
        <v>0</v>
      </c>
      <c r="BD242">
        <v>0</v>
      </c>
      <c r="BF242">
        <v>0</v>
      </c>
      <c r="BG242">
        <v>424298.48</v>
      </c>
      <c r="BH242">
        <v>0</v>
      </c>
      <c r="BI242">
        <v>424298.48</v>
      </c>
      <c r="BJ242">
        <v>0</v>
      </c>
      <c r="BK242">
        <v>0.18006948520723837</v>
      </c>
      <c r="BL242">
        <v>744558.64</v>
      </c>
      <c r="BM242">
        <v>0</v>
      </c>
      <c r="BN242">
        <v>744558.64</v>
      </c>
      <c r="BO242">
        <v>0</v>
      </c>
      <c r="BP242">
        <v>0.10489477570503059</v>
      </c>
      <c r="BQ242">
        <v>29</v>
      </c>
    </row>
    <row r="243" spans="1:69" x14ac:dyDescent="0.25">
      <c r="A243">
        <v>30</v>
      </c>
      <c r="B243" t="s">
        <v>90</v>
      </c>
      <c r="C243" t="s">
        <v>91</v>
      </c>
      <c r="D243" t="s">
        <v>92</v>
      </c>
      <c r="E243" t="s">
        <v>108</v>
      </c>
      <c r="F243" t="s">
        <v>814</v>
      </c>
      <c r="G243" t="s">
        <v>814</v>
      </c>
      <c r="H243" t="s">
        <v>44</v>
      </c>
      <c r="I243">
        <v>7890397.1100000003</v>
      </c>
      <c r="J243">
        <v>0</v>
      </c>
      <c r="K243">
        <v>7890397.1100000003</v>
      </c>
      <c r="L243">
        <v>0</v>
      </c>
      <c r="M243">
        <v>6.2893995515574341E-2</v>
      </c>
      <c r="N243">
        <v>0</v>
      </c>
      <c r="O243">
        <v>0</v>
      </c>
      <c r="P243">
        <v>0</v>
      </c>
      <c r="R243">
        <v>0</v>
      </c>
      <c r="S243">
        <v>0</v>
      </c>
      <c r="T243">
        <v>0</v>
      </c>
      <c r="U243">
        <v>0</v>
      </c>
      <c r="W243">
        <v>0</v>
      </c>
      <c r="X243">
        <v>0</v>
      </c>
      <c r="Y243">
        <v>0</v>
      </c>
      <c r="Z243">
        <v>0</v>
      </c>
      <c r="AB243">
        <v>0</v>
      </c>
      <c r="AC243">
        <v>0</v>
      </c>
      <c r="AD243">
        <v>0</v>
      </c>
      <c r="AE243">
        <v>0</v>
      </c>
      <c r="AG243">
        <v>0</v>
      </c>
      <c r="AH243">
        <v>25530.95</v>
      </c>
      <c r="AI243">
        <v>0</v>
      </c>
      <c r="AJ243">
        <v>25530.95</v>
      </c>
      <c r="AK243">
        <v>0</v>
      </c>
      <c r="AL243">
        <v>7.8433440605807511E-4</v>
      </c>
      <c r="AM243">
        <v>0</v>
      </c>
      <c r="AN243">
        <v>0</v>
      </c>
      <c r="AO243">
        <v>0</v>
      </c>
      <c r="AQ243">
        <v>0</v>
      </c>
      <c r="AR243">
        <v>0</v>
      </c>
      <c r="AS243">
        <v>0</v>
      </c>
      <c r="AT243">
        <v>0</v>
      </c>
      <c r="AV243">
        <v>0</v>
      </c>
      <c r="AW243">
        <v>4942353.1100000003</v>
      </c>
      <c r="AX243">
        <v>0</v>
      </c>
      <c r="AY243">
        <v>4942353.1100000003</v>
      </c>
      <c r="AZ243">
        <v>0</v>
      </c>
      <c r="BA243">
        <v>0.1868417534779348</v>
      </c>
      <c r="BB243">
        <v>0</v>
      </c>
      <c r="BC243">
        <v>0</v>
      </c>
      <c r="BD243">
        <v>0</v>
      </c>
      <c r="BF243">
        <v>0</v>
      </c>
      <c r="BG243">
        <v>1701195.79</v>
      </c>
      <c r="BH243">
        <v>0</v>
      </c>
      <c r="BI243">
        <v>1701195.79</v>
      </c>
      <c r="BJ243">
        <v>0</v>
      </c>
      <c r="BK243">
        <v>0.72197630814520286</v>
      </c>
      <c r="BL243">
        <v>1221317.26</v>
      </c>
      <c r="BM243">
        <v>0</v>
      </c>
      <c r="BN243">
        <v>1221317.26</v>
      </c>
      <c r="BO243">
        <v>0</v>
      </c>
      <c r="BP243">
        <v>0.17206139741039406</v>
      </c>
      <c r="BQ243">
        <v>30</v>
      </c>
    </row>
    <row r="244" spans="1:69" x14ac:dyDescent="0.25">
      <c r="A244">
        <v>31</v>
      </c>
      <c r="B244" t="s">
        <v>90</v>
      </c>
      <c r="C244" t="s">
        <v>91</v>
      </c>
      <c r="D244" t="s">
        <v>92</v>
      </c>
      <c r="E244" t="s">
        <v>108</v>
      </c>
      <c r="F244" t="s">
        <v>814</v>
      </c>
      <c r="G244" t="s">
        <v>814</v>
      </c>
      <c r="H244" t="s">
        <v>45</v>
      </c>
      <c r="I244">
        <v>5455634.4699999997</v>
      </c>
      <c r="J244">
        <v>0</v>
      </c>
      <c r="K244">
        <v>5455634.4699999997</v>
      </c>
      <c r="L244">
        <v>0</v>
      </c>
      <c r="M244">
        <v>4.3486613551544408E-2</v>
      </c>
      <c r="N244">
        <v>0</v>
      </c>
      <c r="O244">
        <v>0</v>
      </c>
      <c r="P244">
        <v>0</v>
      </c>
      <c r="R244">
        <v>0</v>
      </c>
      <c r="S244">
        <v>0</v>
      </c>
      <c r="T244">
        <v>0</v>
      </c>
      <c r="U244">
        <v>0</v>
      </c>
      <c r="W244">
        <v>0</v>
      </c>
      <c r="X244">
        <v>0</v>
      </c>
      <c r="Y244">
        <v>0</v>
      </c>
      <c r="Z244">
        <v>0</v>
      </c>
      <c r="AB244">
        <v>0</v>
      </c>
      <c r="AC244">
        <v>0</v>
      </c>
      <c r="AD244">
        <v>0</v>
      </c>
      <c r="AE244">
        <v>0</v>
      </c>
      <c r="AG244">
        <v>0</v>
      </c>
      <c r="AH244">
        <v>0</v>
      </c>
      <c r="AI244">
        <v>0</v>
      </c>
      <c r="AJ244">
        <v>0</v>
      </c>
      <c r="AL244">
        <v>0</v>
      </c>
      <c r="AM244">
        <v>0</v>
      </c>
      <c r="AN244">
        <v>0</v>
      </c>
      <c r="AO244">
        <v>0</v>
      </c>
      <c r="AQ244">
        <v>0</v>
      </c>
      <c r="AR244">
        <v>0</v>
      </c>
      <c r="AS244">
        <v>0</v>
      </c>
      <c r="AT244">
        <v>0</v>
      </c>
      <c r="AV244">
        <v>0</v>
      </c>
      <c r="AW244">
        <v>5455634.4699999997</v>
      </c>
      <c r="AX244">
        <v>0</v>
      </c>
      <c r="AY244">
        <v>5455634.4699999997</v>
      </c>
      <c r="AZ244">
        <v>0</v>
      </c>
      <c r="BA244">
        <v>0.20624594965645088</v>
      </c>
      <c r="BB244">
        <v>0</v>
      </c>
      <c r="BC244">
        <v>0</v>
      </c>
      <c r="BD244">
        <v>0</v>
      </c>
      <c r="BF244">
        <v>0</v>
      </c>
      <c r="BG244">
        <v>0</v>
      </c>
      <c r="BH244">
        <v>0</v>
      </c>
      <c r="BI244">
        <v>0</v>
      </c>
      <c r="BK244">
        <v>0</v>
      </c>
      <c r="BL244">
        <v>0</v>
      </c>
      <c r="BM244">
        <v>0</v>
      </c>
      <c r="BN244">
        <v>0</v>
      </c>
      <c r="BP244">
        <v>0</v>
      </c>
      <c r="BQ244">
        <v>31</v>
      </c>
    </row>
    <row r="245" spans="1:69" x14ac:dyDescent="0.25">
      <c r="A245">
        <v>32</v>
      </c>
      <c r="B245" t="s">
        <v>90</v>
      </c>
      <c r="C245" t="s">
        <v>91</v>
      </c>
      <c r="D245" t="s">
        <v>92</v>
      </c>
      <c r="E245" t="s">
        <v>108</v>
      </c>
      <c r="F245" t="s">
        <v>814</v>
      </c>
      <c r="G245" t="s">
        <v>814</v>
      </c>
      <c r="H245" t="s">
        <v>47</v>
      </c>
      <c r="I245">
        <v>0</v>
      </c>
      <c r="J245">
        <v>3628034.94</v>
      </c>
      <c r="K245">
        <v>3628034.94</v>
      </c>
      <c r="L245">
        <v>100</v>
      </c>
      <c r="M245">
        <v>2.8918901047137163E-2</v>
      </c>
      <c r="N245">
        <v>0</v>
      </c>
      <c r="O245">
        <v>0</v>
      </c>
      <c r="P245">
        <v>0</v>
      </c>
      <c r="R245">
        <v>0</v>
      </c>
      <c r="S245">
        <v>0</v>
      </c>
      <c r="T245">
        <v>0</v>
      </c>
      <c r="U245">
        <v>0</v>
      </c>
      <c r="W245">
        <v>0</v>
      </c>
      <c r="X245">
        <v>0</v>
      </c>
      <c r="Y245">
        <v>3628034.94</v>
      </c>
      <c r="Z245">
        <v>3628034.94</v>
      </c>
      <c r="AA245">
        <v>100</v>
      </c>
      <c r="AB245">
        <v>0.11613174821650737</v>
      </c>
      <c r="AC245">
        <v>0</v>
      </c>
      <c r="AD245">
        <v>0</v>
      </c>
      <c r="AE245">
        <v>0</v>
      </c>
      <c r="AG245">
        <v>0</v>
      </c>
      <c r="AH245">
        <v>0</v>
      </c>
      <c r="AI245">
        <v>0</v>
      </c>
      <c r="AJ245">
        <v>0</v>
      </c>
      <c r="AL245">
        <v>0</v>
      </c>
      <c r="AM245">
        <v>0</v>
      </c>
      <c r="AN245">
        <v>0</v>
      </c>
      <c r="AO245">
        <v>0</v>
      </c>
      <c r="AQ245">
        <v>0</v>
      </c>
      <c r="AR245">
        <v>0</v>
      </c>
      <c r="AS245">
        <v>0</v>
      </c>
      <c r="AT245">
        <v>0</v>
      </c>
      <c r="AV245">
        <v>0</v>
      </c>
      <c r="AW245">
        <v>0</v>
      </c>
      <c r="AX245">
        <v>0</v>
      </c>
      <c r="AY245">
        <v>0</v>
      </c>
      <c r="BA245">
        <v>0</v>
      </c>
      <c r="BB245">
        <v>0</v>
      </c>
      <c r="BC245">
        <v>0</v>
      </c>
      <c r="BD245">
        <v>0</v>
      </c>
      <c r="BF245">
        <v>0</v>
      </c>
      <c r="BG245">
        <v>0</v>
      </c>
      <c r="BH245">
        <v>0</v>
      </c>
      <c r="BI245">
        <v>0</v>
      </c>
      <c r="BK245">
        <v>0</v>
      </c>
      <c r="BL245">
        <v>0</v>
      </c>
      <c r="BM245">
        <v>0</v>
      </c>
      <c r="BN245">
        <v>0</v>
      </c>
      <c r="BP245">
        <v>0</v>
      </c>
      <c r="BQ245">
        <v>32</v>
      </c>
    </row>
    <row r="246" spans="1:69" x14ac:dyDescent="0.25">
      <c r="A246">
        <v>33</v>
      </c>
      <c r="B246" t="s">
        <v>90</v>
      </c>
      <c r="C246" t="s">
        <v>91</v>
      </c>
      <c r="D246" t="s">
        <v>92</v>
      </c>
      <c r="E246" t="s">
        <v>108</v>
      </c>
      <c r="F246" t="s">
        <v>814</v>
      </c>
      <c r="G246" t="s">
        <v>814</v>
      </c>
      <c r="H246" t="s">
        <v>48</v>
      </c>
      <c r="I246">
        <v>893361.58</v>
      </c>
      <c r="J246">
        <v>0</v>
      </c>
      <c r="K246">
        <v>893361.58</v>
      </c>
      <c r="L246">
        <v>0</v>
      </c>
      <c r="M246">
        <v>7.1209444116693398E-3</v>
      </c>
      <c r="N246">
        <v>25262.44</v>
      </c>
      <c r="O246">
        <v>0</v>
      </c>
      <c r="P246">
        <v>25262.44</v>
      </c>
      <c r="Q246">
        <v>0</v>
      </c>
      <c r="R246">
        <v>1.730984675380073E-2</v>
      </c>
      <c r="S246">
        <v>560325.5</v>
      </c>
      <c r="T246">
        <v>0</v>
      </c>
      <c r="U246">
        <v>560325.5</v>
      </c>
      <c r="V246">
        <v>0</v>
      </c>
      <c r="W246">
        <v>2.8864532902305614E-2</v>
      </c>
      <c r="X246">
        <v>0</v>
      </c>
      <c r="Y246">
        <v>0</v>
      </c>
      <c r="Z246">
        <v>0</v>
      </c>
      <c r="AB246">
        <v>0</v>
      </c>
      <c r="AC246">
        <v>182747.25</v>
      </c>
      <c r="AD246">
        <v>0</v>
      </c>
      <c r="AE246">
        <v>182747.25</v>
      </c>
      <c r="AF246">
        <v>0</v>
      </c>
      <c r="AG246">
        <v>6.1403469435509339E-2</v>
      </c>
      <c r="AH246">
        <v>10623.82</v>
      </c>
      <c r="AI246">
        <v>0</v>
      </c>
      <c r="AJ246">
        <v>10623.82</v>
      </c>
      <c r="AK246">
        <v>0</v>
      </c>
      <c r="AL246">
        <v>3.2637357990078313E-4</v>
      </c>
      <c r="AM246">
        <v>0</v>
      </c>
      <c r="AN246">
        <v>0</v>
      </c>
      <c r="AO246">
        <v>0</v>
      </c>
      <c r="AQ246">
        <v>0</v>
      </c>
      <c r="AR246">
        <v>100</v>
      </c>
      <c r="AS246">
        <v>0</v>
      </c>
      <c r="AT246">
        <v>100</v>
      </c>
      <c r="AU246">
        <v>0</v>
      </c>
      <c r="AV246">
        <v>5.439661324457853E-5</v>
      </c>
      <c r="AW246">
        <v>90202.19</v>
      </c>
      <c r="AX246">
        <v>0</v>
      </c>
      <c r="AY246">
        <v>90202.19</v>
      </c>
      <c r="AZ246">
        <v>0</v>
      </c>
      <c r="BA246">
        <v>3.4100225079121945E-3</v>
      </c>
      <c r="BB246">
        <v>0</v>
      </c>
      <c r="BC246">
        <v>0</v>
      </c>
      <c r="BD246">
        <v>0</v>
      </c>
      <c r="BF246">
        <v>0</v>
      </c>
      <c r="BG246">
        <v>220.56</v>
      </c>
      <c r="BH246">
        <v>0</v>
      </c>
      <c r="BI246">
        <v>220.56</v>
      </c>
      <c r="BJ246">
        <v>0</v>
      </c>
      <c r="BK246">
        <v>9.360421384801683E-5</v>
      </c>
      <c r="BL246">
        <v>23879.82</v>
      </c>
      <c r="BM246">
        <v>0</v>
      </c>
      <c r="BN246">
        <v>23879.82</v>
      </c>
      <c r="BO246">
        <v>0</v>
      </c>
      <c r="BP246">
        <v>3.3642324837926847E-3</v>
      </c>
      <c r="BQ246">
        <v>33</v>
      </c>
    </row>
    <row r="247" spans="1:69" x14ac:dyDescent="0.25">
      <c r="A247">
        <v>34</v>
      </c>
      <c r="B247" t="s">
        <v>90</v>
      </c>
      <c r="C247" t="s">
        <v>91</v>
      </c>
      <c r="D247" t="s">
        <v>92</v>
      </c>
      <c r="E247" t="s">
        <v>108</v>
      </c>
      <c r="F247" t="s">
        <v>814</v>
      </c>
      <c r="G247" t="s">
        <v>814</v>
      </c>
      <c r="H247" t="s">
        <v>678</v>
      </c>
      <c r="I247">
        <v>0</v>
      </c>
      <c r="J247">
        <v>0</v>
      </c>
      <c r="K247">
        <v>0</v>
      </c>
      <c r="M247">
        <v>0</v>
      </c>
      <c r="N247">
        <v>0</v>
      </c>
      <c r="O247">
        <v>0</v>
      </c>
      <c r="P247">
        <v>0</v>
      </c>
      <c r="R247">
        <v>0</v>
      </c>
      <c r="S247">
        <v>0</v>
      </c>
      <c r="T247">
        <v>0</v>
      </c>
      <c r="U247">
        <v>0</v>
      </c>
      <c r="W247">
        <v>0</v>
      </c>
      <c r="X247">
        <v>0</v>
      </c>
      <c r="Y247">
        <v>0</v>
      </c>
      <c r="Z247">
        <v>0</v>
      </c>
      <c r="AB247">
        <v>0</v>
      </c>
      <c r="AC247">
        <v>0</v>
      </c>
      <c r="AD247">
        <v>0</v>
      </c>
      <c r="AE247">
        <v>0</v>
      </c>
      <c r="AG247">
        <v>0</v>
      </c>
      <c r="AH247">
        <v>0</v>
      </c>
      <c r="AI247">
        <v>0</v>
      </c>
      <c r="AJ247">
        <v>0</v>
      </c>
      <c r="AL247">
        <v>0</v>
      </c>
      <c r="AM247">
        <v>0</v>
      </c>
      <c r="AN247">
        <v>0</v>
      </c>
      <c r="AO247">
        <v>0</v>
      </c>
      <c r="AQ247">
        <v>0</v>
      </c>
      <c r="AR247">
        <v>0</v>
      </c>
      <c r="AS247">
        <v>0</v>
      </c>
      <c r="AT247">
        <v>0</v>
      </c>
      <c r="AV247">
        <v>0</v>
      </c>
      <c r="AW247">
        <v>0</v>
      </c>
      <c r="AX247">
        <v>0</v>
      </c>
      <c r="AY247">
        <v>0</v>
      </c>
      <c r="BA247">
        <v>0</v>
      </c>
      <c r="BB247">
        <v>0</v>
      </c>
      <c r="BC247">
        <v>0</v>
      </c>
      <c r="BD247">
        <v>0</v>
      </c>
      <c r="BF247">
        <v>0</v>
      </c>
      <c r="BG247">
        <v>0</v>
      </c>
      <c r="BH247">
        <v>0</v>
      </c>
      <c r="BI247">
        <v>0</v>
      </c>
      <c r="BK247">
        <v>0</v>
      </c>
      <c r="BL247">
        <v>0</v>
      </c>
      <c r="BM247">
        <v>0</v>
      </c>
      <c r="BN247">
        <v>0</v>
      </c>
      <c r="BP247">
        <v>0</v>
      </c>
      <c r="BQ247">
        <v>34</v>
      </c>
    </row>
    <row r="248" spans="1:69" x14ac:dyDescent="0.25">
      <c r="A248">
        <v>999</v>
      </c>
      <c r="B248" t="s">
        <v>90</v>
      </c>
      <c r="C248" t="s">
        <v>91</v>
      </c>
      <c r="D248" t="s">
        <v>92</v>
      </c>
      <c r="E248" t="s">
        <v>112</v>
      </c>
      <c r="F248" t="s">
        <v>815</v>
      </c>
      <c r="G248" t="s">
        <v>815</v>
      </c>
      <c r="H248" t="s">
        <v>3</v>
      </c>
      <c r="I248">
        <v>8984909128.4499989</v>
      </c>
      <c r="J248">
        <v>4838372090.96</v>
      </c>
      <c r="K248">
        <v>13823281219.40999</v>
      </c>
      <c r="L248">
        <v>35.001618025148687</v>
      </c>
      <c r="M248">
        <v>99.999999999999957</v>
      </c>
      <c r="N248">
        <v>62715819.5</v>
      </c>
      <c r="O248">
        <v>140065689.44000003</v>
      </c>
      <c r="P248">
        <v>202781508.94</v>
      </c>
      <c r="Q248">
        <v>69.072219736486602</v>
      </c>
      <c r="R248">
        <v>100</v>
      </c>
      <c r="S248">
        <v>846704991.95000005</v>
      </c>
      <c r="T248">
        <v>1276247640.1900001</v>
      </c>
      <c r="U248">
        <v>2122952632.1400001</v>
      </c>
      <c r="V248">
        <v>60.116632885186135</v>
      </c>
      <c r="W248">
        <v>100</v>
      </c>
      <c r="X248">
        <v>2561574.7700000005</v>
      </c>
      <c r="Y248">
        <v>2930502479.8699999</v>
      </c>
      <c r="Z248">
        <v>2933064054.6399994</v>
      </c>
      <c r="AA248">
        <v>99.912665570124631</v>
      </c>
      <c r="AB248">
        <v>100.00000000000001</v>
      </c>
      <c r="AC248">
        <v>168152566.09999996</v>
      </c>
      <c r="AD248">
        <v>16204407.1</v>
      </c>
      <c r="AE248">
        <v>184356973.19999999</v>
      </c>
      <c r="AF248">
        <v>8.789690359268711</v>
      </c>
      <c r="AG248">
        <v>49.999999999999993</v>
      </c>
      <c r="AH248">
        <v>3708767043.7999997</v>
      </c>
      <c r="AI248">
        <v>290614131.59000003</v>
      </c>
      <c r="AJ248">
        <v>3999381175.3899989</v>
      </c>
      <c r="AK248">
        <v>7.2664774585198382</v>
      </c>
      <c r="AL248">
        <v>99.999999999999957</v>
      </c>
      <c r="AM248">
        <v>74387779.710000008</v>
      </c>
      <c r="AN248">
        <v>0</v>
      </c>
      <c r="AO248">
        <v>74387779.710000008</v>
      </c>
      <c r="AP248">
        <v>0</v>
      </c>
      <c r="AQ248">
        <v>100.00000000000004</v>
      </c>
      <c r="AR248">
        <v>133851784.2</v>
      </c>
      <c r="AS248">
        <v>7176364.8900000006</v>
      </c>
      <c r="AT248">
        <v>141028149.09</v>
      </c>
      <c r="AU248">
        <v>5.0886046057516188</v>
      </c>
      <c r="AV248">
        <v>99.999999999999957</v>
      </c>
      <c r="AW248">
        <v>2999021239.9400001</v>
      </c>
      <c r="AX248">
        <v>36438853.810000002</v>
      </c>
      <c r="AY248">
        <v>3035460093.75</v>
      </c>
      <c r="AZ248">
        <v>1.200439231107912</v>
      </c>
      <c r="BA248">
        <v>100</v>
      </c>
      <c r="BB248">
        <v>0</v>
      </c>
      <c r="BC248">
        <v>121226111.75</v>
      </c>
      <c r="BD248">
        <v>121226111.75</v>
      </c>
      <c r="BE248">
        <v>100</v>
      </c>
      <c r="BF248">
        <v>100</v>
      </c>
      <c r="BG248">
        <v>236462953.52999997</v>
      </c>
      <c r="BH248">
        <v>9818542.1899999995</v>
      </c>
      <c r="BI248">
        <v>246281495.72000003</v>
      </c>
      <c r="BJ248">
        <v>3.9867153483438327</v>
      </c>
      <c r="BK248">
        <v>100.00000000000001</v>
      </c>
      <c r="BL248">
        <v>752283374.94999993</v>
      </c>
      <c r="BM248">
        <v>10077870.129999999</v>
      </c>
      <c r="BN248">
        <v>762361245.08000004</v>
      </c>
      <c r="BO248">
        <v>1.3219284420658681</v>
      </c>
      <c r="BP248">
        <v>99.999999999999986</v>
      </c>
      <c r="BQ248">
        <v>999</v>
      </c>
    </row>
    <row r="249" spans="1:69" x14ac:dyDescent="0.25">
      <c r="A249">
        <v>1</v>
      </c>
      <c r="B249" t="s">
        <v>90</v>
      </c>
      <c r="C249" t="s">
        <v>91</v>
      </c>
      <c r="D249" t="s">
        <v>92</v>
      </c>
      <c r="E249" t="s">
        <v>112</v>
      </c>
      <c r="F249" t="s">
        <v>815</v>
      </c>
      <c r="G249" t="s">
        <v>815</v>
      </c>
      <c r="H249" t="s">
        <v>18</v>
      </c>
      <c r="I249">
        <v>2053030582.4100001</v>
      </c>
      <c r="J249">
        <v>967871278.94000006</v>
      </c>
      <c r="K249">
        <v>3020901861.3500004</v>
      </c>
      <c r="L249">
        <v>32.039150007589832</v>
      </c>
      <c r="M249">
        <v>21.853724983241992</v>
      </c>
      <c r="N249">
        <v>9181627.1099999994</v>
      </c>
      <c r="O249">
        <v>289986.84000000003</v>
      </c>
      <c r="P249">
        <v>9471613.9499999993</v>
      </c>
      <c r="Q249">
        <v>3.0616412528088737</v>
      </c>
      <c r="R249">
        <v>4.6708469620879027</v>
      </c>
      <c r="S249">
        <v>142619005.81999999</v>
      </c>
      <c r="T249">
        <v>296396118.51999998</v>
      </c>
      <c r="U249">
        <v>439015124.33999997</v>
      </c>
      <c r="V249">
        <v>67.513874143992552</v>
      </c>
      <c r="W249">
        <v>20.679459244338371</v>
      </c>
      <c r="X249">
        <v>0</v>
      </c>
      <c r="Y249">
        <v>559766377.46000004</v>
      </c>
      <c r="Z249">
        <v>559766377.46000004</v>
      </c>
      <c r="AA249">
        <v>100</v>
      </c>
      <c r="AB249">
        <v>19.084696652787731</v>
      </c>
      <c r="AC249">
        <v>21651992.510000002</v>
      </c>
      <c r="AD249">
        <v>8391.09</v>
      </c>
      <c r="AE249">
        <v>21660383.600000001</v>
      </c>
      <c r="AF249">
        <v>3.873934162458692E-2</v>
      </c>
      <c r="AG249">
        <v>5.8745767041048378</v>
      </c>
      <c r="AH249">
        <v>1170151882.5599999</v>
      </c>
      <c r="AI249">
        <v>73270593.219999999</v>
      </c>
      <c r="AJ249">
        <v>1243422475.78</v>
      </c>
      <c r="AK249">
        <v>5.8926547209175464</v>
      </c>
      <c r="AL249">
        <v>31.090371766295757</v>
      </c>
      <c r="AM249">
        <v>10843151.57</v>
      </c>
      <c r="AN249">
        <v>0</v>
      </c>
      <c r="AO249">
        <v>10843151.57</v>
      </c>
      <c r="AP249">
        <v>0</v>
      </c>
      <c r="AQ249">
        <v>14.576522665781825</v>
      </c>
      <c r="AR249">
        <v>52305971.140000001</v>
      </c>
      <c r="AS249">
        <v>6553201.0700000003</v>
      </c>
      <c r="AT249">
        <v>58859172.210000001</v>
      </c>
      <c r="AU249">
        <v>11.133695605876412</v>
      </c>
      <c r="AV249">
        <v>41.735761682894804</v>
      </c>
      <c r="AW249">
        <v>359563211.89999998</v>
      </c>
      <c r="AX249">
        <v>23949556.039999999</v>
      </c>
      <c r="AY249">
        <v>383512767.94</v>
      </c>
      <c r="AZ249">
        <v>6.2447871471509577</v>
      </c>
      <c r="BA249">
        <v>12.634419695704491</v>
      </c>
      <c r="BB249">
        <v>0</v>
      </c>
      <c r="BC249">
        <v>0</v>
      </c>
      <c r="BD249">
        <v>0</v>
      </c>
      <c r="BF249">
        <v>0</v>
      </c>
      <c r="BG249">
        <v>20376324.850000001</v>
      </c>
      <c r="BH249">
        <v>3316848.7</v>
      </c>
      <c r="BI249">
        <v>23693173.550000001</v>
      </c>
      <c r="BJ249">
        <v>13.999174458416947</v>
      </c>
      <c r="BK249">
        <v>9.6203628619086405</v>
      </c>
      <c r="BL249">
        <v>266337414.94999999</v>
      </c>
      <c r="BM249">
        <v>4320206</v>
      </c>
      <c r="BN249">
        <v>270657620.94999999</v>
      </c>
      <c r="BO249">
        <v>1.5961885665130022</v>
      </c>
      <c r="BP249">
        <v>35.502541963763896</v>
      </c>
      <c r="BQ249">
        <v>1</v>
      </c>
    </row>
    <row r="250" spans="1:69" x14ac:dyDescent="0.25">
      <c r="A250">
        <v>2</v>
      </c>
      <c r="B250" t="s">
        <v>90</v>
      </c>
      <c r="C250" t="s">
        <v>91</v>
      </c>
      <c r="D250" t="s">
        <v>92</v>
      </c>
      <c r="E250" t="s">
        <v>112</v>
      </c>
      <c r="F250" t="s">
        <v>815</v>
      </c>
      <c r="G250" t="s">
        <v>815</v>
      </c>
      <c r="H250" t="s">
        <v>19</v>
      </c>
      <c r="I250">
        <v>2069220029.2600002</v>
      </c>
      <c r="J250">
        <v>209195727.64999998</v>
      </c>
      <c r="K250">
        <v>2278415756.9100003</v>
      </c>
      <c r="L250">
        <v>9.181631008982853</v>
      </c>
      <c r="M250">
        <v>16.482452470913756</v>
      </c>
      <c r="N250">
        <v>18880071.23</v>
      </c>
      <c r="O250">
        <v>86177.81</v>
      </c>
      <c r="P250">
        <v>18966249.039999999</v>
      </c>
      <c r="Q250">
        <v>0.45437455670992288</v>
      </c>
      <c r="R250">
        <v>9.3530466062424988</v>
      </c>
      <c r="S250">
        <v>284635337.94999999</v>
      </c>
      <c r="T250">
        <v>113867123.16</v>
      </c>
      <c r="U250">
        <v>398502461.11000001</v>
      </c>
      <c r="V250">
        <v>28.573756569239571</v>
      </c>
      <c r="W250">
        <v>18.771142373925581</v>
      </c>
      <c r="X250">
        <v>301.45999999999998</v>
      </c>
      <c r="Y250">
        <v>59921714.560000002</v>
      </c>
      <c r="Z250">
        <v>59922016.020000003</v>
      </c>
      <c r="AA250">
        <v>99.999496912787606</v>
      </c>
      <c r="AB250">
        <v>2.0429835456612544</v>
      </c>
      <c r="AC250">
        <v>47306153.740000002</v>
      </c>
      <c r="AD250">
        <v>0</v>
      </c>
      <c r="AE250">
        <v>47306153.740000002</v>
      </c>
      <c r="AF250">
        <v>0</v>
      </c>
      <c r="AG250">
        <v>12.830041879858763</v>
      </c>
      <c r="AH250">
        <v>803476227.41999996</v>
      </c>
      <c r="AI250">
        <v>26763381.780000001</v>
      </c>
      <c r="AJ250">
        <v>830239609.19999993</v>
      </c>
      <c r="AK250">
        <v>3.2235732291535197</v>
      </c>
      <c r="AL250">
        <v>20.759201806240412</v>
      </c>
      <c r="AM250">
        <v>23849570.920000002</v>
      </c>
      <c r="AN250">
        <v>0</v>
      </c>
      <c r="AO250">
        <v>23849570.920000002</v>
      </c>
      <c r="AP250">
        <v>0</v>
      </c>
      <c r="AQ250">
        <v>32.061140973661686</v>
      </c>
      <c r="AR250">
        <v>12662927.439999999</v>
      </c>
      <c r="AS250">
        <v>11926.7</v>
      </c>
      <c r="AT250">
        <v>12674854.139999999</v>
      </c>
      <c r="AU250">
        <v>9.4097335308664945E-2</v>
      </c>
      <c r="AV250">
        <v>8.987464007565805</v>
      </c>
      <c r="AW250">
        <v>682272679.75</v>
      </c>
      <c r="AX250">
        <v>5069158.47</v>
      </c>
      <c r="AY250">
        <v>687341838.22000003</v>
      </c>
      <c r="AZ250">
        <v>0.73750180596128589</v>
      </c>
      <c r="BA250">
        <v>22.643744835757651</v>
      </c>
      <c r="BB250">
        <v>0</v>
      </c>
      <c r="BC250">
        <v>0</v>
      </c>
      <c r="BD250">
        <v>0</v>
      </c>
      <c r="BF250">
        <v>0</v>
      </c>
      <c r="BG250">
        <v>41810510.740000002</v>
      </c>
      <c r="BH250">
        <v>3000</v>
      </c>
      <c r="BI250">
        <v>41813510.740000002</v>
      </c>
      <c r="BJ250">
        <v>7.1747144568994874E-3</v>
      </c>
      <c r="BK250">
        <v>16.977934382670071</v>
      </c>
      <c r="BL250">
        <v>154326248.61000001</v>
      </c>
      <c r="BM250">
        <v>3473245.17</v>
      </c>
      <c r="BN250">
        <v>157799493.78</v>
      </c>
      <c r="BO250">
        <v>2.2010496274736528</v>
      </c>
      <c r="BP250">
        <v>20.698782210976759</v>
      </c>
      <c r="BQ250">
        <v>2</v>
      </c>
    </row>
    <row r="251" spans="1:69" x14ac:dyDescent="0.25">
      <c r="A251">
        <v>3</v>
      </c>
      <c r="B251" t="s">
        <v>90</v>
      </c>
      <c r="C251" t="s">
        <v>91</v>
      </c>
      <c r="D251" t="s">
        <v>92</v>
      </c>
      <c r="E251" t="s">
        <v>112</v>
      </c>
      <c r="F251" t="s">
        <v>815</v>
      </c>
      <c r="G251" t="s">
        <v>815</v>
      </c>
      <c r="H251" t="s">
        <v>20</v>
      </c>
      <c r="I251">
        <v>284945295.56</v>
      </c>
      <c r="J251">
        <v>1728024441.1600001</v>
      </c>
      <c r="K251">
        <v>2012969736.72</v>
      </c>
      <c r="L251">
        <v>85.844531571334031</v>
      </c>
      <c r="M251">
        <v>14.5621701878819</v>
      </c>
      <c r="N251">
        <v>5628320.0099999998</v>
      </c>
      <c r="O251">
        <v>187199.99</v>
      </c>
      <c r="P251">
        <v>5815520</v>
      </c>
      <c r="Q251">
        <v>3.2189725080474316</v>
      </c>
      <c r="R251">
        <v>2.8678749016118257</v>
      </c>
      <c r="S251">
        <v>36680476.490000002</v>
      </c>
      <c r="T251">
        <v>1330979.78</v>
      </c>
      <c r="U251">
        <v>38011456.270000003</v>
      </c>
      <c r="V251">
        <v>3.5015227265850815</v>
      </c>
      <c r="W251">
        <v>1.7904995002965902</v>
      </c>
      <c r="X251">
        <v>0</v>
      </c>
      <c r="Y251">
        <v>1724860912.7</v>
      </c>
      <c r="Z251">
        <v>1724860912.7</v>
      </c>
      <c r="AA251">
        <v>100</v>
      </c>
      <c r="AB251">
        <v>58.807475069333513</v>
      </c>
      <c r="AC251">
        <v>2296779.04</v>
      </c>
      <c r="AD251">
        <v>0</v>
      </c>
      <c r="AE251">
        <v>2296779.04</v>
      </c>
      <c r="AF251">
        <v>0</v>
      </c>
      <c r="AG251">
        <v>0.62291623694329556</v>
      </c>
      <c r="AH251">
        <v>62131859.5</v>
      </c>
      <c r="AI251">
        <v>589518.81000000006</v>
      </c>
      <c r="AJ251">
        <v>62721378.310000002</v>
      </c>
      <c r="AK251">
        <v>0.93990091717421642</v>
      </c>
      <c r="AL251">
        <v>1.5682770798630794</v>
      </c>
      <c r="AM251">
        <v>111523.46</v>
      </c>
      <c r="AN251">
        <v>0</v>
      </c>
      <c r="AO251">
        <v>111523.46</v>
      </c>
      <c r="AP251">
        <v>0</v>
      </c>
      <c r="AQ251">
        <v>0.14992174848445955</v>
      </c>
      <c r="AR251">
        <v>859007.76</v>
      </c>
      <c r="AS251">
        <v>0</v>
      </c>
      <c r="AT251">
        <v>859007.76</v>
      </c>
      <c r="AU251">
        <v>0</v>
      </c>
      <c r="AV251">
        <v>0.60910376087528895</v>
      </c>
      <c r="AW251">
        <v>164556728.30000001</v>
      </c>
      <c r="AX251">
        <v>1055827.44</v>
      </c>
      <c r="AY251">
        <v>165612555.74000001</v>
      </c>
      <c r="AZ251">
        <v>0.63752861930201377</v>
      </c>
      <c r="BA251">
        <v>5.4559292701951705</v>
      </c>
      <c r="BB251">
        <v>0</v>
      </c>
      <c r="BC251">
        <v>0</v>
      </c>
      <c r="BD251">
        <v>0</v>
      </c>
      <c r="BF251">
        <v>0</v>
      </c>
      <c r="BG251">
        <v>3110831.22</v>
      </c>
      <c r="BH251">
        <v>0.03</v>
      </c>
      <c r="BI251">
        <v>3110831.25</v>
      </c>
      <c r="BJ251">
        <v>9.6437246475520006E-7</v>
      </c>
      <c r="BK251">
        <v>1.2631201710487971</v>
      </c>
      <c r="BL251">
        <v>9569769.7799999993</v>
      </c>
      <c r="BM251">
        <v>2.41</v>
      </c>
      <c r="BN251">
        <v>9569772.1899999995</v>
      </c>
      <c r="BO251">
        <v>2.5183462596093419E-5</v>
      </c>
      <c r="BP251">
        <v>1.2552805184890758</v>
      </c>
      <c r="BQ251">
        <v>3</v>
      </c>
    </row>
    <row r="252" spans="1:69" x14ac:dyDescent="0.25">
      <c r="A252">
        <v>4</v>
      </c>
      <c r="B252" t="s">
        <v>90</v>
      </c>
      <c r="C252" t="s">
        <v>91</v>
      </c>
      <c r="D252" t="s">
        <v>92</v>
      </c>
      <c r="E252" t="s">
        <v>112</v>
      </c>
      <c r="F252" t="s">
        <v>815</v>
      </c>
      <c r="G252" t="s">
        <v>815</v>
      </c>
      <c r="H252" t="s">
        <v>21</v>
      </c>
      <c r="I252">
        <v>1125186020.4100001</v>
      </c>
      <c r="J252">
        <v>261349848.25999999</v>
      </c>
      <c r="K252">
        <v>1386535868.6700003</v>
      </c>
      <c r="L252">
        <v>18.849122778965196</v>
      </c>
      <c r="M252">
        <v>10.030439565412967</v>
      </c>
      <c r="N252">
        <v>6565139.4699999997</v>
      </c>
      <c r="O252">
        <v>0</v>
      </c>
      <c r="P252">
        <v>6565139.4699999997</v>
      </c>
      <c r="Q252">
        <v>0</v>
      </c>
      <c r="R252">
        <v>3.2375434546857655</v>
      </c>
      <c r="S252">
        <v>134976249.58000001</v>
      </c>
      <c r="T252">
        <v>145882693</v>
      </c>
      <c r="U252">
        <v>280858942.58000004</v>
      </c>
      <c r="V252">
        <v>51.94162295845242</v>
      </c>
      <c r="W252">
        <v>13.229637737931336</v>
      </c>
      <c r="X252">
        <v>0</v>
      </c>
      <c r="Y252">
        <v>36945680.990000002</v>
      </c>
      <c r="Z252">
        <v>36945680.990000002</v>
      </c>
      <c r="AA252">
        <v>100</v>
      </c>
      <c r="AB252">
        <v>1.2596274851738509</v>
      </c>
      <c r="AC252">
        <v>27177243.030000001</v>
      </c>
      <c r="AD252">
        <v>418358.24</v>
      </c>
      <c r="AE252">
        <v>27595601.27</v>
      </c>
      <c r="AF252">
        <v>1.5160323411934848</v>
      </c>
      <c r="AG252">
        <v>7.484284643809719</v>
      </c>
      <c r="AH252">
        <v>572467660.61000001</v>
      </c>
      <c r="AI252">
        <v>74165153.439999998</v>
      </c>
      <c r="AJ252">
        <v>646632814.04999995</v>
      </c>
      <c r="AK252">
        <v>11.469438579135467</v>
      </c>
      <c r="AL252">
        <v>16.168321690091052</v>
      </c>
      <c r="AM252">
        <v>1556911.08</v>
      </c>
      <c r="AN252">
        <v>0</v>
      </c>
      <c r="AO252">
        <v>1556911.08</v>
      </c>
      <c r="AP252">
        <v>0</v>
      </c>
      <c r="AQ252">
        <v>2.0929661915836211</v>
      </c>
      <c r="AR252">
        <v>14038181.390000001</v>
      </c>
      <c r="AS252">
        <v>276209.57</v>
      </c>
      <c r="AT252">
        <v>14314390.960000001</v>
      </c>
      <c r="AU252">
        <v>1.929593587123877</v>
      </c>
      <c r="AV252">
        <v>10.150023986250414</v>
      </c>
      <c r="AW252">
        <v>299943081.19999999</v>
      </c>
      <c r="AX252">
        <v>678255.98</v>
      </c>
      <c r="AY252">
        <v>300621337.18000001</v>
      </c>
      <c r="AZ252">
        <v>0.22561804373649216</v>
      </c>
      <c r="BA252">
        <v>9.9036497893343451</v>
      </c>
      <c r="BB252">
        <v>0</v>
      </c>
      <c r="BC252">
        <v>0</v>
      </c>
      <c r="BD252">
        <v>0</v>
      </c>
      <c r="BF252">
        <v>0</v>
      </c>
      <c r="BG252">
        <v>13568577.810000001</v>
      </c>
      <c r="BH252">
        <v>2325212.9</v>
      </c>
      <c r="BI252">
        <v>15893790.710000001</v>
      </c>
      <c r="BJ252">
        <v>14.629693711375163</v>
      </c>
      <c r="BK252">
        <v>6.4535058403534373</v>
      </c>
      <c r="BL252">
        <v>54892976.240000002</v>
      </c>
      <c r="BM252">
        <v>658284.14</v>
      </c>
      <c r="BN252">
        <v>55551260.380000003</v>
      </c>
      <c r="BO252">
        <v>1.1850030683318225</v>
      </c>
      <c r="BP252">
        <v>7.2867371916538852</v>
      </c>
      <c r="BQ252">
        <v>4</v>
      </c>
    </row>
    <row r="253" spans="1:69" x14ac:dyDescent="0.25">
      <c r="A253">
        <v>5</v>
      </c>
      <c r="B253" t="s">
        <v>90</v>
      </c>
      <c r="C253" t="s">
        <v>91</v>
      </c>
      <c r="D253" t="s">
        <v>92</v>
      </c>
      <c r="E253" t="s">
        <v>112</v>
      </c>
      <c r="F253" t="s">
        <v>815</v>
      </c>
      <c r="G253" t="s">
        <v>815</v>
      </c>
      <c r="H253" t="s">
        <v>22</v>
      </c>
      <c r="I253">
        <v>1006186865.97</v>
      </c>
      <c r="J253">
        <v>199911173.44</v>
      </c>
      <c r="K253">
        <v>1206098039.4100001</v>
      </c>
      <c r="L253">
        <v>16.575035105586664</v>
      </c>
      <c r="M253">
        <v>8.7251211942100575</v>
      </c>
      <c r="N253">
        <v>294344.12</v>
      </c>
      <c r="O253">
        <v>0</v>
      </c>
      <c r="P253">
        <v>294344.12</v>
      </c>
      <c r="Q253">
        <v>0</v>
      </c>
      <c r="R253">
        <v>0.14515333352563817</v>
      </c>
      <c r="S253">
        <v>19797554.140000001</v>
      </c>
      <c r="T253">
        <v>1187202.93</v>
      </c>
      <c r="U253">
        <v>20984757.07</v>
      </c>
      <c r="V253">
        <v>5.6574537700855068</v>
      </c>
      <c r="W253">
        <v>0.98847033854197375</v>
      </c>
      <c r="X253">
        <v>705589.8</v>
      </c>
      <c r="Y253">
        <v>100058904.11</v>
      </c>
      <c r="Z253">
        <v>100764493.91</v>
      </c>
      <c r="AA253">
        <v>99.299763465660618</v>
      </c>
      <c r="AB253">
        <v>3.4354685759622021</v>
      </c>
      <c r="AC253">
        <v>1082116.23</v>
      </c>
      <c r="AD253">
        <v>0</v>
      </c>
      <c r="AE253">
        <v>1082116.23</v>
      </c>
      <c r="AF253">
        <v>0</v>
      </c>
      <c r="AG253">
        <v>0.29348394346496026</v>
      </c>
      <c r="AH253">
        <v>472822279.24000001</v>
      </c>
      <c r="AI253">
        <v>94492762.939999998</v>
      </c>
      <c r="AJ253">
        <v>567315042.18000007</v>
      </c>
      <c r="AK253">
        <v>16.656135641476425</v>
      </c>
      <c r="AL253">
        <v>14.185070572191165</v>
      </c>
      <c r="AM253">
        <v>14311539.58</v>
      </c>
      <c r="AN253">
        <v>0</v>
      </c>
      <c r="AO253">
        <v>14311539.58</v>
      </c>
      <c r="AP253">
        <v>0</v>
      </c>
      <c r="AQ253">
        <v>19.239100341203077</v>
      </c>
      <c r="AR253">
        <v>26239799.420000002</v>
      </c>
      <c r="AS253">
        <v>14776.82</v>
      </c>
      <c r="AT253">
        <v>26254576.240000002</v>
      </c>
      <c r="AU253">
        <v>5.6282835666137565E-2</v>
      </c>
      <c r="AV253">
        <v>18.616550248592635</v>
      </c>
      <c r="AW253">
        <v>363587159.64999998</v>
      </c>
      <c r="AX253">
        <v>1812302.64</v>
      </c>
      <c r="AY253">
        <v>365399462.28999996</v>
      </c>
      <c r="AZ253">
        <v>0.49597846385489824</v>
      </c>
      <c r="BA253">
        <v>12.037696131876549</v>
      </c>
      <c r="BB253">
        <v>0</v>
      </c>
      <c r="BC253">
        <v>0</v>
      </c>
      <c r="BD253">
        <v>0</v>
      </c>
      <c r="BF253">
        <v>0</v>
      </c>
      <c r="BG253">
        <v>10655288.630000001</v>
      </c>
      <c r="BH253">
        <v>1522612.49</v>
      </c>
      <c r="BI253">
        <v>12177901.120000001</v>
      </c>
      <c r="BJ253">
        <v>12.503078116633615</v>
      </c>
      <c r="BK253">
        <v>4.9447081212488584</v>
      </c>
      <c r="BL253">
        <v>96691195.159999996</v>
      </c>
      <c r="BM253">
        <v>822611.51</v>
      </c>
      <c r="BN253">
        <v>97513806.670000002</v>
      </c>
      <c r="BO253">
        <v>0.8435846554363623</v>
      </c>
      <c r="BP253">
        <v>12.791023586169725</v>
      </c>
      <c r="BQ253">
        <v>5</v>
      </c>
    </row>
    <row r="254" spans="1:69" x14ac:dyDescent="0.25">
      <c r="A254">
        <v>6</v>
      </c>
      <c r="B254" t="s">
        <v>90</v>
      </c>
      <c r="C254" t="s">
        <v>91</v>
      </c>
      <c r="D254" t="s">
        <v>92</v>
      </c>
      <c r="E254" t="s">
        <v>112</v>
      </c>
      <c r="F254" t="s">
        <v>815</v>
      </c>
      <c r="G254" t="s">
        <v>815</v>
      </c>
      <c r="H254" t="s">
        <v>24</v>
      </c>
      <c r="I254">
        <v>810315740.87000012</v>
      </c>
      <c r="J254">
        <v>36322278.310000002</v>
      </c>
      <c r="K254">
        <v>846638019.18000007</v>
      </c>
      <c r="L254">
        <v>4.2901780320684697</v>
      </c>
      <c r="M254">
        <v>6.1247254233039188</v>
      </c>
      <c r="N254">
        <v>2042483.83</v>
      </c>
      <c r="O254">
        <v>0</v>
      </c>
      <c r="P254">
        <v>2042483.83</v>
      </c>
      <c r="Q254">
        <v>0</v>
      </c>
      <c r="R254">
        <v>1.0072337663708482</v>
      </c>
      <c r="S254">
        <v>38704993.600000001</v>
      </c>
      <c r="T254">
        <v>790983.01</v>
      </c>
      <c r="U254">
        <v>39495976.609999999</v>
      </c>
      <c r="V254">
        <v>2.0026926231258977</v>
      </c>
      <c r="W254">
        <v>1.8604266535229697</v>
      </c>
      <c r="X254">
        <v>1707799.77</v>
      </c>
      <c r="Y254">
        <v>20848356.140000001</v>
      </c>
      <c r="Z254">
        <v>22556155.91</v>
      </c>
      <c r="AA254">
        <v>92.428675449778794</v>
      </c>
      <c r="AB254">
        <v>0.76903045722158692</v>
      </c>
      <c r="AC254">
        <v>3149126.44</v>
      </c>
      <c r="AD254">
        <v>0</v>
      </c>
      <c r="AE254">
        <v>3149126.44</v>
      </c>
      <c r="AF254">
        <v>0</v>
      </c>
      <c r="AG254">
        <v>0.85408389640452176</v>
      </c>
      <c r="AH254">
        <v>447527545.42000002</v>
      </c>
      <c r="AI254">
        <v>10714295.390000001</v>
      </c>
      <c r="AJ254">
        <v>458241840.81</v>
      </c>
      <c r="AK254">
        <v>2.3381311865937726</v>
      </c>
      <c r="AL254">
        <v>11.457818615284012</v>
      </c>
      <c r="AM254">
        <v>11244493.619999999</v>
      </c>
      <c r="AN254">
        <v>0</v>
      </c>
      <c r="AO254">
        <v>11244493.619999999</v>
      </c>
      <c r="AP254">
        <v>0</v>
      </c>
      <c r="AQ254">
        <v>15.116049522968083</v>
      </c>
      <c r="AR254">
        <v>18413546.780000001</v>
      </c>
      <c r="AS254">
        <v>0</v>
      </c>
      <c r="AT254">
        <v>18413546.780000001</v>
      </c>
      <c r="AU254">
        <v>0</v>
      </c>
      <c r="AV254">
        <v>13.056646420459655</v>
      </c>
      <c r="AW254">
        <v>177869072.34999999</v>
      </c>
      <c r="AX254">
        <v>1734521.84</v>
      </c>
      <c r="AY254">
        <v>179603594.19</v>
      </c>
      <c r="AZ254">
        <v>0.96575007188613105</v>
      </c>
      <c r="BA254">
        <v>5.9168491313657219</v>
      </c>
      <c r="BB254">
        <v>0</v>
      </c>
      <c r="BC254">
        <v>0</v>
      </c>
      <c r="BD254">
        <v>0</v>
      </c>
      <c r="BF254">
        <v>0</v>
      </c>
      <c r="BG254">
        <v>27436338.699999999</v>
      </c>
      <c r="BH254">
        <v>1954451.66</v>
      </c>
      <c r="BI254">
        <v>29390790.359999999</v>
      </c>
      <c r="BJ254">
        <v>6.6498778565000798</v>
      </c>
      <c r="BK254">
        <v>11.933819986790521</v>
      </c>
      <c r="BL254">
        <v>82220340.359999999</v>
      </c>
      <c r="BM254">
        <v>279670.27</v>
      </c>
      <c r="BN254">
        <v>82500010.629999995</v>
      </c>
      <c r="BO254">
        <v>0.33899422298777471</v>
      </c>
      <c r="BP254">
        <v>10.82164277924997</v>
      </c>
      <c r="BQ254">
        <v>6</v>
      </c>
    </row>
    <row r="255" spans="1:69" x14ac:dyDescent="0.25">
      <c r="A255">
        <v>7</v>
      </c>
      <c r="B255" t="s">
        <v>90</v>
      </c>
      <c r="C255" t="s">
        <v>91</v>
      </c>
      <c r="D255" t="s">
        <v>92</v>
      </c>
      <c r="E255" t="s">
        <v>112</v>
      </c>
      <c r="F255" t="s">
        <v>815</v>
      </c>
      <c r="G255" t="s">
        <v>815</v>
      </c>
      <c r="H255" t="s">
        <v>23</v>
      </c>
      <c r="I255">
        <v>309471451.67000002</v>
      </c>
      <c r="J255">
        <v>453706371.50000006</v>
      </c>
      <c r="K255">
        <v>763177823.16999996</v>
      </c>
      <c r="L255">
        <v>59.449627298582513</v>
      </c>
      <c r="M255">
        <v>5.5209599736593793</v>
      </c>
      <c r="N255">
        <v>277013.46000000002</v>
      </c>
      <c r="O255">
        <v>0</v>
      </c>
      <c r="P255">
        <v>277013.46000000002</v>
      </c>
      <c r="Q255">
        <v>0</v>
      </c>
      <c r="R255">
        <v>0.13660686393351781</v>
      </c>
      <c r="S255">
        <v>33539637.859999999</v>
      </c>
      <c r="T255">
        <v>437085365.35000002</v>
      </c>
      <c r="U255">
        <v>470625003.21000004</v>
      </c>
      <c r="V255">
        <v>92.873383770255373</v>
      </c>
      <c r="W255">
        <v>22.168417518369022</v>
      </c>
      <c r="X255">
        <v>0</v>
      </c>
      <c r="Y255">
        <v>0</v>
      </c>
      <c r="Z255">
        <v>0</v>
      </c>
      <c r="AB255">
        <v>0</v>
      </c>
      <c r="AC255">
        <v>64644948.200000003</v>
      </c>
      <c r="AD255">
        <v>15704320.17</v>
      </c>
      <c r="AE255">
        <v>80349268.370000005</v>
      </c>
      <c r="AF255">
        <v>19.545069281381931</v>
      </c>
      <c r="AG255">
        <v>21.791762734906953</v>
      </c>
      <c r="AH255">
        <v>106810080.64</v>
      </c>
      <c r="AI255">
        <v>293982.61</v>
      </c>
      <c r="AJ255">
        <v>107104063.25</v>
      </c>
      <c r="AK255">
        <v>0.27448315318700106</v>
      </c>
      <c r="AL255">
        <v>2.6780158867841779</v>
      </c>
      <c r="AM255">
        <v>2275535.48</v>
      </c>
      <c r="AN255">
        <v>0</v>
      </c>
      <c r="AO255">
        <v>2275535.48</v>
      </c>
      <c r="AP255">
        <v>0</v>
      </c>
      <c r="AQ255">
        <v>3.0590178774943309</v>
      </c>
      <c r="AR255">
        <v>906051.4</v>
      </c>
      <c r="AS255">
        <v>87500</v>
      </c>
      <c r="AT255">
        <v>993551.4</v>
      </c>
      <c r="AU255">
        <v>8.8067914755089678</v>
      </c>
      <c r="AV255">
        <v>0.7045057362030217</v>
      </c>
      <c r="AW255">
        <v>65958892.509999998</v>
      </c>
      <c r="AX255">
        <v>454856.12</v>
      </c>
      <c r="AY255">
        <v>66413748.629999995</v>
      </c>
      <c r="AZ255">
        <v>0.68488246693326282</v>
      </c>
      <c r="BA255">
        <v>2.1879302174568407</v>
      </c>
      <c r="BB255">
        <v>0</v>
      </c>
      <c r="BC255">
        <v>0</v>
      </c>
      <c r="BD255">
        <v>0</v>
      </c>
      <c r="BF255">
        <v>0</v>
      </c>
      <c r="BG255">
        <v>2691340.63</v>
      </c>
      <c r="BH255">
        <v>35891.01</v>
      </c>
      <c r="BI255">
        <v>2727231.6399999997</v>
      </c>
      <c r="BJ255">
        <v>1.3160235263330988</v>
      </c>
      <c r="BK255">
        <v>1.1073636011617445</v>
      </c>
      <c r="BL255">
        <v>32367951.489999998</v>
      </c>
      <c r="BM255">
        <v>44456.24</v>
      </c>
      <c r="BN255">
        <v>32412407.729999997</v>
      </c>
      <c r="BO255">
        <v>0.13715809195764428</v>
      </c>
      <c r="BP255">
        <v>4.2515812469715355</v>
      </c>
      <c r="BQ255">
        <v>7</v>
      </c>
    </row>
    <row r="256" spans="1:69" x14ac:dyDescent="0.25">
      <c r="A256">
        <v>8</v>
      </c>
      <c r="B256" t="s">
        <v>90</v>
      </c>
      <c r="C256" t="s">
        <v>91</v>
      </c>
      <c r="D256" t="s">
        <v>92</v>
      </c>
      <c r="E256" t="s">
        <v>112</v>
      </c>
      <c r="F256" t="s">
        <v>815</v>
      </c>
      <c r="G256" t="s">
        <v>815</v>
      </c>
      <c r="H256" t="s">
        <v>26</v>
      </c>
      <c r="I256">
        <v>45811026.200000003</v>
      </c>
      <c r="J256">
        <v>331107267.12000006</v>
      </c>
      <c r="K256">
        <v>376918293.32000005</v>
      </c>
      <c r="L256">
        <v>87.845900023454988</v>
      </c>
      <c r="M256">
        <v>2.726691928908668</v>
      </c>
      <c r="N256">
        <v>2130719.19</v>
      </c>
      <c r="O256">
        <v>139502324.80000001</v>
      </c>
      <c r="P256">
        <v>141633043.99000001</v>
      </c>
      <c r="Q256">
        <v>98.495605877008174</v>
      </c>
      <c r="R256">
        <v>69.845147484284226</v>
      </c>
      <c r="S256">
        <v>3139255.38</v>
      </c>
      <c r="T256">
        <v>189569682.56999999</v>
      </c>
      <c r="U256">
        <v>192708937.94999999</v>
      </c>
      <c r="V256">
        <v>98.370986102982684</v>
      </c>
      <c r="W256">
        <v>9.0774016825680945</v>
      </c>
      <c r="X256">
        <v>0</v>
      </c>
      <c r="Y256">
        <v>89750.25</v>
      </c>
      <c r="Z256">
        <v>89750.25</v>
      </c>
      <c r="AA256">
        <v>100</v>
      </c>
      <c r="AB256">
        <v>3.0599485155470242E-3</v>
      </c>
      <c r="AC256">
        <v>67350.28</v>
      </c>
      <c r="AD256">
        <v>73337.600000000006</v>
      </c>
      <c r="AE256">
        <v>140687.88</v>
      </c>
      <c r="AF256">
        <v>52.127873417383221</v>
      </c>
      <c r="AG256">
        <v>3.8156376067037749E-2</v>
      </c>
      <c r="AH256">
        <v>7299354.4900000002</v>
      </c>
      <c r="AI256">
        <v>1675093.61</v>
      </c>
      <c r="AJ256">
        <v>8974448.0999999996</v>
      </c>
      <c r="AK256">
        <v>18.665143430936997</v>
      </c>
      <c r="AL256">
        <v>0.22439591792909949</v>
      </c>
      <c r="AM256">
        <v>7906063.9400000004</v>
      </c>
      <c r="AN256">
        <v>0</v>
      </c>
      <c r="AO256">
        <v>7906063.9400000004</v>
      </c>
      <c r="AP256">
        <v>0</v>
      </c>
      <c r="AQ256">
        <v>10.628175717600003</v>
      </c>
      <c r="AR256">
        <v>372207.8</v>
      </c>
      <c r="AS256">
        <v>0</v>
      </c>
      <c r="AT256">
        <v>372207.8</v>
      </c>
      <c r="AU256">
        <v>0</v>
      </c>
      <c r="AV256">
        <v>0.26392447351944454</v>
      </c>
      <c r="AW256">
        <v>15214449.119999999</v>
      </c>
      <c r="AX256">
        <v>192007.88</v>
      </c>
      <c r="AY256">
        <v>15406457</v>
      </c>
      <c r="AZ256">
        <v>1.2462818674014409</v>
      </c>
      <c r="BA256">
        <v>0.50754931786854429</v>
      </c>
      <c r="BB256">
        <v>0</v>
      </c>
      <c r="BC256">
        <v>0</v>
      </c>
      <c r="BD256">
        <v>0</v>
      </c>
      <c r="BF256">
        <v>0</v>
      </c>
      <c r="BG256">
        <v>6435370.7400000002</v>
      </c>
      <c r="BH256">
        <v>0</v>
      </c>
      <c r="BI256">
        <v>6435370.7400000002</v>
      </c>
      <c r="BJ256">
        <v>0</v>
      </c>
      <c r="BK256">
        <v>2.6130143156660215</v>
      </c>
      <c r="BL256">
        <v>3246255.26</v>
      </c>
      <c r="BM256">
        <v>5070.41</v>
      </c>
      <c r="BN256">
        <v>3251325.67</v>
      </c>
      <c r="BO256">
        <v>0.15594900402579481</v>
      </c>
      <c r="BP256">
        <v>0.42648097486367037</v>
      </c>
      <c r="BQ256">
        <v>8</v>
      </c>
    </row>
    <row r="257" spans="1:69" x14ac:dyDescent="0.25">
      <c r="A257">
        <v>9</v>
      </c>
      <c r="B257" t="s">
        <v>90</v>
      </c>
      <c r="C257" t="s">
        <v>91</v>
      </c>
      <c r="D257" t="s">
        <v>92</v>
      </c>
      <c r="E257" t="s">
        <v>112</v>
      </c>
      <c r="F257" t="s">
        <v>815</v>
      </c>
      <c r="G257" t="s">
        <v>815</v>
      </c>
      <c r="H257" t="s">
        <v>25</v>
      </c>
      <c r="I257">
        <v>21138385.300000001</v>
      </c>
      <c r="J257">
        <v>289645072.14999998</v>
      </c>
      <c r="K257">
        <v>310783457.44999999</v>
      </c>
      <c r="L257">
        <v>93.198355706110632</v>
      </c>
      <c r="M257">
        <v>2.2482611220671154</v>
      </c>
      <c r="N257">
        <v>16376885.130000001</v>
      </c>
      <c r="O257">
        <v>0</v>
      </c>
      <c r="P257">
        <v>16376885.130000001</v>
      </c>
      <c r="Q257">
        <v>0</v>
      </c>
      <c r="R257">
        <v>8.0761235161957856</v>
      </c>
      <c r="S257">
        <v>4761500.17</v>
      </c>
      <c r="T257">
        <v>484176.07</v>
      </c>
      <c r="U257">
        <v>5245676.24</v>
      </c>
      <c r="V257">
        <v>9.2300029176028602</v>
      </c>
      <c r="W257">
        <v>0.24709341888199365</v>
      </c>
      <c r="X257">
        <v>0</v>
      </c>
      <c r="Y257">
        <v>289160896.07999998</v>
      </c>
      <c r="Z257">
        <v>289160896.07999998</v>
      </c>
      <c r="AA257">
        <v>100</v>
      </c>
      <c r="AB257">
        <v>9.8586628417663817</v>
      </c>
      <c r="AC257">
        <v>0</v>
      </c>
      <c r="AD257">
        <v>0</v>
      </c>
      <c r="AE257">
        <v>0</v>
      </c>
      <c r="AG257">
        <v>0</v>
      </c>
      <c r="AH257">
        <v>0</v>
      </c>
      <c r="AI257">
        <v>0</v>
      </c>
      <c r="AJ257">
        <v>0</v>
      </c>
      <c r="AL257">
        <v>0</v>
      </c>
      <c r="AM257">
        <v>0</v>
      </c>
      <c r="AN257">
        <v>0</v>
      </c>
      <c r="AO257">
        <v>0</v>
      </c>
      <c r="AQ257">
        <v>0</v>
      </c>
      <c r="AR257">
        <v>0</v>
      </c>
      <c r="AS257">
        <v>0</v>
      </c>
      <c r="AT257">
        <v>0</v>
      </c>
      <c r="AV257">
        <v>0</v>
      </c>
      <c r="AW257">
        <v>0</v>
      </c>
      <c r="AX257">
        <v>0</v>
      </c>
      <c r="AY257">
        <v>0</v>
      </c>
      <c r="BA257">
        <v>0</v>
      </c>
      <c r="BB257">
        <v>0</v>
      </c>
      <c r="BC257">
        <v>0</v>
      </c>
      <c r="BD257">
        <v>0</v>
      </c>
      <c r="BF257">
        <v>0</v>
      </c>
      <c r="BG257">
        <v>0</v>
      </c>
      <c r="BH257">
        <v>0</v>
      </c>
      <c r="BI257">
        <v>0</v>
      </c>
      <c r="BK257">
        <v>0</v>
      </c>
      <c r="BL257">
        <v>0</v>
      </c>
      <c r="BM257">
        <v>0</v>
      </c>
      <c r="BN257">
        <v>0</v>
      </c>
      <c r="BP257">
        <v>0</v>
      </c>
      <c r="BQ257">
        <v>9</v>
      </c>
    </row>
    <row r="258" spans="1:69" x14ac:dyDescent="0.25">
      <c r="A258">
        <v>10</v>
      </c>
      <c r="B258" t="s">
        <v>90</v>
      </c>
      <c r="C258" t="s">
        <v>91</v>
      </c>
      <c r="D258" t="s">
        <v>92</v>
      </c>
      <c r="E258" t="s">
        <v>112</v>
      </c>
      <c r="F258" t="s">
        <v>815</v>
      </c>
      <c r="G258" t="s">
        <v>815</v>
      </c>
      <c r="H258" t="s">
        <v>27</v>
      </c>
      <c r="I258">
        <v>198198893.62</v>
      </c>
      <c r="J258">
        <v>96147.91</v>
      </c>
      <c r="K258">
        <v>198295041.53</v>
      </c>
      <c r="L258">
        <v>4.8487299156925116E-2</v>
      </c>
      <c r="M258">
        <v>1.4345005240258262</v>
      </c>
      <c r="N258">
        <v>43359.38</v>
      </c>
      <c r="O258">
        <v>0</v>
      </c>
      <c r="P258">
        <v>43359.38</v>
      </c>
      <c r="Q258">
        <v>0</v>
      </c>
      <c r="R258">
        <v>2.138231450522907E-2</v>
      </c>
      <c r="S258">
        <v>352087.48</v>
      </c>
      <c r="T258">
        <v>0</v>
      </c>
      <c r="U258">
        <v>352087.48</v>
      </c>
      <c r="V258">
        <v>0</v>
      </c>
      <c r="W258">
        <v>1.6584801500968267E-2</v>
      </c>
      <c r="X258">
        <v>0</v>
      </c>
      <c r="Y258">
        <v>0</v>
      </c>
      <c r="Z258">
        <v>0</v>
      </c>
      <c r="AB258">
        <v>0</v>
      </c>
      <c r="AC258">
        <v>72616.98</v>
      </c>
      <c r="AD258">
        <v>0</v>
      </c>
      <c r="AE258">
        <v>72616.98</v>
      </c>
      <c r="AF258">
        <v>0</v>
      </c>
      <c r="AG258">
        <v>1.9694665935207488E-2</v>
      </c>
      <c r="AH258">
        <v>531088.91</v>
      </c>
      <c r="AI258">
        <v>0</v>
      </c>
      <c r="AJ258">
        <v>531088.91</v>
      </c>
      <c r="AK258">
        <v>0</v>
      </c>
      <c r="AL258">
        <v>1.3279277135873671E-2</v>
      </c>
      <c r="AM258">
        <v>148381.03</v>
      </c>
      <c r="AN258">
        <v>0</v>
      </c>
      <c r="AO258">
        <v>148381.03</v>
      </c>
      <c r="AP258">
        <v>0</v>
      </c>
      <c r="AQ258">
        <v>0.19946963140782259</v>
      </c>
      <c r="AR258">
        <v>6076420.1299999999</v>
      </c>
      <c r="AS258">
        <v>0</v>
      </c>
      <c r="AT258">
        <v>6076420.1299999999</v>
      </c>
      <c r="AU258">
        <v>0</v>
      </c>
      <c r="AV258">
        <v>4.3086576468660915</v>
      </c>
      <c r="AW258">
        <v>189776255.78</v>
      </c>
      <c r="AX258">
        <v>96147.91</v>
      </c>
      <c r="AY258">
        <v>189872403.69</v>
      </c>
      <c r="AZ258">
        <v>5.0638169703154087E-2</v>
      </c>
      <c r="BA258">
        <v>6.2551441239812871</v>
      </c>
      <c r="BB258">
        <v>0</v>
      </c>
      <c r="BC258">
        <v>0</v>
      </c>
      <c r="BD258">
        <v>0</v>
      </c>
      <c r="BF258">
        <v>0</v>
      </c>
      <c r="BG258">
        <v>536795.56999999995</v>
      </c>
      <c r="BH258">
        <v>0</v>
      </c>
      <c r="BI258">
        <v>536795.56999999995</v>
      </c>
      <c r="BJ258">
        <v>0</v>
      </c>
      <c r="BK258">
        <v>0.21796017131968712</v>
      </c>
      <c r="BL258">
        <v>661888.36</v>
      </c>
      <c r="BM258">
        <v>0</v>
      </c>
      <c r="BN258">
        <v>661888.36</v>
      </c>
      <c r="BO258">
        <v>0</v>
      </c>
      <c r="BP258">
        <v>8.6820829924341605E-2</v>
      </c>
      <c r="BQ258">
        <v>10</v>
      </c>
    </row>
    <row r="259" spans="1:69" x14ac:dyDescent="0.25">
      <c r="A259">
        <v>11</v>
      </c>
      <c r="B259" t="s">
        <v>90</v>
      </c>
      <c r="C259" t="s">
        <v>91</v>
      </c>
      <c r="D259" t="s">
        <v>92</v>
      </c>
      <c r="E259" t="s">
        <v>112</v>
      </c>
      <c r="F259" t="s">
        <v>815</v>
      </c>
      <c r="G259" t="s">
        <v>815</v>
      </c>
      <c r="H259" t="s">
        <v>28</v>
      </c>
      <c r="I259">
        <v>158714255.41999999</v>
      </c>
      <c r="J259">
        <v>3377782.7</v>
      </c>
      <c r="K259">
        <v>162092038.11999997</v>
      </c>
      <c r="L259">
        <v>2.0838671283159265</v>
      </c>
      <c r="M259">
        <v>1.1726017545848524</v>
      </c>
      <c r="N259">
        <v>0</v>
      </c>
      <c r="O259">
        <v>0</v>
      </c>
      <c r="P259">
        <v>0</v>
      </c>
      <c r="R259">
        <v>0</v>
      </c>
      <c r="S259">
        <v>1170994.2</v>
      </c>
      <c r="T259">
        <v>0</v>
      </c>
      <c r="U259">
        <v>1170994.2</v>
      </c>
      <c r="V259">
        <v>0</v>
      </c>
      <c r="W259">
        <v>5.5158753062690934E-2</v>
      </c>
      <c r="X259">
        <v>0</v>
      </c>
      <c r="Y259">
        <v>47341.25</v>
      </c>
      <c r="Z259">
        <v>47341.25</v>
      </c>
      <c r="AA259">
        <v>100</v>
      </c>
      <c r="AB259">
        <v>1.6140544194767207E-3</v>
      </c>
      <c r="AC259">
        <v>65302.95</v>
      </c>
      <c r="AD259">
        <v>0</v>
      </c>
      <c r="AE259">
        <v>65302.95</v>
      </c>
      <c r="AF259">
        <v>0</v>
      </c>
      <c r="AG259">
        <v>1.7711006225177055E-2</v>
      </c>
      <c r="AH259">
        <v>20104743.129999999</v>
      </c>
      <c r="AI259">
        <v>2783568.1</v>
      </c>
      <c r="AJ259">
        <v>22888311.23</v>
      </c>
      <c r="AK259">
        <v>12.161526781196255</v>
      </c>
      <c r="AL259">
        <v>0.57229631851152674</v>
      </c>
      <c r="AM259">
        <v>55980.639999999999</v>
      </c>
      <c r="AN259">
        <v>0</v>
      </c>
      <c r="AO259">
        <v>55980.639999999999</v>
      </c>
      <c r="AP259">
        <v>0</v>
      </c>
      <c r="AQ259">
        <v>7.525515644940603E-2</v>
      </c>
      <c r="AR259">
        <v>66731.34</v>
      </c>
      <c r="AS259">
        <v>26950.73</v>
      </c>
      <c r="AT259">
        <v>93682.069999999992</v>
      </c>
      <c r="AU259">
        <v>28.768290453018388</v>
      </c>
      <c r="AV259">
        <v>6.6427922797323832E-2</v>
      </c>
      <c r="AW259">
        <v>126110244.97</v>
      </c>
      <c r="AX259">
        <v>357233.42</v>
      </c>
      <c r="AY259">
        <v>126467478.39</v>
      </c>
      <c r="AZ259">
        <v>0.28247058022171101</v>
      </c>
      <c r="BA259">
        <v>4.1663363867110634</v>
      </c>
      <c r="BB259">
        <v>0</v>
      </c>
      <c r="BC259">
        <v>0</v>
      </c>
      <c r="BD259">
        <v>0</v>
      </c>
      <c r="BF259">
        <v>0</v>
      </c>
      <c r="BG259">
        <v>3442082.41</v>
      </c>
      <c r="BH259">
        <v>76450.97</v>
      </c>
      <c r="BI259">
        <v>3518533.3800000004</v>
      </c>
      <c r="BJ259">
        <v>2.1728078646222762</v>
      </c>
      <c r="BK259">
        <v>1.4286633146000778</v>
      </c>
      <c r="BL259">
        <v>7698175.7800000003</v>
      </c>
      <c r="BM259">
        <v>86238.23</v>
      </c>
      <c r="BN259">
        <v>7784414.0100000007</v>
      </c>
      <c r="BO259">
        <v>1.1078320075116352</v>
      </c>
      <c r="BP259">
        <v>1.02109256736721</v>
      </c>
      <c r="BQ259">
        <v>11</v>
      </c>
    </row>
    <row r="260" spans="1:69" x14ac:dyDescent="0.25">
      <c r="A260">
        <v>12</v>
      </c>
      <c r="B260" t="s">
        <v>90</v>
      </c>
      <c r="C260" t="s">
        <v>91</v>
      </c>
      <c r="D260" t="s">
        <v>92</v>
      </c>
      <c r="E260" t="s">
        <v>112</v>
      </c>
      <c r="F260" t="s">
        <v>815</v>
      </c>
      <c r="G260" t="s">
        <v>815</v>
      </c>
      <c r="H260" t="s">
        <v>37</v>
      </c>
      <c r="I260">
        <v>3194085.8</v>
      </c>
      <c r="J260">
        <v>121226111.75</v>
      </c>
      <c r="K260">
        <v>124420197.55</v>
      </c>
      <c r="L260">
        <v>97.432823719222583</v>
      </c>
      <c r="M260">
        <v>0.9000771638451156</v>
      </c>
      <c r="N260">
        <v>0</v>
      </c>
      <c r="O260">
        <v>0</v>
      </c>
      <c r="P260">
        <v>0</v>
      </c>
      <c r="R260">
        <v>0</v>
      </c>
      <c r="S260">
        <v>3172500.55</v>
      </c>
      <c r="T260">
        <v>0</v>
      </c>
      <c r="U260">
        <v>3172500.55</v>
      </c>
      <c r="V260">
        <v>0</v>
      </c>
      <c r="W260">
        <v>0.14943812226286107</v>
      </c>
      <c r="X260">
        <v>0</v>
      </c>
      <c r="Y260">
        <v>0</v>
      </c>
      <c r="Z260">
        <v>0</v>
      </c>
      <c r="AB260">
        <v>0</v>
      </c>
      <c r="AC260">
        <v>0</v>
      </c>
      <c r="AD260">
        <v>0</v>
      </c>
      <c r="AE260">
        <v>0</v>
      </c>
      <c r="AG260">
        <v>0</v>
      </c>
      <c r="AH260">
        <v>0</v>
      </c>
      <c r="AI260">
        <v>0</v>
      </c>
      <c r="AJ260">
        <v>0</v>
      </c>
      <c r="AL260">
        <v>0</v>
      </c>
      <c r="AM260">
        <v>0</v>
      </c>
      <c r="AN260">
        <v>0</v>
      </c>
      <c r="AO260">
        <v>0</v>
      </c>
      <c r="AQ260">
        <v>0</v>
      </c>
      <c r="AR260">
        <v>0</v>
      </c>
      <c r="AS260">
        <v>0</v>
      </c>
      <c r="AT260">
        <v>0</v>
      </c>
      <c r="AV260">
        <v>0</v>
      </c>
      <c r="AW260">
        <v>0</v>
      </c>
      <c r="AX260">
        <v>0</v>
      </c>
      <c r="AY260">
        <v>0</v>
      </c>
      <c r="BA260">
        <v>0</v>
      </c>
      <c r="BB260">
        <v>0</v>
      </c>
      <c r="BC260">
        <v>121226111.75</v>
      </c>
      <c r="BD260">
        <v>121226111.75</v>
      </c>
      <c r="BE260">
        <v>100</v>
      </c>
      <c r="BF260">
        <v>100</v>
      </c>
      <c r="BG260">
        <v>0</v>
      </c>
      <c r="BH260">
        <v>0</v>
      </c>
      <c r="BI260">
        <v>0</v>
      </c>
      <c r="BK260">
        <v>0</v>
      </c>
      <c r="BL260">
        <v>21585.25</v>
      </c>
      <c r="BM260">
        <v>0</v>
      </c>
      <c r="BN260">
        <v>21585.25</v>
      </c>
      <c r="BO260">
        <v>0</v>
      </c>
      <c r="BP260">
        <v>2.8313676933741433E-3</v>
      </c>
      <c r="BQ260">
        <v>12</v>
      </c>
    </row>
    <row r="261" spans="1:69" x14ac:dyDescent="0.25">
      <c r="A261">
        <v>13</v>
      </c>
      <c r="B261" t="s">
        <v>90</v>
      </c>
      <c r="C261" t="s">
        <v>91</v>
      </c>
      <c r="D261" t="s">
        <v>92</v>
      </c>
      <c r="E261" t="s">
        <v>112</v>
      </c>
      <c r="F261" t="s">
        <v>815</v>
      </c>
      <c r="G261" t="s">
        <v>815</v>
      </c>
      <c r="H261" t="s">
        <v>30</v>
      </c>
      <c r="I261">
        <v>122982280.2</v>
      </c>
      <c r="J261">
        <v>0</v>
      </c>
      <c r="K261">
        <v>122982280.2</v>
      </c>
      <c r="L261">
        <v>0</v>
      </c>
      <c r="M261">
        <v>0.88967502178364222</v>
      </c>
      <c r="N261">
        <v>0</v>
      </c>
      <c r="O261">
        <v>0</v>
      </c>
      <c r="P261">
        <v>0</v>
      </c>
      <c r="R261">
        <v>0</v>
      </c>
      <c r="S261">
        <v>12668.97</v>
      </c>
      <c r="T261">
        <v>0</v>
      </c>
      <c r="U261">
        <v>12668.97</v>
      </c>
      <c r="V261">
        <v>0</v>
      </c>
      <c r="W261">
        <v>5.9676178395131208E-4</v>
      </c>
      <c r="X261">
        <v>0</v>
      </c>
      <c r="Y261">
        <v>0</v>
      </c>
      <c r="Z261">
        <v>0</v>
      </c>
      <c r="AB261">
        <v>0</v>
      </c>
      <c r="AC261">
        <v>0</v>
      </c>
      <c r="AD261">
        <v>0</v>
      </c>
      <c r="AE261">
        <v>0</v>
      </c>
      <c r="AG261">
        <v>0</v>
      </c>
      <c r="AH261">
        <v>353712.57</v>
      </c>
      <c r="AI261">
        <v>0</v>
      </c>
      <c r="AJ261">
        <v>353712.57</v>
      </c>
      <c r="AK261">
        <v>0</v>
      </c>
      <c r="AL261">
        <v>8.8441824994464971E-3</v>
      </c>
      <c r="AM261">
        <v>0</v>
      </c>
      <c r="AN261">
        <v>0</v>
      </c>
      <c r="AO261">
        <v>0</v>
      </c>
      <c r="AQ261">
        <v>0</v>
      </c>
      <c r="AR261">
        <v>921834.54</v>
      </c>
      <c r="AS261">
        <v>0</v>
      </c>
      <c r="AT261">
        <v>921834.54</v>
      </c>
      <c r="AU261">
        <v>0</v>
      </c>
      <c r="AV261">
        <v>0.65365286713910709</v>
      </c>
      <c r="AW261">
        <v>119126688.44</v>
      </c>
      <c r="AX261">
        <v>0</v>
      </c>
      <c r="AY261">
        <v>119126688.44</v>
      </c>
      <c r="AZ261">
        <v>0</v>
      </c>
      <c r="BA261">
        <v>3.9245018798066682</v>
      </c>
      <c r="BB261">
        <v>0</v>
      </c>
      <c r="BC261">
        <v>0</v>
      </c>
      <c r="BD261">
        <v>0</v>
      </c>
      <c r="BF261">
        <v>0</v>
      </c>
      <c r="BG261">
        <v>2133889.06</v>
      </c>
      <c r="BH261">
        <v>0</v>
      </c>
      <c r="BI261">
        <v>2133889.06</v>
      </c>
      <c r="BJ261">
        <v>0</v>
      </c>
      <c r="BK261">
        <v>0.86644311370678073</v>
      </c>
      <c r="BL261">
        <v>433486.62</v>
      </c>
      <c r="BM261">
        <v>0</v>
      </c>
      <c r="BN261">
        <v>433486.62</v>
      </c>
      <c r="BO261">
        <v>0</v>
      </c>
      <c r="BP261">
        <v>5.6861051476260582E-2</v>
      </c>
      <c r="BQ261">
        <v>13</v>
      </c>
    </row>
    <row r="262" spans="1:69" x14ac:dyDescent="0.25">
      <c r="A262">
        <v>14</v>
      </c>
      <c r="B262" t="s">
        <v>90</v>
      </c>
      <c r="C262" t="s">
        <v>91</v>
      </c>
      <c r="D262" t="s">
        <v>92</v>
      </c>
      <c r="E262" t="s">
        <v>112</v>
      </c>
      <c r="F262" t="s">
        <v>815</v>
      </c>
      <c r="G262" t="s">
        <v>815</v>
      </c>
      <c r="H262" t="s">
        <v>29</v>
      </c>
      <c r="I262">
        <v>111138210.5</v>
      </c>
      <c r="J262">
        <v>7374790.7400000012</v>
      </c>
      <c r="K262">
        <v>118513001.24000001</v>
      </c>
      <c r="L262">
        <v>6.2227693694680415</v>
      </c>
      <c r="M262">
        <v>0.8573434871135347</v>
      </c>
      <c r="N262">
        <v>0</v>
      </c>
      <c r="O262">
        <v>0</v>
      </c>
      <c r="P262">
        <v>0</v>
      </c>
      <c r="R262">
        <v>0</v>
      </c>
      <c r="S262">
        <v>32054665.699999999</v>
      </c>
      <c r="T262">
        <v>128087.53</v>
      </c>
      <c r="U262">
        <v>32182753.23</v>
      </c>
      <c r="V262">
        <v>0.39800053489705733</v>
      </c>
      <c r="W262">
        <v>1.5159430664055289</v>
      </c>
      <c r="X262">
        <v>0</v>
      </c>
      <c r="Y262">
        <v>0</v>
      </c>
      <c r="Z262">
        <v>0</v>
      </c>
      <c r="AB262">
        <v>0</v>
      </c>
      <c r="AC262">
        <v>0</v>
      </c>
      <c r="AD262">
        <v>0</v>
      </c>
      <c r="AE262">
        <v>0</v>
      </c>
      <c r="AG262">
        <v>0</v>
      </c>
      <c r="AH262">
        <v>12785470.630000001</v>
      </c>
      <c r="AI262">
        <v>5422430.5300000003</v>
      </c>
      <c r="AJ262">
        <v>18207901.16</v>
      </c>
      <c r="AK262">
        <v>29.780645678768611</v>
      </c>
      <c r="AL262">
        <v>0.45526796175471956</v>
      </c>
      <c r="AM262">
        <v>83296</v>
      </c>
      <c r="AN262">
        <v>0</v>
      </c>
      <c r="AO262">
        <v>83296</v>
      </c>
      <c r="AP262">
        <v>0</v>
      </c>
      <c r="AQ262">
        <v>0.1119753813391509</v>
      </c>
      <c r="AR262">
        <v>100686.91</v>
      </c>
      <c r="AS262">
        <v>205800</v>
      </c>
      <c r="AT262">
        <v>306486.91000000003</v>
      </c>
      <c r="AU262">
        <v>67.148055360667755</v>
      </c>
      <c r="AV262">
        <v>0.21732321666110005</v>
      </c>
      <c r="AW262">
        <v>61713011.340000004</v>
      </c>
      <c r="AX262">
        <v>1004663.78</v>
      </c>
      <c r="AY262">
        <v>62717675.120000005</v>
      </c>
      <c r="AZ262">
        <v>1.6018830067883421</v>
      </c>
      <c r="BA262">
        <v>2.0661670120169076</v>
      </c>
      <c r="BB262">
        <v>0</v>
      </c>
      <c r="BC262">
        <v>0</v>
      </c>
      <c r="BD262">
        <v>0</v>
      </c>
      <c r="BF262">
        <v>0</v>
      </c>
      <c r="BG262">
        <v>2275600.5499999998</v>
      </c>
      <c r="BH262">
        <v>483199.99</v>
      </c>
      <c r="BI262">
        <v>2758800.54</v>
      </c>
      <c r="BJ262">
        <v>17.514857743213287</v>
      </c>
      <c r="BK262">
        <v>1.1201818195616731</v>
      </c>
      <c r="BL262">
        <v>2125479.37</v>
      </c>
      <c r="BM262">
        <v>130608.91</v>
      </c>
      <c r="BN262">
        <v>2256088.2800000003</v>
      </c>
      <c r="BO262">
        <v>5.7891755015898569</v>
      </c>
      <c r="BP262">
        <v>0.29593428241007352</v>
      </c>
      <c r="BQ262">
        <v>14</v>
      </c>
    </row>
    <row r="263" spans="1:69" x14ac:dyDescent="0.25">
      <c r="A263">
        <v>15</v>
      </c>
      <c r="B263" t="s">
        <v>90</v>
      </c>
      <c r="C263" t="s">
        <v>91</v>
      </c>
      <c r="D263" t="s">
        <v>92</v>
      </c>
      <c r="E263" t="s">
        <v>112</v>
      </c>
      <c r="F263" t="s">
        <v>815</v>
      </c>
      <c r="G263" t="s">
        <v>815</v>
      </c>
      <c r="H263" t="s">
        <v>877</v>
      </c>
      <c r="I263">
        <v>30243749.449999999</v>
      </c>
      <c r="J263">
        <v>84008110.850000009</v>
      </c>
      <c r="K263">
        <v>114251860.3</v>
      </c>
      <c r="L263">
        <v>73.528877892590444</v>
      </c>
      <c r="M263">
        <v>0.82651765877100836</v>
      </c>
      <c r="N263">
        <v>0</v>
      </c>
      <c r="O263">
        <v>0</v>
      </c>
      <c r="P263">
        <v>0</v>
      </c>
      <c r="R263">
        <v>0</v>
      </c>
      <c r="S263">
        <v>0</v>
      </c>
      <c r="T263">
        <v>83801465.980000004</v>
      </c>
      <c r="U263">
        <v>83801465.980000004</v>
      </c>
      <c r="V263">
        <v>100</v>
      </c>
      <c r="W263">
        <v>3.94740159112856</v>
      </c>
      <c r="X263">
        <v>147883.74</v>
      </c>
      <c r="Y263">
        <v>65910</v>
      </c>
      <c r="Z263">
        <v>213793.74</v>
      </c>
      <c r="AA263">
        <v>30.828779177538127</v>
      </c>
      <c r="AB263">
        <v>7.2890920899523559E-3</v>
      </c>
      <c r="AC263">
        <v>0</v>
      </c>
      <c r="AD263">
        <v>0</v>
      </c>
      <c r="AE263">
        <v>0</v>
      </c>
      <c r="AG263">
        <v>0</v>
      </c>
      <c r="AH263">
        <v>1672341.36</v>
      </c>
      <c r="AI263">
        <v>118922.48</v>
      </c>
      <c r="AJ263">
        <v>1791263.84</v>
      </c>
      <c r="AK263">
        <v>6.6390264429164159</v>
      </c>
      <c r="AL263">
        <v>4.4788525060388239E-2</v>
      </c>
      <c r="AM263">
        <v>86207.6</v>
      </c>
      <c r="AN263">
        <v>0</v>
      </c>
      <c r="AO263">
        <v>86207.6</v>
      </c>
      <c r="AP263">
        <v>0</v>
      </c>
      <c r="AQ263">
        <v>0.1158894650923572</v>
      </c>
      <c r="AR263">
        <v>37391.11</v>
      </c>
      <c r="AS263">
        <v>0</v>
      </c>
      <c r="AT263">
        <v>37391.11</v>
      </c>
      <c r="AU263">
        <v>0</v>
      </c>
      <c r="AV263">
        <v>2.6513224658531172E-2</v>
      </c>
      <c r="AW263">
        <v>5242730.12</v>
      </c>
      <c r="AX263">
        <v>0</v>
      </c>
      <c r="AY263">
        <v>5242730.12</v>
      </c>
      <c r="AZ263">
        <v>0</v>
      </c>
      <c r="BA263">
        <v>0.17271616025507172</v>
      </c>
      <c r="BB263">
        <v>0</v>
      </c>
      <c r="BC263">
        <v>0</v>
      </c>
      <c r="BD263">
        <v>0</v>
      </c>
      <c r="BF263">
        <v>0</v>
      </c>
      <c r="BG263">
        <v>22138843.059999999</v>
      </c>
      <c r="BH263">
        <v>21812.39</v>
      </c>
      <c r="BI263">
        <v>22160655.449999999</v>
      </c>
      <c r="BJ263">
        <v>9.8428451492394833E-2</v>
      </c>
      <c r="BK263">
        <v>8.9981000745564259</v>
      </c>
      <c r="BL263">
        <v>918352.46</v>
      </c>
      <c r="BM263">
        <v>0</v>
      </c>
      <c r="BN263">
        <v>918352.46</v>
      </c>
      <c r="BO263">
        <v>0</v>
      </c>
      <c r="BP263">
        <v>0.12046158772192447</v>
      </c>
      <c r="BQ263">
        <v>15</v>
      </c>
    </row>
    <row r="264" spans="1:69" x14ac:dyDescent="0.25">
      <c r="A264">
        <v>16</v>
      </c>
      <c r="B264" t="s">
        <v>90</v>
      </c>
      <c r="C264" t="s">
        <v>91</v>
      </c>
      <c r="D264" t="s">
        <v>92</v>
      </c>
      <c r="E264" t="s">
        <v>112</v>
      </c>
      <c r="F264" t="s">
        <v>815</v>
      </c>
      <c r="G264" t="s">
        <v>815</v>
      </c>
      <c r="H264" t="s">
        <v>31</v>
      </c>
      <c r="I264">
        <v>102260303.68000001</v>
      </c>
      <c r="J264">
        <v>0</v>
      </c>
      <c r="K264">
        <v>102260303.68000001</v>
      </c>
      <c r="L264">
        <v>0</v>
      </c>
      <c r="M264">
        <v>0.73976867038204308</v>
      </c>
      <c r="N264">
        <v>0</v>
      </c>
      <c r="O264">
        <v>0</v>
      </c>
      <c r="P264">
        <v>0</v>
      </c>
      <c r="R264">
        <v>0</v>
      </c>
      <c r="S264">
        <v>187913.31</v>
      </c>
      <c r="T264">
        <v>0</v>
      </c>
      <c r="U264">
        <v>187913.31</v>
      </c>
      <c r="V264">
        <v>0</v>
      </c>
      <c r="W264">
        <v>8.85150743144833E-3</v>
      </c>
      <c r="X264">
        <v>0</v>
      </c>
      <c r="Y264">
        <v>0</v>
      </c>
      <c r="Z264">
        <v>0</v>
      </c>
      <c r="AB264">
        <v>0</v>
      </c>
      <c r="AC264">
        <v>0</v>
      </c>
      <c r="AD264">
        <v>0</v>
      </c>
      <c r="AE264">
        <v>0</v>
      </c>
      <c r="AG264">
        <v>0</v>
      </c>
      <c r="AH264">
        <v>789652.36</v>
      </c>
      <c r="AI264">
        <v>0</v>
      </c>
      <c r="AJ264">
        <v>789652.36</v>
      </c>
      <c r="AK264">
        <v>0</v>
      </c>
      <c r="AL264">
        <v>1.9744363574522174E-2</v>
      </c>
      <c r="AM264">
        <v>0</v>
      </c>
      <c r="AN264">
        <v>0</v>
      </c>
      <c r="AO264">
        <v>0</v>
      </c>
      <c r="AQ264">
        <v>0</v>
      </c>
      <c r="AR264">
        <v>0</v>
      </c>
      <c r="AS264">
        <v>0</v>
      </c>
      <c r="AT264">
        <v>0</v>
      </c>
      <c r="AV264">
        <v>0</v>
      </c>
      <c r="AW264">
        <v>101200808.36</v>
      </c>
      <c r="AX264">
        <v>0</v>
      </c>
      <c r="AY264">
        <v>101200808.36</v>
      </c>
      <c r="AZ264">
        <v>0</v>
      </c>
      <c r="BA264">
        <v>3.3339528517726871</v>
      </c>
      <c r="BB264">
        <v>0</v>
      </c>
      <c r="BC264">
        <v>0</v>
      </c>
      <c r="BD264">
        <v>0</v>
      </c>
      <c r="BF264">
        <v>0</v>
      </c>
      <c r="BG264">
        <v>6600</v>
      </c>
      <c r="BH264">
        <v>0</v>
      </c>
      <c r="BI264">
        <v>6600</v>
      </c>
      <c r="BJ264">
        <v>0</v>
      </c>
      <c r="BK264">
        <v>2.6798602877999445E-3</v>
      </c>
      <c r="BL264">
        <v>75329.649999999994</v>
      </c>
      <c r="BM264">
        <v>0</v>
      </c>
      <c r="BN264">
        <v>75329.649999999994</v>
      </c>
      <c r="BO264">
        <v>0</v>
      </c>
      <c r="BP264">
        <v>9.881096459998448E-3</v>
      </c>
      <c r="BQ264">
        <v>16</v>
      </c>
    </row>
    <row r="265" spans="1:69" x14ac:dyDescent="0.25">
      <c r="A265">
        <v>17</v>
      </c>
      <c r="B265" t="s">
        <v>90</v>
      </c>
      <c r="C265" t="s">
        <v>91</v>
      </c>
      <c r="D265" t="s">
        <v>92</v>
      </c>
      <c r="E265" t="s">
        <v>112</v>
      </c>
      <c r="F265" t="s">
        <v>815</v>
      </c>
      <c r="G265" t="s">
        <v>815</v>
      </c>
      <c r="H265" t="s">
        <v>878</v>
      </c>
      <c r="I265">
        <v>97895881.840000004</v>
      </c>
      <c r="J265">
        <v>46400</v>
      </c>
      <c r="K265">
        <v>97942281.840000004</v>
      </c>
      <c r="L265">
        <v>4.7374840700362429E-2</v>
      </c>
      <c r="M265">
        <v>0.70853135580048887</v>
      </c>
      <c r="N265">
        <v>1042709.13</v>
      </c>
      <c r="O265">
        <v>0</v>
      </c>
      <c r="P265">
        <v>1042709.13</v>
      </c>
      <c r="Q265">
        <v>0</v>
      </c>
      <c r="R265">
        <v>0.51420326017424101</v>
      </c>
      <c r="S265">
        <v>0</v>
      </c>
      <c r="T265">
        <v>0</v>
      </c>
      <c r="U265">
        <v>0</v>
      </c>
      <c r="W265">
        <v>0</v>
      </c>
      <c r="X265">
        <v>0</v>
      </c>
      <c r="Y265">
        <v>0</v>
      </c>
      <c r="Z265">
        <v>0</v>
      </c>
      <c r="AB265">
        <v>0</v>
      </c>
      <c r="AC265">
        <v>316252.96999999997</v>
      </c>
      <c r="AD265">
        <v>0</v>
      </c>
      <c r="AE265">
        <v>316252.96999999997</v>
      </c>
      <c r="AF265">
        <v>0</v>
      </c>
      <c r="AG265">
        <v>8.5771903419381998E-2</v>
      </c>
      <c r="AH265">
        <v>77842.63</v>
      </c>
      <c r="AI265">
        <v>0</v>
      </c>
      <c r="AJ265">
        <v>77842.63</v>
      </c>
      <c r="AK265">
        <v>0</v>
      </c>
      <c r="AL265">
        <v>1.9463668649290266E-3</v>
      </c>
      <c r="AM265">
        <v>22229.95</v>
      </c>
      <c r="AN265">
        <v>0</v>
      </c>
      <c r="AO265">
        <v>22229.95</v>
      </c>
      <c r="AP265">
        <v>0</v>
      </c>
      <c r="AQ265">
        <v>2.9883873516138321E-2</v>
      </c>
      <c r="AR265">
        <v>0</v>
      </c>
      <c r="AS265">
        <v>0</v>
      </c>
      <c r="AT265">
        <v>0</v>
      </c>
      <c r="AV265">
        <v>0</v>
      </c>
      <c r="AW265">
        <v>51552168.659999996</v>
      </c>
      <c r="AX265">
        <v>0</v>
      </c>
      <c r="AY265">
        <v>51552168.659999996</v>
      </c>
      <c r="AZ265">
        <v>0</v>
      </c>
      <c r="BA265">
        <v>1.6983312930433745</v>
      </c>
      <c r="BB265">
        <v>0</v>
      </c>
      <c r="BC265">
        <v>0</v>
      </c>
      <c r="BD265">
        <v>0</v>
      </c>
      <c r="BF265">
        <v>0</v>
      </c>
      <c r="BG265">
        <v>33285604.52</v>
      </c>
      <c r="BH265">
        <v>0</v>
      </c>
      <c r="BI265">
        <v>33285604.52</v>
      </c>
      <c r="BJ265">
        <v>0</v>
      </c>
      <c r="BK265">
        <v>13.515268137660959</v>
      </c>
      <c r="BL265">
        <v>11599073.98</v>
      </c>
      <c r="BM265">
        <v>46400</v>
      </c>
      <c r="BN265">
        <v>11645473.98</v>
      </c>
      <c r="BO265">
        <v>0.39843805481586758</v>
      </c>
      <c r="BP265">
        <v>1.5275532505299314</v>
      </c>
      <c r="BQ265">
        <v>17</v>
      </c>
    </row>
    <row r="266" spans="1:69" x14ac:dyDescent="0.25">
      <c r="A266">
        <v>18</v>
      </c>
      <c r="B266" t="s">
        <v>90</v>
      </c>
      <c r="C266" t="s">
        <v>91</v>
      </c>
      <c r="D266" t="s">
        <v>92</v>
      </c>
      <c r="E266" t="s">
        <v>112</v>
      </c>
      <c r="F266" t="s">
        <v>815</v>
      </c>
      <c r="G266" t="s">
        <v>815</v>
      </c>
      <c r="H266" t="s">
        <v>32</v>
      </c>
      <c r="I266">
        <v>80133446.349999994</v>
      </c>
      <c r="J266">
        <v>2045836.3900000001</v>
      </c>
      <c r="K266">
        <v>82179282.739999995</v>
      </c>
      <c r="L266">
        <v>2.4894794914098322</v>
      </c>
      <c r="M266">
        <v>0.5944991021712539</v>
      </c>
      <c r="N266">
        <v>33782</v>
      </c>
      <c r="O266">
        <v>0</v>
      </c>
      <c r="P266">
        <v>33782</v>
      </c>
      <c r="Q266">
        <v>0</v>
      </c>
      <c r="R266">
        <v>1.6659309902854892E-2</v>
      </c>
      <c r="S266">
        <v>239141.29</v>
      </c>
      <c r="T266">
        <v>0</v>
      </c>
      <c r="U266">
        <v>239141.29</v>
      </c>
      <c r="V266">
        <v>0</v>
      </c>
      <c r="W266">
        <v>1.1264560799877029E-2</v>
      </c>
      <c r="X266">
        <v>0</v>
      </c>
      <c r="Y266">
        <v>2007452.05</v>
      </c>
      <c r="Z266">
        <v>2007452.05</v>
      </c>
      <c r="AA266">
        <v>100</v>
      </c>
      <c r="AB266">
        <v>6.8442148299635158E-2</v>
      </c>
      <c r="AC266">
        <v>296019.32</v>
      </c>
      <c r="AD266">
        <v>0</v>
      </c>
      <c r="AE266">
        <v>296019.32</v>
      </c>
      <c r="AF266">
        <v>0</v>
      </c>
      <c r="AG266">
        <v>8.0284275354982879E-2</v>
      </c>
      <c r="AH266">
        <v>10253468.1</v>
      </c>
      <c r="AI266">
        <v>0</v>
      </c>
      <c r="AJ266">
        <v>10253468.1</v>
      </c>
      <c r="AK266">
        <v>0</v>
      </c>
      <c r="AL266">
        <v>0.2563763655010986</v>
      </c>
      <c r="AM266">
        <v>1288176.28</v>
      </c>
      <c r="AN266">
        <v>0</v>
      </c>
      <c r="AO266">
        <v>1288176.28</v>
      </c>
      <c r="AP266">
        <v>0</v>
      </c>
      <c r="AQ266">
        <v>1.7317041656868137</v>
      </c>
      <c r="AR266">
        <v>479036.67</v>
      </c>
      <c r="AS266">
        <v>0</v>
      </c>
      <c r="AT266">
        <v>479036.67</v>
      </c>
      <c r="AU266">
        <v>0</v>
      </c>
      <c r="AV266">
        <v>0.33967450689173601</v>
      </c>
      <c r="AW266">
        <v>44092751.109999999</v>
      </c>
      <c r="AX266">
        <v>34322.29</v>
      </c>
      <c r="AY266">
        <v>44127073.399999999</v>
      </c>
      <c r="AZ266">
        <v>7.7780571779319504E-2</v>
      </c>
      <c r="BA266">
        <v>1.4537194374868398</v>
      </c>
      <c r="BB266">
        <v>0</v>
      </c>
      <c r="BC266">
        <v>0</v>
      </c>
      <c r="BD266">
        <v>0</v>
      </c>
      <c r="BF266">
        <v>0</v>
      </c>
      <c r="BG266">
        <v>11472114.279999999</v>
      </c>
      <c r="BH266">
        <v>4062.05</v>
      </c>
      <c r="BI266">
        <v>11476176.33</v>
      </c>
      <c r="BJ266">
        <v>3.5395500061996696E-2</v>
      </c>
      <c r="BK266">
        <v>4.6597801822055622</v>
      </c>
      <c r="BL266">
        <v>11978957.300000001</v>
      </c>
      <c r="BM266">
        <v>0</v>
      </c>
      <c r="BN266">
        <v>11978957.300000001</v>
      </c>
      <c r="BO266">
        <v>0</v>
      </c>
      <c r="BP266">
        <v>1.5712967280679333</v>
      </c>
      <c r="BQ266">
        <v>18</v>
      </c>
    </row>
    <row r="267" spans="1:69" x14ac:dyDescent="0.25">
      <c r="A267">
        <v>19</v>
      </c>
      <c r="B267" t="s">
        <v>90</v>
      </c>
      <c r="C267" t="s">
        <v>91</v>
      </c>
      <c r="D267" t="s">
        <v>92</v>
      </c>
      <c r="E267" t="s">
        <v>112</v>
      </c>
      <c r="F267" t="s">
        <v>815</v>
      </c>
      <c r="G267" t="s">
        <v>815</v>
      </c>
      <c r="H267" t="s">
        <v>36</v>
      </c>
      <c r="I267">
        <v>72467056.689999998</v>
      </c>
      <c r="J267">
        <v>0</v>
      </c>
      <c r="K267">
        <v>72467056.689999998</v>
      </c>
      <c r="L267">
        <v>0</v>
      </c>
      <c r="M267">
        <v>0.52423918416884407</v>
      </c>
      <c r="N267">
        <v>0</v>
      </c>
      <c r="O267">
        <v>0</v>
      </c>
      <c r="P267">
        <v>0</v>
      </c>
      <c r="R267">
        <v>0</v>
      </c>
      <c r="S267">
        <v>72467056.689999998</v>
      </c>
      <c r="T267">
        <v>0</v>
      </c>
      <c r="U267">
        <v>72467056.689999998</v>
      </c>
      <c r="V267">
        <v>0</v>
      </c>
      <c r="W267">
        <v>3.4135032309671005</v>
      </c>
      <c r="X267">
        <v>0</v>
      </c>
      <c r="Y267">
        <v>0</v>
      </c>
      <c r="Z267">
        <v>0</v>
      </c>
      <c r="AB267">
        <v>0</v>
      </c>
      <c r="AC267">
        <v>0</v>
      </c>
      <c r="AD267">
        <v>0</v>
      </c>
      <c r="AE267">
        <v>0</v>
      </c>
      <c r="AG267">
        <v>0</v>
      </c>
      <c r="AH267">
        <v>0</v>
      </c>
      <c r="AI267">
        <v>0</v>
      </c>
      <c r="AJ267">
        <v>0</v>
      </c>
      <c r="AL267">
        <v>0</v>
      </c>
      <c r="AM267">
        <v>0</v>
      </c>
      <c r="AN267">
        <v>0</v>
      </c>
      <c r="AO267">
        <v>0</v>
      </c>
      <c r="AQ267">
        <v>0</v>
      </c>
      <c r="AR267">
        <v>0</v>
      </c>
      <c r="AS267">
        <v>0</v>
      </c>
      <c r="AT267">
        <v>0</v>
      </c>
      <c r="AV267">
        <v>0</v>
      </c>
      <c r="AW267">
        <v>0</v>
      </c>
      <c r="AX267">
        <v>0</v>
      </c>
      <c r="AY267">
        <v>0</v>
      </c>
      <c r="BA267">
        <v>0</v>
      </c>
      <c r="BB267">
        <v>0</v>
      </c>
      <c r="BC267">
        <v>0</v>
      </c>
      <c r="BD267">
        <v>0</v>
      </c>
      <c r="BF267">
        <v>0</v>
      </c>
      <c r="BG267">
        <v>0</v>
      </c>
      <c r="BH267">
        <v>0</v>
      </c>
      <c r="BI267">
        <v>0</v>
      </c>
      <c r="BK267">
        <v>0</v>
      </c>
      <c r="BL267">
        <v>0</v>
      </c>
      <c r="BM267">
        <v>0</v>
      </c>
      <c r="BN267">
        <v>0</v>
      </c>
      <c r="BP267">
        <v>0</v>
      </c>
      <c r="BQ267">
        <v>19</v>
      </c>
    </row>
    <row r="268" spans="1:69" x14ac:dyDescent="0.25">
      <c r="A268">
        <v>20</v>
      </c>
      <c r="B268" t="s">
        <v>90</v>
      </c>
      <c r="C268" t="s">
        <v>91</v>
      </c>
      <c r="D268" t="s">
        <v>92</v>
      </c>
      <c r="E268" t="s">
        <v>112</v>
      </c>
      <c r="F268" t="s">
        <v>815</v>
      </c>
      <c r="G268" t="s">
        <v>815</v>
      </c>
      <c r="H268" t="s">
        <v>33</v>
      </c>
      <c r="I268">
        <v>68671725.25999999</v>
      </c>
      <c r="J268">
        <v>0</v>
      </c>
      <c r="K268">
        <v>68671725.25999999</v>
      </c>
      <c r="L268">
        <v>0</v>
      </c>
      <c r="M268">
        <v>0.49678310214491195</v>
      </c>
      <c r="N268">
        <v>0</v>
      </c>
      <c r="O268">
        <v>0</v>
      </c>
      <c r="P268">
        <v>0</v>
      </c>
      <c r="R268">
        <v>0</v>
      </c>
      <c r="S268">
        <v>0</v>
      </c>
      <c r="T268">
        <v>0</v>
      </c>
      <c r="U268">
        <v>0</v>
      </c>
      <c r="W268">
        <v>0</v>
      </c>
      <c r="X268">
        <v>0</v>
      </c>
      <c r="Y268">
        <v>0</v>
      </c>
      <c r="Z268">
        <v>0</v>
      </c>
      <c r="AB268">
        <v>0</v>
      </c>
      <c r="AC268">
        <v>0</v>
      </c>
      <c r="AD268">
        <v>0</v>
      </c>
      <c r="AE268">
        <v>0</v>
      </c>
      <c r="AG268">
        <v>0</v>
      </c>
      <c r="AH268">
        <v>0</v>
      </c>
      <c r="AI268">
        <v>0</v>
      </c>
      <c r="AJ268">
        <v>0</v>
      </c>
      <c r="AL268">
        <v>0</v>
      </c>
      <c r="AM268">
        <v>0</v>
      </c>
      <c r="AN268">
        <v>0</v>
      </c>
      <c r="AO268">
        <v>0</v>
      </c>
      <c r="AQ268">
        <v>0</v>
      </c>
      <c r="AR268">
        <v>27672.41</v>
      </c>
      <c r="AS268">
        <v>0</v>
      </c>
      <c r="AT268">
        <v>27672.41</v>
      </c>
      <c r="AU268">
        <v>0</v>
      </c>
      <c r="AV268">
        <v>1.9621905398716021E-2</v>
      </c>
      <c r="AW268">
        <v>68644052.849999994</v>
      </c>
      <c r="AX268">
        <v>0</v>
      </c>
      <c r="AY268">
        <v>68644052.849999994</v>
      </c>
      <c r="AZ268">
        <v>0</v>
      </c>
      <c r="BA268">
        <v>2.2614052146934105</v>
      </c>
      <c r="BB268">
        <v>0</v>
      </c>
      <c r="BC268">
        <v>0</v>
      </c>
      <c r="BD268">
        <v>0</v>
      </c>
      <c r="BF268">
        <v>0</v>
      </c>
      <c r="BG268">
        <v>0</v>
      </c>
      <c r="BH268">
        <v>0</v>
      </c>
      <c r="BI268">
        <v>0</v>
      </c>
      <c r="BK268">
        <v>0</v>
      </c>
      <c r="BL268">
        <v>0</v>
      </c>
      <c r="BM268">
        <v>0</v>
      </c>
      <c r="BN268">
        <v>0</v>
      </c>
      <c r="BP268">
        <v>0</v>
      </c>
      <c r="BQ268">
        <v>20</v>
      </c>
    </row>
    <row r="269" spans="1:69" x14ac:dyDescent="0.25">
      <c r="A269">
        <v>21</v>
      </c>
      <c r="B269" t="s">
        <v>90</v>
      </c>
      <c r="C269" t="s">
        <v>91</v>
      </c>
      <c r="D269" t="s">
        <v>92</v>
      </c>
      <c r="E269" t="s">
        <v>112</v>
      </c>
      <c r="F269" t="s">
        <v>815</v>
      </c>
      <c r="G269" t="s">
        <v>815</v>
      </c>
      <c r="H269" t="s">
        <v>34</v>
      </c>
      <c r="I269">
        <v>0</v>
      </c>
      <c r="J269">
        <v>66186343.609999999</v>
      </c>
      <c r="K269">
        <v>66186343.609999999</v>
      </c>
      <c r="L269">
        <v>100</v>
      </c>
      <c r="M269">
        <v>0.47880342271460319</v>
      </c>
      <c r="N269">
        <v>0</v>
      </c>
      <c r="O269">
        <v>0</v>
      </c>
      <c r="P269">
        <v>0</v>
      </c>
      <c r="R269">
        <v>0</v>
      </c>
      <c r="S269">
        <v>0</v>
      </c>
      <c r="T269">
        <v>0</v>
      </c>
      <c r="U269">
        <v>0</v>
      </c>
      <c r="W269">
        <v>0</v>
      </c>
      <c r="X269">
        <v>0</v>
      </c>
      <c r="Y269">
        <v>66186343.609999999</v>
      </c>
      <c r="Z269">
        <v>66186343.609999999</v>
      </c>
      <c r="AA269">
        <v>100</v>
      </c>
      <c r="AB269">
        <v>2.2565597742502641</v>
      </c>
      <c r="AC269">
        <v>0</v>
      </c>
      <c r="AD269">
        <v>0</v>
      </c>
      <c r="AE269">
        <v>0</v>
      </c>
      <c r="AG269">
        <v>0</v>
      </c>
      <c r="AH269">
        <v>0</v>
      </c>
      <c r="AI269">
        <v>0</v>
      </c>
      <c r="AJ269">
        <v>0</v>
      </c>
      <c r="AL269">
        <v>0</v>
      </c>
      <c r="AM269">
        <v>0</v>
      </c>
      <c r="AN269">
        <v>0</v>
      </c>
      <c r="AO269">
        <v>0</v>
      </c>
      <c r="AQ269">
        <v>0</v>
      </c>
      <c r="AR269">
        <v>0</v>
      </c>
      <c r="AS269">
        <v>0</v>
      </c>
      <c r="AT269">
        <v>0</v>
      </c>
      <c r="AV269">
        <v>0</v>
      </c>
      <c r="AW269">
        <v>0</v>
      </c>
      <c r="AX269">
        <v>0</v>
      </c>
      <c r="AY269">
        <v>0</v>
      </c>
      <c r="BA269">
        <v>0</v>
      </c>
      <c r="BB269">
        <v>0</v>
      </c>
      <c r="BC269">
        <v>0</v>
      </c>
      <c r="BD269">
        <v>0</v>
      </c>
      <c r="BF269">
        <v>0</v>
      </c>
      <c r="BG269">
        <v>0</v>
      </c>
      <c r="BH269">
        <v>0</v>
      </c>
      <c r="BI269">
        <v>0</v>
      </c>
      <c r="BK269">
        <v>0</v>
      </c>
      <c r="BL269">
        <v>0</v>
      </c>
      <c r="BM269">
        <v>0</v>
      </c>
      <c r="BN269">
        <v>0</v>
      </c>
      <c r="BP269">
        <v>0</v>
      </c>
      <c r="BQ269">
        <v>21</v>
      </c>
    </row>
    <row r="270" spans="1:69" x14ac:dyDescent="0.25">
      <c r="A270">
        <v>22</v>
      </c>
      <c r="B270" t="s">
        <v>90</v>
      </c>
      <c r="C270" t="s">
        <v>91</v>
      </c>
      <c r="D270" t="s">
        <v>92</v>
      </c>
      <c r="E270" t="s">
        <v>112</v>
      </c>
      <c r="F270" t="s">
        <v>815</v>
      </c>
      <c r="G270" t="s">
        <v>815</v>
      </c>
      <c r="H270" t="s">
        <v>35</v>
      </c>
      <c r="I270">
        <v>115466.54</v>
      </c>
      <c r="J270">
        <v>62169695.82</v>
      </c>
      <c r="K270">
        <v>62285162.359999999</v>
      </c>
      <c r="L270">
        <v>99.814616297646268</v>
      </c>
      <c r="M270">
        <v>0.45058160484026127</v>
      </c>
      <c r="N270">
        <v>0</v>
      </c>
      <c r="O270">
        <v>0</v>
      </c>
      <c r="P270">
        <v>0</v>
      </c>
      <c r="R270">
        <v>0</v>
      </c>
      <c r="S270">
        <v>115466.54</v>
      </c>
      <c r="T270">
        <v>0</v>
      </c>
      <c r="U270">
        <v>115466.54</v>
      </c>
      <c r="V270">
        <v>0</v>
      </c>
      <c r="W270">
        <v>5.4389597889240833E-3</v>
      </c>
      <c r="X270">
        <v>0</v>
      </c>
      <c r="Y270">
        <v>62169695.82</v>
      </c>
      <c r="Z270">
        <v>62169695.82</v>
      </c>
      <c r="AA270">
        <v>100</v>
      </c>
      <c r="AB270">
        <v>2.1196160282162895</v>
      </c>
      <c r="AC270">
        <v>0</v>
      </c>
      <c r="AD270">
        <v>0</v>
      </c>
      <c r="AE270">
        <v>0</v>
      </c>
      <c r="AG270">
        <v>0</v>
      </c>
      <c r="AH270">
        <v>0</v>
      </c>
      <c r="AI270">
        <v>0</v>
      </c>
      <c r="AJ270">
        <v>0</v>
      </c>
      <c r="AL270">
        <v>0</v>
      </c>
      <c r="AM270">
        <v>0</v>
      </c>
      <c r="AN270">
        <v>0</v>
      </c>
      <c r="AO270">
        <v>0</v>
      </c>
      <c r="AQ270">
        <v>0</v>
      </c>
      <c r="AR270">
        <v>0</v>
      </c>
      <c r="AS270">
        <v>0</v>
      </c>
      <c r="AT270">
        <v>0</v>
      </c>
      <c r="AV270">
        <v>0</v>
      </c>
      <c r="AW270">
        <v>0</v>
      </c>
      <c r="AX270">
        <v>0</v>
      </c>
      <c r="AY270">
        <v>0</v>
      </c>
      <c r="BA270">
        <v>0</v>
      </c>
      <c r="BB270">
        <v>0</v>
      </c>
      <c r="BC270">
        <v>0</v>
      </c>
      <c r="BD270">
        <v>0</v>
      </c>
      <c r="BF270">
        <v>0</v>
      </c>
      <c r="BG270">
        <v>0</v>
      </c>
      <c r="BH270">
        <v>0</v>
      </c>
      <c r="BI270">
        <v>0</v>
      </c>
      <c r="BK270">
        <v>0</v>
      </c>
      <c r="BL270">
        <v>0</v>
      </c>
      <c r="BM270">
        <v>0</v>
      </c>
      <c r="BN270">
        <v>0</v>
      </c>
      <c r="BP270">
        <v>0</v>
      </c>
      <c r="BQ270">
        <v>22</v>
      </c>
    </row>
    <row r="271" spans="1:69" x14ac:dyDescent="0.25">
      <c r="A271">
        <v>23</v>
      </c>
      <c r="B271" t="s">
        <v>90</v>
      </c>
      <c r="C271" t="s">
        <v>91</v>
      </c>
      <c r="D271" t="s">
        <v>92</v>
      </c>
      <c r="E271" t="s">
        <v>112</v>
      </c>
      <c r="F271" t="s">
        <v>815</v>
      </c>
      <c r="G271" t="s">
        <v>815</v>
      </c>
      <c r="H271" t="s">
        <v>38</v>
      </c>
      <c r="I271">
        <v>55654972.340000004</v>
      </c>
      <c r="J271">
        <v>0</v>
      </c>
      <c r="K271">
        <v>55654972.340000004</v>
      </c>
      <c r="L271">
        <v>0</v>
      </c>
      <c r="M271">
        <v>0.40261766693896039</v>
      </c>
      <c r="N271">
        <v>10434.469999999999</v>
      </c>
      <c r="O271">
        <v>0</v>
      </c>
      <c r="P271">
        <v>10434.469999999999</v>
      </c>
      <c r="Q271">
        <v>0</v>
      </c>
      <c r="R271">
        <v>5.1456713457475071E-3</v>
      </c>
      <c r="S271">
        <v>4752668.3499999996</v>
      </c>
      <c r="T271">
        <v>0</v>
      </c>
      <c r="U271">
        <v>4752668.3499999996</v>
      </c>
      <c r="V271">
        <v>0</v>
      </c>
      <c r="W271">
        <v>0.22387067323349402</v>
      </c>
      <c r="X271">
        <v>0</v>
      </c>
      <c r="Y271">
        <v>0</v>
      </c>
      <c r="Z271">
        <v>0</v>
      </c>
      <c r="AB271">
        <v>0</v>
      </c>
      <c r="AC271">
        <v>0</v>
      </c>
      <c r="AD271">
        <v>0</v>
      </c>
      <c r="AE271">
        <v>0</v>
      </c>
      <c r="AG271">
        <v>0</v>
      </c>
      <c r="AH271">
        <v>4326779.92</v>
      </c>
      <c r="AI271">
        <v>0</v>
      </c>
      <c r="AJ271">
        <v>4326779.92</v>
      </c>
      <c r="AK271">
        <v>0</v>
      </c>
      <c r="AL271">
        <v>0.10818623507618209</v>
      </c>
      <c r="AM271">
        <v>261071.95</v>
      </c>
      <c r="AN271">
        <v>0</v>
      </c>
      <c r="AO271">
        <v>261071.95</v>
      </c>
      <c r="AP271">
        <v>0</v>
      </c>
      <c r="AQ271">
        <v>0.35096080433881266</v>
      </c>
      <c r="AR271">
        <v>15320.36</v>
      </c>
      <c r="AS271">
        <v>0</v>
      </c>
      <c r="AT271">
        <v>15320.36</v>
      </c>
      <c r="AU271">
        <v>0</v>
      </c>
      <c r="AV271">
        <v>1.0863334801496254E-2</v>
      </c>
      <c r="AW271">
        <v>37403025.270000003</v>
      </c>
      <c r="AX271">
        <v>0</v>
      </c>
      <c r="AY271">
        <v>37403025.270000003</v>
      </c>
      <c r="AZ271">
        <v>0</v>
      </c>
      <c r="BA271">
        <v>1.2322028330075128</v>
      </c>
      <c r="BB271">
        <v>0</v>
      </c>
      <c r="BC271">
        <v>0</v>
      </c>
      <c r="BD271">
        <v>0</v>
      </c>
      <c r="BF271">
        <v>0</v>
      </c>
      <c r="BG271">
        <v>1083261.1100000001</v>
      </c>
      <c r="BH271">
        <v>0</v>
      </c>
      <c r="BI271">
        <v>1083261.1100000001</v>
      </c>
      <c r="BJ271">
        <v>0</v>
      </c>
      <c r="BK271">
        <v>0.43984673181925571</v>
      </c>
      <c r="BL271">
        <v>7802410.9100000001</v>
      </c>
      <c r="BM271">
        <v>0</v>
      </c>
      <c r="BN271">
        <v>7802410.9100000001</v>
      </c>
      <c r="BO271">
        <v>0</v>
      </c>
      <c r="BP271">
        <v>1.0234532461289052</v>
      </c>
      <c r="BQ271">
        <v>23</v>
      </c>
    </row>
    <row r="272" spans="1:69" x14ac:dyDescent="0.25">
      <c r="A272">
        <v>24</v>
      </c>
      <c r="B272" t="s">
        <v>90</v>
      </c>
      <c r="C272" t="s">
        <v>91</v>
      </c>
      <c r="D272" t="s">
        <v>92</v>
      </c>
      <c r="E272" t="s">
        <v>112</v>
      </c>
      <c r="F272" t="s">
        <v>815</v>
      </c>
      <c r="G272" t="s">
        <v>815</v>
      </c>
      <c r="H272" t="s">
        <v>40</v>
      </c>
      <c r="I272">
        <v>37216686.200000003</v>
      </c>
      <c r="J272">
        <v>695356.41999999993</v>
      </c>
      <c r="K272">
        <v>37912042.620000005</v>
      </c>
      <c r="L272">
        <v>1.8341307192801417</v>
      </c>
      <c r="M272">
        <v>0.27426225378939489</v>
      </c>
      <c r="N272">
        <v>0</v>
      </c>
      <c r="O272">
        <v>0</v>
      </c>
      <c r="P272">
        <v>0</v>
      </c>
      <c r="R272">
        <v>0</v>
      </c>
      <c r="S272">
        <v>30167241.370000001</v>
      </c>
      <c r="T272">
        <v>0</v>
      </c>
      <c r="U272">
        <v>30167241.370000001</v>
      </c>
      <c r="V272">
        <v>0</v>
      </c>
      <c r="W272">
        <v>1.4210039787647319</v>
      </c>
      <c r="X272">
        <v>0</v>
      </c>
      <c r="Y272">
        <v>370927.74</v>
      </c>
      <c r="Z272">
        <v>370927.74</v>
      </c>
      <c r="AA272">
        <v>100</v>
      </c>
      <c r="AB272">
        <v>1.2646424799799582E-2</v>
      </c>
      <c r="AC272">
        <v>0</v>
      </c>
      <c r="AD272">
        <v>0</v>
      </c>
      <c r="AE272">
        <v>0</v>
      </c>
      <c r="AG272">
        <v>0</v>
      </c>
      <c r="AH272">
        <v>6689059.9100000001</v>
      </c>
      <c r="AI272">
        <v>324428.68</v>
      </c>
      <c r="AJ272">
        <v>7013488.5899999999</v>
      </c>
      <c r="AK272">
        <v>4.6257818179468941</v>
      </c>
      <c r="AL272">
        <v>0.17536434469305312</v>
      </c>
      <c r="AM272">
        <v>0</v>
      </c>
      <c r="AN272">
        <v>0</v>
      </c>
      <c r="AO272">
        <v>0</v>
      </c>
      <c r="AQ272">
        <v>0</v>
      </c>
      <c r="AR272">
        <v>2977.22</v>
      </c>
      <c r="AS272">
        <v>0</v>
      </c>
      <c r="AT272">
        <v>2977.22</v>
      </c>
      <c r="AU272">
        <v>0</v>
      </c>
      <c r="AV272">
        <v>2.1110820919162917E-3</v>
      </c>
      <c r="AW272">
        <v>0</v>
      </c>
      <c r="AX272">
        <v>0</v>
      </c>
      <c r="AY272">
        <v>0</v>
      </c>
      <c r="BA272">
        <v>0</v>
      </c>
      <c r="BB272">
        <v>0</v>
      </c>
      <c r="BC272">
        <v>0</v>
      </c>
      <c r="BD272">
        <v>0</v>
      </c>
      <c r="BF272">
        <v>0</v>
      </c>
      <c r="BG272">
        <v>0</v>
      </c>
      <c r="BH272">
        <v>0</v>
      </c>
      <c r="BI272">
        <v>0</v>
      </c>
      <c r="BK272">
        <v>0</v>
      </c>
      <c r="BL272">
        <v>357407.7</v>
      </c>
      <c r="BM272">
        <v>0</v>
      </c>
      <c r="BN272">
        <v>357407.7</v>
      </c>
      <c r="BO272">
        <v>0</v>
      </c>
      <c r="BP272">
        <v>4.6881672213347436E-2</v>
      </c>
      <c r="BQ272">
        <v>24</v>
      </c>
    </row>
    <row r="273" spans="1:69" x14ac:dyDescent="0.25">
      <c r="A273">
        <v>25</v>
      </c>
      <c r="B273" t="s">
        <v>90</v>
      </c>
      <c r="C273" t="s">
        <v>91</v>
      </c>
      <c r="D273" t="s">
        <v>92</v>
      </c>
      <c r="E273" t="s">
        <v>112</v>
      </c>
      <c r="F273" t="s">
        <v>815</v>
      </c>
      <c r="G273" t="s">
        <v>815</v>
      </c>
      <c r="H273" t="s">
        <v>39</v>
      </c>
      <c r="I273">
        <v>35753519.550000004</v>
      </c>
      <c r="J273">
        <v>0</v>
      </c>
      <c r="K273">
        <v>35753519.550000004</v>
      </c>
      <c r="L273">
        <v>0</v>
      </c>
      <c r="M273">
        <v>0.25864712568964165</v>
      </c>
      <c r="N273">
        <v>0</v>
      </c>
      <c r="O273">
        <v>0</v>
      </c>
      <c r="P273">
        <v>0</v>
      </c>
      <c r="R273">
        <v>0</v>
      </c>
      <c r="S273">
        <v>0</v>
      </c>
      <c r="T273">
        <v>0</v>
      </c>
      <c r="U273">
        <v>0</v>
      </c>
      <c r="W273">
        <v>0</v>
      </c>
      <c r="X273">
        <v>0</v>
      </c>
      <c r="Y273">
        <v>0</v>
      </c>
      <c r="Z273">
        <v>0</v>
      </c>
      <c r="AB273">
        <v>0</v>
      </c>
      <c r="AC273">
        <v>8620.68</v>
      </c>
      <c r="AD273">
        <v>0</v>
      </c>
      <c r="AE273">
        <v>8620.68</v>
      </c>
      <c r="AF273">
        <v>0</v>
      </c>
      <c r="AG273">
        <v>2.3380401213920557E-3</v>
      </c>
      <c r="AH273">
        <v>1892360.31</v>
      </c>
      <c r="AI273">
        <v>0</v>
      </c>
      <c r="AJ273">
        <v>1892360.31</v>
      </c>
      <c r="AK273">
        <v>0</v>
      </c>
      <c r="AL273">
        <v>4.7316327877036282E-2</v>
      </c>
      <c r="AM273">
        <v>329939.71000000002</v>
      </c>
      <c r="AN273">
        <v>0</v>
      </c>
      <c r="AO273">
        <v>329939.71000000002</v>
      </c>
      <c r="AP273">
        <v>0</v>
      </c>
      <c r="AQ273">
        <v>0.44354020416561257</v>
      </c>
      <c r="AR273">
        <v>41956.62</v>
      </c>
      <c r="AS273">
        <v>0</v>
      </c>
      <c r="AT273">
        <v>41956.62</v>
      </c>
      <c r="AU273">
        <v>0</v>
      </c>
      <c r="AV273">
        <v>2.9750528721201968E-2</v>
      </c>
      <c r="AW273">
        <v>22481626.91</v>
      </c>
      <c r="AX273">
        <v>0</v>
      </c>
      <c r="AY273">
        <v>22481626.91</v>
      </c>
      <c r="AZ273">
        <v>0</v>
      </c>
      <c r="BA273">
        <v>0.74063325544254655</v>
      </c>
      <c r="BB273">
        <v>0</v>
      </c>
      <c r="BC273">
        <v>0</v>
      </c>
      <c r="BD273">
        <v>0</v>
      </c>
      <c r="BF273">
        <v>0</v>
      </c>
      <c r="BG273">
        <v>8965521.0800000001</v>
      </c>
      <c r="BH273">
        <v>0</v>
      </c>
      <c r="BI273">
        <v>8965521.0800000001</v>
      </c>
      <c r="BJ273">
        <v>0</v>
      </c>
      <c r="BK273">
        <v>3.6403551366250406</v>
      </c>
      <c r="BL273">
        <v>2033494.24</v>
      </c>
      <c r="BM273">
        <v>0</v>
      </c>
      <c r="BN273">
        <v>2033494.24</v>
      </c>
      <c r="BO273">
        <v>0</v>
      </c>
      <c r="BP273">
        <v>0.26673630816406602</v>
      </c>
      <c r="BQ273">
        <v>25</v>
      </c>
    </row>
    <row r="274" spans="1:69" x14ac:dyDescent="0.25">
      <c r="A274">
        <v>26</v>
      </c>
      <c r="B274" t="s">
        <v>90</v>
      </c>
      <c r="C274" t="s">
        <v>91</v>
      </c>
      <c r="D274" t="s">
        <v>92</v>
      </c>
      <c r="E274" t="s">
        <v>112</v>
      </c>
      <c r="F274" t="s">
        <v>815</v>
      </c>
      <c r="G274" t="s">
        <v>815</v>
      </c>
      <c r="H274" t="s">
        <v>41</v>
      </c>
      <c r="I274">
        <v>25446306.590000004</v>
      </c>
      <c r="J274">
        <v>6009839.1299999999</v>
      </c>
      <c r="K274">
        <v>31456145.720000003</v>
      </c>
      <c r="L274">
        <v>19.105452980461333</v>
      </c>
      <c r="M274">
        <v>0.22755918237292877</v>
      </c>
      <c r="N274">
        <v>0</v>
      </c>
      <c r="O274">
        <v>0</v>
      </c>
      <c r="P274">
        <v>0</v>
      </c>
      <c r="R274">
        <v>0</v>
      </c>
      <c r="S274">
        <v>839009.13</v>
      </c>
      <c r="T274">
        <v>5723762.29</v>
      </c>
      <c r="U274">
        <v>6562771.4199999999</v>
      </c>
      <c r="V274">
        <v>87.215627723325468</v>
      </c>
      <c r="W274">
        <v>0.3091341427332992</v>
      </c>
      <c r="X274">
        <v>0</v>
      </c>
      <c r="Y274">
        <v>0</v>
      </c>
      <c r="Z274">
        <v>0</v>
      </c>
      <c r="AB274">
        <v>0</v>
      </c>
      <c r="AC274">
        <v>-3478.26</v>
      </c>
      <c r="AD274">
        <v>0</v>
      </c>
      <c r="AE274">
        <v>-3478.26</v>
      </c>
      <c r="AF274">
        <v>0</v>
      </c>
      <c r="AG274">
        <v>-9.4334918273652796E-4</v>
      </c>
      <c r="AH274">
        <v>495939.25</v>
      </c>
      <c r="AI274">
        <v>0</v>
      </c>
      <c r="AJ274">
        <v>495939.25</v>
      </c>
      <c r="AK274">
        <v>0</v>
      </c>
      <c r="AL274">
        <v>1.2400399668122116E-2</v>
      </c>
      <c r="AM274">
        <v>13706.9</v>
      </c>
      <c r="AN274">
        <v>0</v>
      </c>
      <c r="AO274">
        <v>13706.9</v>
      </c>
      <c r="AP274">
        <v>0</v>
      </c>
      <c r="AQ274">
        <v>1.842627922682491E-2</v>
      </c>
      <c r="AR274">
        <v>8759.48</v>
      </c>
      <c r="AS274">
        <v>0</v>
      </c>
      <c r="AT274">
        <v>8759.48</v>
      </c>
      <c r="AU274">
        <v>0</v>
      </c>
      <c r="AV274">
        <v>6.2111571743098991E-3</v>
      </c>
      <c r="AW274">
        <v>3394903.35</v>
      </c>
      <c r="AX274">
        <v>0</v>
      </c>
      <c r="AY274">
        <v>3394903.35</v>
      </c>
      <c r="AZ274">
        <v>0</v>
      </c>
      <c r="BA274">
        <v>0.11184147526729447</v>
      </c>
      <c r="BB274">
        <v>0</v>
      </c>
      <c r="BC274">
        <v>0</v>
      </c>
      <c r="BD274">
        <v>0</v>
      </c>
      <c r="BF274">
        <v>0</v>
      </c>
      <c r="BG274">
        <v>20431225.530000001</v>
      </c>
      <c r="BH274">
        <v>75000</v>
      </c>
      <c r="BI274">
        <v>20506225.530000001</v>
      </c>
      <c r="BJ274">
        <v>0.36574258822169503</v>
      </c>
      <c r="BK274">
        <v>8.3263362803812679</v>
      </c>
      <c r="BL274">
        <v>266241.21000000002</v>
      </c>
      <c r="BM274">
        <v>211076.84</v>
      </c>
      <c r="BN274">
        <v>477318.05000000005</v>
      </c>
      <c r="BO274">
        <v>44.221424268367805</v>
      </c>
      <c r="BP274">
        <v>6.2610481983500041E-2</v>
      </c>
      <c r="BQ274">
        <v>26</v>
      </c>
    </row>
    <row r="275" spans="1:69" x14ac:dyDescent="0.25">
      <c r="A275">
        <v>27</v>
      </c>
      <c r="B275" t="s">
        <v>90</v>
      </c>
      <c r="C275" t="s">
        <v>91</v>
      </c>
      <c r="D275" t="s">
        <v>92</v>
      </c>
      <c r="E275" t="s">
        <v>112</v>
      </c>
      <c r="F275" t="s">
        <v>815</v>
      </c>
      <c r="G275" t="s">
        <v>815</v>
      </c>
      <c r="H275" t="s">
        <v>43</v>
      </c>
      <c r="I275">
        <v>14681765.550000001</v>
      </c>
      <c r="J275">
        <v>3000000</v>
      </c>
      <c r="K275">
        <v>17681765.550000001</v>
      </c>
      <c r="L275">
        <v>16.966631479852417</v>
      </c>
      <c r="M275">
        <v>0.12791294099675918</v>
      </c>
      <c r="N275">
        <v>84696.28</v>
      </c>
      <c r="O275">
        <v>0</v>
      </c>
      <c r="P275">
        <v>84696.28</v>
      </c>
      <c r="Q275">
        <v>0</v>
      </c>
      <c r="R275">
        <v>4.1767259965039688E-2</v>
      </c>
      <c r="S275">
        <v>625343.03</v>
      </c>
      <c r="T275">
        <v>0</v>
      </c>
      <c r="U275">
        <v>625343.03</v>
      </c>
      <c r="V275">
        <v>0</v>
      </c>
      <c r="W275">
        <v>2.9456287461752526E-2</v>
      </c>
      <c r="X275">
        <v>0</v>
      </c>
      <c r="Y275">
        <v>3000000</v>
      </c>
      <c r="Z275">
        <v>3000000</v>
      </c>
      <c r="AA275">
        <v>100</v>
      </c>
      <c r="AB275">
        <v>0.10228211672548068</v>
      </c>
      <c r="AC275">
        <v>0</v>
      </c>
      <c r="AD275">
        <v>0</v>
      </c>
      <c r="AE275">
        <v>0</v>
      </c>
      <c r="AG275">
        <v>0</v>
      </c>
      <c r="AH275">
        <v>74937.94</v>
      </c>
      <c r="AI275">
        <v>0</v>
      </c>
      <c r="AJ275">
        <v>74937.94</v>
      </c>
      <c r="AK275">
        <v>0</v>
      </c>
      <c r="AL275">
        <v>1.8737383788553841E-3</v>
      </c>
      <c r="AM275">
        <v>0</v>
      </c>
      <c r="AN275">
        <v>0</v>
      </c>
      <c r="AO275">
        <v>0</v>
      </c>
      <c r="AQ275">
        <v>0</v>
      </c>
      <c r="AR275">
        <v>0</v>
      </c>
      <c r="AS275">
        <v>0</v>
      </c>
      <c r="AT275">
        <v>0</v>
      </c>
      <c r="AV275">
        <v>0</v>
      </c>
      <c r="AW275">
        <v>11736307.09</v>
      </c>
      <c r="AX275">
        <v>0</v>
      </c>
      <c r="AY275">
        <v>11736307.09</v>
      </c>
      <c r="AZ275">
        <v>0</v>
      </c>
      <c r="BA275">
        <v>0.38664013782177564</v>
      </c>
      <c r="BB275">
        <v>0</v>
      </c>
      <c r="BC275">
        <v>0</v>
      </c>
      <c r="BD275">
        <v>0</v>
      </c>
      <c r="BF275">
        <v>0</v>
      </c>
      <c r="BG275">
        <v>1975345.8</v>
      </c>
      <c r="BH275">
        <v>0</v>
      </c>
      <c r="BI275">
        <v>1975345.8</v>
      </c>
      <c r="BJ275">
        <v>0</v>
      </c>
      <c r="BK275">
        <v>0.80206829758975939</v>
      </c>
      <c r="BL275">
        <v>185135.41</v>
      </c>
      <c r="BM275">
        <v>0</v>
      </c>
      <c r="BN275">
        <v>185135.41</v>
      </c>
      <c r="BO275">
        <v>0</v>
      </c>
      <c r="BP275">
        <v>2.4284472905042855E-2</v>
      </c>
      <c r="BQ275">
        <v>27</v>
      </c>
    </row>
    <row r="276" spans="1:69" x14ac:dyDescent="0.25">
      <c r="A276">
        <v>28</v>
      </c>
      <c r="B276" t="s">
        <v>90</v>
      </c>
      <c r="C276" t="s">
        <v>91</v>
      </c>
      <c r="D276" t="s">
        <v>92</v>
      </c>
      <c r="E276" t="s">
        <v>112</v>
      </c>
      <c r="F276" t="s">
        <v>815</v>
      </c>
      <c r="G276" t="s">
        <v>815</v>
      </c>
      <c r="H276" t="s">
        <v>42</v>
      </c>
      <c r="I276">
        <v>16977278.52</v>
      </c>
      <c r="J276">
        <v>36499</v>
      </c>
      <c r="K276">
        <v>17013777.52</v>
      </c>
      <c r="L276">
        <v>0.21452613893119721</v>
      </c>
      <c r="M276">
        <v>0.1230806004012279</v>
      </c>
      <c r="N276">
        <v>104218.99</v>
      </c>
      <c r="O276">
        <v>0</v>
      </c>
      <c r="P276">
        <v>104218.99</v>
      </c>
      <c r="Q276">
        <v>0</v>
      </c>
      <c r="R276">
        <v>5.139472062555607E-2</v>
      </c>
      <c r="S276">
        <v>1098800.6399999999</v>
      </c>
      <c r="T276">
        <v>0</v>
      </c>
      <c r="U276">
        <v>1098800.6399999999</v>
      </c>
      <c r="V276">
        <v>0</v>
      </c>
      <c r="W276">
        <v>5.1758132676393058E-2</v>
      </c>
      <c r="X276">
        <v>0</v>
      </c>
      <c r="Y276">
        <v>36499</v>
      </c>
      <c r="Z276">
        <v>36499</v>
      </c>
      <c r="AA276">
        <v>100</v>
      </c>
      <c r="AB276">
        <v>1.2443983261211063E-3</v>
      </c>
      <c r="AC276">
        <v>8097.04</v>
      </c>
      <c r="AD276">
        <v>0</v>
      </c>
      <c r="AE276">
        <v>8097.04</v>
      </c>
      <c r="AF276">
        <v>0</v>
      </c>
      <c r="AG276">
        <v>2.1960221681487225E-3</v>
      </c>
      <c r="AH276">
        <v>0</v>
      </c>
      <c r="AI276">
        <v>0</v>
      </c>
      <c r="AJ276">
        <v>0</v>
      </c>
      <c r="AL276">
        <v>0</v>
      </c>
      <c r="AM276">
        <v>0</v>
      </c>
      <c r="AN276">
        <v>0</v>
      </c>
      <c r="AO276">
        <v>0</v>
      </c>
      <c r="AQ276">
        <v>0</v>
      </c>
      <c r="AR276">
        <v>0</v>
      </c>
      <c r="AS276">
        <v>0</v>
      </c>
      <c r="AT276">
        <v>0</v>
      </c>
      <c r="AV276">
        <v>0</v>
      </c>
      <c r="AW276">
        <v>11678404.279999999</v>
      </c>
      <c r="AX276">
        <v>0</v>
      </c>
      <c r="AY276">
        <v>11678404.279999999</v>
      </c>
      <c r="AZ276">
        <v>0</v>
      </c>
      <c r="BA276">
        <v>0.38473259141326838</v>
      </c>
      <c r="BB276">
        <v>0</v>
      </c>
      <c r="BC276">
        <v>0</v>
      </c>
      <c r="BD276">
        <v>0</v>
      </c>
      <c r="BF276">
        <v>0</v>
      </c>
      <c r="BG276">
        <v>0</v>
      </c>
      <c r="BH276">
        <v>0</v>
      </c>
      <c r="BI276">
        <v>0</v>
      </c>
      <c r="BK276">
        <v>0</v>
      </c>
      <c r="BL276">
        <v>4087757.57</v>
      </c>
      <c r="BM276">
        <v>0</v>
      </c>
      <c r="BN276">
        <v>4087757.57</v>
      </c>
      <c r="BO276">
        <v>0</v>
      </c>
      <c r="BP276">
        <v>0.53619692716292811</v>
      </c>
      <c r="BQ276">
        <v>28</v>
      </c>
    </row>
    <row r="277" spans="1:69" x14ac:dyDescent="0.25">
      <c r="A277">
        <v>29</v>
      </c>
      <c r="B277" t="s">
        <v>90</v>
      </c>
      <c r="C277" t="s">
        <v>91</v>
      </c>
      <c r="D277" t="s">
        <v>92</v>
      </c>
      <c r="E277" t="s">
        <v>112</v>
      </c>
      <c r="F277" t="s">
        <v>815</v>
      </c>
      <c r="G277" t="s">
        <v>815</v>
      </c>
      <c r="H277" t="s">
        <v>46</v>
      </c>
      <c r="I277">
        <v>10723087.270000001</v>
      </c>
      <c r="J277">
        <v>0</v>
      </c>
      <c r="K277">
        <v>10723087.270000001</v>
      </c>
      <c r="L277">
        <v>0</v>
      </c>
      <c r="M277">
        <v>7.7572662378763951E-2</v>
      </c>
      <c r="N277">
        <v>20015.7</v>
      </c>
      <c r="O277">
        <v>0</v>
      </c>
      <c r="P277">
        <v>20015.7</v>
      </c>
      <c r="Q277">
        <v>0</v>
      </c>
      <c r="R277">
        <v>9.8705745433240386E-3</v>
      </c>
      <c r="S277">
        <v>7192.4</v>
      </c>
      <c r="T277">
        <v>0</v>
      </c>
      <c r="U277">
        <v>7192.4</v>
      </c>
      <c r="V277">
        <v>0</v>
      </c>
      <c r="W277">
        <v>3.3879229762888517E-4</v>
      </c>
      <c r="X277">
        <v>0</v>
      </c>
      <c r="Y277">
        <v>0</v>
      </c>
      <c r="Z277">
        <v>0</v>
      </c>
      <c r="AB277">
        <v>0</v>
      </c>
      <c r="AC277">
        <v>12299.14</v>
      </c>
      <c r="AD277">
        <v>0</v>
      </c>
      <c r="AE277">
        <v>12299.14</v>
      </c>
      <c r="AF277">
        <v>0</v>
      </c>
      <c r="AG277">
        <v>3.3356861382881501E-3</v>
      </c>
      <c r="AH277">
        <v>5128318.0999999996</v>
      </c>
      <c r="AI277">
        <v>0</v>
      </c>
      <c r="AJ277">
        <v>5128318.0999999996</v>
      </c>
      <c r="AK277">
        <v>0</v>
      </c>
      <c r="AL277">
        <v>0.12822779012805427</v>
      </c>
      <c r="AM277">
        <v>0</v>
      </c>
      <c r="AN277">
        <v>0</v>
      </c>
      <c r="AO277">
        <v>0</v>
      </c>
      <c r="AQ277">
        <v>0</v>
      </c>
      <c r="AR277">
        <v>275304.28000000003</v>
      </c>
      <c r="AS277">
        <v>0</v>
      </c>
      <c r="AT277">
        <v>275304.28000000003</v>
      </c>
      <c r="AU277">
        <v>0</v>
      </c>
      <c r="AV277">
        <v>0.19521229043735719</v>
      </c>
      <c r="AW277">
        <v>4173022.03</v>
      </c>
      <c r="AX277">
        <v>0</v>
      </c>
      <c r="AY277">
        <v>4173022.03</v>
      </c>
      <c r="AZ277">
        <v>0</v>
      </c>
      <c r="BA277">
        <v>0.13747576647745216</v>
      </c>
      <c r="BB277">
        <v>0</v>
      </c>
      <c r="BC277">
        <v>0</v>
      </c>
      <c r="BD277">
        <v>0</v>
      </c>
      <c r="BF277">
        <v>0</v>
      </c>
      <c r="BG277">
        <v>367959.88</v>
      </c>
      <c r="BH277">
        <v>0</v>
      </c>
      <c r="BI277">
        <v>367959.88</v>
      </c>
      <c r="BJ277">
        <v>0</v>
      </c>
      <c r="BK277">
        <v>0.14940622271448986</v>
      </c>
      <c r="BL277">
        <v>738975.74</v>
      </c>
      <c r="BM277">
        <v>0</v>
      </c>
      <c r="BN277">
        <v>738975.74</v>
      </c>
      <c r="BO277">
        <v>0</v>
      </c>
      <c r="BP277">
        <v>9.6932490308115529E-2</v>
      </c>
      <c r="BQ277">
        <v>29</v>
      </c>
    </row>
    <row r="278" spans="1:69" x14ac:dyDescent="0.25">
      <c r="A278">
        <v>30</v>
      </c>
      <c r="B278" t="s">
        <v>90</v>
      </c>
      <c r="C278" t="s">
        <v>91</v>
      </c>
      <c r="D278" t="s">
        <v>92</v>
      </c>
      <c r="E278" t="s">
        <v>112</v>
      </c>
      <c r="F278" t="s">
        <v>815</v>
      </c>
      <c r="G278" t="s">
        <v>815</v>
      </c>
      <c r="H278" t="s">
        <v>44</v>
      </c>
      <c r="I278">
        <v>10036797.73</v>
      </c>
      <c r="J278">
        <v>0</v>
      </c>
      <c r="K278">
        <v>10036797.73</v>
      </c>
      <c r="L278">
        <v>0</v>
      </c>
      <c r="M278">
        <v>7.2607925504017123E-2</v>
      </c>
      <c r="N278">
        <v>0</v>
      </c>
      <c r="O278">
        <v>0</v>
      </c>
      <c r="P278">
        <v>0</v>
      </c>
      <c r="R278">
        <v>0</v>
      </c>
      <c r="S278">
        <v>0</v>
      </c>
      <c r="T278">
        <v>0</v>
      </c>
      <c r="U278">
        <v>0</v>
      </c>
      <c r="W278">
        <v>0</v>
      </c>
      <c r="X278">
        <v>0</v>
      </c>
      <c r="Y278">
        <v>0</v>
      </c>
      <c r="Z278">
        <v>0</v>
      </c>
      <c r="AB278">
        <v>0</v>
      </c>
      <c r="AC278">
        <v>0</v>
      </c>
      <c r="AD278">
        <v>0</v>
      </c>
      <c r="AE278">
        <v>0</v>
      </c>
      <c r="AG278">
        <v>0</v>
      </c>
      <c r="AH278">
        <v>904438.8</v>
      </c>
      <c r="AI278">
        <v>0</v>
      </c>
      <c r="AJ278">
        <v>904438.8</v>
      </c>
      <c r="AK278">
        <v>0</v>
      </c>
      <c r="AL278">
        <v>2.2614468597427537E-2</v>
      </c>
      <c r="AM278">
        <v>0</v>
      </c>
      <c r="AN278">
        <v>0</v>
      </c>
      <c r="AO278">
        <v>0</v>
      </c>
      <c r="AQ278">
        <v>0</v>
      </c>
      <c r="AR278">
        <v>0</v>
      </c>
      <c r="AS278">
        <v>0</v>
      </c>
      <c r="AT278">
        <v>0</v>
      </c>
      <c r="AV278">
        <v>0</v>
      </c>
      <c r="AW278">
        <v>5221360.0199999996</v>
      </c>
      <c r="AX278">
        <v>0</v>
      </c>
      <c r="AY278">
        <v>5221360.0199999996</v>
      </c>
      <c r="AZ278">
        <v>0</v>
      </c>
      <c r="BA278">
        <v>0.17201214506989429</v>
      </c>
      <c r="BB278">
        <v>0</v>
      </c>
      <c r="BC278">
        <v>0</v>
      </c>
      <c r="BD278">
        <v>0</v>
      </c>
      <c r="BF278">
        <v>0</v>
      </c>
      <c r="BG278">
        <v>2263527.36</v>
      </c>
      <c r="BH278">
        <v>0</v>
      </c>
      <c r="BI278">
        <v>2263527.36</v>
      </c>
      <c r="BJ278">
        <v>0</v>
      </c>
      <c r="BK278">
        <v>0.91908137612312857</v>
      </c>
      <c r="BL278">
        <v>1647471.55</v>
      </c>
      <c r="BM278">
        <v>0</v>
      </c>
      <c r="BN278">
        <v>1647471.55</v>
      </c>
      <c r="BO278">
        <v>0</v>
      </c>
      <c r="BP278">
        <v>0.21610116734450721</v>
      </c>
      <c r="BQ278">
        <v>30</v>
      </c>
    </row>
    <row r="279" spans="1:69" x14ac:dyDescent="0.25">
      <c r="A279">
        <v>31</v>
      </c>
      <c r="B279" t="s">
        <v>90</v>
      </c>
      <c r="C279" t="s">
        <v>91</v>
      </c>
      <c r="D279" t="s">
        <v>92</v>
      </c>
      <c r="E279" t="s">
        <v>112</v>
      </c>
      <c r="F279" t="s">
        <v>815</v>
      </c>
      <c r="G279" t="s">
        <v>815</v>
      </c>
      <c r="H279" t="s">
        <v>45</v>
      </c>
      <c r="I279">
        <v>6502860.0199999996</v>
      </c>
      <c r="J279">
        <v>0</v>
      </c>
      <c r="K279">
        <v>6502860.0199999996</v>
      </c>
      <c r="L279">
        <v>0</v>
      </c>
      <c r="M279">
        <v>4.7042810724772004E-2</v>
      </c>
      <c r="N279">
        <v>0</v>
      </c>
      <c r="O279">
        <v>0</v>
      </c>
      <c r="P279">
        <v>0</v>
      </c>
      <c r="R279">
        <v>0</v>
      </c>
      <c r="S279">
        <v>0</v>
      </c>
      <c r="T279">
        <v>0</v>
      </c>
      <c r="U279">
        <v>0</v>
      </c>
      <c r="W279">
        <v>0</v>
      </c>
      <c r="X279">
        <v>0</v>
      </c>
      <c r="Y279">
        <v>0</v>
      </c>
      <c r="Z279">
        <v>0</v>
      </c>
      <c r="AB279">
        <v>0</v>
      </c>
      <c r="AC279">
        <v>0</v>
      </c>
      <c r="AD279">
        <v>0</v>
      </c>
      <c r="AE279">
        <v>0</v>
      </c>
      <c r="AG279">
        <v>0</v>
      </c>
      <c r="AH279">
        <v>0</v>
      </c>
      <c r="AI279">
        <v>0</v>
      </c>
      <c r="AJ279">
        <v>0</v>
      </c>
      <c r="AL279">
        <v>0</v>
      </c>
      <c r="AM279">
        <v>0</v>
      </c>
      <c r="AN279">
        <v>0</v>
      </c>
      <c r="AO279">
        <v>0</v>
      </c>
      <c r="AQ279">
        <v>0</v>
      </c>
      <c r="AR279">
        <v>0</v>
      </c>
      <c r="AS279">
        <v>0</v>
      </c>
      <c r="AT279">
        <v>0</v>
      </c>
      <c r="AV279">
        <v>0</v>
      </c>
      <c r="AW279">
        <v>6502860.0199999996</v>
      </c>
      <c r="AX279">
        <v>0</v>
      </c>
      <c r="AY279">
        <v>6502860.0199999996</v>
      </c>
      <c r="AZ279">
        <v>0</v>
      </c>
      <c r="BA279">
        <v>0.21422979776243353</v>
      </c>
      <c r="BB279">
        <v>0</v>
      </c>
      <c r="BC279">
        <v>0</v>
      </c>
      <c r="BD279">
        <v>0</v>
      </c>
      <c r="BF279">
        <v>0</v>
      </c>
      <c r="BG279">
        <v>0</v>
      </c>
      <c r="BH279">
        <v>0</v>
      </c>
      <c r="BI279">
        <v>0</v>
      </c>
      <c r="BK279">
        <v>0</v>
      </c>
      <c r="BL279">
        <v>0</v>
      </c>
      <c r="BM279">
        <v>0</v>
      </c>
      <c r="BN279">
        <v>0</v>
      </c>
      <c r="BP279">
        <v>0</v>
      </c>
      <c r="BQ279">
        <v>31</v>
      </c>
    </row>
    <row r="280" spans="1:69" x14ac:dyDescent="0.25">
      <c r="A280">
        <v>32</v>
      </c>
      <c r="B280" t="s">
        <v>90</v>
      </c>
      <c r="C280" t="s">
        <v>91</v>
      </c>
      <c r="D280" t="s">
        <v>92</v>
      </c>
      <c r="E280" t="s">
        <v>112</v>
      </c>
      <c r="F280" t="s">
        <v>815</v>
      </c>
      <c r="G280" t="s">
        <v>815</v>
      </c>
      <c r="H280" t="s">
        <v>47</v>
      </c>
      <c r="I280">
        <v>462.87</v>
      </c>
      <c r="J280">
        <v>4965718.1100000003</v>
      </c>
      <c r="K280">
        <v>4966180.9800000004</v>
      </c>
      <c r="L280">
        <v>99.99067955835956</v>
      </c>
      <c r="M280">
        <v>3.5926209567571588E-2</v>
      </c>
      <c r="N280">
        <v>0</v>
      </c>
      <c r="O280">
        <v>0</v>
      </c>
      <c r="P280">
        <v>0</v>
      </c>
      <c r="R280">
        <v>0</v>
      </c>
      <c r="S280">
        <v>0</v>
      </c>
      <c r="T280">
        <v>0</v>
      </c>
      <c r="U280">
        <v>0</v>
      </c>
      <c r="W280">
        <v>0</v>
      </c>
      <c r="X280">
        <v>0</v>
      </c>
      <c r="Y280">
        <v>4965718.1100000003</v>
      </c>
      <c r="Z280">
        <v>4965718.1100000003</v>
      </c>
      <c r="AA280">
        <v>100</v>
      </c>
      <c r="AB280">
        <v>0.16930138645095111</v>
      </c>
      <c r="AC280">
        <v>462.87</v>
      </c>
      <c r="AD280">
        <v>0</v>
      </c>
      <c r="AE280">
        <v>462.87</v>
      </c>
      <c r="AF280">
        <v>0</v>
      </c>
      <c r="AG280">
        <v>1.2553634179539674E-4</v>
      </c>
      <c r="AH280">
        <v>0</v>
      </c>
      <c r="AI280">
        <v>0</v>
      </c>
      <c r="AJ280">
        <v>0</v>
      </c>
      <c r="AL280">
        <v>0</v>
      </c>
      <c r="AM280">
        <v>0</v>
      </c>
      <c r="AN280">
        <v>0</v>
      </c>
      <c r="AO280">
        <v>0</v>
      </c>
      <c r="AQ280">
        <v>0</v>
      </c>
      <c r="AR280">
        <v>0</v>
      </c>
      <c r="AS280">
        <v>0</v>
      </c>
      <c r="AT280">
        <v>0</v>
      </c>
      <c r="AV280">
        <v>0</v>
      </c>
      <c r="AW280">
        <v>0</v>
      </c>
      <c r="AX280">
        <v>0</v>
      </c>
      <c r="AY280">
        <v>0</v>
      </c>
      <c r="BA280">
        <v>0</v>
      </c>
      <c r="BB280">
        <v>0</v>
      </c>
      <c r="BC280">
        <v>0</v>
      </c>
      <c r="BD280">
        <v>0</v>
      </c>
      <c r="BF280">
        <v>0</v>
      </c>
      <c r="BG280">
        <v>0</v>
      </c>
      <c r="BH280">
        <v>0</v>
      </c>
      <c r="BI280">
        <v>0</v>
      </c>
      <c r="BK280">
        <v>0</v>
      </c>
      <c r="BL280">
        <v>0</v>
      </c>
      <c r="BM280">
        <v>0</v>
      </c>
      <c r="BN280">
        <v>0</v>
      </c>
      <c r="BP280">
        <v>0</v>
      </c>
      <c r="BQ280">
        <v>32</v>
      </c>
    </row>
    <row r="281" spans="1:69" x14ac:dyDescent="0.25">
      <c r="A281">
        <v>33</v>
      </c>
      <c r="B281" t="s">
        <v>90</v>
      </c>
      <c r="C281" t="s">
        <v>91</v>
      </c>
      <c r="D281" t="s">
        <v>92</v>
      </c>
      <c r="E281" t="s">
        <v>112</v>
      </c>
      <c r="F281" t="s">
        <v>815</v>
      </c>
      <c r="G281" t="s">
        <v>815</v>
      </c>
      <c r="H281" t="s">
        <v>48</v>
      </c>
      <c r="I281">
        <v>594638.81000000006</v>
      </c>
      <c r="J281">
        <v>0</v>
      </c>
      <c r="K281">
        <v>594638.81000000006</v>
      </c>
      <c r="L281">
        <v>0</v>
      </c>
      <c r="M281">
        <v>4.3017196898594264E-3</v>
      </c>
      <c r="N281">
        <v>0</v>
      </c>
      <c r="O281">
        <v>0</v>
      </c>
      <c r="P281">
        <v>0</v>
      </c>
      <c r="R281">
        <v>0</v>
      </c>
      <c r="S281">
        <v>588231.31000000006</v>
      </c>
      <c r="T281">
        <v>0</v>
      </c>
      <c r="U281">
        <v>588231.31000000006</v>
      </c>
      <c r="V281">
        <v>0</v>
      </c>
      <c r="W281">
        <v>2.7708169324863613E-2</v>
      </c>
      <c r="X281">
        <v>0</v>
      </c>
      <c r="Y281">
        <v>0</v>
      </c>
      <c r="Z281">
        <v>0</v>
      </c>
      <c r="AB281">
        <v>0</v>
      </c>
      <c r="AC281">
        <v>662.94</v>
      </c>
      <c r="AD281">
        <v>0</v>
      </c>
      <c r="AE281">
        <v>662.94</v>
      </c>
      <c r="AF281">
        <v>0</v>
      </c>
      <c r="AG281">
        <v>1.797979182704438E-4</v>
      </c>
      <c r="AH281">
        <v>0</v>
      </c>
      <c r="AI281">
        <v>0</v>
      </c>
      <c r="AJ281">
        <v>0</v>
      </c>
      <c r="AL281">
        <v>0</v>
      </c>
      <c r="AM281">
        <v>0</v>
      </c>
      <c r="AN281">
        <v>0</v>
      </c>
      <c r="AO281">
        <v>0</v>
      </c>
      <c r="AQ281">
        <v>0</v>
      </c>
      <c r="AR281">
        <v>0</v>
      </c>
      <c r="AS281">
        <v>0</v>
      </c>
      <c r="AT281">
        <v>0</v>
      </c>
      <c r="AV281">
        <v>0</v>
      </c>
      <c r="AW281">
        <v>5744.56</v>
      </c>
      <c r="AX281">
        <v>0</v>
      </c>
      <c r="AY281">
        <v>5744.56</v>
      </c>
      <c r="AZ281">
        <v>0</v>
      </c>
      <c r="BA281">
        <v>1.892484111989489E-4</v>
      </c>
      <c r="BB281">
        <v>0</v>
      </c>
      <c r="BC281">
        <v>0</v>
      </c>
      <c r="BD281">
        <v>0</v>
      </c>
      <c r="BF281">
        <v>0</v>
      </c>
      <c r="BG281">
        <v>0</v>
      </c>
      <c r="BH281">
        <v>0</v>
      </c>
      <c r="BI281">
        <v>0</v>
      </c>
      <c r="BK281">
        <v>0</v>
      </c>
      <c r="BL281">
        <v>0</v>
      </c>
      <c r="BM281">
        <v>0</v>
      </c>
      <c r="BN281">
        <v>0</v>
      </c>
      <c r="BP281">
        <v>0</v>
      </c>
      <c r="BQ281">
        <v>33</v>
      </c>
    </row>
    <row r="282" spans="1:69" x14ac:dyDescent="0.25">
      <c r="A282">
        <v>34</v>
      </c>
      <c r="B282" t="s">
        <v>90</v>
      </c>
      <c r="C282" t="s">
        <v>91</v>
      </c>
      <c r="D282" t="s">
        <v>92</v>
      </c>
      <c r="E282" t="s">
        <v>112</v>
      </c>
      <c r="F282" t="s">
        <v>815</v>
      </c>
      <c r="G282" t="s">
        <v>815</v>
      </c>
      <c r="H282" t="s">
        <v>678</v>
      </c>
      <c r="I282">
        <v>0</v>
      </c>
      <c r="J282">
        <v>0</v>
      </c>
      <c r="K282">
        <v>0</v>
      </c>
      <c r="M282">
        <v>0</v>
      </c>
      <c r="N282">
        <v>0</v>
      </c>
      <c r="O282">
        <v>0</v>
      </c>
      <c r="P282">
        <v>0</v>
      </c>
      <c r="R282">
        <v>0</v>
      </c>
      <c r="S282">
        <v>0</v>
      </c>
      <c r="T282">
        <v>0</v>
      </c>
      <c r="U282">
        <v>0</v>
      </c>
      <c r="W282">
        <v>0</v>
      </c>
      <c r="X282">
        <v>0</v>
      </c>
      <c r="Y282">
        <v>0</v>
      </c>
      <c r="Z282">
        <v>0</v>
      </c>
      <c r="AB282">
        <v>0</v>
      </c>
      <c r="AC282">
        <v>0</v>
      </c>
      <c r="AD282">
        <v>0</v>
      </c>
      <c r="AE282">
        <v>0</v>
      </c>
      <c r="AG282">
        <v>0</v>
      </c>
      <c r="AH282">
        <v>0</v>
      </c>
      <c r="AI282">
        <v>0</v>
      </c>
      <c r="AJ282">
        <v>0</v>
      </c>
      <c r="AL282">
        <v>0</v>
      </c>
      <c r="AM282">
        <v>0</v>
      </c>
      <c r="AN282">
        <v>0</v>
      </c>
      <c r="AO282">
        <v>0</v>
      </c>
      <c r="AQ282">
        <v>0</v>
      </c>
      <c r="AR282">
        <v>0</v>
      </c>
      <c r="AS282">
        <v>0</v>
      </c>
      <c r="AT282">
        <v>0</v>
      </c>
      <c r="AV282">
        <v>0</v>
      </c>
      <c r="AW282">
        <v>0</v>
      </c>
      <c r="AX282">
        <v>0</v>
      </c>
      <c r="AY282">
        <v>0</v>
      </c>
      <c r="BA282">
        <v>0</v>
      </c>
      <c r="BB282">
        <v>0</v>
      </c>
      <c r="BC282">
        <v>0</v>
      </c>
      <c r="BD282">
        <v>0</v>
      </c>
      <c r="BF282">
        <v>0</v>
      </c>
      <c r="BG282">
        <v>0</v>
      </c>
      <c r="BH282">
        <v>0</v>
      </c>
      <c r="BI282">
        <v>0</v>
      </c>
      <c r="BK282">
        <v>0</v>
      </c>
      <c r="BL282">
        <v>0</v>
      </c>
      <c r="BM282">
        <v>0</v>
      </c>
      <c r="BN282">
        <v>0</v>
      </c>
      <c r="BP282">
        <v>0</v>
      </c>
      <c r="BQ282">
        <v>34</v>
      </c>
    </row>
    <row r="283" spans="1:69" x14ac:dyDescent="0.25">
      <c r="A283">
        <v>999</v>
      </c>
      <c r="B283" t="s">
        <v>90</v>
      </c>
      <c r="C283" t="s">
        <v>91</v>
      </c>
      <c r="D283" t="s">
        <v>92</v>
      </c>
      <c r="E283" t="s">
        <v>113</v>
      </c>
      <c r="F283" t="s">
        <v>816</v>
      </c>
      <c r="G283" t="s">
        <v>816</v>
      </c>
      <c r="H283" t="s">
        <v>3</v>
      </c>
      <c r="I283">
        <v>8638626369.8299999</v>
      </c>
      <c r="J283">
        <v>4216015639.2299991</v>
      </c>
      <c r="K283">
        <v>12854642009.059996</v>
      </c>
      <c r="L283">
        <v>32.797612226451243</v>
      </c>
      <c r="M283">
        <v>99.999999999999972</v>
      </c>
      <c r="N283">
        <v>59697308.979999989</v>
      </c>
      <c r="O283">
        <v>118822448.45</v>
      </c>
      <c r="P283">
        <v>178519757.42999998</v>
      </c>
      <c r="Q283">
        <v>66.559830777605612</v>
      </c>
      <c r="R283">
        <v>99.999999999999986</v>
      </c>
      <c r="S283">
        <v>772130417.46000004</v>
      </c>
      <c r="T283">
        <v>1035182911.3099999</v>
      </c>
      <c r="U283">
        <v>1807313328.77</v>
      </c>
      <c r="V283">
        <v>57.277445743982454</v>
      </c>
      <c r="W283">
        <v>100</v>
      </c>
      <c r="X283">
        <v>2368440.2399999998</v>
      </c>
      <c r="Y283">
        <v>2675901752.9500003</v>
      </c>
      <c r="Z283">
        <v>2678270193.1900001</v>
      </c>
      <c r="AA283">
        <v>99.911568285902518</v>
      </c>
      <c r="AB283">
        <v>99.999999999999957</v>
      </c>
      <c r="AC283">
        <v>123218645.19999999</v>
      </c>
      <c r="AD283">
        <v>20090070.940000001</v>
      </c>
      <c r="AE283">
        <v>143308716.14000002</v>
      </c>
      <c r="AF283">
        <v>14.018736250748189</v>
      </c>
      <c r="AG283">
        <v>50</v>
      </c>
      <c r="AH283">
        <v>3746565189.6099997</v>
      </c>
      <c r="AI283">
        <v>286455300.61000001</v>
      </c>
      <c r="AJ283">
        <v>4033020490.2199993</v>
      </c>
      <c r="AK283">
        <v>7.1027484562661867</v>
      </c>
      <c r="AL283">
        <v>99.999999999999986</v>
      </c>
      <c r="AM283">
        <v>155209357.91</v>
      </c>
      <c r="AN283">
        <v>0</v>
      </c>
      <c r="AO283">
        <v>155209357.91</v>
      </c>
      <c r="AP283">
        <v>0</v>
      </c>
      <c r="AQ283">
        <v>100.00000000000003</v>
      </c>
      <c r="AR283">
        <v>155752146.94</v>
      </c>
      <c r="AS283">
        <v>6500071.25</v>
      </c>
      <c r="AT283">
        <v>162252218.18999997</v>
      </c>
      <c r="AU283">
        <v>4.0061524720656276</v>
      </c>
      <c r="AV283">
        <v>100</v>
      </c>
      <c r="AW283">
        <v>2659814191.29</v>
      </c>
      <c r="AX283">
        <v>12380791.350000001</v>
      </c>
      <c r="AY283">
        <v>2672194982.6400003</v>
      </c>
      <c r="AZ283">
        <v>0.46331916010741009</v>
      </c>
      <c r="BA283">
        <v>99.999999999999986</v>
      </c>
      <c r="BB283">
        <v>0</v>
      </c>
      <c r="BC283">
        <v>30421674.989999998</v>
      </c>
      <c r="BD283">
        <v>30421674.989999998</v>
      </c>
      <c r="BE283">
        <v>100</v>
      </c>
      <c r="BF283">
        <v>100</v>
      </c>
      <c r="BG283">
        <v>197444102.83999997</v>
      </c>
      <c r="BH283">
        <v>6904230.1399999997</v>
      </c>
      <c r="BI283">
        <v>204348332.98000002</v>
      </c>
      <c r="BJ283">
        <v>3.3786574322951441</v>
      </c>
      <c r="BK283">
        <v>100</v>
      </c>
      <c r="BL283">
        <v>766426569.3599999</v>
      </c>
      <c r="BM283">
        <v>23356387.239999998</v>
      </c>
      <c r="BN283">
        <v>789782956.5999999</v>
      </c>
      <c r="BO283">
        <v>2.9573172027602102</v>
      </c>
      <c r="BP283">
        <v>99.999999999999986</v>
      </c>
      <c r="BQ283">
        <v>999</v>
      </c>
    </row>
    <row r="284" spans="1:69" x14ac:dyDescent="0.25">
      <c r="A284">
        <v>1</v>
      </c>
      <c r="B284" t="s">
        <v>90</v>
      </c>
      <c r="C284" t="s">
        <v>91</v>
      </c>
      <c r="D284" t="s">
        <v>92</v>
      </c>
      <c r="E284" t="s">
        <v>113</v>
      </c>
      <c r="F284" t="s">
        <v>816</v>
      </c>
      <c r="G284" t="s">
        <v>816</v>
      </c>
      <c r="H284" t="s">
        <v>19</v>
      </c>
      <c r="I284">
        <v>2557105812.96</v>
      </c>
      <c r="J284">
        <v>242280518.11000001</v>
      </c>
      <c r="K284">
        <v>2799386331.0699997</v>
      </c>
      <c r="L284">
        <v>8.6547724914193598</v>
      </c>
      <c r="M284">
        <v>21.777240697150354</v>
      </c>
      <c r="N284">
        <v>17703849.07</v>
      </c>
      <c r="O284">
        <v>-0.1</v>
      </c>
      <c r="P284">
        <v>17703848.969999999</v>
      </c>
      <c r="Q284">
        <v>-5.6484892166361493E-7</v>
      </c>
      <c r="R284">
        <v>9.9170249976067328</v>
      </c>
      <c r="S284">
        <v>268590449.29000002</v>
      </c>
      <c r="T284">
        <v>108925017.04000001</v>
      </c>
      <c r="U284">
        <v>377515466.33000004</v>
      </c>
      <c r="V284">
        <v>28.853127025207669</v>
      </c>
      <c r="W284">
        <v>20.888213478009654</v>
      </c>
      <c r="X284">
        <v>0</v>
      </c>
      <c r="Y284">
        <v>51862049.25</v>
      </c>
      <c r="Z284">
        <v>51862049.25</v>
      </c>
      <c r="AA284">
        <v>100</v>
      </c>
      <c r="AB284">
        <v>1.9364009419911734</v>
      </c>
      <c r="AC284">
        <v>4460533.32</v>
      </c>
      <c r="AD284">
        <v>0</v>
      </c>
      <c r="AE284">
        <v>4460533.32</v>
      </c>
      <c r="AF284">
        <v>0</v>
      </c>
      <c r="AG284">
        <v>1.5562672809246476</v>
      </c>
      <c r="AH284">
        <v>1246102859.6199999</v>
      </c>
      <c r="AI284">
        <v>66703585.719999999</v>
      </c>
      <c r="AJ284">
        <v>1312806445.3399999</v>
      </c>
      <c r="AK284">
        <v>5.0809916386969469</v>
      </c>
      <c r="AL284">
        <v>32.551444965963633</v>
      </c>
      <c r="AM284">
        <v>97451978.900000006</v>
      </c>
      <c r="AN284">
        <v>0</v>
      </c>
      <c r="AO284">
        <v>97451978.900000006</v>
      </c>
      <c r="AP284">
        <v>0</v>
      </c>
      <c r="AQ284">
        <v>62.787437698510878</v>
      </c>
      <c r="AR284">
        <v>10779818.460000001</v>
      </c>
      <c r="AS284">
        <v>4707996.37</v>
      </c>
      <c r="AT284">
        <v>15487814.830000002</v>
      </c>
      <c r="AU284">
        <v>30.398067265632459</v>
      </c>
      <c r="AV284">
        <v>9.5455180846054883</v>
      </c>
      <c r="AW284">
        <v>581537818.40999997</v>
      </c>
      <c r="AX284">
        <v>2061912.4</v>
      </c>
      <c r="AY284">
        <v>583599730.80999994</v>
      </c>
      <c r="AZ284">
        <v>0.35330934733951891</v>
      </c>
      <c r="BA284">
        <v>21.839713591312535</v>
      </c>
      <c r="BB284">
        <v>0</v>
      </c>
      <c r="BC284">
        <v>0</v>
      </c>
      <c r="BD284">
        <v>0</v>
      </c>
      <c r="BF284">
        <v>0</v>
      </c>
      <c r="BG284">
        <v>11720159.640000001</v>
      </c>
      <c r="BH284">
        <v>0</v>
      </c>
      <c r="BI284">
        <v>11720159.640000001</v>
      </c>
      <c r="BJ284">
        <v>0</v>
      </c>
      <c r="BK284">
        <v>5.7353830437888025</v>
      </c>
      <c r="BL284">
        <v>318758346.25</v>
      </c>
      <c r="BM284">
        <v>8019957.4299999997</v>
      </c>
      <c r="BN284">
        <v>326778303.68000001</v>
      </c>
      <c r="BO284">
        <v>2.4542502790679763</v>
      </c>
      <c r="BP284">
        <v>41.37570973761882</v>
      </c>
      <c r="BQ284">
        <v>1</v>
      </c>
    </row>
    <row r="285" spans="1:69" x14ac:dyDescent="0.25">
      <c r="A285">
        <v>2</v>
      </c>
      <c r="B285" t="s">
        <v>90</v>
      </c>
      <c r="C285" t="s">
        <v>91</v>
      </c>
      <c r="D285" t="s">
        <v>92</v>
      </c>
      <c r="E285" t="s">
        <v>113</v>
      </c>
      <c r="F285" t="s">
        <v>816</v>
      </c>
      <c r="G285" t="s">
        <v>816</v>
      </c>
      <c r="H285" t="s">
        <v>18</v>
      </c>
      <c r="I285">
        <v>1550112948.7099998</v>
      </c>
      <c r="J285">
        <v>912982234.22000003</v>
      </c>
      <c r="K285">
        <v>2463095182.9299998</v>
      </c>
      <c r="L285">
        <v>37.066461765150009</v>
      </c>
      <c r="M285">
        <v>19.161134018310282</v>
      </c>
      <c r="N285">
        <v>6589968.0300000003</v>
      </c>
      <c r="O285">
        <v>1473239.26</v>
      </c>
      <c r="P285">
        <v>8063207.29</v>
      </c>
      <c r="Q285">
        <v>18.2711321563953</v>
      </c>
      <c r="R285">
        <v>4.5167030283254181</v>
      </c>
      <c r="S285">
        <v>129976620.56</v>
      </c>
      <c r="T285">
        <v>280020394.94999999</v>
      </c>
      <c r="U285">
        <v>409997015.50999999</v>
      </c>
      <c r="V285">
        <v>68.298154463802476</v>
      </c>
      <c r="W285">
        <v>22.685441919970287</v>
      </c>
      <c r="X285">
        <v>0</v>
      </c>
      <c r="Y285">
        <v>540530527.98000002</v>
      </c>
      <c r="Z285">
        <v>540530527.98000002</v>
      </c>
      <c r="AA285">
        <v>100</v>
      </c>
      <c r="AB285">
        <v>20.182076078597266</v>
      </c>
      <c r="AC285">
        <v>16437384.98</v>
      </c>
      <c r="AD285">
        <v>0</v>
      </c>
      <c r="AE285">
        <v>16437384.98</v>
      </c>
      <c r="AF285">
        <v>0</v>
      </c>
      <c r="AG285">
        <v>5.7349564711549439</v>
      </c>
      <c r="AH285">
        <v>828667216.75</v>
      </c>
      <c r="AI285">
        <v>76374645.780000001</v>
      </c>
      <c r="AJ285">
        <v>905041862.52999997</v>
      </c>
      <c r="AK285">
        <v>8.4387970260843446</v>
      </c>
      <c r="AL285">
        <v>22.44079504988159</v>
      </c>
      <c r="AM285">
        <v>5496077.2300000004</v>
      </c>
      <c r="AN285">
        <v>0</v>
      </c>
      <c r="AO285">
        <v>5496077.2300000004</v>
      </c>
      <c r="AP285">
        <v>0</v>
      </c>
      <c r="AQ285">
        <v>3.5410733631067317</v>
      </c>
      <c r="AR285">
        <v>49916227.990000002</v>
      </c>
      <c r="AS285">
        <v>0</v>
      </c>
      <c r="AT285">
        <v>49916227.990000002</v>
      </c>
      <c r="AU285">
        <v>0</v>
      </c>
      <c r="AV285">
        <v>30.764588950979572</v>
      </c>
      <c r="AW285">
        <v>317728567</v>
      </c>
      <c r="AX285">
        <v>370304.49</v>
      </c>
      <c r="AY285">
        <v>318098871.49000001</v>
      </c>
      <c r="AZ285">
        <v>0.11641175847794266</v>
      </c>
      <c r="BA285">
        <v>11.90402921779808</v>
      </c>
      <c r="BB285">
        <v>0</v>
      </c>
      <c r="BC285">
        <v>0</v>
      </c>
      <c r="BD285">
        <v>0</v>
      </c>
      <c r="BF285">
        <v>0</v>
      </c>
      <c r="BG285">
        <v>21706304.329999998</v>
      </c>
      <c r="BH285">
        <v>5059495.0599999996</v>
      </c>
      <c r="BI285">
        <v>26765799.389999997</v>
      </c>
      <c r="BJ285">
        <v>18.902835615999884</v>
      </c>
      <c r="BK285">
        <v>13.098124657870159</v>
      </c>
      <c r="BL285">
        <v>173594581.84</v>
      </c>
      <c r="BM285">
        <v>9153626.6999999993</v>
      </c>
      <c r="BN285">
        <v>182748208.53999999</v>
      </c>
      <c r="BO285">
        <v>5.008873560583468</v>
      </c>
      <c r="BP285">
        <v>23.139041810515568</v>
      </c>
      <c r="BQ285">
        <v>2</v>
      </c>
    </row>
    <row r="286" spans="1:69" x14ac:dyDescent="0.25">
      <c r="A286">
        <v>3</v>
      </c>
      <c r="B286" t="s">
        <v>90</v>
      </c>
      <c r="C286" t="s">
        <v>91</v>
      </c>
      <c r="D286" t="s">
        <v>92</v>
      </c>
      <c r="E286" t="s">
        <v>113</v>
      </c>
      <c r="F286" t="s">
        <v>816</v>
      </c>
      <c r="G286" t="s">
        <v>816</v>
      </c>
      <c r="H286" t="s">
        <v>20</v>
      </c>
      <c r="I286">
        <v>248026332.34999999</v>
      </c>
      <c r="J286">
        <v>1570611826.4599998</v>
      </c>
      <c r="K286">
        <v>1818638158.8099997</v>
      </c>
      <c r="L286">
        <v>86.36197469251978</v>
      </c>
      <c r="M286">
        <v>14.147715335271233</v>
      </c>
      <c r="N286">
        <v>4562950.55</v>
      </c>
      <c r="O286">
        <v>172949.94</v>
      </c>
      <c r="P286">
        <v>4735900.49</v>
      </c>
      <c r="Q286">
        <v>3.6518913428436499</v>
      </c>
      <c r="R286">
        <v>2.6528719051486562</v>
      </c>
      <c r="S286">
        <v>32462482.890000001</v>
      </c>
      <c r="T286">
        <v>1351793.77</v>
      </c>
      <c r="U286">
        <v>33814276.660000004</v>
      </c>
      <c r="V286">
        <v>3.9977012774579928</v>
      </c>
      <c r="W286">
        <v>1.8709692515250207</v>
      </c>
      <c r="X286">
        <v>0</v>
      </c>
      <c r="Y286">
        <v>1566408060.52</v>
      </c>
      <c r="Z286">
        <v>1566408060.52</v>
      </c>
      <c r="AA286">
        <v>100</v>
      </c>
      <c r="AB286">
        <v>58.485811644504096</v>
      </c>
      <c r="AC286">
        <v>3718451.95</v>
      </c>
      <c r="AD286">
        <v>-0.01</v>
      </c>
      <c r="AE286">
        <v>3718451.9400000004</v>
      </c>
      <c r="AF286">
        <v>-2.6892911785219952E-7</v>
      </c>
      <c r="AG286">
        <v>1.2973572160005258</v>
      </c>
      <c r="AH286">
        <v>57078973.509999998</v>
      </c>
      <c r="AI286">
        <v>368169.87</v>
      </c>
      <c r="AJ286">
        <v>57447143.379999995</v>
      </c>
      <c r="AK286">
        <v>0.64088455637321895</v>
      </c>
      <c r="AL286">
        <v>1.4244198242807906</v>
      </c>
      <c r="AM286">
        <v>221214.37</v>
      </c>
      <c r="AN286">
        <v>0</v>
      </c>
      <c r="AO286">
        <v>221214.37</v>
      </c>
      <c r="AP286">
        <v>0</v>
      </c>
      <c r="AQ286">
        <v>0.14252643846917648</v>
      </c>
      <c r="AR286">
        <v>940993.14</v>
      </c>
      <c r="AS286">
        <v>0</v>
      </c>
      <c r="AT286">
        <v>940993.14</v>
      </c>
      <c r="AU286">
        <v>0</v>
      </c>
      <c r="AV286">
        <v>0.57995702647225555</v>
      </c>
      <c r="AW286">
        <v>135959277.28999999</v>
      </c>
      <c r="AX286">
        <v>2113770.5299999998</v>
      </c>
      <c r="AY286">
        <v>138073047.81999999</v>
      </c>
      <c r="AZ286">
        <v>1.5309074170330716</v>
      </c>
      <c r="BA286">
        <v>5.167027433140019</v>
      </c>
      <c r="BB286">
        <v>0</v>
      </c>
      <c r="BC286">
        <v>0</v>
      </c>
      <c r="BD286">
        <v>0</v>
      </c>
      <c r="BF286">
        <v>0</v>
      </c>
      <c r="BG286">
        <v>2419486.69</v>
      </c>
      <c r="BH286">
        <v>5927.75</v>
      </c>
      <c r="BI286">
        <v>2425414.44</v>
      </c>
      <c r="BJ286">
        <v>0.24440152999171558</v>
      </c>
      <c r="BK286">
        <v>1.1869019945650257</v>
      </c>
      <c r="BL286">
        <v>10662501.960000001</v>
      </c>
      <c r="BM286">
        <v>191154.09</v>
      </c>
      <c r="BN286">
        <v>10853656.050000001</v>
      </c>
      <c r="BO286">
        <v>1.7611953900086965</v>
      </c>
      <c r="BP286">
        <v>1.3742580742340624</v>
      </c>
      <c r="BQ286">
        <v>3</v>
      </c>
    </row>
    <row r="287" spans="1:69" x14ac:dyDescent="0.25">
      <c r="A287">
        <v>4</v>
      </c>
      <c r="B287" t="s">
        <v>90</v>
      </c>
      <c r="C287" t="s">
        <v>91</v>
      </c>
      <c r="D287" t="s">
        <v>92</v>
      </c>
      <c r="E287" t="s">
        <v>113</v>
      </c>
      <c r="F287" t="s">
        <v>816</v>
      </c>
      <c r="G287" t="s">
        <v>816</v>
      </c>
      <c r="H287" t="s">
        <v>21</v>
      </c>
      <c r="I287">
        <v>1483075442.7299998</v>
      </c>
      <c r="J287">
        <v>234257862.20999998</v>
      </c>
      <c r="K287">
        <v>1717333304.9400001</v>
      </c>
      <c r="L287">
        <v>13.640791891483431</v>
      </c>
      <c r="M287">
        <v>13.359635404312442</v>
      </c>
      <c r="N287">
        <v>4909314.04</v>
      </c>
      <c r="O287">
        <v>0</v>
      </c>
      <c r="P287">
        <v>4909314.04</v>
      </c>
      <c r="Q287">
        <v>0</v>
      </c>
      <c r="R287">
        <v>2.7500116013349438</v>
      </c>
      <c r="S287">
        <v>128928606.56999999</v>
      </c>
      <c r="T287">
        <v>146572114.97</v>
      </c>
      <c r="U287">
        <v>275500721.53999996</v>
      </c>
      <c r="V287">
        <v>53.202080252526379</v>
      </c>
      <c r="W287">
        <v>15.24366124868326</v>
      </c>
      <c r="X287">
        <v>0</v>
      </c>
      <c r="Y287">
        <v>30589996.030000001</v>
      </c>
      <c r="Z287">
        <v>30589996.030000001</v>
      </c>
      <c r="AA287">
        <v>100</v>
      </c>
      <c r="AB287">
        <v>1.1421549665818163</v>
      </c>
      <c r="AC287">
        <v>26643164.280000001</v>
      </c>
      <c r="AD287">
        <v>3330499.49</v>
      </c>
      <c r="AE287">
        <v>29973663.770000003</v>
      </c>
      <c r="AF287">
        <v>11.111419396561809</v>
      </c>
      <c r="AG287">
        <v>10.457725314041042</v>
      </c>
      <c r="AH287">
        <v>914859099.69000006</v>
      </c>
      <c r="AI287">
        <v>48640511.140000001</v>
      </c>
      <c r="AJ287">
        <v>963499610.83000004</v>
      </c>
      <c r="AK287">
        <v>5.0483166358623608</v>
      </c>
      <c r="AL287">
        <v>23.890273138122378</v>
      </c>
      <c r="AM287">
        <v>515811.79</v>
      </c>
      <c r="AN287">
        <v>0</v>
      </c>
      <c r="AO287">
        <v>515811.79</v>
      </c>
      <c r="AP287">
        <v>0</v>
      </c>
      <c r="AQ287">
        <v>0.3323329191910579</v>
      </c>
      <c r="AR287">
        <v>37390623.289999999</v>
      </c>
      <c r="AS287">
        <v>1716084.87</v>
      </c>
      <c r="AT287">
        <v>39106708.159999996</v>
      </c>
      <c r="AU287">
        <v>4.3882110020072833</v>
      </c>
      <c r="AV287">
        <v>24.102418195728706</v>
      </c>
      <c r="AW287">
        <v>291694053.68000001</v>
      </c>
      <c r="AX287">
        <v>2038556.06</v>
      </c>
      <c r="AY287">
        <v>293732609.74000001</v>
      </c>
      <c r="AZ287">
        <v>0.69401761752106639</v>
      </c>
      <c r="BA287">
        <v>10.992184763770727</v>
      </c>
      <c r="BB287">
        <v>0</v>
      </c>
      <c r="BC287">
        <v>0</v>
      </c>
      <c r="BD287">
        <v>0</v>
      </c>
      <c r="BF287">
        <v>0</v>
      </c>
      <c r="BG287">
        <v>18347316.280000001</v>
      </c>
      <c r="BH287">
        <v>572232.26</v>
      </c>
      <c r="BI287">
        <v>18919548.540000003</v>
      </c>
      <c r="BJ287">
        <v>3.0245555743054742</v>
      </c>
      <c r="BK287">
        <v>9.2584795109885718</v>
      </c>
      <c r="BL287">
        <v>59787453.109999999</v>
      </c>
      <c r="BM287">
        <v>797867.39</v>
      </c>
      <c r="BN287">
        <v>60585320.5</v>
      </c>
      <c r="BO287">
        <v>1.3169318630574878</v>
      </c>
      <c r="BP287">
        <v>7.6711354674983889</v>
      </c>
      <c r="BQ287">
        <v>4</v>
      </c>
    </row>
    <row r="288" spans="1:69" x14ac:dyDescent="0.25">
      <c r="A288">
        <v>5</v>
      </c>
      <c r="B288" t="s">
        <v>90</v>
      </c>
      <c r="C288" t="s">
        <v>91</v>
      </c>
      <c r="D288" t="s">
        <v>92</v>
      </c>
      <c r="E288" t="s">
        <v>113</v>
      </c>
      <c r="F288" t="s">
        <v>816</v>
      </c>
      <c r="G288" t="s">
        <v>816</v>
      </c>
      <c r="H288" t="s">
        <v>22</v>
      </c>
      <c r="I288">
        <v>789346384.38999999</v>
      </c>
      <c r="J288">
        <v>147630666.31999999</v>
      </c>
      <c r="K288">
        <v>936977050.71000016</v>
      </c>
      <c r="L288">
        <v>15.756060002550964</v>
      </c>
      <c r="M288">
        <v>7.2890170729734463</v>
      </c>
      <c r="N288">
        <v>123857.45</v>
      </c>
      <c r="O288">
        <v>0</v>
      </c>
      <c r="P288">
        <v>123857.45</v>
      </c>
      <c r="Q288">
        <v>0</v>
      </c>
      <c r="R288">
        <v>6.9380247756927513E-2</v>
      </c>
      <c r="S288">
        <v>19449359.260000002</v>
      </c>
      <c r="T288">
        <v>1687643.63</v>
      </c>
      <c r="U288">
        <v>21137002.890000001</v>
      </c>
      <c r="V288">
        <v>7.9843090280241711</v>
      </c>
      <c r="W288">
        <v>1.1695261996648458</v>
      </c>
      <c r="X288">
        <v>725480.72</v>
      </c>
      <c r="Y288">
        <v>76890301.099999994</v>
      </c>
      <c r="Z288">
        <v>77615781.819999993</v>
      </c>
      <c r="AA288">
        <v>99.065292260171418</v>
      </c>
      <c r="AB288">
        <v>2.8979817651464934</v>
      </c>
      <c r="AC288">
        <v>1010561.1</v>
      </c>
      <c r="AD288">
        <v>0</v>
      </c>
      <c r="AE288">
        <v>1010561.1</v>
      </c>
      <c r="AF288">
        <v>0</v>
      </c>
      <c r="AG288">
        <v>0.3525818691351511</v>
      </c>
      <c r="AH288">
        <v>342047787.17000002</v>
      </c>
      <c r="AI288">
        <v>65051536.32</v>
      </c>
      <c r="AJ288">
        <v>407099323.49000001</v>
      </c>
      <c r="AK288">
        <v>15.979278904794821</v>
      </c>
      <c r="AL288">
        <v>10.094154603905642</v>
      </c>
      <c r="AM288">
        <v>10277364.23</v>
      </c>
      <c r="AN288">
        <v>0</v>
      </c>
      <c r="AO288">
        <v>10277364.23</v>
      </c>
      <c r="AP288">
        <v>0</v>
      </c>
      <c r="AQ288">
        <v>6.6216137792152034</v>
      </c>
      <c r="AR288">
        <v>12276622.08</v>
      </c>
      <c r="AS288">
        <v>74529.33</v>
      </c>
      <c r="AT288">
        <v>12351151.41</v>
      </c>
      <c r="AU288">
        <v>0.60342009846675504</v>
      </c>
      <c r="AV288">
        <v>7.612315904080031</v>
      </c>
      <c r="AW288">
        <v>325792108.26999998</v>
      </c>
      <c r="AX288">
        <v>2225817.7200000002</v>
      </c>
      <c r="AY288">
        <v>328017925.99000001</v>
      </c>
      <c r="AZ288">
        <v>0.67856587815504232</v>
      </c>
      <c r="BA288">
        <v>12.275224230304257</v>
      </c>
      <c r="BB288">
        <v>0</v>
      </c>
      <c r="BC288">
        <v>0</v>
      </c>
      <c r="BD288">
        <v>0</v>
      </c>
      <c r="BF288">
        <v>0</v>
      </c>
      <c r="BG288">
        <v>18811391.289999999</v>
      </c>
      <c r="BH288">
        <v>757105.18</v>
      </c>
      <c r="BI288">
        <v>19568496.469999999</v>
      </c>
      <c r="BJ288">
        <v>3.8690002635649607</v>
      </c>
      <c r="BK288">
        <v>9.5760489868616698</v>
      </c>
      <c r="BL288">
        <v>58831852.82</v>
      </c>
      <c r="BM288">
        <v>943733.04</v>
      </c>
      <c r="BN288">
        <v>59775585.859999999</v>
      </c>
      <c r="BO288">
        <v>1.5787934596079256</v>
      </c>
      <c r="BP288">
        <v>7.5686092439032517</v>
      </c>
      <c r="BQ288">
        <v>5</v>
      </c>
    </row>
    <row r="289" spans="1:69" x14ac:dyDescent="0.25">
      <c r="A289">
        <v>6</v>
      </c>
      <c r="B289" t="s">
        <v>90</v>
      </c>
      <c r="C289" t="s">
        <v>91</v>
      </c>
      <c r="D289" t="s">
        <v>92</v>
      </c>
      <c r="E289" t="s">
        <v>113</v>
      </c>
      <c r="F289" t="s">
        <v>816</v>
      </c>
      <c r="G289" t="s">
        <v>816</v>
      </c>
      <c r="H289" t="s">
        <v>23</v>
      </c>
      <c r="I289">
        <v>274354661.86000001</v>
      </c>
      <c r="J289">
        <v>374628591.42999995</v>
      </c>
      <c r="K289">
        <v>648983253.29000008</v>
      </c>
      <c r="L289">
        <v>57.725463566406702</v>
      </c>
      <c r="M289">
        <v>5.0486295365720357</v>
      </c>
      <c r="N289">
        <v>83719.56</v>
      </c>
      <c r="O289">
        <v>0</v>
      </c>
      <c r="P289">
        <v>83719.56</v>
      </c>
      <c r="Q289">
        <v>0</v>
      </c>
      <c r="R289">
        <v>4.689652350263112E-2</v>
      </c>
      <c r="S289">
        <v>40556672.869999997</v>
      </c>
      <c r="T289">
        <v>357655830.50999999</v>
      </c>
      <c r="U289">
        <v>398212503.38</v>
      </c>
      <c r="V289">
        <v>89.815319075679994</v>
      </c>
      <c r="W289">
        <v>22.033396038251475</v>
      </c>
      <c r="X289">
        <v>0</v>
      </c>
      <c r="Y289">
        <v>0</v>
      </c>
      <c r="Z289">
        <v>0</v>
      </c>
      <c r="AB289">
        <v>0</v>
      </c>
      <c r="AC289">
        <v>63079969.590000004</v>
      </c>
      <c r="AD289">
        <v>16685823.460000001</v>
      </c>
      <c r="AE289">
        <v>79765793.050000012</v>
      </c>
      <c r="AF289">
        <v>20.918520109918216</v>
      </c>
      <c r="AG289">
        <v>27.830056397991815</v>
      </c>
      <c r="AH289">
        <v>76607574.219999999</v>
      </c>
      <c r="AI289">
        <v>286937.46000000002</v>
      </c>
      <c r="AJ289">
        <v>76894511.679999992</v>
      </c>
      <c r="AK289">
        <v>0.37315726926533238</v>
      </c>
      <c r="AL289">
        <v>1.9066233823127792</v>
      </c>
      <c r="AM289">
        <v>351834</v>
      </c>
      <c r="AN289">
        <v>0</v>
      </c>
      <c r="AO289">
        <v>351834</v>
      </c>
      <c r="AP289">
        <v>0</v>
      </c>
      <c r="AQ289">
        <v>0.22668349688297482</v>
      </c>
      <c r="AR289">
        <v>2080396.71</v>
      </c>
      <c r="AS289">
        <v>0</v>
      </c>
      <c r="AT289">
        <v>2080396.71</v>
      </c>
      <c r="AU289">
        <v>0</v>
      </c>
      <c r="AV289">
        <v>1.2821992409150438</v>
      </c>
      <c r="AW289">
        <v>64656413.960000001</v>
      </c>
      <c r="AX289">
        <v>0</v>
      </c>
      <c r="AY289">
        <v>64656413.960000001</v>
      </c>
      <c r="AZ289">
        <v>0</v>
      </c>
      <c r="BA289">
        <v>2.4195994072304767</v>
      </c>
      <c r="BB289">
        <v>0</v>
      </c>
      <c r="BC289">
        <v>0</v>
      </c>
      <c r="BD289">
        <v>0</v>
      </c>
      <c r="BF289">
        <v>0</v>
      </c>
      <c r="BG289">
        <v>7758876.7400000002</v>
      </c>
      <c r="BH289">
        <v>0</v>
      </c>
      <c r="BI289">
        <v>7758876.7400000002</v>
      </c>
      <c r="BJ289">
        <v>0</v>
      </c>
      <c r="BK289">
        <v>3.7968877097516511</v>
      </c>
      <c r="BL289">
        <v>19179204.210000001</v>
      </c>
      <c r="BM289">
        <v>0</v>
      </c>
      <c r="BN289">
        <v>19179204.210000001</v>
      </c>
      <c r="BO289">
        <v>0</v>
      </c>
      <c r="BP289">
        <v>2.4284145472784191</v>
      </c>
      <c r="BQ289">
        <v>6</v>
      </c>
    </row>
    <row r="290" spans="1:69" x14ac:dyDescent="0.25">
      <c r="A290">
        <v>7</v>
      </c>
      <c r="B290" t="s">
        <v>90</v>
      </c>
      <c r="C290" t="s">
        <v>91</v>
      </c>
      <c r="D290" t="s">
        <v>92</v>
      </c>
      <c r="E290" t="s">
        <v>113</v>
      </c>
      <c r="F290" t="s">
        <v>816</v>
      </c>
      <c r="G290" t="s">
        <v>816</v>
      </c>
      <c r="H290" t="s">
        <v>24</v>
      </c>
      <c r="I290">
        <v>592526417.82999992</v>
      </c>
      <c r="J290">
        <v>54045443.870000005</v>
      </c>
      <c r="K290">
        <v>646571861.69999993</v>
      </c>
      <c r="L290">
        <v>8.3587683088931435</v>
      </c>
      <c r="M290">
        <v>5.0298706198452949</v>
      </c>
      <c r="N290">
        <v>2135051.4</v>
      </c>
      <c r="O290">
        <v>0</v>
      </c>
      <c r="P290">
        <v>2135051.4</v>
      </c>
      <c r="Q290">
        <v>0</v>
      </c>
      <c r="R290">
        <v>1.1959748493592832</v>
      </c>
      <c r="S290">
        <v>22524926.550000001</v>
      </c>
      <c r="T290">
        <v>475096.67</v>
      </c>
      <c r="U290">
        <v>23000023.220000003</v>
      </c>
      <c r="V290">
        <v>2.0656356102583096</v>
      </c>
      <c r="W290">
        <v>1.2726085097625595</v>
      </c>
      <c r="X290">
        <v>1428224.43</v>
      </c>
      <c r="Y290">
        <v>22532819.289999999</v>
      </c>
      <c r="Z290">
        <v>23961043.719999999</v>
      </c>
      <c r="AA290">
        <v>94.039389741575079</v>
      </c>
      <c r="AB290">
        <v>0.89464624521175651</v>
      </c>
      <c r="AC290">
        <v>6958479.3700000001</v>
      </c>
      <c r="AD290">
        <v>0</v>
      </c>
      <c r="AE290">
        <v>6958479.3700000001</v>
      </c>
      <c r="AF290">
        <v>0</v>
      </c>
      <c r="AG290">
        <v>2.4277934927566363</v>
      </c>
      <c r="AH290">
        <v>212594247.88999999</v>
      </c>
      <c r="AI290">
        <v>27168040.91</v>
      </c>
      <c r="AJ290">
        <v>239762288.79999998</v>
      </c>
      <c r="AK290">
        <v>11.331240223796197</v>
      </c>
      <c r="AL290">
        <v>5.9449806759330661</v>
      </c>
      <c r="AM290">
        <v>21829847.699999999</v>
      </c>
      <c r="AN290">
        <v>0</v>
      </c>
      <c r="AO290">
        <v>21829847.699999999</v>
      </c>
      <c r="AP290">
        <v>0</v>
      </c>
      <c r="AQ290">
        <v>14.06477547098565</v>
      </c>
      <c r="AR290">
        <v>31584691.920000002</v>
      </c>
      <c r="AS290">
        <v>0</v>
      </c>
      <c r="AT290">
        <v>31584691.920000002</v>
      </c>
      <c r="AU290">
        <v>0</v>
      </c>
      <c r="AV290">
        <v>19.466416097321897</v>
      </c>
      <c r="AW290">
        <v>192313569.41</v>
      </c>
      <c r="AX290">
        <v>2198803.7799999998</v>
      </c>
      <c r="AY290">
        <v>194512373.19</v>
      </c>
      <c r="AZ290">
        <v>1.1304184633294276</v>
      </c>
      <c r="BA290">
        <v>7.2791235090873148</v>
      </c>
      <c r="BB290">
        <v>0</v>
      </c>
      <c r="BC290">
        <v>0</v>
      </c>
      <c r="BD290">
        <v>0</v>
      </c>
      <c r="BF290">
        <v>0</v>
      </c>
      <c r="BG290">
        <v>23937130.91</v>
      </c>
      <c r="BH290">
        <v>400666.68</v>
      </c>
      <c r="BI290">
        <v>24337797.59</v>
      </c>
      <c r="BJ290">
        <v>1.6462733676634214</v>
      </c>
      <c r="BK290">
        <v>11.909956511552258</v>
      </c>
      <c r="BL290">
        <v>77220248.25</v>
      </c>
      <c r="BM290">
        <v>1270016.54</v>
      </c>
      <c r="BN290">
        <v>78490264.790000007</v>
      </c>
      <c r="BO290">
        <v>1.6180561288688702</v>
      </c>
      <c r="BP290">
        <v>9.9382069635813686</v>
      </c>
      <c r="BQ290">
        <v>7</v>
      </c>
    </row>
    <row r="291" spans="1:69" x14ac:dyDescent="0.25">
      <c r="A291">
        <v>8</v>
      </c>
      <c r="B291" t="s">
        <v>90</v>
      </c>
      <c r="C291" t="s">
        <v>91</v>
      </c>
      <c r="D291" t="s">
        <v>92</v>
      </c>
      <c r="E291" t="s">
        <v>113</v>
      </c>
      <c r="F291" t="s">
        <v>816</v>
      </c>
      <c r="G291" t="s">
        <v>816</v>
      </c>
      <c r="H291" t="s">
        <v>25</v>
      </c>
      <c r="I291">
        <v>22547367.98</v>
      </c>
      <c r="J291">
        <v>270611284.56</v>
      </c>
      <c r="K291">
        <v>293158652.53999996</v>
      </c>
      <c r="L291">
        <v>92.308817159362718</v>
      </c>
      <c r="M291">
        <v>2.2805664469954174</v>
      </c>
      <c r="N291">
        <v>21763297.199999999</v>
      </c>
      <c r="O291">
        <v>0</v>
      </c>
      <c r="P291">
        <v>21763297.199999999</v>
      </c>
      <c r="Q291">
        <v>0</v>
      </c>
      <c r="R291">
        <v>12.190973992631424</v>
      </c>
      <c r="S291">
        <v>784070.78</v>
      </c>
      <c r="T291">
        <v>435930.55</v>
      </c>
      <c r="U291">
        <v>1220001.33</v>
      </c>
      <c r="V291">
        <v>35.731973341373319</v>
      </c>
      <c r="W291">
        <v>6.7503587262884523E-2</v>
      </c>
      <c r="X291">
        <v>0</v>
      </c>
      <c r="Y291">
        <v>270175354.00999999</v>
      </c>
      <c r="Z291">
        <v>270175354.00999999</v>
      </c>
      <c r="AA291">
        <v>100</v>
      </c>
      <c r="AB291">
        <v>10.087681022511134</v>
      </c>
      <c r="AC291">
        <v>0</v>
      </c>
      <c r="AD291">
        <v>0</v>
      </c>
      <c r="AE291">
        <v>0</v>
      </c>
      <c r="AG291">
        <v>0</v>
      </c>
      <c r="AH291">
        <v>0</v>
      </c>
      <c r="AI291">
        <v>0</v>
      </c>
      <c r="AJ291">
        <v>0</v>
      </c>
      <c r="AL291">
        <v>0</v>
      </c>
      <c r="AM291">
        <v>0</v>
      </c>
      <c r="AN291">
        <v>0</v>
      </c>
      <c r="AO291">
        <v>0</v>
      </c>
      <c r="AQ291">
        <v>0</v>
      </c>
      <c r="AR291">
        <v>0</v>
      </c>
      <c r="AS291">
        <v>0</v>
      </c>
      <c r="AT291">
        <v>0</v>
      </c>
      <c r="AV291">
        <v>0</v>
      </c>
      <c r="AW291">
        <v>0</v>
      </c>
      <c r="AX291">
        <v>0</v>
      </c>
      <c r="AY291">
        <v>0</v>
      </c>
      <c r="BA291">
        <v>0</v>
      </c>
      <c r="BB291">
        <v>0</v>
      </c>
      <c r="BC291">
        <v>0</v>
      </c>
      <c r="BD291">
        <v>0</v>
      </c>
      <c r="BF291">
        <v>0</v>
      </c>
      <c r="BG291">
        <v>0</v>
      </c>
      <c r="BH291">
        <v>0</v>
      </c>
      <c r="BI291">
        <v>0</v>
      </c>
      <c r="BK291">
        <v>0</v>
      </c>
      <c r="BL291">
        <v>0</v>
      </c>
      <c r="BM291">
        <v>0</v>
      </c>
      <c r="BN291">
        <v>0</v>
      </c>
      <c r="BP291">
        <v>0</v>
      </c>
      <c r="BQ291">
        <v>8</v>
      </c>
    </row>
    <row r="292" spans="1:69" x14ac:dyDescent="0.25">
      <c r="A292">
        <v>9</v>
      </c>
      <c r="B292" t="s">
        <v>90</v>
      </c>
      <c r="C292" t="s">
        <v>91</v>
      </c>
      <c r="D292" t="s">
        <v>92</v>
      </c>
      <c r="E292" t="s">
        <v>113</v>
      </c>
      <c r="F292" t="s">
        <v>816</v>
      </c>
      <c r="G292" t="s">
        <v>816</v>
      </c>
      <c r="H292" t="s">
        <v>26</v>
      </c>
      <c r="I292">
        <v>51826197.579999998</v>
      </c>
      <c r="J292">
        <v>232722521.93000001</v>
      </c>
      <c r="K292">
        <v>284548719.50999993</v>
      </c>
      <c r="L292">
        <v>81.786529326420464</v>
      </c>
      <c r="M292">
        <v>2.2135872730601829</v>
      </c>
      <c r="N292">
        <v>1386504.63</v>
      </c>
      <c r="O292">
        <v>117176259.34999999</v>
      </c>
      <c r="P292">
        <v>118562763.97999999</v>
      </c>
      <c r="Q292">
        <v>98.830573290081304</v>
      </c>
      <c r="R292">
        <v>66.414365382772857</v>
      </c>
      <c r="S292">
        <v>2557969.09</v>
      </c>
      <c r="T292">
        <v>111766130.70999999</v>
      </c>
      <c r="U292">
        <v>114324099.8</v>
      </c>
      <c r="V292">
        <v>97.762528553056669</v>
      </c>
      <c r="W292">
        <v>6.3256380606568836</v>
      </c>
      <c r="X292">
        <v>0</v>
      </c>
      <c r="Y292">
        <v>140136.72</v>
      </c>
      <c r="Z292">
        <v>140136.72</v>
      </c>
      <c r="AA292">
        <v>100</v>
      </c>
      <c r="AB292">
        <v>5.2323593174551106E-3</v>
      </c>
      <c r="AC292">
        <v>1489.38</v>
      </c>
      <c r="AD292">
        <v>73748</v>
      </c>
      <c r="AE292">
        <v>75237.38</v>
      </c>
      <c r="AF292">
        <v>98.020425485310625</v>
      </c>
      <c r="AG292">
        <v>2.6250106073973788E-2</v>
      </c>
      <c r="AH292">
        <v>9648776.1300000008</v>
      </c>
      <c r="AI292">
        <v>799187.06</v>
      </c>
      <c r="AJ292">
        <v>10447963.190000001</v>
      </c>
      <c r="AK292">
        <v>7.6492139708620082</v>
      </c>
      <c r="AL292">
        <v>0.25906050354408361</v>
      </c>
      <c r="AM292">
        <v>15734720.699999999</v>
      </c>
      <c r="AN292">
        <v>0</v>
      </c>
      <c r="AO292">
        <v>15734720.699999999</v>
      </c>
      <c r="AP292">
        <v>0</v>
      </c>
      <c r="AQ292">
        <v>10.137739703249059</v>
      </c>
      <c r="AR292">
        <v>188407.89</v>
      </c>
      <c r="AS292">
        <v>0</v>
      </c>
      <c r="AT292">
        <v>188407.89</v>
      </c>
      <c r="AU292">
        <v>0</v>
      </c>
      <c r="AV292">
        <v>0.11612037856972243</v>
      </c>
      <c r="AW292">
        <v>13892230.52</v>
      </c>
      <c r="AX292">
        <v>17847.28</v>
      </c>
      <c r="AY292">
        <v>13910077.799999999</v>
      </c>
      <c r="AZ292">
        <v>0.12830467418377775</v>
      </c>
      <c r="BA292">
        <v>0.520548758244337</v>
      </c>
      <c r="BB292">
        <v>0</v>
      </c>
      <c r="BC292">
        <v>0</v>
      </c>
      <c r="BD292">
        <v>0</v>
      </c>
      <c r="BF292">
        <v>0</v>
      </c>
      <c r="BG292">
        <v>5209430.62</v>
      </c>
      <c r="BH292">
        <v>0</v>
      </c>
      <c r="BI292">
        <v>5209430.62</v>
      </c>
      <c r="BJ292">
        <v>0</v>
      </c>
      <c r="BK292">
        <v>2.5492895117034591</v>
      </c>
      <c r="BL292">
        <v>3206668.62</v>
      </c>
      <c r="BM292">
        <v>2749212.81</v>
      </c>
      <c r="BN292">
        <v>5955881.4299999997</v>
      </c>
      <c r="BO292">
        <v>46.159629641921867</v>
      </c>
      <c r="BP292">
        <v>0.75411622651873278</v>
      </c>
      <c r="BQ292">
        <v>9</v>
      </c>
    </row>
    <row r="293" spans="1:69" x14ac:dyDescent="0.25">
      <c r="A293">
        <v>10</v>
      </c>
      <c r="B293" t="s">
        <v>90</v>
      </c>
      <c r="C293" t="s">
        <v>91</v>
      </c>
      <c r="D293" t="s">
        <v>92</v>
      </c>
      <c r="E293" t="s">
        <v>113</v>
      </c>
      <c r="F293" t="s">
        <v>816</v>
      </c>
      <c r="G293" t="s">
        <v>816</v>
      </c>
      <c r="H293" t="s">
        <v>27</v>
      </c>
      <c r="I293">
        <v>168596205.29000002</v>
      </c>
      <c r="J293">
        <v>32084.74</v>
      </c>
      <c r="K293">
        <v>168628290.03000003</v>
      </c>
      <c r="L293">
        <v>1.9026902303458052E-2</v>
      </c>
      <c r="M293">
        <v>1.3118085273098248</v>
      </c>
      <c r="N293">
        <v>170884.64</v>
      </c>
      <c r="O293">
        <v>0</v>
      </c>
      <c r="P293">
        <v>170884.64</v>
      </c>
      <c r="Q293">
        <v>0</v>
      </c>
      <c r="R293">
        <v>9.5723096681332984E-2</v>
      </c>
      <c r="S293">
        <v>593325.42000000004</v>
      </c>
      <c r="T293">
        <v>0</v>
      </c>
      <c r="U293">
        <v>593325.42000000004</v>
      </c>
      <c r="V293">
        <v>0</v>
      </c>
      <c r="W293">
        <v>3.282913983729642E-2</v>
      </c>
      <c r="X293">
        <v>0</v>
      </c>
      <c r="Y293">
        <v>0</v>
      </c>
      <c r="Z293">
        <v>0</v>
      </c>
      <c r="AB293">
        <v>0</v>
      </c>
      <c r="AC293">
        <v>185668.14</v>
      </c>
      <c r="AD293">
        <v>0</v>
      </c>
      <c r="AE293">
        <v>185668.14</v>
      </c>
      <c r="AF293">
        <v>0</v>
      </c>
      <c r="AG293">
        <v>6.4779081482601017E-2</v>
      </c>
      <c r="AH293">
        <v>406680.82</v>
      </c>
      <c r="AI293">
        <v>0</v>
      </c>
      <c r="AJ293">
        <v>406680.82</v>
      </c>
      <c r="AK293">
        <v>0</v>
      </c>
      <c r="AL293">
        <v>1.008377767943886E-2</v>
      </c>
      <c r="AM293">
        <v>211400.86</v>
      </c>
      <c r="AN293">
        <v>0</v>
      </c>
      <c r="AO293">
        <v>211400.86</v>
      </c>
      <c r="AP293">
        <v>0</v>
      </c>
      <c r="AQ293">
        <v>0.13620368181832396</v>
      </c>
      <c r="AR293">
        <v>8641585.1699999999</v>
      </c>
      <c r="AS293">
        <v>0</v>
      </c>
      <c r="AT293">
        <v>8641585.1699999999</v>
      </c>
      <c r="AU293">
        <v>0</v>
      </c>
      <c r="AV293">
        <v>5.3260197403776415</v>
      </c>
      <c r="AW293">
        <v>157076190.36000001</v>
      </c>
      <c r="AX293">
        <v>32084.74</v>
      </c>
      <c r="AY293">
        <v>157108275.10000002</v>
      </c>
      <c r="AZ293">
        <v>2.042205604992986E-2</v>
      </c>
      <c r="BA293">
        <v>5.8793716821062416</v>
      </c>
      <c r="BB293">
        <v>0</v>
      </c>
      <c r="BC293">
        <v>0</v>
      </c>
      <c r="BD293">
        <v>0</v>
      </c>
      <c r="BF293">
        <v>0</v>
      </c>
      <c r="BG293">
        <v>806378.34</v>
      </c>
      <c r="BH293">
        <v>0</v>
      </c>
      <c r="BI293">
        <v>806378.34</v>
      </c>
      <c r="BJ293">
        <v>0</v>
      </c>
      <c r="BK293">
        <v>0.39460969817596797</v>
      </c>
      <c r="BL293">
        <v>504091.54</v>
      </c>
      <c r="BM293">
        <v>0</v>
      </c>
      <c r="BN293">
        <v>504091.54</v>
      </c>
      <c r="BO293">
        <v>0</v>
      </c>
      <c r="BP293">
        <v>6.3826591316949177E-2</v>
      </c>
      <c r="BQ293">
        <v>10</v>
      </c>
    </row>
    <row r="294" spans="1:69" x14ac:dyDescent="0.25">
      <c r="A294">
        <v>11</v>
      </c>
      <c r="B294" t="s">
        <v>90</v>
      </c>
      <c r="C294" t="s">
        <v>91</v>
      </c>
      <c r="D294" t="s">
        <v>92</v>
      </c>
      <c r="E294" t="s">
        <v>113</v>
      </c>
      <c r="F294" t="s">
        <v>816</v>
      </c>
      <c r="G294" t="s">
        <v>816</v>
      </c>
      <c r="H294" t="s">
        <v>28</v>
      </c>
      <c r="I294">
        <v>129588332.57000001</v>
      </c>
      <c r="J294">
        <v>2373159.06</v>
      </c>
      <c r="K294">
        <v>131961491.63000003</v>
      </c>
      <c r="L294">
        <v>1.7983724120472793</v>
      </c>
      <c r="M294">
        <v>1.0265668350545512</v>
      </c>
      <c r="N294">
        <v>0</v>
      </c>
      <c r="O294">
        <v>0</v>
      </c>
      <c r="P294">
        <v>0</v>
      </c>
      <c r="R294">
        <v>0</v>
      </c>
      <c r="S294">
        <v>1237722.28</v>
      </c>
      <c r="T294">
        <v>0</v>
      </c>
      <c r="U294">
        <v>1237722.28</v>
      </c>
      <c r="V294">
        <v>0</v>
      </c>
      <c r="W294">
        <v>6.8484100697821695E-2</v>
      </c>
      <c r="X294">
        <v>0</v>
      </c>
      <c r="Y294">
        <v>51627.55</v>
      </c>
      <c r="Z294">
        <v>51627.55</v>
      </c>
      <c r="AA294">
        <v>100</v>
      </c>
      <c r="AB294">
        <v>1.9276453186565204E-3</v>
      </c>
      <c r="AC294">
        <v>0</v>
      </c>
      <c r="AD294">
        <v>0</v>
      </c>
      <c r="AE294">
        <v>0</v>
      </c>
      <c r="AG294">
        <v>0</v>
      </c>
      <c r="AH294">
        <v>14017291.17</v>
      </c>
      <c r="AI294">
        <v>1062686.3500000001</v>
      </c>
      <c r="AJ294">
        <v>15079977.52</v>
      </c>
      <c r="AK294">
        <v>7.0470022159555592</v>
      </c>
      <c r="AL294">
        <v>0.37391274248590273</v>
      </c>
      <c r="AM294">
        <v>155227.09</v>
      </c>
      <c r="AN294">
        <v>0</v>
      </c>
      <c r="AO294">
        <v>155227.09</v>
      </c>
      <c r="AP294">
        <v>0</v>
      </c>
      <c r="AQ294">
        <v>0.10001142462686452</v>
      </c>
      <c r="AR294">
        <v>72574.22</v>
      </c>
      <c r="AS294">
        <v>1460.68</v>
      </c>
      <c r="AT294">
        <v>74034.899999999994</v>
      </c>
      <c r="AU294">
        <v>1.9729614006367269</v>
      </c>
      <c r="AV294">
        <v>4.5629514854030488E-2</v>
      </c>
      <c r="AW294">
        <v>105562377.59</v>
      </c>
      <c r="AX294">
        <v>1243276.29</v>
      </c>
      <c r="AY294">
        <v>106805653.88000001</v>
      </c>
      <c r="AZ294">
        <v>1.1640547525666249</v>
      </c>
      <c r="BA294">
        <v>3.9969259194731794</v>
      </c>
      <c r="BB294">
        <v>0</v>
      </c>
      <c r="BC294">
        <v>0</v>
      </c>
      <c r="BD294">
        <v>0</v>
      </c>
      <c r="BF294">
        <v>0</v>
      </c>
      <c r="BG294">
        <v>1789074</v>
      </c>
      <c r="BH294">
        <v>10975.62</v>
      </c>
      <c r="BI294">
        <v>1800049.62</v>
      </c>
      <c r="BJ294">
        <v>0.60973985817124299</v>
      </c>
      <c r="BK294">
        <v>0.88087316091596146</v>
      </c>
      <c r="BL294">
        <v>6754066.2199999997</v>
      </c>
      <c r="BM294">
        <v>3132.57</v>
      </c>
      <c r="BN294">
        <v>6757198.79</v>
      </c>
      <c r="BO294">
        <v>4.6359003151363556E-2</v>
      </c>
      <c r="BP294">
        <v>0.85557667882447197</v>
      </c>
      <c r="BQ294">
        <v>11</v>
      </c>
    </row>
    <row r="295" spans="1:69" x14ac:dyDescent="0.25">
      <c r="A295">
        <v>12</v>
      </c>
      <c r="B295" t="s">
        <v>90</v>
      </c>
      <c r="C295" t="s">
        <v>91</v>
      </c>
      <c r="D295" t="s">
        <v>92</v>
      </c>
      <c r="E295" t="s">
        <v>113</v>
      </c>
      <c r="F295" t="s">
        <v>816</v>
      </c>
      <c r="G295" t="s">
        <v>816</v>
      </c>
      <c r="H295" t="s">
        <v>30</v>
      </c>
      <c r="I295">
        <v>94602634.850000009</v>
      </c>
      <c r="J295">
        <v>0</v>
      </c>
      <c r="K295">
        <v>94602634.850000009</v>
      </c>
      <c r="L295">
        <v>0</v>
      </c>
      <c r="M295">
        <v>0.73594141932014689</v>
      </c>
      <c r="N295">
        <v>0</v>
      </c>
      <c r="O295">
        <v>0</v>
      </c>
      <c r="P295">
        <v>0</v>
      </c>
      <c r="R295">
        <v>0</v>
      </c>
      <c r="S295">
        <v>12828.43</v>
      </c>
      <c r="T295">
        <v>0</v>
      </c>
      <c r="U295">
        <v>12828.43</v>
      </c>
      <c r="V295">
        <v>0</v>
      </c>
      <c r="W295">
        <v>7.0980663926883231E-4</v>
      </c>
      <c r="X295">
        <v>0</v>
      </c>
      <c r="Y295">
        <v>0</v>
      </c>
      <c r="Z295">
        <v>0</v>
      </c>
      <c r="AB295">
        <v>0</v>
      </c>
      <c r="AC295">
        <v>0</v>
      </c>
      <c r="AD295">
        <v>0</v>
      </c>
      <c r="AE295">
        <v>0</v>
      </c>
      <c r="AG295">
        <v>0</v>
      </c>
      <c r="AH295">
        <v>235607.98</v>
      </c>
      <c r="AI295">
        <v>0</v>
      </c>
      <c r="AJ295">
        <v>235607.98</v>
      </c>
      <c r="AK295">
        <v>0</v>
      </c>
      <c r="AL295">
        <v>5.8419732944909406E-3</v>
      </c>
      <c r="AM295">
        <v>0</v>
      </c>
      <c r="AN295">
        <v>0</v>
      </c>
      <c r="AO295">
        <v>0</v>
      </c>
      <c r="AQ295">
        <v>0</v>
      </c>
      <c r="AR295">
        <v>856780.24</v>
      </c>
      <c r="AS295">
        <v>0</v>
      </c>
      <c r="AT295">
        <v>856780.24</v>
      </c>
      <c r="AU295">
        <v>0</v>
      </c>
      <c r="AV295">
        <v>0.52805456193929901</v>
      </c>
      <c r="AW295">
        <v>90786948.969999999</v>
      </c>
      <c r="AX295">
        <v>0</v>
      </c>
      <c r="AY295">
        <v>90786948.969999999</v>
      </c>
      <c r="AZ295">
        <v>0</v>
      </c>
      <c r="BA295">
        <v>3.3974672342325425</v>
      </c>
      <c r="BB295">
        <v>0</v>
      </c>
      <c r="BC295">
        <v>0</v>
      </c>
      <c r="BD295">
        <v>0</v>
      </c>
      <c r="BF295">
        <v>0</v>
      </c>
      <c r="BG295">
        <v>2437707.5499999998</v>
      </c>
      <c r="BH295">
        <v>0</v>
      </c>
      <c r="BI295">
        <v>2437707.5499999998</v>
      </c>
      <c r="BJ295">
        <v>0</v>
      </c>
      <c r="BK295">
        <v>1.1929177568767264</v>
      </c>
      <c r="BL295">
        <v>272761.68</v>
      </c>
      <c r="BM295">
        <v>0</v>
      </c>
      <c r="BN295">
        <v>272761.68</v>
      </c>
      <c r="BO295">
        <v>0</v>
      </c>
      <c r="BP295">
        <v>3.453628338274526E-2</v>
      </c>
      <c r="BQ295">
        <v>12</v>
      </c>
    </row>
    <row r="296" spans="1:69" x14ac:dyDescent="0.25">
      <c r="A296">
        <v>13</v>
      </c>
      <c r="B296" t="s">
        <v>90</v>
      </c>
      <c r="C296" t="s">
        <v>91</v>
      </c>
      <c r="D296" t="s">
        <v>92</v>
      </c>
      <c r="E296" t="s">
        <v>113</v>
      </c>
      <c r="F296" t="s">
        <v>816</v>
      </c>
      <c r="G296" t="s">
        <v>816</v>
      </c>
      <c r="H296" t="s">
        <v>29</v>
      </c>
      <c r="I296">
        <v>94138803.310000002</v>
      </c>
      <c r="J296">
        <v>0</v>
      </c>
      <c r="K296">
        <v>94138803.310000002</v>
      </c>
      <c r="L296">
        <v>0</v>
      </c>
      <c r="M296">
        <v>0.73233313882759721</v>
      </c>
      <c r="N296">
        <v>0</v>
      </c>
      <c r="O296">
        <v>0</v>
      </c>
      <c r="P296">
        <v>0</v>
      </c>
      <c r="R296">
        <v>0</v>
      </c>
      <c r="S296">
        <v>28984783.789999999</v>
      </c>
      <c r="T296">
        <v>0</v>
      </c>
      <c r="U296">
        <v>28984783.789999999</v>
      </c>
      <c r="V296">
        <v>0</v>
      </c>
      <c r="W296">
        <v>1.6037497941613768</v>
      </c>
      <c r="X296">
        <v>0</v>
      </c>
      <c r="Y296">
        <v>0</v>
      </c>
      <c r="Z296">
        <v>0</v>
      </c>
      <c r="AB296">
        <v>0</v>
      </c>
      <c r="AC296">
        <v>0</v>
      </c>
      <c r="AD296">
        <v>0</v>
      </c>
      <c r="AE296">
        <v>0</v>
      </c>
      <c r="AG296">
        <v>0</v>
      </c>
      <c r="AH296">
        <v>10137362.18</v>
      </c>
      <c r="AI296">
        <v>0</v>
      </c>
      <c r="AJ296">
        <v>10137362.18</v>
      </c>
      <c r="AK296">
        <v>0</v>
      </c>
      <c r="AL296">
        <v>0.25135905469815778</v>
      </c>
      <c r="AM296">
        <v>0</v>
      </c>
      <c r="AN296">
        <v>0</v>
      </c>
      <c r="AO296">
        <v>0</v>
      </c>
      <c r="AQ296">
        <v>0</v>
      </c>
      <c r="AR296">
        <v>138742.78</v>
      </c>
      <c r="AS296">
        <v>0</v>
      </c>
      <c r="AT296">
        <v>138742.78</v>
      </c>
      <c r="AU296">
        <v>0</v>
      </c>
      <c r="AV296">
        <v>8.5510559761673002E-2</v>
      </c>
      <c r="AW296">
        <v>51051401.079999998</v>
      </c>
      <c r="AX296">
        <v>0</v>
      </c>
      <c r="AY296">
        <v>51051401.079999998</v>
      </c>
      <c r="AZ296">
        <v>0</v>
      </c>
      <c r="BA296">
        <v>1.9104669162114682</v>
      </c>
      <c r="BB296">
        <v>0</v>
      </c>
      <c r="BC296">
        <v>0</v>
      </c>
      <c r="BD296">
        <v>0</v>
      </c>
      <c r="BF296">
        <v>0</v>
      </c>
      <c r="BG296">
        <v>2418091.39</v>
      </c>
      <c r="BH296">
        <v>0</v>
      </c>
      <c r="BI296">
        <v>2418091.39</v>
      </c>
      <c r="BJ296">
        <v>0</v>
      </c>
      <c r="BK296">
        <v>1.1833183832415524</v>
      </c>
      <c r="BL296">
        <v>1408422.09</v>
      </c>
      <c r="BM296">
        <v>0</v>
      </c>
      <c r="BN296">
        <v>1408422.09</v>
      </c>
      <c r="BO296">
        <v>0</v>
      </c>
      <c r="BP296">
        <v>0.17833027140307375</v>
      </c>
      <c r="BQ296">
        <v>13</v>
      </c>
    </row>
    <row r="297" spans="1:69" x14ac:dyDescent="0.25">
      <c r="A297">
        <v>14</v>
      </c>
      <c r="B297" t="s">
        <v>90</v>
      </c>
      <c r="C297" t="s">
        <v>91</v>
      </c>
      <c r="D297" t="s">
        <v>92</v>
      </c>
      <c r="E297" t="s">
        <v>113</v>
      </c>
      <c r="F297" t="s">
        <v>816</v>
      </c>
      <c r="G297" t="s">
        <v>816</v>
      </c>
      <c r="H297" t="s">
        <v>31</v>
      </c>
      <c r="I297">
        <v>85528880.709999993</v>
      </c>
      <c r="J297">
        <v>0</v>
      </c>
      <c r="K297">
        <v>85528880.709999993</v>
      </c>
      <c r="L297">
        <v>0</v>
      </c>
      <c r="M297">
        <v>0.66535404603036719</v>
      </c>
      <c r="N297">
        <v>0</v>
      </c>
      <c r="O297">
        <v>0</v>
      </c>
      <c r="P297">
        <v>0</v>
      </c>
      <c r="R297">
        <v>0</v>
      </c>
      <c r="S297">
        <v>1531.84</v>
      </c>
      <c r="T297">
        <v>0</v>
      </c>
      <c r="U297">
        <v>1531.84</v>
      </c>
      <c r="V297">
        <v>0</v>
      </c>
      <c r="W297">
        <v>8.4757854413795616E-5</v>
      </c>
      <c r="X297">
        <v>0</v>
      </c>
      <c r="Y297">
        <v>0</v>
      </c>
      <c r="Z297">
        <v>0</v>
      </c>
      <c r="AB297">
        <v>0</v>
      </c>
      <c r="AC297">
        <v>0</v>
      </c>
      <c r="AD297">
        <v>0</v>
      </c>
      <c r="AE297">
        <v>0</v>
      </c>
      <c r="AG297">
        <v>0</v>
      </c>
      <c r="AH297">
        <v>367646.09</v>
      </c>
      <c r="AI297">
        <v>0</v>
      </c>
      <c r="AJ297">
        <v>367646.09</v>
      </c>
      <c r="AK297">
        <v>0</v>
      </c>
      <c r="AL297">
        <v>9.1158993833910587E-3</v>
      </c>
      <c r="AM297">
        <v>0</v>
      </c>
      <c r="AN297">
        <v>0</v>
      </c>
      <c r="AO297">
        <v>0</v>
      </c>
      <c r="AQ297">
        <v>0</v>
      </c>
      <c r="AR297">
        <v>13793.1</v>
      </c>
      <c r="AS297">
        <v>0</v>
      </c>
      <c r="AT297">
        <v>13793.1</v>
      </c>
      <c r="AU297">
        <v>0</v>
      </c>
      <c r="AV297">
        <v>8.5010239945367393E-3</v>
      </c>
      <c r="AW297">
        <v>85082988.079999998</v>
      </c>
      <c r="AX297">
        <v>0</v>
      </c>
      <c r="AY297">
        <v>85082988.079999998</v>
      </c>
      <c r="AZ297">
        <v>0</v>
      </c>
      <c r="BA297">
        <v>3.1840112204664823</v>
      </c>
      <c r="BB297">
        <v>0</v>
      </c>
      <c r="BC297">
        <v>0</v>
      </c>
      <c r="BD297">
        <v>0</v>
      </c>
      <c r="BF297">
        <v>0</v>
      </c>
      <c r="BG297">
        <v>16894.740000000002</v>
      </c>
      <c r="BH297">
        <v>0</v>
      </c>
      <c r="BI297">
        <v>16894.740000000002</v>
      </c>
      <c r="BJ297">
        <v>0</v>
      </c>
      <c r="BK297">
        <v>8.2676182152430517E-3</v>
      </c>
      <c r="BL297">
        <v>46026.86</v>
      </c>
      <c r="BM297">
        <v>0</v>
      </c>
      <c r="BN297">
        <v>46026.86</v>
      </c>
      <c r="BO297">
        <v>0</v>
      </c>
      <c r="BP297">
        <v>5.8277859271798835E-3</v>
      </c>
      <c r="BQ297">
        <v>14</v>
      </c>
    </row>
    <row r="298" spans="1:69" x14ac:dyDescent="0.25">
      <c r="A298">
        <v>15</v>
      </c>
      <c r="B298" t="s">
        <v>90</v>
      </c>
      <c r="C298" t="s">
        <v>91</v>
      </c>
      <c r="D298" t="s">
        <v>92</v>
      </c>
      <c r="E298" t="s">
        <v>113</v>
      </c>
      <c r="F298" t="s">
        <v>816</v>
      </c>
      <c r="G298" t="s">
        <v>816</v>
      </c>
      <c r="H298" t="s">
        <v>878</v>
      </c>
      <c r="I298">
        <v>82835567.879999995</v>
      </c>
      <c r="J298">
        <v>97827.59</v>
      </c>
      <c r="K298">
        <v>82933395.469999999</v>
      </c>
      <c r="L298">
        <v>0.1179592243216278</v>
      </c>
      <c r="M298">
        <v>0.64516301124176179</v>
      </c>
      <c r="N298">
        <v>90257.16</v>
      </c>
      <c r="O298">
        <v>0</v>
      </c>
      <c r="P298">
        <v>90257.16</v>
      </c>
      <c r="Q298">
        <v>0</v>
      </c>
      <c r="R298">
        <v>5.0558639166530944E-2</v>
      </c>
      <c r="S298">
        <v>0</v>
      </c>
      <c r="T298">
        <v>0</v>
      </c>
      <c r="U298">
        <v>0</v>
      </c>
      <c r="W298">
        <v>0</v>
      </c>
      <c r="X298">
        <v>0</v>
      </c>
      <c r="Y298">
        <v>0</v>
      </c>
      <c r="Z298">
        <v>0</v>
      </c>
      <c r="AB298">
        <v>0</v>
      </c>
      <c r="AC298">
        <v>229546.6</v>
      </c>
      <c r="AD298">
        <v>0</v>
      </c>
      <c r="AE298">
        <v>229546.6</v>
      </c>
      <c r="AF298">
        <v>0</v>
      </c>
      <c r="AG298">
        <v>8.0088150317302806E-2</v>
      </c>
      <c r="AH298">
        <v>1133243.6599999999</v>
      </c>
      <c r="AI298">
        <v>0</v>
      </c>
      <c r="AJ298">
        <v>1133243.6599999999</v>
      </c>
      <c r="AK298">
        <v>0</v>
      </c>
      <c r="AL298">
        <v>2.8099129740304936E-2</v>
      </c>
      <c r="AM298">
        <v>63899.59</v>
      </c>
      <c r="AN298">
        <v>0</v>
      </c>
      <c r="AO298">
        <v>63899.59</v>
      </c>
      <c r="AP298">
        <v>0</v>
      </c>
      <c r="AQ298">
        <v>4.1169933862527125E-2</v>
      </c>
      <c r="AR298">
        <v>0</v>
      </c>
      <c r="AS298">
        <v>0</v>
      </c>
      <c r="AT298">
        <v>0</v>
      </c>
      <c r="AV298">
        <v>0</v>
      </c>
      <c r="AW298">
        <v>46032763.420000002</v>
      </c>
      <c r="AX298">
        <v>0</v>
      </c>
      <c r="AY298">
        <v>46032763.420000002</v>
      </c>
      <c r="AZ298">
        <v>0</v>
      </c>
      <c r="BA298">
        <v>1.7226573554345137</v>
      </c>
      <c r="BB298">
        <v>0</v>
      </c>
      <c r="BC298">
        <v>0</v>
      </c>
      <c r="BD298">
        <v>0</v>
      </c>
      <c r="BF298">
        <v>0</v>
      </c>
      <c r="BG298">
        <v>33514442.449999999</v>
      </c>
      <c r="BH298">
        <v>97827.59</v>
      </c>
      <c r="BI298">
        <v>33612270.039999999</v>
      </c>
      <c r="BJ298">
        <v>0.29104725709861634</v>
      </c>
      <c r="BK298">
        <v>16.44851687793788</v>
      </c>
      <c r="BL298">
        <v>1771415</v>
      </c>
      <c r="BM298">
        <v>0</v>
      </c>
      <c r="BN298">
        <v>1771415</v>
      </c>
      <c r="BO298">
        <v>0</v>
      </c>
      <c r="BP298">
        <v>0.22429136830527552</v>
      </c>
      <c r="BQ298">
        <v>15</v>
      </c>
    </row>
    <row r="299" spans="1:69" x14ac:dyDescent="0.25">
      <c r="A299">
        <v>16</v>
      </c>
      <c r="B299" t="s">
        <v>90</v>
      </c>
      <c r="C299" t="s">
        <v>91</v>
      </c>
      <c r="D299" t="s">
        <v>92</v>
      </c>
      <c r="E299" t="s">
        <v>113</v>
      </c>
      <c r="F299" t="s">
        <v>816</v>
      </c>
      <c r="G299" t="s">
        <v>816</v>
      </c>
      <c r="H299" t="s">
        <v>32</v>
      </c>
      <c r="I299">
        <v>68807949.460000008</v>
      </c>
      <c r="J299">
        <v>453867.93</v>
      </c>
      <c r="K299">
        <v>69261817.390000001</v>
      </c>
      <c r="L299">
        <v>0.65529312845540388</v>
      </c>
      <c r="M299">
        <v>0.53880782787403969</v>
      </c>
      <c r="N299">
        <v>1562.71</v>
      </c>
      <c r="O299">
        <v>0</v>
      </c>
      <c r="P299">
        <v>1562.71</v>
      </c>
      <c r="Q299">
        <v>0</v>
      </c>
      <c r="R299">
        <v>8.7537089591484566E-4</v>
      </c>
      <c r="S299">
        <v>264595.3</v>
      </c>
      <c r="T299">
        <v>0</v>
      </c>
      <c r="U299">
        <v>264595.3</v>
      </c>
      <c r="V299">
        <v>0</v>
      </c>
      <c r="W299">
        <v>1.464025610767089E-2</v>
      </c>
      <c r="X299">
        <v>0</v>
      </c>
      <c r="Y299">
        <v>364045.64</v>
      </c>
      <c r="Z299">
        <v>364045.64</v>
      </c>
      <c r="AA299">
        <v>100</v>
      </c>
      <c r="AB299">
        <v>1.3592565863057939E-2</v>
      </c>
      <c r="AC299">
        <v>248445.49</v>
      </c>
      <c r="AD299">
        <v>0</v>
      </c>
      <c r="AE299">
        <v>248445.49</v>
      </c>
      <c r="AF299">
        <v>0</v>
      </c>
      <c r="AG299">
        <v>8.6681918829448798E-2</v>
      </c>
      <c r="AH299">
        <v>7281248.9699999997</v>
      </c>
      <c r="AI299">
        <v>0</v>
      </c>
      <c r="AJ299">
        <v>7281248.9699999997</v>
      </c>
      <c r="AK299">
        <v>0</v>
      </c>
      <c r="AL299">
        <v>0.18054083751017119</v>
      </c>
      <c r="AM299">
        <v>1809741.76</v>
      </c>
      <c r="AN299">
        <v>0</v>
      </c>
      <c r="AO299">
        <v>1809741.76</v>
      </c>
      <c r="AP299">
        <v>0</v>
      </c>
      <c r="AQ299">
        <v>1.1660004167077354</v>
      </c>
      <c r="AR299">
        <v>500081.28</v>
      </c>
      <c r="AS299">
        <v>0</v>
      </c>
      <c r="AT299">
        <v>500081.28</v>
      </c>
      <c r="AU299">
        <v>0</v>
      </c>
      <c r="AV299">
        <v>0.3082122916892247</v>
      </c>
      <c r="AW299">
        <v>42426041.020000003</v>
      </c>
      <c r="AX299">
        <v>78418.06</v>
      </c>
      <c r="AY299">
        <v>42504459.080000006</v>
      </c>
      <c r="AZ299">
        <v>0.18449372535809716</v>
      </c>
      <c r="BA299">
        <v>1.5906196724464932</v>
      </c>
      <c r="BB299">
        <v>0</v>
      </c>
      <c r="BC299">
        <v>0</v>
      </c>
      <c r="BD299">
        <v>0</v>
      </c>
      <c r="BF299">
        <v>0</v>
      </c>
      <c r="BG299">
        <v>8238560.2800000003</v>
      </c>
      <c r="BH299">
        <v>0</v>
      </c>
      <c r="BI299">
        <v>8238560.2800000003</v>
      </c>
      <c r="BJ299">
        <v>0</v>
      </c>
      <c r="BK299">
        <v>4.0316258810911494</v>
      </c>
      <c r="BL299">
        <v>8037672.6500000004</v>
      </c>
      <c r="BM299">
        <v>11404.23</v>
      </c>
      <c r="BN299">
        <v>8049076.8800000008</v>
      </c>
      <c r="BO299">
        <v>0.14168370075252654</v>
      </c>
      <c r="BP299">
        <v>1.0191504909970606</v>
      </c>
      <c r="BQ299">
        <v>16</v>
      </c>
    </row>
    <row r="300" spans="1:69" x14ac:dyDescent="0.25">
      <c r="A300">
        <v>17</v>
      </c>
      <c r="B300" t="s">
        <v>90</v>
      </c>
      <c r="C300" t="s">
        <v>91</v>
      </c>
      <c r="D300" t="s">
        <v>92</v>
      </c>
      <c r="E300" t="s">
        <v>113</v>
      </c>
      <c r="F300" t="s">
        <v>816</v>
      </c>
      <c r="G300" t="s">
        <v>816</v>
      </c>
      <c r="H300" t="s">
        <v>33</v>
      </c>
      <c r="I300">
        <v>60246234.710000001</v>
      </c>
      <c r="J300">
        <v>0</v>
      </c>
      <c r="K300">
        <v>60246234.710000001</v>
      </c>
      <c r="L300">
        <v>0</v>
      </c>
      <c r="M300">
        <v>0.46867298729547063</v>
      </c>
      <c r="N300">
        <v>0</v>
      </c>
      <c r="O300">
        <v>0</v>
      </c>
      <c r="P300">
        <v>0</v>
      </c>
      <c r="R300">
        <v>0</v>
      </c>
      <c r="S300">
        <v>0</v>
      </c>
      <c r="T300">
        <v>0</v>
      </c>
      <c r="U300">
        <v>0</v>
      </c>
      <c r="W300">
        <v>0</v>
      </c>
      <c r="X300">
        <v>0</v>
      </c>
      <c r="Y300">
        <v>0</v>
      </c>
      <c r="Z300">
        <v>0</v>
      </c>
      <c r="AB300">
        <v>0</v>
      </c>
      <c r="AC300">
        <v>22500</v>
      </c>
      <c r="AD300">
        <v>0</v>
      </c>
      <c r="AE300">
        <v>22500</v>
      </c>
      <c r="AF300">
        <v>0</v>
      </c>
      <c r="AG300">
        <v>7.8501854618596538E-3</v>
      </c>
      <c r="AH300">
        <v>0</v>
      </c>
      <c r="AI300">
        <v>0</v>
      </c>
      <c r="AJ300">
        <v>0</v>
      </c>
      <c r="AL300">
        <v>0</v>
      </c>
      <c r="AM300">
        <v>0</v>
      </c>
      <c r="AN300">
        <v>0</v>
      </c>
      <c r="AO300">
        <v>0</v>
      </c>
      <c r="AQ300">
        <v>0</v>
      </c>
      <c r="AR300">
        <v>22619.33</v>
      </c>
      <c r="AS300">
        <v>0</v>
      </c>
      <c r="AT300">
        <v>22619.33</v>
      </c>
      <c r="AU300">
        <v>0</v>
      </c>
      <c r="AV300">
        <v>1.3940844847811202E-2</v>
      </c>
      <c r="AW300">
        <v>60201115.380000003</v>
      </c>
      <c r="AX300">
        <v>0</v>
      </c>
      <c r="AY300">
        <v>60201115.380000003</v>
      </c>
      <c r="AZ300">
        <v>0</v>
      </c>
      <c r="BA300">
        <v>2.2528713574832095</v>
      </c>
      <c r="BB300">
        <v>0</v>
      </c>
      <c r="BC300">
        <v>0</v>
      </c>
      <c r="BD300">
        <v>0</v>
      </c>
      <c r="BF300">
        <v>0</v>
      </c>
      <c r="BG300">
        <v>0</v>
      </c>
      <c r="BH300">
        <v>0</v>
      </c>
      <c r="BI300">
        <v>0</v>
      </c>
      <c r="BK300">
        <v>0</v>
      </c>
      <c r="BL300">
        <v>0</v>
      </c>
      <c r="BM300">
        <v>0</v>
      </c>
      <c r="BN300">
        <v>0</v>
      </c>
      <c r="BP300">
        <v>0</v>
      </c>
      <c r="BQ300">
        <v>17</v>
      </c>
    </row>
    <row r="301" spans="1:69" x14ac:dyDescent="0.25">
      <c r="A301">
        <v>18</v>
      </c>
      <c r="B301" t="s">
        <v>90</v>
      </c>
      <c r="C301" t="s">
        <v>91</v>
      </c>
      <c r="D301" t="s">
        <v>92</v>
      </c>
      <c r="E301" t="s">
        <v>113</v>
      </c>
      <c r="F301" t="s">
        <v>816</v>
      </c>
      <c r="G301" t="s">
        <v>816</v>
      </c>
      <c r="H301" t="s">
        <v>36</v>
      </c>
      <c r="I301">
        <v>56550441.380000003</v>
      </c>
      <c r="J301">
        <v>0</v>
      </c>
      <c r="K301">
        <v>56550441.380000003</v>
      </c>
      <c r="L301">
        <v>0</v>
      </c>
      <c r="M301">
        <v>0.43992233576122181</v>
      </c>
      <c r="N301">
        <v>0</v>
      </c>
      <c r="O301">
        <v>0</v>
      </c>
      <c r="P301">
        <v>0</v>
      </c>
      <c r="R301">
        <v>0</v>
      </c>
      <c r="S301">
        <v>56435776.210000001</v>
      </c>
      <c r="T301">
        <v>0</v>
      </c>
      <c r="U301">
        <v>56435776.210000001</v>
      </c>
      <c r="V301">
        <v>0</v>
      </c>
      <c r="W301">
        <v>3.1226337631454526</v>
      </c>
      <c r="X301">
        <v>0</v>
      </c>
      <c r="Y301">
        <v>0</v>
      </c>
      <c r="Z301">
        <v>0</v>
      </c>
      <c r="AB301">
        <v>0</v>
      </c>
      <c r="AC301">
        <v>0</v>
      </c>
      <c r="AD301">
        <v>0</v>
      </c>
      <c r="AE301">
        <v>0</v>
      </c>
      <c r="AG301">
        <v>0</v>
      </c>
      <c r="AH301">
        <v>0</v>
      </c>
      <c r="AI301">
        <v>0</v>
      </c>
      <c r="AJ301">
        <v>0</v>
      </c>
      <c r="AL301">
        <v>0</v>
      </c>
      <c r="AM301">
        <v>0</v>
      </c>
      <c r="AN301">
        <v>0</v>
      </c>
      <c r="AO301">
        <v>0</v>
      </c>
      <c r="AQ301">
        <v>0</v>
      </c>
      <c r="AR301">
        <v>0</v>
      </c>
      <c r="AS301">
        <v>0</v>
      </c>
      <c r="AT301">
        <v>0</v>
      </c>
      <c r="AV301">
        <v>0</v>
      </c>
      <c r="AW301">
        <v>0</v>
      </c>
      <c r="AX301">
        <v>0</v>
      </c>
      <c r="AY301">
        <v>0</v>
      </c>
      <c r="BA301">
        <v>0</v>
      </c>
      <c r="BB301">
        <v>0</v>
      </c>
      <c r="BC301">
        <v>0</v>
      </c>
      <c r="BD301">
        <v>0</v>
      </c>
      <c r="BF301">
        <v>0</v>
      </c>
      <c r="BG301">
        <v>114665.17</v>
      </c>
      <c r="BH301">
        <v>0</v>
      </c>
      <c r="BI301">
        <v>114665.17</v>
      </c>
      <c r="BJ301">
        <v>0</v>
      </c>
      <c r="BK301">
        <v>5.6112603576375895E-2</v>
      </c>
      <c r="BL301">
        <v>0</v>
      </c>
      <c r="BM301">
        <v>0</v>
      </c>
      <c r="BN301">
        <v>0</v>
      </c>
      <c r="BP301">
        <v>0</v>
      </c>
      <c r="BQ301">
        <v>18</v>
      </c>
    </row>
    <row r="302" spans="1:69" x14ac:dyDescent="0.25">
      <c r="A302">
        <v>19</v>
      </c>
      <c r="B302" t="s">
        <v>90</v>
      </c>
      <c r="C302" t="s">
        <v>91</v>
      </c>
      <c r="D302" t="s">
        <v>92</v>
      </c>
      <c r="E302" t="s">
        <v>113</v>
      </c>
      <c r="F302" t="s">
        <v>816</v>
      </c>
      <c r="G302" t="s">
        <v>816</v>
      </c>
      <c r="H302" t="s">
        <v>877</v>
      </c>
      <c r="I302">
        <v>34250450.270000003</v>
      </c>
      <c r="J302">
        <v>20092425.449999999</v>
      </c>
      <c r="K302">
        <v>54342875.720000006</v>
      </c>
      <c r="L302">
        <v>36.973430617705262</v>
      </c>
      <c r="M302">
        <v>0.42274904024319737</v>
      </c>
      <c r="N302">
        <v>0</v>
      </c>
      <c r="O302">
        <v>0</v>
      </c>
      <c r="P302">
        <v>0</v>
      </c>
      <c r="R302">
        <v>0</v>
      </c>
      <c r="S302">
        <v>689612.82</v>
      </c>
      <c r="T302">
        <v>20085265.449999999</v>
      </c>
      <c r="U302">
        <v>20774878.27</v>
      </c>
      <c r="V302">
        <v>96.680544593150103</v>
      </c>
      <c r="W302">
        <v>1.1494895732406689</v>
      </c>
      <c r="X302">
        <v>214735.09</v>
      </c>
      <c r="Y302">
        <v>7160</v>
      </c>
      <c r="Z302">
        <v>221895.09</v>
      </c>
      <c r="AA302">
        <v>3.2267500826629378</v>
      </c>
      <c r="AB302">
        <v>8.2850151028155943E-3</v>
      </c>
      <c r="AC302">
        <v>0</v>
      </c>
      <c r="AD302">
        <v>0</v>
      </c>
      <c r="AE302">
        <v>0</v>
      </c>
      <c r="AG302">
        <v>0</v>
      </c>
      <c r="AH302">
        <v>1472554.54</v>
      </c>
      <c r="AI302">
        <v>0</v>
      </c>
      <c r="AJ302">
        <v>1472554.54</v>
      </c>
      <c r="AK302">
        <v>0</v>
      </c>
      <c r="AL302">
        <v>3.6512448760697286E-2</v>
      </c>
      <c r="AM302">
        <v>86206.51</v>
      </c>
      <c r="AN302">
        <v>0</v>
      </c>
      <c r="AO302">
        <v>86206.51</v>
      </c>
      <c r="AP302">
        <v>0</v>
      </c>
      <c r="AQ302">
        <v>5.5542082746059609E-2</v>
      </c>
      <c r="AR302">
        <v>59174.17</v>
      </c>
      <c r="AS302">
        <v>0</v>
      </c>
      <c r="AT302">
        <v>59174.17</v>
      </c>
      <c r="AU302">
        <v>0</v>
      </c>
      <c r="AV302">
        <v>3.6470484447063828E-2</v>
      </c>
      <c r="AW302">
        <v>1910507.9</v>
      </c>
      <c r="AX302">
        <v>0</v>
      </c>
      <c r="AY302">
        <v>1910507.9</v>
      </c>
      <c r="AZ302">
        <v>0</v>
      </c>
      <c r="BA302">
        <v>7.1495826929235146E-2</v>
      </c>
      <c r="BB302">
        <v>0</v>
      </c>
      <c r="BC302">
        <v>0</v>
      </c>
      <c r="BD302">
        <v>0</v>
      </c>
      <c r="BF302">
        <v>0</v>
      </c>
      <c r="BG302">
        <v>20074077.359999999</v>
      </c>
      <c r="BH302">
        <v>0</v>
      </c>
      <c r="BI302">
        <v>20074077.359999999</v>
      </c>
      <c r="BJ302">
        <v>0</v>
      </c>
      <c r="BK302">
        <v>9.8234602980415282</v>
      </c>
      <c r="BL302">
        <v>9743581.8800000008</v>
      </c>
      <c r="BM302">
        <v>0</v>
      </c>
      <c r="BN302">
        <v>9743581.8800000008</v>
      </c>
      <c r="BO302">
        <v>0</v>
      </c>
      <c r="BP302">
        <v>1.2337037408284841</v>
      </c>
      <c r="BQ302">
        <v>19</v>
      </c>
    </row>
    <row r="303" spans="1:69" x14ac:dyDescent="0.25">
      <c r="A303">
        <v>20</v>
      </c>
      <c r="B303" t="s">
        <v>90</v>
      </c>
      <c r="C303" t="s">
        <v>91</v>
      </c>
      <c r="D303" t="s">
        <v>92</v>
      </c>
      <c r="E303" t="s">
        <v>113</v>
      </c>
      <c r="F303" t="s">
        <v>816</v>
      </c>
      <c r="G303" t="s">
        <v>816</v>
      </c>
      <c r="H303" t="s">
        <v>38</v>
      </c>
      <c r="I303">
        <v>53869613.560000002</v>
      </c>
      <c r="J303">
        <v>0</v>
      </c>
      <c r="K303">
        <v>53869613.560000002</v>
      </c>
      <c r="L303">
        <v>0</v>
      </c>
      <c r="M303">
        <v>0.41906739621400968</v>
      </c>
      <c r="N303">
        <v>8543.7900000000009</v>
      </c>
      <c r="O303">
        <v>0</v>
      </c>
      <c r="P303">
        <v>8543.7900000000009</v>
      </c>
      <c r="Q303">
        <v>0</v>
      </c>
      <c r="R303">
        <v>4.7859072424239306E-3</v>
      </c>
      <c r="S303">
        <v>3349629.56</v>
      </c>
      <c r="T303">
        <v>0</v>
      </c>
      <c r="U303">
        <v>3349629.56</v>
      </c>
      <c r="V303">
        <v>0</v>
      </c>
      <c r="W303">
        <v>0.18533751213352981</v>
      </c>
      <c r="X303">
        <v>0</v>
      </c>
      <c r="Y303">
        <v>0</v>
      </c>
      <c r="Z303">
        <v>0</v>
      </c>
      <c r="AB303">
        <v>0</v>
      </c>
      <c r="AC303">
        <v>0</v>
      </c>
      <c r="AD303">
        <v>0</v>
      </c>
      <c r="AE303">
        <v>0</v>
      </c>
      <c r="AG303">
        <v>0</v>
      </c>
      <c r="AH303">
        <v>6409660.3300000001</v>
      </c>
      <c r="AI303">
        <v>0</v>
      </c>
      <c r="AJ303">
        <v>6409660.3300000001</v>
      </c>
      <c r="AK303">
        <v>0</v>
      </c>
      <c r="AL303">
        <v>0.158929525539067</v>
      </c>
      <c r="AM303">
        <v>422703</v>
      </c>
      <c r="AN303">
        <v>0</v>
      </c>
      <c r="AO303">
        <v>422703</v>
      </c>
      <c r="AP303">
        <v>0</v>
      </c>
      <c r="AQ303">
        <v>0.27234375922430493</v>
      </c>
      <c r="AR303">
        <v>0</v>
      </c>
      <c r="AS303">
        <v>0</v>
      </c>
      <c r="AT303">
        <v>0</v>
      </c>
      <c r="AV303">
        <v>0</v>
      </c>
      <c r="AW303">
        <v>33981867.310000002</v>
      </c>
      <c r="AX303">
        <v>0</v>
      </c>
      <c r="AY303">
        <v>33981867.310000002</v>
      </c>
      <c r="AZ303">
        <v>0</v>
      </c>
      <c r="BA303">
        <v>1.2716836731886811</v>
      </c>
      <c r="BB303">
        <v>0</v>
      </c>
      <c r="BC303">
        <v>0</v>
      </c>
      <c r="BD303">
        <v>0</v>
      </c>
      <c r="BF303">
        <v>0</v>
      </c>
      <c r="BG303">
        <v>867170.47</v>
      </c>
      <c r="BH303">
        <v>0</v>
      </c>
      <c r="BI303">
        <v>867170.47</v>
      </c>
      <c r="BJ303">
        <v>0</v>
      </c>
      <c r="BK303">
        <v>0.42435896459447597</v>
      </c>
      <c r="BL303">
        <v>8830039.0999999996</v>
      </c>
      <c r="BM303">
        <v>0</v>
      </c>
      <c r="BN303">
        <v>8830039.0999999996</v>
      </c>
      <c r="BO303">
        <v>0</v>
      </c>
      <c r="BP303">
        <v>1.1180336352170912</v>
      </c>
      <c r="BQ303">
        <v>20</v>
      </c>
    </row>
    <row r="304" spans="1:69" x14ac:dyDescent="0.25">
      <c r="A304">
        <v>21</v>
      </c>
      <c r="B304" t="s">
        <v>90</v>
      </c>
      <c r="C304" t="s">
        <v>91</v>
      </c>
      <c r="D304" t="s">
        <v>92</v>
      </c>
      <c r="E304" t="s">
        <v>113</v>
      </c>
      <c r="F304" t="s">
        <v>816</v>
      </c>
      <c r="G304" t="s">
        <v>816</v>
      </c>
      <c r="H304" t="s">
        <v>34</v>
      </c>
      <c r="I304">
        <v>0</v>
      </c>
      <c r="J304">
        <v>52073944.810000002</v>
      </c>
      <c r="K304">
        <v>52073944.810000002</v>
      </c>
      <c r="L304">
        <v>100</v>
      </c>
      <c r="M304">
        <v>0.4050983665923803</v>
      </c>
      <c r="N304">
        <v>0</v>
      </c>
      <c r="O304">
        <v>0</v>
      </c>
      <c r="P304">
        <v>0</v>
      </c>
      <c r="R304">
        <v>0</v>
      </c>
      <c r="S304">
        <v>0</v>
      </c>
      <c r="T304">
        <v>0</v>
      </c>
      <c r="U304">
        <v>0</v>
      </c>
      <c r="W304">
        <v>0</v>
      </c>
      <c r="X304">
        <v>0</v>
      </c>
      <c r="Y304">
        <v>52073944.810000002</v>
      </c>
      <c r="Z304">
        <v>52073944.810000002</v>
      </c>
      <c r="AA304">
        <v>100</v>
      </c>
      <c r="AB304">
        <v>1.9443125993190555</v>
      </c>
      <c r="AC304">
        <v>0</v>
      </c>
      <c r="AD304">
        <v>0</v>
      </c>
      <c r="AE304">
        <v>0</v>
      </c>
      <c r="AG304">
        <v>0</v>
      </c>
      <c r="AH304">
        <v>0</v>
      </c>
      <c r="AI304">
        <v>0</v>
      </c>
      <c r="AJ304">
        <v>0</v>
      </c>
      <c r="AL304">
        <v>0</v>
      </c>
      <c r="AM304">
        <v>0</v>
      </c>
      <c r="AN304">
        <v>0</v>
      </c>
      <c r="AO304">
        <v>0</v>
      </c>
      <c r="AQ304">
        <v>0</v>
      </c>
      <c r="AR304">
        <v>0</v>
      </c>
      <c r="AS304">
        <v>0</v>
      </c>
      <c r="AT304">
        <v>0</v>
      </c>
      <c r="AV304">
        <v>0</v>
      </c>
      <c r="AW304">
        <v>0</v>
      </c>
      <c r="AX304">
        <v>0</v>
      </c>
      <c r="AY304">
        <v>0</v>
      </c>
      <c r="BA304">
        <v>0</v>
      </c>
      <c r="BB304">
        <v>0</v>
      </c>
      <c r="BC304">
        <v>0</v>
      </c>
      <c r="BD304">
        <v>0</v>
      </c>
      <c r="BF304">
        <v>0</v>
      </c>
      <c r="BG304">
        <v>0</v>
      </c>
      <c r="BH304">
        <v>0</v>
      </c>
      <c r="BI304">
        <v>0</v>
      </c>
      <c r="BK304">
        <v>0</v>
      </c>
      <c r="BL304">
        <v>0</v>
      </c>
      <c r="BM304">
        <v>0</v>
      </c>
      <c r="BN304">
        <v>0</v>
      </c>
      <c r="BP304">
        <v>0</v>
      </c>
      <c r="BQ304">
        <v>21</v>
      </c>
    </row>
    <row r="305" spans="1:69" x14ac:dyDescent="0.25">
      <c r="A305">
        <v>22</v>
      </c>
      <c r="B305" t="s">
        <v>90</v>
      </c>
      <c r="C305" t="s">
        <v>91</v>
      </c>
      <c r="D305" t="s">
        <v>92</v>
      </c>
      <c r="E305" t="s">
        <v>113</v>
      </c>
      <c r="F305" t="s">
        <v>816</v>
      </c>
      <c r="G305" t="s">
        <v>816</v>
      </c>
      <c r="H305" t="s">
        <v>35</v>
      </c>
      <c r="I305">
        <v>539329.12</v>
      </c>
      <c r="J305">
        <v>49228600.729999997</v>
      </c>
      <c r="K305">
        <v>49767929.849999994</v>
      </c>
      <c r="L305">
        <v>98.916311926926582</v>
      </c>
      <c r="M305">
        <v>0.3871592053277203</v>
      </c>
      <c r="N305">
        <v>0</v>
      </c>
      <c r="O305">
        <v>0</v>
      </c>
      <c r="P305">
        <v>0</v>
      </c>
      <c r="R305">
        <v>0</v>
      </c>
      <c r="S305">
        <v>539329.12</v>
      </c>
      <c r="T305">
        <v>0</v>
      </c>
      <c r="U305">
        <v>539329.12</v>
      </c>
      <c r="V305">
        <v>0</v>
      </c>
      <c r="W305">
        <v>2.9841484119803967E-2</v>
      </c>
      <c r="X305">
        <v>0</v>
      </c>
      <c r="Y305">
        <v>49228600.729999997</v>
      </c>
      <c r="Z305">
        <v>49228600.729999997</v>
      </c>
      <c r="AA305">
        <v>100</v>
      </c>
      <c r="AB305">
        <v>1.8380744726642164</v>
      </c>
      <c r="AC305">
        <v>0</v>
      </c>
      <c r="AD305">
        <v>0</v>
      </c>
      <c r="AE305">
        <v>0</v>
      </c>
      <c r="AG305">
        <v>0</v>
      </c>
      <c r="AH305">
        <v>0</v>
      </c>
      <c r="AI305">
        <v>0</v>
      </c>
      <c r="AJ305">
        <v>0</v>
      </c>
      <c r="AL305">
        <v>0</v>
      </c>
      <c r="AM305">
        <v>0</v>
      </c>
      <c r="AN305">
        <v>0</v>
      </c>
      <c r="AO305">
        <v>0</v>
      </c>
      <c r="AQ305">
        <v>0</v>
      </c>
      <c r="AR305">
        <v>0</v>
      </c>
      <c r="AS305">
        <v>0</v>
      </c>
      <c r="AT305">
        <v>0</v>
      </c>
      <c r="AV305">
        <v>0</v>
      </c>
      <c r="AW305">
        <v>0</v>
      </c>
      <c r="AX305">
        <v>0</v>
      </c>
      <c r="AY305">
        <v>0</v>
      </c>
      <c r="BA305">
        <v>0</v>
      </c>
      <c r="BB305">
        <v>0</v>
      </c>
      <c r="BC305">
        <v>0</v>
      </c>
      <c r="BD305">
        <v>0</v>
      </c>
      <c r="BF305">
        <v>0</v>
      </c>
      <c r="BG305">
        <v>0</v>
      </c>
      <c r="BH305">
        <v>0</v>
      </c>
      <c r="BI305">
        <v>0</v>
      </c>
      <c r="BK305">
        <v>0</v>
      </c>
      <c r="BL305">
        <v>0</v>
      </c>
      <c r="BM305">
        <v>0</v>
      </c>
      <c r="BN305">
        <v>0</v>
      </c>
      <c r="BP305">
        <v>0</v>
      </c>
      <c r="BQ305">
        <v>22</v>
      </c>
    </row>
    <row r="306" spans="1:69" x14ac:dyDescent="0.25">
      <c r="A306">
        <v>23</v>
      </c>
      <c r="B306" t="s">
        <v>90</v>
      </c>
      <c r="C306" t="s">
        <v>91</v>
      </c>
      <c r="D306" t="s">
        <v>92</v>
      </c>
      <c r="E306" t="s">
        <v>113</v>
      </c>
      <c r="F306" t="s">
        <v>816</v>
      </c>
      <c r="G306" t="s">
        <v>816</v>
      </c>
      <c r="H306" t="s">
        <v>40</v>
      </c>
      <c r="I306">
        <v>32932691.369999997</v>
      </c>
      <c r="J306">
        <v>415389.02</v>
      </c>
      <c r="K306">
        <v>33348080.390000001</v>
      </c>
      <c r="L306">
        <v>1.2456159849145667</v>
      </c>
      <c r="M306">
        <v>0.25942441933813598</v>
      </c>
      <c r="N306">
        <v>0</v>
      </c>
      <c r="O306">
        <v>0</v>
      </c>
      <c r="P306">
        <v>0</v>
      </c>
      <c r="R306">
        <v>0</v>
      </c>
      <c r="S306">
        <v>24341336.25</v>
      </c>
      <c r="T306">
        <v>0</v>
      </c>
      <c r="U306">
        <v>24341336.25</v>
      </c>
      <c r="V306">
        <v>0</v>
      </c>
      <c r="W306">
        <v>1.3468243642382662</v>
      </c>
      <c r="X306">
        <v>0</v>
      </c>
      <c r="Y306">
        <v>415389.02</v>
      </c>
      <c r="Z306">
        <v>415389.02</v>
      </c>
      <c r="AA306">
        <v>100</v>
      </c>
      <c r="AB306">
        <v>1.5509600975144467E-2</v>
      </c>
      <c r="AC306">
        <v>0</v>
      </c>
      <c r="AD306">
        <v>0</v>
      </c>
      <c r="AE306">
        <v>0</v>
      </c>
      <c r="AG306">
        <v>0</v>
      </c>
      <c r="AH306">
        <v>7589087.5800000001</v>
      </c>
      <c r="AI306">
        <v>0</v>
      </c>
      <c r="AJ306">
        <v>7589087.5800000001</v>
      </c>
      <c r="AK306">
        <v>0</v>
      </c>
      <c r="AL306">
        <v>0.18817379178715796</v>
      </c>
      <c r="AM306">
        <v>0</v>
      </c>
      <c r="AN306">
        <v>0</v>
      </c>
      <c r="AO306">
        <v>0</v>
      </c>
      <c r="AQ306">
        <v>0</v>
      </c>
      <c r="AR306">
        <v>562.5</v>
      </c>
      <c r="AS306">
        <v>0</v>
      </c>
      <c r="AT306">
        <v>562.5</v>
      </c>
      <c r="AU306">
        <v>0</v>
      </c>
      <c r="AV306">
        <v>3.4668247144781922E-4</v>
      </c>
      <c r="AW306">
        <v>0</v>
      </c>
      <c r="AX306">
        <v>0</v>
      </c>
      <c r="AY306">
        <v>0</v>
      </c>
      <c r="BA306">
        <v>0</v>
      </c>
      <c r="BB306">
        <v>0</v>
      </c>
      <c r="BC306">
        <v>0</v>
      </c>
      <c r="BD306">
        <v>0</v>
      </c>
      <c r="BF306">
        <v>0</v>
      </c>
      <c r="BG306">
        <v>0</v>
      </c>
      <c r="BH306">
        <v>0</v>
      </c>
      <c r="BI306">
        <v>0</v>
      </c>
      <c r="BK306">
        <v>0</v>
      </c>
      <c r="BL306">
        <v>1001705.04</v>
      </c>
      <c r="BM306">
        <v>0</v>
      </c>
      <c r="BN306">
        <v>1001705.04</v>
      </c>
      <c r="BO306">
        <v>0</v>
      </c>
      <c r="BP306">
        <v>0.1268329522217497</v>
      </c>
      <c r="BQ306">
        <v>23</v>
      </c>
    </row>
    <row r="307" spans="1:69" x14ac:dyDescent="0.25">
      <c r="A307">
        <v>24</v>
      </c>
      <c r="B307" t="s">
        <v>90</v>
      </c>
      <c r="C307" t="s">
        <v>91</v>
      </c>
      <c r="D307" t="s">
        <v>92</v>
      </c>
      <c r="E307" t="s">
        <v>113</v>
      </c>
      <c r="F307" t="s">
        <v>816</v>
      </c>
      <c r="G307" t="s">
        <v>816</v>
      </c>
      <c r="H307" t="s">
        <v>37</v>
      </c>
      <c r="I307">
        <v>2671802.73</v>
      </c>
      <c r="J307">
        <v>30421674.989999998</v>
      </c>
      <c r="K307">
        <v>33093477.719999999</v>
      </c>
      <c r="L307">
        <v>91.926497563641377</v>
      </c>
      <c r="M307">
        <v>0.25744379109644278</v>
      </c>
      <c r="N307">
        <v>0</v>
      </c>
      <c r="O307">
        <v>0</v>
      </c>
      <c r="P307">
        <v>0</v>
      </c>
      <c r="R307">
        <v>0</v>
      </c>
      <c r="S307">
        <v>2635632.83</v>
      </c>
      <c r="T307">
        <v>0</v>
      </c>
      <c r="U307">
        <v>2635632.83</v>
      </c>
      <c r="V307">
        <v>0</v>
      </c>
      <c r="W307">
        <v>0.14583153834170681</v>
      </c>
      <c r="X307">
        <v>0</v>
      </c>
      <c r="Y307">
        <v>0</v>
      </c>
      <c r="Z307">
        <v>0</v>
      </c>
      <c r="AB307">
        <v>0</v>
      </c>
      <c r="AC307">
        <v>0</v>
      </c>
      <c r="AD307">
        <v>0</v>
      </c>
      <c r="AE307">
        <v>0</v>
      </c>
      <c r="AG307">
        <v>0</v>
      </c>
      <c r="AH307">
        <v>0</v>
      </c>
      <c r="AI307">
        <v>0</v>
      </c>
      <c r="AJ307">
        <v>0</v>
      </c>
      <c r="AL307">
        <v>0</v>
      </c>
      <c r="AM307">
        <v>0</v>
      </c>
      <c r="AN307">
        <v>0</v>
      </c>
      <c r="AO307">
        <v>0</v>
      </c>
      <c r="AQ307">
        <v>0</v>
      </c>
      <c r="AR307">
        <v>0</v>
      </c>
      <c r="AS307">
        <v>0</v>
      </c>
      <c r="AT307">
        <v>0</v>
      </c>
      <c r="AV307">
        <v>0</v>
      </c>
      <c r="AW307">
        <v>0</v>
      </c>
      <c r="AX307">
        <v>0</v>
      </c>
      <c r="AY307">
        <v>0</v>
      </c>
      <c r="BA307">
        <v>0</v>
      </c>
      <c r="BB307">
        <v>0</v>
      </c>
      <c r="BC307">
        <v>30421674.989999998</v>
      </c>
      <c r="BD307">
        <v>30421674.989999998</v>
      </c>
      <c r="BE307">
        <v>100</v>
      </c>
      <c r="BF307">
        <v>100</v>
      </c>
      <c r="BG307">
        <v>0</v>
      </c>
      <c r="BH307">
        <v>0</v>
      </c>
      <c r="BI307">
        <v>0</v>
      </c>
      <c r="BK307">
        <v>0</v>
      </c>
      <c r="BL307">
        <v>36169.9</v>
      </c>
      <c r="BM307">
        <v>0</v>
      </c>
      <c r="BN307">
        <v>36169.9</v>
      </c>
      <c r="BO307">
        <v>0</v>
      </c>
      <c r="BP307">
        <v>4.5797265815548504E-3</v>
      </c>
      <c r="BQ307">
        <v>24</v>
      </c>
    </row>
    <row r="308" spans="1:69" x14ac:dyDescent="0.25">
      <c r="A308">
        <v>25</v>
      </c>
      <c r="B308" t="s">
        <v>90</v>
      </c>
      <c r="C308" t="s">
        <v>91</v>
      </c>
      <c r="D308" t="s">
        <v>92</v>
      </c>
      <c r="E308" t="s">
        <v>113</v>
      </c>
      <c r="F308" t="s">
        <v>816</v>
      </c>
      <c r="G308" t="s">
        <v>816</v>
      </c>
      <c r="H308" t="s">
        <v>39</v>
      </c>
      <c r="I308">
        <v>27286887.540000003</v>
      </c>
      <c r="J308">
        <v>0</v>
      </c>
      <c r="K308">
        <v>27286887.540000003</v>
      </c>
      <c r="L308">
        <v>0</v>
      </c>
      <c r="M308">
        <v>0.21227263677018859</v>
      </c>
      <c r="N308">
        <v>0</v>
      </c>
      <c r="O308">
        <v>0</v>
      </c>
      <c r="P308">
        <v>0</v>
      </c>
      <c r="R308">
        <v>0</v>
      </c>
      <c r="S308">
        <v>2844.82</v>
      </c>
      <c r="T308">
        <v>0</v>
      </c>
      <c r="U308">
        <v>2844.82</v>
      </c>
      <c r="V308">
        <v>0</v>
      </c>
      <c r="W308">
        <v>1.5740602112064841E-4</v>
      </c>
      <c r="X308">
        <v>0</v>
      </c>
      <c r="Y308">
        <v>0</v>
      </c>
      <c r="Z308">
        <v>0</v>
      </c>
      <c r="AB308">
        <v>0</v>
      </c>
      <c r="AC308">
        <v>27683.919999999998</v>
      </c>
      <c r="AD308">
        <v>0</v>
      </c>
      <c r="AE308">
        <v>27683.919999999998</v>
      </c>
      <c r="AF308">
        <v>0</v>
      </c>
      <c r="AG308">
        <v>9.6588402805015874E-3</v>
      </c>
      <c r="AH308">
        <v>1392814.12</v>
      </c>
      <c r="AI308">
        <v>0</v>
      </c>
      <c r="AJ308">
        <v>1392814.12</v>
      </c>
      <c r="AK308">
        <v>0</v>
      </c>
      <c r="AL308">
        <v>3.4535260194624565E-2</v>
      </c>
      <c r="AM308">
        <v>263770.18</v>
      </c>
      <c r="AN308">
        <v>0</v>
      </c>
      <c r="AO308">
        <v>263770.18</v>
      </c>
      <c r="AP308">
        <v>0</v>
      </c>
      <c r="AQ308">
        <v>0.16994476592896565</v>
      </c>
      <c r="AR308">
        <v>37494.97</v>
      </c>
      <c r="AS308">
        <v>0</v>
      </c>
      <c r="AT308">
        <v>37494.97</v>
      </c>
      <c r="AU308">
        <v>0</v>
      </c>
      <c r="AV308">
        <v>2.3109064651487713E-2</v>
      </c>
      <c r="AW308">
        <v>15920343.18</v>
      </c>
      <c r="AX308">
        <v>0</v>
      </c>
      <c r="AY308">
        <v>15920343.18</v>
      </c>
      <c r="AZ308">
        <v>0</v>
      </c>
      <c r="BA308">
        <v>0.59577775137768807</v>
      </c>
      <c r="BB308">
        <v>0</v>
      </c>
      <c r="BC308">
        <v>0</v>
      </c>
      <c r="BD308">
        <v>0</v>
      </c>
      <c r="BF308">
        <v>0</v>
      </c>
      <c r="BG308">
        <v>8629669.6600000001</v>
      </c>
      <c r="BH308">
        <v>0</v>
      </c>
      <c r="BI308">
        <v>8629669.6600000001</v>
      </c>
      <c r="BJ308">
        <v>0</v>
      </c>
      <c r="BK308">
        <v>4.2230193582467859</v>
      </c>
      <c r="BL308">
        <v>1012266.69</v>
      </c>
      <c r="BM308">
        <v>0</v>
      </c>
      <c r="BN308">
        <v>1012266.69</v>
      </c>
      <c r="BO308">
        <v>0</v>
      </c>
      <c r="BP308">
        <v>0.12817023734695265</v>
      </c>
      <c r="BQ308">
        <v>25</v>
      </c>
    </row>
    <row r="309" spans="1:69" x14ac:dyDescent="0.25">
      <c r="A309">
        <v>26</v>
      </c>
      <c r="B309" t="s">
        <v>90</v>
      </c>
      <c r="C309" t="s">
        <v>91</v>
      </c>
      <c r="D309" t="s">
        <v>92</v>
      </c>
      <c r="E309" t="s">
        <v>113</v>
      </c>
      <c r="F309" t="s">
        <v>816</v>
      </c>
      <c r="G309" t="s">
        <v>816</v>
      </c>
      <c r="H309" t="s">
        <v>43</v>
      </c>
      <c r="I309">
        <v>14572511.529999999</v>
      </c>
      <c r="J309">
        <v>11120253.630000001</v>
      </c>
      <c r="K309">
        <v>25692765.16</v>
      </c>
      <c r="L309">
        <v>43.281653651326955</v>
      </c>
      <c r="M309">
        <v>0.19987149499683962</v>
      </c>
      <c r="N309">
        <v>64659.48</v>
      </c>
      <c r="O309">
        <v>0</v>
      </c>
      <c r="P309">
        <v>64659.48</v>
      </c>
      <c r="Q309">
        <v>0</v>
      </c>
      <c r="R309">
        <v>3.6219789299990431E-2</v>
      </c>
      <c r="S309">
        <v>639983.17000000004</v>
      </c>
      <c r="T309">
        <v>0</v>
      </c>
      <c r="U309">
        <v>639983.17000000004</v>
      </c>
      <c r="V309">
        <v>0</v>
      </c>
      <c r="W309">
        <v>3.5410748087358612E-2</v>
      </c>
      <c r="X309">
        <v>0</v>
      </c>
      <c r="Y309">
        <v>11120253.630000001</v>
      </c>
      <c r="Z309">
        <v>11120253.630000001</v>
      </c>
      <c r="AA309">
        <v>99.999999999999986</v>
      </c>
      <c r="AB309">
        <v>0.41520282973223943</v>
      </c>
      <c r="AC309">
        <v>0</v>
      </c>
      <c r="AD309">
        <v>0</v>
      </c>
      <c r="AE309">
        <v>0</v>
      </c>
      <c r="AG309">
        <v>0</v>
      </c>
      <c r="AH309">
        <v>72518.95</v>
      </c>
      <c r="AI309">
        <v>0</v>
      </c>
      <c r="AJ309">
        <v>72518.95</v>
      </c>
      <c r="AK309">
        <v>0</v>
      </c>
      <c r="AL309">
        <v>1.7981299667546226E-3</v>
      </c>
      <c r="AM309">
        <v>0</v>
      </c>
      <c r="AN309">
        <v>0</v>
      </c>
      <c r="AO309">
        <v>0</v>
      </c>
      <c r="AQ309">
        <v>0</v>
      </c>
      <c r="AR309">
        <v>0</v>
      </c>
      <c r="AS309">
        <v>0</v>
      </c>
      <c r="AT309">
        <v>0</v>
      </c>
      <c r="AV309">
        <v>0</v>
      </c>
      <c r="AW309">
        <v>12871239.18</v>
      </c>
      <c r="AX309">
        <v>0</v>
      </c>
      <c r="AY309">
        <v>12871239.18</v>
      </c>
      <c r="AZ309">
        <v>0</v>
      </c>
      <c r="BA309">
        <v>0.48167290424607534</v>
      </c>
      <c r="BB309">
        <v>0</v>
      </c>
      <c r="BC309">
        <v>0</v>
      </c>
      <c r="BD309">
        <v>0</v>
      </c>
      <c r="BF309">
        <v>0</v>
      </c>
      <c r="BG309">
        <v>738975.34</v>
      </c>
      <c r="BH309">
        <v>0</v>
      </c>
      <c r="BI309">
        <v>738975.34</v>
      </c>
      <c r="BJ309">
        <v>0</v>
      </c>
      <c r="BK309">
        <v>0.36162533318650814</v>
      </c>
      <c r="BL309">
        <v>185135.41</v>
      </c>
      <c r="BM309">
        <v>0</v>
      </c>
      <c r="BN309">
        <v>185135.41</v>
      </c>
      <c r="BO309">
        <v>0</v>
      </c>
      <c r="BP309">
        <v>2.3441302253090431E-2</v>
      </c>
      <c r="BQ309">
        <v>26</v>
      </c>
    </row>
    <row r="310" spans="1:69" x14ac:dyDescent="0.25">
      <c r="A310">
        <v>27</v>
      </c>
      <c r="B310" t="s">
        <v>90</v>
      </c>
      <c r="C310" t="s">
        <v>91</v>
      </c>
      <c r="D310" t="s">
        <v>92</v>
      </c>
      <c r="E310" t="s">
        <v>113</v>
      </c>
      <c r="F310" t="s">
        <v>816</v>
      </c>
      <c r="G310" t="s">
        <v>816</v>
      </c>
      <c r="H310" t="s">
        <v>42</v>
      </c>
      <c r="I310">
        <v>25574830.990000002</v>
      </c>
      <c r="J310">
        <v>32399</v>
      </c>
      <c r="K310">
        <v>25607229.990000002</v>
      </c>
      <c r="L310">
        <v>0.12652286097579582</v>
      </c>
      <c r="M310">
        <v>0.19920609202459258</v>
      </c>
      <c r="N310">
        <v>101376.77</v>
      </c>
      <c r="O310">
        <v>0</v>
      </c>
      <c r="P310">
        <v>101376.77</v>
      </c>
      <c r="Q310">
        <v>0</v>
      </c>
      <c r="R310">
        <v>5.678742311743909E-2</v>
      </c>
      <c r="S310">
        <v>4649326.21</v>
      </c>
      <c r="T310">
        <v>0</v>
      </c>
      <c r="U310">
        <v>4649326.21</v>
      </c>
      <c r="V310">
        <v>0</v>
      </c>
      <c r="W310">
        <v>0.25725070113681858</v>
      </c>
      <c r="X310">
        <v>0</v>
      </c>
      <c r="Y310">
        <v>32399</v>
      </c>
      <c r="Z310">
        <v>32399</v>
      </c>
      <c r="AA310">
        <v>100</v>
      </c>
      <c r="AB310">
        <v>1.2096987108462943E-3</v>
      </c>
      <c r="AC310">
        <v>3312.94</v>
      </c>
      <c r="AD310">
        <v>0</v>
      </c>
      <c r="AE310">
        <v>3312.94</v>
      </c>
      <c r="AF310">
        <v>0</v>
      </c>
      <c r="AG310">
        <v>1.1558752632894809E-3</v>
      </c>
      <c r="AH310">
        <v>0</v>
      </c>
      <c r="AI310">
        <v>0</v>
      </c>
      <c r="AJ310">
        <v>0</v>
      </c>
      <c r="AL310">
        <v>0</v>
      </c>
      <c r="AM310">
        <v>0</v>
      </c>
      <c r="AN310">
        <v>0</v>
      </c>
      <c r="AO310">
        <v>0</v>
      </c>
      <c r="AQ310">
        <v>0</v>
      </c>
      <c r="AR310">
        <v>0</v>
      </c>
      <c r="AS310">
        <v>0</v>
      </c>
      <c r="AT310">
        <v>0</v>
      </c>
      <c r="AV310">
        <v>0</v>
      </c>
      <c r="AW310">
        <v>16823762.57</v>
      </c>
      <c r="AX310">
        <v>0</v>
      </c>
      <c r="AY310">
        <v>16823762.57</v>
      </c>
      <c r="AZ310">
        <v>0</v>
      </c>
      <c r="BA310">
        <v>0.62958589022493139</v>
      </c>
      <c r="BB310">
        <v>0</v>
      </c>
      <c r="BC310">
        <v>0</v>
      </c>
      <c r="BD310">
        <v>0</v>
      </c>
      <c r="BF310">
        <v>0</v>
      </c>
      <c r="BG310">
        <v>0</v>
      </c>
      <c r="BH310">
        <v>0</v>
      </c>
      <c r="BI310">
        <v>0</v>
      </c>
      <c r="BK310">
        <v>0</v>
      </c>
      <c r="BL310">
        <v>3997052.5</v>
      </c>
      <c r="BM310">
        <v>0</v>
      </c>
      <c r="BN310">
        <v>3997052.5</v>
      </c>
      <c r="BO310">
        <v>0</v>
      </c>
      <c r="BP310">
        <v>0.50609505644528374</v>
      </c>
      <c r="BQ310">
        <v>27</v>
      </c>
    </row>
    <row r="311" spans="1:69" x14ac:dyDescent="0.25">
      <c r="A311">
        <v>28</v>
      </c>
      <c r="B311" t="s">
        <v>90</v>
      </c>
      <c r="C311" t="s">
        <v>91</v>
      </c>
      <c r="D311" t="s">
        <v>92</v>
      </c>
      <c r="E311" t="s">
        <v>113</v>
      </c>
      <c r="F311" t="s">
        <v>816</v>
      </c>
      <c r="G311" t="s">
        <v>816</v>
      </c>
      <c r="H311" t="s">
        <v>41</v>
      </c>
      <c r="I311">
        <v>14068199.079999998</v>
      </c>
      <c r="J311">
        <v>6423975.5</v>
      </c>
      <c r="K311">
        <v>20492174.580000002</v>
      </c>
      <c r="L311">
        <v>31.348432421953333</v>
      </c>
      <c r="M311">
        <v>0.1594145878629451</v>
      </c>
      <c r="N311">
        <v>0</v>
      </c>
      <c r="O311">
        <v>0</v>
      </c>
      <c r="P311">
        <v>0</v>
      </c>
      <c r="R311">
        <v>0</v>
      </c>
      <c r="S311">
        <v>958320.05</v>
      </c>
      <c r="T311">
        <v>6207693.0599999996</v>
      </c>
      <c r="U311">
        <v>7166013.1099999994</v>
      </c>
      <c r="V311">
        <v>86.626872777239456</v>
      </c>
      <c r="W311">
        <v>0.3965008720915571</v>
      </c>
      <c r="X311">
        <v>0</v>
      </c>
      <c r="Y311">
        <v>0</v>
      </c>
      <c r="Z311">
        <v>0</v>
      </c>
      <c r="AB311">
        <v>0</v>
      </c>
      <c r="AC311">
        <v>0</v>
      </c>
      <c r="AD311">
        <v>0</v>
      </c>
      <c r="AE311">
        <v>0</v>
      </c>
      <c r="AG311">
        <v>0</v>
      </c>
      <c r="AH311">
        <v>4252202.3899999997</v>
      </c>
      <c r="AI311">
        <v>0</v>
      </c>
      <c r="AJ311">
        <v>4252202.3899999997</v>
      </c>
      <c r="AK311">
        <v>0</v>
      </c>
      <c r="AL311">
        <v>0.10543468351602754</v>
      </c>
      <c r="AM311">
        <v>0</v>
      </c>
      <c r="AN311">
        <v>0</v>
      </c>
      <c r="AO311">
        <v>0</v>
      </c>
      <c r="AQ311">
        <v>0</v>
      </c>
      <c r="AR311">
        <v>26724.14</v>
      </c>
      <c r="AS311">
        <v>0</v>
      </c>
      <c r="AT311">
        <v>26724.14</v>
      </c>
      <c r="AU311">
        <v>0</v>
      </c>
      <c r="AV311">
        <v>1.6470739382253376E-2</v>
      </c>
      <c r="AW311">
        <v>2696131.07</v>
      </c>
      <c r="AX311">
        <v>0</v>
      </c>
      <c r="AY311">
        <v>2696131.07</v>
      </c>
      <c r="AZ311">
        <v>0</v>
      </c>
      <c r="BA311">
        <v>0.10089574628780837</v>
      </c>
      <c r="BB311">
        <v>0</v>
      </c>
      <c r="BC311">
        <v>0</v>
      </c>
      <c r="BD311">
        <v>0</v>
      </c>
      <c r="BF311">
        <v>0</v>
      </c>
      <c r="BG311">
        <v>5795993.3600000003</v>
      </c>
      <c r="BH311">
        <v>0</v>
      </c>
      <c r="BI311">
        <v>5795993.3600000003</v>
      </c>
      <c r="BJ311">
        <v>0</v>
      </c>
      <c r="BK311">
        <v>2.8363301405386392</v>
      </c>
      <c r="BL311">
        <v>338828.07</v>
      </c>
      <c r="BM311">
        <v>216282.44</v>
      </c>
      <c r="BN311">
        <v>555110.51</v>
      </c>
      <c r="BO311">
        <v>38.962050997737371</v>
      </c>
      <c r="BP311">
        <v>7.0286463560791421E-2</v>
      </c>
      <c r="BQ311">
        <v>28</v>
      </c>
    </row>
    <row r="312" spans="1:69" x14ac:dyDescent="0.25">
      <c r="A312">
        <v>29</v>
      </c>
      <c r="B312" t="s">
        <v>90</v>
      </c>
      <c r="C312" t="s">
        <v>91</v>
      </c>
      <c r="D312" t="s">
        <v>92</v>
      </c>
      <c r="E312" t="s">
        <v>113</v>
      </c>
      <c r="F312" t="s">
        <v>816</v>
      </c>
      <c r="G312" t="s">
        <v>816</v>
      </c>
      <c r="H312" t="s">
        <v>46</v>
      </c>
      <c r="I312">
        <v>9781545.709999999</v>
      </c>
      <c r="J312">
        <v>0</v>
      </c>
      <c r="K312">
        <v>9781545.709999999</v>
      </c>
      <c r="L312">
        <v>0</v>
      </c>
      <c r="M312">
        <v>7.6093489831190395E-2</v>
      </c>
      <c r="N312">
        <v>1512.5</v>
      </c>
      <c r="O312">
        <v>0</v>
      </c>
      <c r="P312">
        <v>1512.5</v>
      </c>
      <c r="Q312">
        <v>0</v>
      </c>
      <c r="R312">
        <v>8.4724515749640301E-4</v>
      </c>
      <c r="S312">
        <v>980</v>
      </c>
      <c r="T312">
        <v>0</v>
      </c>
      <c r="U312">
        <v>980</v>
      </c>
      <c r="V312">
        <v>0</v>
      </c>
      <c r="W312">
        <v>5.4224133934039919E-5</v>
      </c>
      <c r="X312">
        <v>0</v>
      </c>
      <c r="Y312">
        <v>0</v>
      </c>
      <c r="Z312">
        <v>0</v>
      </c>
      <c r="AB312">
        <v>0</v>
      </c>
      <c r="AC312">
        <v>21050.87</v>
      </c>
      <c r="AD312">
        <v>0</v>
      </c>
      <c r="AE312">
        <v>21050.87</v>
      </c>
      <c r="AF312">
        <v>0</v>
      </c>
      <c r="AG312">
        <v>7.3445881614887789E-3</v>
      </c>
      <c r="AH312">
        <v>4190735.85</v>
      </c>
      <c r="AI312">
        <v>0</v>
      </c>
      <c r="AJ312">
        <v>4190735.85</v>
      </c>
      <c r="AK312">
        <v>0</v>
      </c>
      <c r="AL312">
        <v>0.10391060149985494</v>
      </c>
      <c r="AM312">
        <v>0</v>
      </c>
      <c r="AN312">
        <v>0</v>
      </c>
      <c r="AO312">
        <v>0</v>
      </c>
      <c r="AQ312">
        <v>0</v>
      </c>
      <c r="AR312">
        <v>224233.56</v>
      </c>
      <c r="AS312">
        <v>0</v>
      </c>
      <c r="AT312">
        <v>224233.56</v>
      </c>
      <c r="AU312">
        <v>0</v>
      </c>
      <c r="AV312">
        <v>0.13820061291083174</v>
      </c>
      <c r="AW312">
        <v>3842457.18</v>
      </c>
      <c r="AX312">
        <v>0</v>
      </c>
      <c r="AY312">
        <v>3842457.18</v>
      </c>
      <c r="AZ312">
        <v>0</v>
      </c>
      <c r="BA312">
        <v>0.14379404216244115</v>
      </c>
      <c r="BB312">
        <v>0</v>
      </c>
      <c r="BC312">
        <v>0</v>
      </c>
      <c r="BD312">
        <v>0</v>
      </c>
      <c r="BF312">
        <v>0</v>
      </c>
      <c r="BG312">
        <v>423124.39</v>
      </c>
      <c r="BH312">
        <v>0</v>
      </c>
      <c r="BI312">
        <v>423124.39</v>
      </c>
      <c r="BJ312">
        <v>0</v>
      </c>
      <c r="BK312">
        <v>0.20706035808053894</v>
      </c>
      <c r="BL312">
        <v>1077451.3600000001</v>
      </c>
      <c r="BM312">
        <v>0</v>
      </c>
      <c r="BN312">
        <v>1077451.3600000001</v>
      </c>
      <c r="BO312">
        <v>0</v>
      </c>
      <c r="BP312">
        <v>0.13642372894933147</v>
      </c>
      <c r="BQ312">
        <v>29</v>
      </c>
    </row>
    <row r="313" spans="1:69" x14ac:dyDescent="0.25">
      <c r="A313">
        <v>30</v>
      </c>
      <c r="B313" t="s">
        <v>90</v>
      </c>
      <c r="C313" t="s">
        <v>91</v>
      </c>
      <c r="D313" t="s">
        <v>92</v>
      </c>
      <c r="E313" t="s">
        <v>113</v>
      </c>
      <c r="F313" t="s">
        <v>816</v>
      </c>
      <c r="G313" t="s">
        <v>816</v>
      </c>
      <c r="H313" t="s">
        <v>44</v>
      </c>
      <c r="I313">
        <v>7219906.6299999999</v>
      </c>
      <c r="J313">
        <v>0</v>
      </c>
      <c r="K313">
        <v>7219906.6299999999</v>
      </c>
      <c r="L313">
        <v>0</v>
      </c>
      <c r="M313">
        <v>5.6165754168115943E-2</v>
      </c>
      <c r="N313">
        <v>0</v>
      </c>
      <c r="O313">
        <v>0</v>
      </c>
      <c r="P313">
        <v>0</v>
      </c>
      <c r="R313">
        <v>0</v>
      </c>
      <c r="S313">
        <v>0</v>
      </c>
      <c r="T313">
        <v>0</v>
      </c>
      <c r="U313">
        <v>0</v>
      </c>
      <c r="W313">
        <v>0</v>
      </c>
      <c r="X313">
        <v>0</v>
      </c>
      <c r="Y313">
        <v>0</v>
      </c>
      <c r="Z313">
        <v>0</v>
      </c>
      <c r="AB313">
        <v>0</v>
      </c>
      <c r="AC313">
        <v>0</v>
      </c>
      <c r="AD313">
        <v>0</v>
      </c>
      <c r="AE313">
        <v>0</v>
      </c>
      <c r="AG313">
        <v>0</v>
      </c>
      <c r="AH313">
        <v>0</v>
      </c>
      <c r="AI313">
        <v>0</v>
      </c>
      <c r="AJ313">
        <v>0</v>
      </c>
      <c r="AL313">
        <v>0</v>
      </c>
      <c r="AM313">
        <v>317560</v>
      </c>
      <c r="AN313">
        <v>0</v>
      </c>
      <c r="AO313">
        <v>317560</v>
      </c>
      <c r="AP313">
        <v>0</v>
      </c>
      <c r="AQ313">
        <v>0.20460106547450641</v>
      </c>
      <c r="AR313">
        <v>0</v>
      </c>
      <c r="AS313">
        <v>0</v>
      </c>
      <c r="AT313">
        <v>0</v>
      </c>
      <c r="AV313">
        <v>0</v>
      </c>
      <c r="AW313">
        <v>5111552.29</v>
      </c>
      <c r="AX313">
        <v>0</v>
      </c>
      <c r="AY313">
        <v>5111552.29</v>
      </c>
      <c r="AZ313">
        <v>0</v>
      </c>
      <c r="BA313">
        <v>0.19128665098195907</v>
      </c>
      <c r="BB313">
        <v>0</v>
      </c>
      <c r="BC313">
        <v>0</v>
      </c>
      <c r="BD313">
        <v>0</v>
      </c>
      <c r="BF313">
        <v>0</v>
      </c>
      <c r="BG313">
        <v>1669181.84</v>
      </c>
      <c r="BH313">
        <v>0</v>
      </c>
      <c r="BI313">
        <v>1669181.84</v>
      </c>
      <c r="BJ313">
        <v>0</v>
      </c>
      <c r="BK313">
        <v>0.81683164019907439</v>
      </c>
      <c r="BL313">
        <v>121612.5</v>
      </c>
      <c r="BM313">
        <v>0</v>
      </c>
      <c r="BN313">
        <v>121612.5</v>
      </c>
      <c r="BO313">
        <v>0</v>
      </c>
      <c r="BP313">
        <v>1.5398217824747627E-2</v>
      </c>
      <c r="BQ313">
        <v>30</v>
      </c>
    </row>
    <row r="314" spans="1:69" x14ac:dyDescent="0.25">
      <c r="A314">
        <v>31</v>
      </c>
      <c r="B314" t="s">
        <v>90</v>
      </c>
      <c r="C314" t="s">
        <v>91</v>
      </c>
      <c r="D314" t="s">
        <v>92</v>
      </c>
      <c r="E314" t="s">
        <v>113</v>
      </c>
      <c r="F314" t="s">
        <v>816</v>
      </c>
      <c r="G314" t="s">
        <v>816</v>
      </c>
      <c r="H314" t="s">
        <v>45</v>
      </c>
      <c r="I314">
        <v>4859204.17</v>
      </c>
      <c r="J314">
        <v>0</v>
      </c>
      <c r="K314">
        <v>4859204.17</v>
      </c>
      <c r="L314">
        <v>0</v>
      </c>
      <c r="M314">
        <v>3.7801162930676833E-2</v>
      </c>
      <c r="N314">
        <v>0</v>
      </c>
      <c r="O314">
        <v>0</v>
      </c>
      <c r="P314">
        <v>0</v>
      </c>
      <c r="R314">
        <v>0</v>
      </c>
      <c r="S314">
        <v>0</v>
      </c>
      <c r="T314">
        <v>0</v>
      </c>
      <c r="U314">
        <v>0</v>
      </c>
      <c r="W314">
        <v>0</v>
      </c>
      <c r="X314">
        <v>0</v>
      </c>
      <c r="Y314">
        <v>0</v>
      </c>
      <c r="Z314">
        <v>0</v>
      </c>
      <c r="AB314">
        <v>0</v>
      </c>
      <c r="AC314">
        <v>0</v>
      </c>
      <c r="AD314">
        <v>0</v>
      </c>
      <c r="AE314">
        <v>0</v>
      </c>
      <c r="AG314">
        <v>0</v>
      </c>
      <c r="AH314">
        <v>0</v>
      </c>
      <c r="AI314">
        <v>0</v>
      </c>
      <c r="AJ314">
        <v>0</v>
      </c>
      <c r="AL314">
        <v>0</v>
      </c>
      <c r="AM314">
        <v>0</v>
      </c>
      <c r="AN314">
        <v>0</v>
      </c>
      <c r="AO314">
        <v>0</v>
      </c>
      <c r="AQ314">
        <v>0</v>
      </c>
      <c r="AR314">
        <v>0</v>
      </c>
      <c r="AS314">
        <v>0</v>
      </c>
      <c r="AT314">
        <v>0</v>
      </c>
      <c r="AV314">
        <v>0</v>
      </c>
      <c r="AW314">
        <v>4859204.17</v>
      </c>
      <c r="AX314">
        <v>0</v>
      </c>
      <c r="AY314">
        <v>4859204.17</v>
      </c>
      <c r="AZ314">
        <v>0</v>
      </c>
      <c r="BA314">
        <v>0.18184317392884777</v>
      </c>
      <c r="BB314">
        <v>0</v>
      </c>
      <c r="BC314">
        <v>0</v>
      </c>
      <c r="BD314">
        <v>0</v>
      </c>
      <c r="BF314">
        <v>0</v>
      </c>
      <c r="BG314">
        <v>0</v>
      </c>
      <c r="BH314">
        <v>0</v>
      </c>
      <c r="BI314">
        <v>0</v>
      </c>
      <c r="BK314">
        <v>0</v>
      </c>
      <c r="BL314">
        <v>0</v>
      </c>
      <c r="BM314">
        <v>0</v>
      </c>
      <c r="BN314">
        <v>0</v>
      </c>
      <c r="BP314">
        <v>0</v>
      </c>
      <c r="BQ314">
        <v>31</v>
      </c>
    </row>
    <row r="315" spans="1:69" x14ac:dyDescent="0.25">
      <c r="A315">
        <v>32</v>
      </c>
      <c r="B315" t="s">
        <v>90</v>
      </c>
      <c r="C315" t="s">
        <v>91</v>
      </c>
      <c r="D315" t="s">
        <v>92</v>
      </c>
      <c r="E315" t="s">
        <v>113</v>
      </c>
      <c r="F315" t="s">
        <v>816</v>
      </c>
      <c r="G315" t="s">
        <v>816</v>
      </c>
      <c r="H315" t="s">
        <v>47</v>
      </c>
      <c r="I315">
        <v>21506.639999999999</v>
      </c>
      <c r="J315">
        <v>3479087.67</v>
      </c>
      <c r="K315">
        <v>3500594.31</v>
      </c>
      <c r="L315">
        <v>99.385628893397822</v>
      </c>
      <c r="M315">
        <v>2.7232141568258129E-2</v>
      </c>
      <c r="N315">
        <v>0</v>
      </c>
      <c r="O315">
        <v>0</v>
      </c>
      <c r="P315">
        <v>0</v>
      </c>
      <c r="R315">
        <v>0</v>
      </c>
      <c r="S315">
        <v>0</v>
      </c>
      <c r="T315">
        <v>0</v>
      </c>
      <c r="U315">
        <v>0</v>
      </c>
      <c r="W315">
        <v>0</v>
      </c>
      <c r="X315">
        <v>0</v>
      </c>
      <c r="Y315">
        <v>3479087.67</v>
      </c>
      <c r="Z315">
        <v>3479087.67</v>
      </c>
      <c r="AA315">
        <v>100</v>
      </c>
      <c r="AB315">
        <v>0.12990054845273738</v>
      </c>
      <c r="AC315">
        <v>21506.639999999999</v>
      </c>
      <c r="AD315">
        <v>0</v>
      </c>
      <c r="AE315">
        <v>21506.639999999999</v>
      </c>
      <c r="AF315">
        <v>0</v>
      </c>
      <c r="AG315">
        <v>7.5036050071755241E-3</v>
      </c>
      <c r="AH315">
        <v>0</v>
      </c>
      <c r="AI315">
        <v>0</v>
      </c>
      <c r="AJ315">
        <v>0</v>
      </c>
      <c r="AL315">
        <v>0</v>
      </c>
      <c r="AM315">
        <v>0</v>
      </c>
      <c r="AN315">
        <v>0</v>
      </c>
      <c r="AO315">
        <v>0</v>
      </c>
      <c r="AQ315">
        <v>0</v>
      </c>
      <c r="AR315">
        <v>0</v>
      </c>
      <c r="AS315">
        <v>0</v>
      </c>
      <c r="AT315">
        <v>0</v>
      </c>
      <c r="AV315">
        <v>0</v>
      </c>
      <c r="AW315">
        <v>0</v>
      </c>
      <c r="AX315">
        <v>0</v>
      </c>
      <c r="AY315">
        <v>0</v>
      </c>
      <c r="BA315">
        <v>0</v>
      </c>
      <c r="BB315">
        <v>0</v>
      </c>
      <c r="BC315">
        <v>0</v>
      </c>
      <c r="BD315">
        <v>0</v>
      </c>
      <c r="BF315">
        <v>0</v>
      </c>
      <c r="BG315">
        <v>0</v>
      </c>
      <c r="BH315">
        <v>0</v>
      </c>
      <c r="BI315">
        <v>0</v>
      </c>
      <c r="BK315">
        <v>0</v>
      </c>
      <c r="BL315">
        <v>0</v>
      </c>
      <c r="BM315">
        <v>0</v>
      </c>
      <c r="BN315">
        <v>0</v>
      </c>
      <c r="BP315">
        <v>0</v>
      </c>
      <c r="BQ315">
        <v>32</v>
      </c>
    </row>
    <row r="316" spans="1:69" x14ac:dyDescent="0.25">
      <c r="A316">
        <v>33</v>
      </c>
      <c r="B316" t="s">
        <v>90</v>
      </c>
      <c r="C316" t="s">
        <v>91</v>
      </c>
      <c r="D316" t="s">
        <v>92</v>
      </c>
      <c r="E316" t="s">
        <v>113</v>
      </c>
      <c r="F316" t="s">
        <v>816</v>
      </c>
      <c r="G316" t="s">
        <v>816</v>
      </c>
      <c r="H316" t="s">
        <v>48</v>
      </c>
      <c r="I316">
        <v>1161273.94</v>
      </c>
      <c r="J316">
        <v>0</v>
      </c>
      <c r="K316">
        <v>1161273.94</v>
      </c>
      <c r="L316">
        <v>0</v>
      </c>
      <c r="M316">
        <v>9.0338878296379616E-3</v>
      </c>
      <c r="N316">
        <v>0</v>
      </c>
      <c r="O316">
        <v>0</v>
      </c>
      <c r="P316">
        <v>0</v>
      </c>
      <c r="R316">
        <v>0</v>
      </c>
      <c r="S316">
        <v>961701.5</v>
      </c>
      <c r="T316">
        <v>0</v>
      </c>
      <c r="U316">
        <v>961701.5</v>
      </c>
      <c r="V316">
        <v>0</v>
      </c>
      <c r="W316">
        <v>5.3211664225068463E-2</v>
      </c>
      <c r="X316">
        <v>0</v>
      </c>
      <c r="Y316">
        <v>0</v>
      </c>
      <c r="Z316">
        <v>0</v>
      </c>
      <c r="AB316">
        <v>0</v>
      </c>
      <c r="AC316">
        <v>148896.63</v>
      </c>
      <c r="AD316">
        <v>0</v>
      </c>
      <c r="AE316">
        <v>148896.63</v>
      </c>
      <c r="AF316">
        <v>0</v>
      </c>
      <c r="AG316">
        <v>5.1949607117595373E-2</v>
      </c>
      <c r="AH316">
        <v>0</v>
      </c>
      <c r="AI316">
        <v>0</v>
      </c>
      <c r="AJ316">
        <v>0</v>
      </c>
      <c r="AL316">
        <v>0</v>
      </c>
      <c r="AM316">
        <v>0</v>
      </c>
      <c r="AN316">
        <v>0</v>
      </c>
      <c r="AO316">
        <v>0</v>
      </c>
      <c r="AQ316">
        <v>0</v>
      </c>
      <c r="AR316">
        <v>0</v>
      </c>
      <c r="AS316">
        <v>0</v>
      </c>
      <c r="AT316">
        <v>0</v>
      </c>
      <c r="AV316">
        <v>0</v>
      </c>
      <c r="AW316">
        <v>3262</v>
      </c>
      <c r="AX316">
        <v>0</v>
      </c>
      <c r="AY316">
        <v>3262</v>
      </c>
      <c r="AZ316">
        <v>0</v>
      </c>
      <c r="BA316">
        <v>1.2207193042392813E-4</v>
      </c>
      <c r="BB316">
        <v>0</v>
      </c>
      <c r="BC316">
        <v>0</v>
      </c>
      <c r="BD316">
        <v>0</v>
      </c>
      <c r="BF316">
        <v>0</v>
      </c>
      <c r="BG316">
        <v>0</v>
      </c>
      <c r="BH316">
        <v>0</v>
      </c>
      <c r="BI316">
        <v>0</v>
      </c>
      <c r="BK316">
        <v>0</v>
      </c>
      <c r="BL316">
        <v>47413.81</v>
      </c>
      <c r="BM316">
        <v>0</v>
      </c>
      <c r="BN316">
        <v>47413.81</v>
      </c>
      <c r="BO316">
        <v>0</v>
      </c>
      <c r="BP316">
        <v>6.0033974655664289E-3</v>
      </c>
      <c r="BQ316">
        <v>33</v>
      </c>
    </row>
    <row r="317" spans="1:69" x14ac:dyDescent="0.25">
      <c r="A317">
        <v>34</v>
      </c>
      <c r="B317" t="s">
        <v>90</v>
      </c>
      <c r="C317" t="s">
        <v>91</v>
      </c>
      <c r="D317" t="s">
        <v>92</v>
      </c>
      <c r="E317" t="s">
        <v>113</v>
      </c>
      <c r="F317" t="s">
        <v>816</v>
      </c>
      <c r="G317" t="s">
        <v>816</v>
      </c>
      <c r="H317" t="s">
        <v>678</v>
      </c>
      <c r="I317">
        <v>0</v>
      </c>
      <c r="J317">
        <v>0</v>
      </c>
      <c r="K317">
        <v>0</v>
      </c>
      <c r="M317">
        <v>0</v>
      </c>
      <c r="N317">
        <v>0</v>
      </c>
      <c r="O317">
        <v>0</v>
      </c>
      <c r="P317">
        <v>0</v>
      </c>
      <c r="R317">
        <v>0</v>
      </c>
      <c r="S317">
        <v>0</v>
      </c>
      <c r="T317">
        <v>0</v>
      </c>
      <c r="U317">
        <v>0</v>
      </c>
      <c r="W317">
        <v>0</v>
      </c>
      <c r="X317">
        <v>0</v>
      </c>
      <c r="Y317">
        <v>0</v>
      </c>
      <c r="Z317">
        <v>0</v>
      </c>
      <c r="AB317">
        <v>0</v>
      </c>
      <c r="AC317">
        <v>0</v>
      </c>
      <c r="AD317">
        <v>0</v>
      </c>
      <c r="AE317">
        <v>0</v>
      </c>
      <c r="AG317">
        <v>0</v>
      </c>
      <c r="AH317">
        <v>0</v>
      </c>
      <c r="AI317">
        <v>0</v>
      </c>
      <c r="AJ317">
        <v>0</v>
      </c>
      <c r="AL317">
        <v>0</v>
      </c>
      <c r="AM317">
        <v>0</v>
      </c>
      <c r="AN317">
        <v>0</v>
      </c>
      <c r="AO317">
        <v>0</v>
      </c>
      <c r="AQ317">
        <v>0</v>
      </c>
      <c r="AR317">
        <v>0</v>
      </c>
      <c r="AS317">
        <v>0</v>
      </c>
      <c r="AT317">
        <v>0</v>
      </c>
      <c r="AV317">
        <v>0</v>
      </c>
      <c r="AW317">
        <v>0</v>
      </c>
      <c r="AX317">
        <v>0</v>
      </c>
      <c r="AY317">
        <v>0</v>
      </c>
      <c r="BA317">
        <v>0</v>
      </c>
      <c r="BB317">
        <v>0</v>
      </c>
      <c r="BC317">
        <v>0</v>
      </c>
      <c r="BD317">
        <v>0</v>
      </c>
      <c r="BF317">
        <v>0</v>
      </c>
      <c r="BG317">
        <v>0</v>
      </c>
      <c r="BH317">
        <v>0</v>
      </c>
      <c r="BI317">
        <v>0</v>
      </c>
      <c r="BK317">
        <v>0</v>
      </c>
      <c r="BL317">
        <v>0</v>
      </c>
      <c r="BM317">
        <v>0</v>
      </c>
      <c r="BN317">
        <v>0</v>
      </c>
      <c r="BP317">
        <v>0</v>
      </c>
      <c r="BQ317">
        <v>34</v>
      </c>
    </row>
    <row r="318" spans="1:69" x14ac:dyDescent="0.25">
      <c r="A318">
        <v>999</v>
      </c>
      <c r="B318" t="s">
        <v>90</v>
      </c>
      <c r="C318" t="s">
        <v>91</v>
      </c>
      <c r="D318" t="s">
        <v>92</v>
      </c>
      <c r="E318" t="s">
        <v>115</v>
      </c>
      <c r="F318" t="s">
        <v>817</v>
      </c>
      <c r="G318" t="s">
        <v>817</v>
      </c>
      <c r="H318" t="s">
        <v>3</v>
      </c>
      <c r="I318">
        <v>7837317934.9299984</v>
      </c>
      <c r="J318">
        <v>4824332754.0300007</v>
      </c>
      <c r="K318">
        <v>12661650688.959997</v>
      </c>
      <c r="L318">
        <v>38.101925827384058</v>
      </c>
      <c r="M318">
        <v>99.999999999999957</v>
      </c>
      <c r="N318">
        <v>60289226.569999993</v>
      </c>
      <c r="O318">
        <v>120199733.36999999</v>
      </c>
      <c r="P318">
        <v>180488959.94000003</v>
      </c>
      <c r="Q318">
        <v>66.596723372974168</v>
      </c>
      <c r="R318">
        <v>100.00000000000003</v>
      </c>
      <c r="S318">
        <v>962851071.12999988</v>
      </c>
      <c r="T318">
        <v>1124838629.7800002</v>
      </c>
      <c r="U318">
        <v>2087689700.9100001</v>
      </c>
      <c r="V318">
        <v>53.879588968116089</v>
      </c>
      <c r="W318">
        <v>100</v>
      </c>
      <c r="X318">
        <v>2741495.8600000003</v>
      </c>
      <c r="Y318">
        <v>2981704529.25</v>
      </c>
      <c r="Z318">
        <v>2984446025.1099997</v>
      </c>
      <c r="AA318">
        <v>99.908140544780039</v>
      </c>
      <c r="AB318">
        <v>99.999999999999972</v>
      </c>
      <c r="AC318">
        <v>132483266.64999999</v>
      </c>
      <c r="AD318">
        <v>13501372.98</v>
      </c>
      <c r="AE318">
        <v>145984639.63000005</v>
      </c>
      <c r="AF318">
        <v>9.248488754857636</v>
      </c>
      <c r="AG318">
        <v>50.000000000000028</v>
      </c>
      <c r="AH318">
        <v>3019407685.0799999</v>
      </c>
      <c r="AI318">
        <v>349741669.49000001</v>
      </c>
      <c r="AJ318">
        <v>3369149354.5699997</v>
      </c>
      <c r="AK318">
        <v>10.380711351237711</v>
      </c>
      <c r="AL318">
        <v>100.00000000000003</v>
      </c>
      <c r="AM318">
        <v>63354787.859999999</v>
      </c>
      <c r="AN318">
        <v>0</v>
      </c>
      <c r="AO318">
        <v>63354787.859999999</v>
      </c>
      <c r="AP318">
        <v>0</v>
      </c>
      <c r="AQ318">
        <v>99.999999999999986</v>
      </c>
      <c r="AR318">
        <v>125746528.23000002</v>
      </c>
      <c r="AS318">
        <v>5777088.4199999999</v>
      </c>
      <c r="AT318">
        <v>131523616.64999999</v>
      </c>
      <c r="AU318">
        <v>4.3924342769356173</v>
      </c>
      <c r="AV318">
        <v>100.00000000000003</v>
      </c>
      <c r="AW318">
        <v>2615351103.5600009</v>
      </c>
      <c r="AX318">
        <v>7620252.5299999993</v>
      </c>
      <c r="AY318">
        <v>2622971356.0900002</v>
      </c>
      <c r="AZ318">
        <v>0.29051985307835482</v>
      </c>
      <c r="BA318">
        <v>100.00000000000001</v>
      </c>
      <c r="BB318">
        <v>0</v>
      </c>
      <c r="BC318">
        <v>41859877.280000001</v>
      </c>
      <c r="BD318">
        <v>41859877.280000001</v>
      </c>
      <c r="BE318">
        <v>100</v>
      </c>
      <c r="BF318">
        <v>100</v>
      </c>
      <c r="BG318">
        <v>236047093.07000002</v>
      </c>
      <c r="BH318">
        <v>49634155.800000004</v>
      </c>
      <c r="BI318">
        <v>285681248.87000006</v>
      </c>
      <c r="BJ318">
        <v>17.373963463239459</v>
      </c>
      <c r="BK318">
        <v>100.00000000000003</v>
      </c>
      <c r="BL318">
        <v>619045676.92000008</v>
      </c>
      <c r="BM318">
        <v>129455445.13000001</v>
      </c>
      <c r="BN318">
        <v>748501122.05000007</v>
      </c>
      <c r="BO318">
        <v>17.295290723873137</v>
      </c>
      <c r="BP318">
        <v>99.999999999999957</v>
      </c>
      <c r="BQ318">
        <v>999</v>
      </c>
    </row>
    <row r="319" spans="1:69" x14ac:dyDescent="0.25">
      <c r="A319">
        <v>1</v>
      </c>
      <c r="B319" t="s">
        <v>90</v>
      </c>
      <c r="C319" t="s">
        <v>91</v>
      </c>
      <c r="D319" t="s">
        <v>92</v>
      </c>
      <c r="E319" t="s">
        <v>115</v>
      </c>
      <c r="F319" t="s">
        <v>817</v>
      </c>
      <c r="G319" t="s">
        <v>817</v>
      </c>
      <c r="H319" t="s">
        <v>18</v>
      </c>
      <c r="I319">
        <v>1616805267.4899998</v>
      </c>
      <c r="J319">
        <v>1002309220.22</v>
      </c>
      <c r="K319">
        <v>2619114487.71</v>
      </c>
      <c r="L319">
        <v>38.269011336589578</v>
      </c>
      <c r="M319">
        <v>20.685411026175828</v>
      </c>
      <c r="N319">
        <v>8663646.1899999995</v>
      </c>
      <c r="O319">
        <v>49366.02</v>
      </c>
      <c r="P319">
        <v>8713012.209999999</v>
      </c>
      <c r="Q319">
        <v>0.56657811110768552</v>
      </c>
      <c r="R319">
        <v>4.8274488439051719</v>
      </c>
      <c r="S319">
        <v>147220428.25</v>
      </c>
      <c r="T319">
        <v>284084473.97000003</v>
      </c>
      <c r="U319">
        <v>431304902.22000003</v>
      </c>
      <c r="V319">
        <v>65.86627522844482</v>
      </c>
      <c r="W319">
        <v>20.659435261475839</v>
      </c>
      <c r="X319">
        <v>0</v>
      </c>
      <c r="Y319">
        <v>565151645.76999998</v>
      </c>
      <c r="Z319">
        <v>565151645.76999998</v>
      </c>
      <c r="AA319">
        <v>100</v>
      </c>
      <c r="AB319">
        <v>18.936567825821871</v>
      </c>
      <c r="AC319">
        <v>26532619.66</v>
      </c>
      <c r="AD319">
        <v>0</v>
      </c>
      <c r="AE319">
        <v>26532619.66</v>
      </c>
      <c r="AF319">
        <v>0</v>
      </c>
      <c r="AG319">
        <v>9.0874696568239237</v>
      </c>
      <c r="AH319">
        <v>909403684.87</v>
      </c>
      <c r="AI319">
        <v>97474075.620000005</v>
      </c>
      <c r="AJ319">
        <v>1006877760.49</v>
      </c>
      <c r="AK319">
        <v>9.6808251651684074</v>
      </c>
      <c r="AL319">
        <v>29.885221892114863</v>
      </c>
      <c r="AM319">
        <v>3331109.58</v>
      </c>
      <c r="AN319">
        <v>0</v>
      </c>
      <c r="AO319">
        <v>3331109.58</v>
      </c>
      <c r="AP319">
        <v>0</v>
      </c>
      <c r="AQ319">
        <v>5.2578655734133486</v>
      </c>
      <c r="AR319">
        <v>43306853.369999997</v>
      </c>
      <c r="AS319">
        <v>103189.68</v>
      </c>
      <c r="AT319">
        <v>43410043.049999997</v>
      </c>
      <c r="AU319">
        <v>0.23770923212664266</v>
      </c>
      <c r="AV319">
        <v>33.00551198004181</v>
      </c>
      <c r="AW319">
        <v>325596043.56999999</v>
      </c>
      <c r="AX319">
        <v>519607.45</v>
      </c>
      <c r="AY319">
        <v>326115651.01999998</v>
      </c>
      <c r="AZ319">
        <v>0.15933226399125922</v>
      </c>
      <c r="BA319">
        <v>12.433061850363961</v>
      </c>
      <c r="BB319">
        <v>0</v>
      </c>
      <c r="BC319">
        <v>0</v>
      </c>
      <c r="BD319">
        <v>0</v>
      </c>
      <c r="BF319">
        <v>0</v>
      </c>
      <c r="BG319">
        <v>15809102.91</v>
      </c>
      <c r="BH319">
        <v>48569184.960000001</v>
      </c>
      <c r="BI319">
        <v>64378287.870000005</v>
      </c>
      <c r="BJ319">
        <v>75.443424432281347</v>
      </c>
      <c r="BK319">
        <v>22.535006453747165</v>
      </c>
      <c r="BL319">
        <v>136941779.09</v>
      </c>
      <c r="BM319">
        <v>6357676.75</v>
      </c>
      <c r="BN319">
        <v>143299455.84</v>
      </c>
      <c r="BO319">
        <v>4.4366370498284509</v>
      </c>
      <c r="BP319">
        <v>19.144855180381082</v>
      </c>
      <c r="BQ319">
        <v>1</v>
      </c>
    </row>
    <row r="320" spans="1:69" x14ac:dyDescent="0.25">
      <c r="A320">
        <v>2</v>
      </c>
      <c r="B320" t="s">
        <v>90</v>
      </c>
      <c r="C320" t="s">
        <v>91</v>
      </c>
      <c r="D320" t="s">
        <v>92</v>
      </c>
      <c r="E320" t="s">
        <v>115</v>
      </c>
      <c r="F320" t="s">
        <v>817</v>
      </c>
      <c r="G320" t="s">
        <v>817</v>
      </c>
      <c r="H320" t="s">
        <v>19</v>
      </c>
      <c r="I320">
        <v>1698608786.29</v>
      </c>
      <c r="J320">
        <v>458374751.25</v>
      </c>
      <c r="K320">
        <v>2156983537.54</v>
      </c>
      <c r="L320">
        <v>21.250730164253731</v>
      </c>
      <c r="M320">
        <v>17.035563454777076</v>
      </c>
      <c r="N320">
        <v>17995415.649999999</v>
      </c>
      <c r="O320">
        <v>0</v>
      </c>
      <c r="P320">
        <v>17995415.649999999</v>
      </c>
      <c r="Q320">
        <v>0</v>
      </c>
      <c r="R320">
        <v>9.9703691882219392</v>
      </c>
      <c r="S320">
        <v>412501222.38999999</v>
      </c>
      <c r="T320">
        <v>114473735.29000001</v>
      </c>
      <c r="U320">
        <v>526974957.68000001</v>
      </c>
      <c r="V320">
        <v>21.722803640227809</v>
      </c>
      <c r="W320">
        <v>25.242015489672514</v>
      </c>
      <c r="X320">
        <v>0</v>
      </c>
      <c r="Y320">
        <v>194584556.34</v>
      </c>
      <c r="Z320">
        <v>194584556.34</v>
      </c>
      <c r="AA320">
        <v>100</v>
      </c>
      <c r="AB320">
        <v>6.5199556199991262</v>
      </c>
      <c r="AC320">
        <v>4122094.45</v>
      </c>
      <c r="AD320">
        <v>0</v>
      </c>
      <c r="AE320">
        <v>4122094.45</v>
      </c>
      <c r="AF320">
        <v>0</v>
      </c>
      <c r="AG320">
        <v>1.4118247167809928</v>
      </c>
      <c r="AH320">
        <v>663846319.55999994</v>
      </c>
      <c r="AI320">
        <v>43493008.899999999</v>
      </c>
      <c r="AJ320">
        <v>707339328.45999992</v>
      </c>
      <c r="AK320">
        <v>6.1488181343870423</v>
      </c>
      <c r="AL320">
        <v>20.994596974472117</v>
      </c>
      <c r="AM320">
        <v>14694406.140000001</v>
      </c>
      <c r="AN320">
        <v>0</v>
      </c>
      <c r="AO320">
        <v>14694406.140000001</v>
      </c>
      <c r="AP320">
        <v>0</v>
      </c>
      <c r="AQ320">
        <v>23.193836861187776</v>
      </c>
      <c r="AR320">
        <v>18626396.91</v>
      </c>
      <c r="AS320">
        <v>144119.42000000001</v>
      </c>
      <c r="AT320">
        <v>18770516.330000002</v>
      </c>
      <c r="AU320">
        <v>0.76779678015388941</v>
      </c>
      <c r="AV320">
        <v>14.271593808091961</v>
      </c>
      <c r="AW320">
        <v>439947242.75</v>
      </c>
      <c r="AX320">
        <v>-911907.09</v>
      </c>
      <c r="AY320">
        <v>439035335.66000003</v>
      </c>
      <c r="AZ320">
        <v>-0.20770699211013022</v>
      </c>
      <c r="BA320">
        <v>16.738091120997197</v>
      </c>
      <c r="BB320">
        <v>0</v>
      </c>
      <c r="BC320">
        <v>0</v>
      </c>
      <c r="BD320">
        <v>0</v>
      </c>
      <c r="BF320">
        <v>0</v>
      </c>
      <c r="BG320">
        <v>22876977.309999999</v>
      </c>
      <c r="BH320">
        <v>0</v>
      </c>
      <c r="BI320">
        <v>22876977.309999999</v>
      </c>
      <c r="BJ320">
        <v>0</v>
      </c>
      <c r="BK320">
        <v>8.0078679999086066</v>
      </c>
      <c r="BL320">
        <v>103998711.13</v>
      </c>
      <c r="BM320">
        <v>106591238.39</v>
      </c>
      <c r="BN320">
        <v>210589949.51999998</v>
      </c>
      <c r="BO320">
        <v>50.615539171244684</v>
      </c>
      <c r="BP320">
        <v>28.134887619571593</v>
      </c>
      <c r="BQ320">
        <v>2</v>
      </c>
    </row>
    <row r="321" spans="1:69" x14ac:dyDescent="0.25">
      <c r="A321">
        <v>3</v>
      </c>
      <c r="B321" t="s">
        <v>90</v>
      </c>
      <c r="C321" t="s">
        <v>91</v>
      </c>
      <c r="D321" t="s">
        <v>92</v>
      </c>
      <c r="E321" t="s">
        <v>115</v>
      </c>
      <c r="F321" t="s">
        <v>817</v>
      </c>
      <c r="G321" t="s">
        <v>817</v>
      </c>
      <c r="H321" t="s">
        <v>20</v>
      </c>
      <c r="I321">
        <v>255613550.56999999</v>
      </c>
      <c r="J321">
        <v>1658587192.1800003</v>
      </c>
      <c r="K321">
        <v>1914200742.75</v>
      </c>
      <c r="L321">
        <v>86.64646058998089</v>
      </c>
      <c r="M321">
        <v>15.118097867121209</v>
      </c>
      <c r="N321">
        <v>5988379.1299999999</v>
      </c>
      <c r="O321">
        <v>171600</v>
      </c>
      <c r="P321">
        <v>6159979.1299999999</v>
      </c>
      <c r="Q321">
        <v>2.7857237237100834</v>
      </c>
      <c r="R321">
        <v>3.4129395681862005</v>
      </c>
      <c r="S321">
        <v>37690903.43</v>
      </c>
      <c r="T321">
        <v>1336594.47</v>
      </c>
      <c r="U321">
        <v>39027497.899999999</v>
      </c>
      <c r="V321">
        <v>3.4247506038556472</v>
      </c>
      <c r="W321">
        <v>1.8694108555973792</v>
      </c>
      <c r="X321">
        <v>0</v>
      </c>
      <c r="Y321">
        <v>1655845773.6900001</v>
      </c>
      <c r="Z321">
        <v>1655845773.6900001</v>
      </c>
      <c r="AA321">
        <v>100</v>
      </c>
      <c r="AB321">
        <v>55.482517015162607</v>
      </c>
      <c r="AC321">
        <v>1716533.5</v>
      </c>
      <c r="AD321">
        <v>0.03</v>
      </c>
      <c r="AE321">
        <v>1716533.53</v>
      </c>
      <c r="AF321">
        <v>1.7477083596496948E-6</v>
      </c>
      <c r="AG321">
        <v>0.58791580208389638</v>
      </c>
      <c r="AH321">
        <v>60960067.630000003</v>
      </c>
      <c r="AI321">
        <v>909200.42</v>
      </c>
      <c r="AJ321">
        <v>61869268.050000004</v>
      </c>
      <c r="AK321">
        <v>1.4695509558400213</v>
      </c>
      <c r="AL321">
        <v>1.836346850164982</v>
      </c>
      <c r="AM321">
        <v>47902.27</v>
      </c>
      <c r="AN321">
        <v>0</v>
      </c>
      <c r="AO321">
        <v>47902.27</v>
      </c>
      <c r="AP321">
        <v>0</v>
      </c>
      <c r="AQ321">
        <v>7.5609549993053984E-2</v>
      </c>
      <c r="AR321">
        <v>1664572.39</v>
      </c>
      <c r="AS321">
        <v>1.8</v>
      </c>
      <c r="AT321">
        <v>1664574.19</v>
      </c>
      <c r="AU321">
        <v>1.0813576293646606E-4</v>
      </c>
      <c r="AV321">
        <v>1.2656085898471228</v>
      </c>
      <c r="AW321">
        <v>136826382.62</v>
      </c>
      <c r="AX321">
        <v>187527.89</v>
      </c>
      <c r="AY321">
        <v>137013910.50999999</v>
      </c>
      <c r="AZ321">
        <v>0.13686777444857559</v>
      </c>
      <c r="BA321">
        <v>5.2236144398558491</v>
      </c>
      <c r="BB321">
        <v>0</v>
      </c>
      <c r="BC321">
        <v>0</v>
      </c>
      <c r="BD321">
        <v>0</v>
      </c>
      <c r="BF321">
        <v>0</v>
      </c>
      <c r="BG321">
        <v>1942930.09</v>
      </c>
      <c r="BH321">
        <v>26190.93</v>
      </c>
      <c r="BI321">
        <v>1969121.02</v>
      </c>
      <c r="BJ321">
        <v>1.3300822922503768</v>
      </c>
      <c r="BK321">
        <v>0.68927205680763937</v>
      </c>
      <c r="BL321">
        <v>8775879.5099999998</v>
      </c>
      <c r="BM321">
        <v>110302.95</v>
      </c>
      <c r="BN321">
        <v>8886182.459999999</v>
      </c>
      <c r="BO321">
        <v>1.2412861259209391</v>
      </c>
      <c r="BP321">
        <v>1.1871969457657536</v>
      </c>
      <c r="BQ321">
        <v>3</v>
      </c>
    </row>
    <row r="322" spans="1:69" x14ac:dyDescent="0.25">
      <c r="A322">
        <v>4</v>
      </c>
      <c r="B322" t="s">
        <v>90</v>
      </c>
      <c r="C322" t="s">
        <v>91</v>
      </c>
      <c r="D322" t="s">
        <v>92</v>
      </c>
      <c r="E322" t="s">
        <v>115</v>
      </c>
      <c r="F322" t="s">
        <v>817</v>
      </c>
      <c r="G322" t="s">
        <v>817</v>
      </c>
      <c r="H322" t="s">
        <v>21</v>
      </c>
      <c r="I322">
        <v>1033066686.9</v>
      </c>
      <c r="J322">
        <v>333200038.45999998</v>
      </c>
      <c r="K322">
        <v>1366266725.3599999</v>
      </c>
      <c r="L322">
        <v>24.387627413834917</v>
      </c>
      <c r="M322">
        <v>10.790589307216322</v>
      </c>
      <c r="N322">
        <v>4901990.18</v>
      </c>
      <c r="O322">
        <v>0</v>
      </c>
      <c r="P322">
        <v>4901990.18</v>
      </c>
      <c r="Q322">
        <v>0</v>
      </c>
      <c r="R322">
        <v>2.715950150984066</v>
      </c>
      <c r="S322">
        <v>131837673.75</v>
      </c>
      <c r="T322">
        <v>147878138.93000001</v>
      </c>
      <c r="U322">
        <v>279715812.68000001</v>
      </c>
      <c r="V322">
        <v>52.867278940420611</v>
      </c>
      <c r="W322">
        <v>13.398342318692048</v>
      </c>
      <c r="X322">
        <v>0</v>
      </c>
      <c r="Y322">
        <v>39824243.689999998</v>
      </c>
      <c r="Z322">
        <v>39824243.689999998</v>
      </c>
      <c r="AA322">
        <v>100</v>
      </c>
      <c r="AB322">
        <v>1.3343931622463223</v>
      </c>
      <c r="AC322">
        <v>27626723.390000001</v>
      </c>
      <c r="AD322">
        <v>557654.76</v>
      </c>
      <c r="AE322">
        <v>28184378.150000002</v>
      </c>
      <c r="AF322">
        <v>1.978595224035482</v>
      </c>
      <c r="AG322">
        <v>9.6531998919316742</v>
      </c>
      <c r="AH322">
        <v>447226574.39999998</v>
      </c>
      <c r="AI322">
        <v>130251405.54000001</v>
      </c>
      <c r="AJ322">
        <v>577477979.93999994</v>
      </c>
      <c r="AK322">
        <v>22.555215967461329</v>
      </c>
      <c r="AL322">
        <v>17.140171573477271</v>
      </c>
      <c r="AM322">
        <v>295339.98</v>
      </c>
      <c r="AN322">
        <v>0</v>
      </c>
      <c r="AO322">
        <v>295339.98</v>
      </c>
      <c r="AP322">
        <v>0</v>
      </c>
      <c r="AQ322">
        <v>0.46616836702639691</v>
      </c>
      <c r="AR322">
        <v>19320985.879999999</v>
      </c>
      <c r="AS322">
        <v>4134567.48</v>
      </c>
      <c r="AT322">
        <v>23455553.359999999</v>
      </c>
      <c r="AU322">
        <v>17.62724339324647</v>
      </c>
      <c r="AV322">
        <v>17.833719872848409</v>
      </c>
      <c r="AW322">
        <v>300035791.12</v>
      </c>
      <c r="AX322">
        <v>762725.01</v>
      </c>
      <c r="AY322">
        <v>300798516.13</v>
      </c>
      <c r="AZ322">
        <v>0.25356674621039793</v>
      </c>
      <c r="BA322">
        <v>11.467853639789384</v>
      </c>
      <c r="BB322">
        <v>0</v>
      </c>
      <c r="BC322">
        <v>0</v>
      </c>
      <c r="BD322">
        <v>0</v>
      </c>
      <c r="BF322">
        <v>0</v>
      </c>
      <c r="BG322">
        <v>16120537.15</v>
      </c>
      <c r="BH322">
        <v>194013.28</v>
      </c>
      <c r="BI322">
        <v>16314550.43</v>
      </c>
      <c r="BJ322">
        <v>1.1892039614112737</v>
      </c>
      <c r="BK322">
        <v>5.7107529788992135</v>
      </c>
      <c r="BL322">
        <v>85701071.049999997</v>
      </c>
      <c r="BM322">
        <v>9597289.7699999996</v>
      </c>
      <c r="BN322">
        <v>95298360.819999993</v>
      </c>
      <c r="BO322">
        <v>10.07078158262072</v>
      </c>
      <c r="BP322">
        <v>12.731892847267371</v>
      </c>
      <c r="BQ322">
        <v>4</v>
      </c>
    </row>
    <row r="323" spans="1:69" x14ac:dyDescent="0.25">
      <c r="A323">
        <v>5</v>
      </c>
      <c r="B323" t="s">
        <v>90</v>
      </c>
      <c r="C323" t="s">
        <v>91</v>
      </c>
      <c r="D323" t="s">
        <v>92</v>
      </c>
      <c r="E323" t="s">
        <v>115</v>
      </c>
      <c r="F323" t="s">
        <v>817</v>
      </c>
      <c r="G323" t="s">
        <v>817</v>
      </c>
      <c r="H323" t="s">
        <v>22</v>
      </c>
      <c r="I323">
        <v>1036057106.74</v>
      </c>
      <c r="J323">
        <v>159843022.84999999</v>
      </c>
      <c r="K323">
        <v>1195900129.5900002</v>
      </c>
      <c r="L323">
        <v>13.365917345021129</v>
      </c>
      <c r="M323">
        <v>9.4450570385165822</v>
      </c>
      <c r="N323">
        <v>185121.1</v>
      </c>
      <c r="O323">
        <v>0</v>
      </c>
      <c r="P323">
        <v>185121.1</v>
      </c>
      <c r="Q323">
        <v>0</v>
      </c>
      <c r="R323">
        <v>0.10256643955482921</v>
      </c>
      <c r="S323">
        <v>20155351.350000001</v>
      </c>
      <c r="T323">
        <v>2238941.0299999998</v>
      </c>
      <c r="U323">
        <v>22394292.380000003</v>
      </c>
      <c r="V323">
        <v>9.997819944512127</v>
      </c>
      <c r="W323">
        <v>1.0726829935616671</v>
      </c>
      <c r="X323">
        <v>763517.63</v>
      </c>
      <c r="Y323">
        <v>95661094.549999997</v>
      </c>
      <c r="Z323">
        <v>96424612.179999992</v>
      </c>
      <c r="AA323">
        <v>99.208171427669626</v>
      </c>
      <c r="AB323">
        <v>3.2309048771101834</v>
      </c>
      <c r="AC323">
        <v>1474128.08</v>
      </c>
      <c r="AD323">
        <v>0</v>
      </c>
      <c r="AE323">
        <v>1474128.08</v>
      </c>
      <c r="AF323">
        <v>0</v>
      </c>
      <c r="AG323">
        <v>0.50489150219372303</v>
      </c>
      <c r="AH323">
        <v>521203980.63</v>
      </c>
      <c r="AI323">
        <v>56808883.789999999</v>
      </c>
      <c r="AJ323">
        <v>578012864.41999996</v>
      </c>
      <c r="AK323">
        <v>9.8283078607608836</v>
      </c>
      <c r="AL323">
        <v>17.156047523864405</v>
      </c>
      <c r="AM323">
        <v>12591497.199999999</v>
      </c>
      <c r="AN323">
        <v>0</v>
      </c>
      <c r="AO323">
        <v>12591497.199999999</v>
      </c>
      <c r="AP323">
        <v>0</v>
      </c>
      <c r="AQ323">
        <v>19.87457874190094</v>
      </c>
      <c r="AR323">
        <v>14432228.949999999</v>
      </c>
      <c r="AS323">
        <v>1362548.88</v>
      </c>
      <c r="AT323">
        <v>15794777.829999998</v>
      </c>
      <c r="AU323">
        <v>8.6265783201586199</v>
      </c>
      <c r="AV323">
        <v>12.009081131057844</v>
      </c>
      <c r="AW323">
        <v>352603746.79000002</v>
      </c>
      <c r="AX323">
        <v>1951525.66</v>
      </c>
      <c r="AY323">
        <v>354555272.45000005</v>
      </c>
      <c r="AZ323">
        <v>0.55041507252588018</v>
      </c>
      <c r="BA323">
        <v>13.517313928220974</v>
      </c>
      <c r="BB323">
        <v>0</v>
      </c>
      <c r="BC323">
        <v>0</v>
      </c>
      <c r="BD323">
        <v>0</v>
      </c>
      <c r="BF323">
        <v>0</v>
      </c>
      <c r="BG323">
        <v>14824504.1</v>
      </c>
      <c r="BH323">
        <v>86590.21</v>
      </c>
      <c r="BI323">
        <v>14911094.310000001</v>
      </c>
      <c r="BJ323">
        <v>0.58070996132006891</v>
      </c>
      <c r="BK323">
        <v>5.219486532273363</v>
      </c>
      <c r="BL323">
        <v>97823030.909999996</v>
      </c>
      <c r="BM323">
        <v>1733438.73</v>
      </c>
      <c r="BN323">
        <v>99556469.640000001</v>
      </c>
      <c r="BO323">
        <v>1.7411613090220863</v>
      </c>
      <c r="BP323">
        <v>13.300777608366706</v>
      </c>
      <c r="BQ323">
        <v>5</v>
      </c>
    </row>
    <row r="324" spans="1:69" x14ac:dyDescent="0.25">
      <c r="A324">
        <v>6</v>
      </c>
      <c r="B324" t="s">
        <v>90</v>
      </c>
      <c r="C324" t="s">
        <v>91</v>
      </c>
      <c r="D324" t="s">
        <v>92</v>
      </c>
      <c r="E324" t="s">
        <v>115</v>
      </c>
      <c r="F324" t="s">
        <v>817</v>
      </c>
      <c r="G324" t="s">
        <v>817</v>
      </c>
      <c r="H324" t="s">
        <v>24</v>
      </c>
      <c r="I324">
        <v>681059445.1500001</v>
      </c>
      <c r="J324">
        <v>42942385.770000003</v>
      </c>
      <c r="K324">
        <v>724001830.92000008</v>
      </c>
      <c r="L324">
        <v>5.9312537532443068</v>
      </c>
      <c r="M324">
        <v>5.7180682732882104</v>
      </c>
      <c r="N324">
        <v>1664967.09</v>
      </c>
      <c r="O324">
        <v>0</v>
      </c>
      <c r="P324">
        <v>1664967.09</v>
      </c>
      <c r="Q324">
        <v>0</v>
      </c>
      <c r="R324">
        <v>0.92247586254222169</v>
      </c>
      <c r="S324">
        <v>30584433.699999999</v>
      </c>
      <c r="T324">
        <v>638862.29</v>
      </c>
      <c r="U324">
        <v>31223295.989999998</v>
      </c>
      <c r="V324">
        <v>2.046107785048096</v>
      </c>
      <c r="W324">
        <v>1.4955908426616331</v>
      </c>
      <c r="X324">
        <v>1554430.2</v>
      </c>
      <c r="Y324">
        <v>19576280.100000001</v>
      </c>
      <c r="Z324">
        <v>21130710.300000001</v>
      </c>
      <c r="AA324">
        <v>92.643739003889522</v>
      </c>
      <c r="AB324">
        <v>0.70802789268809674</v>
      </c>
      <c r="AC324">
        <v>3220532.45</v>
      </c>
      <c r="AD324">
        <v>0</v>
      </c>
      <c r="AE324">
        <v>3220532.45</v>
      </c>
      <c r="AF324">
        <v>0</v>
      </c>
      <c r="AG324">
        <v>1.1030381203674862</v>
      </c>
      <c r="AH324">
        <v>247021278.18000001</v>
      </c>
      <c r="AI324">
        <v>12845657.15</v>
      </c>
      <c r="AJ324">
        <v>259866935.33000001</v>
      </c>
      <c r="AK324">
        <v>4.9431672150547152</v>
      </c>
      <c r="AL324">
        <v>7.7131319505770772</v>
      </c>
      <c r="AM324">
        <v>7075341.5499999998</v>
      </c>
      <c r="AN324">
        <v>0</v>
      </c>
      <c r="AO324">
        <v>7075341.5499999998</v>
      </c>
      <c r="AP324">
        <v>0</v>
      </c>
      <c r="AQ324">
        <v>11.167808762354207</v>
      </c>
      <c r="AR324">
        <v>17573026.93</v>
      </c>
      <c r="AS324">
        <v>31966.95</v>
      </c>
      <c r="AT324">
        <v>17604993.879999999</v>
      </c>
      <c r="AU324">
        <v>0.18157887595925709</v>
      </c>
      <c r="AV324">
        <v>13.38542409980178</v>
      </c>
      <c r="AW324">
        <v>230332341.81</v>
      </c>
      <c r="AX324">
        <v>4178439.87</v>
      </c>
      <c r="AY324">
        <v>234510781.68000001</v>
      </c>
      <c r="AZ324">
        <v>1.7817687698903584</v>
      </c>
      <c r="BA324">
        <v>8.940653550619766</v>
      </c>
      <c r="BB324">
        <v>0</v>
      </c>
      <c r="BC324">
        <v>0</v>
      </c>
      <c r="BD324">
        <v>0</v>
      </c>
      <c r="BF324">
        <v>0</v>
      </c>
      <c r="BG324">
        <v>40602120.509999998</v>
      </c>
      <c r="BH324">
        <v>747957.7</v>
      </c>
      <c r="BI324">
        <v>41350078.210000001</v>
      </c>
      <c r="BJ324">
        <v>1.8088422861050739</v>
      </c>
      <c r="BK324">
        <v>14.474201010237273</v>
      </c>
      <c r="BL324">
        <v>101430972.73</v>
      </c>
      <c r="BM324">
        <v>4923221.71</v>
      </c>
      <c r="BN324">
        <v>106354194.44</v>
      </c>
      <c r="BO324">
        <v>4.6290809083015985</v>
      </c>
      <c r="BP324">
        <v>14.208955912947246</v>
      </c>
      <c r="BQ324">
        <v>6</v>
      </c>
    </row>
    <row r="325" spans="1:69" x14ac:dyDescent="0.25">
      <c r="A325">
        <v>7</v>
      </c>
      <c r="B325" t="s">
        <v>90</v>
      </c>
      <c r="C325" t="s">
        <v>91</v>
      </c>
      <c r="D325" t="s">
        <v>92</v>
      </c>
      <c r="E325" t="s">
        <v>115</v>
      </c>
      <c r="F325" t="s">
        <v>817</v>
      </c>
      <c r="G325" t="s">
        <v>817</v>
      </c>
      <c r="H325" t="s">
        <v>23</v>
      </c>
      <c r="I325">
        <v>293827330.31999999</v>
      </c>
      <c r="J325">
        <v>385742602.06</v>
      </c>
      <c r="K325">
        <v>679569932.38</v>
      </c>
      <c r="L325">
        <v>56.762752982470325</v>
      </c>
      <c r="M325">
        <v>5.3671511643622685</v>
      </c>
      <c r="N325">
        <v>559249.05000000005</v>
      </c>
      <c r="O325">
        <v>0</v>
      </c>
      <c r="P325">
        <v>559249.05000000005</v>
      </c>
      <c r="Q325">
        <v>0</v>
      </c>
      <c r="R325">
        <v>0.30985222042717264</v>
      </c>
      <c r="S325">
        <v>37716052.68</v>
      </c>
      <c r="T325">
        <v>366592846.75999999</v>
      </c>
      <c r="U325">
        <v>404308899.44</v>
      </c>
      <c r="V325">
        <v>90.671476009496772</v>
      </c>
      <c r="W325">
        <v>19.366331081854089</v>
      </c>
      <c r="X325">
        <v>0</v>
      </c>
      <c r="Y325">
        <v>0</v>
      </c>
      <c r="Z325">
        <v>0</v>
      </c>
      <c r="AB325">
        <v>0</v>
      </c>
      <c r="AC325">
        <v>66992318.909999996</v>
      </c>
      <c r="AD325">
        <v>12869051</v>
      </c>
      <c r="AE325">
        <v>79861369.909999996</v>
      </c>
      <c r="AF325">
        <v>16.114237727831135</v>
      </c>
      <c r="AG325">
        <v>27.35266193498498</v>
      </c>
      <c r="AH325">
        <v>91133876.319999993</v>
      </c>
      <c r="AI325">
        <v>6144684.3099999996</v>
      </c>
      <c r="AJ325">
        <v>97278560.629999995</v>
      </c>
      <c r="AK325">
        <v>6.3165863785458027</v>
      </c>
      <c r="AL325">
        <v>2.8873329850470686</v>
      </c>
      <c r="AM325">
        <v>4551150.95</v>
      </c>
      <c r="AN325">
        <v>0</v>
      </c>
      <c r="AO325">
        <v>4551150.95</v>
      </c>
      <c r="AP325">
        <v>0</v>
      </c>
      <c r="AQ325">
        <v>7.1835943323763178</v>
      </c>
      <c r="AR325">
        <v>2121496.38</v>
      </c>
      <c r="AS325">
        <v>0</v>
      </c>
      <c r="AT325">
        <v>2121496.38</v>
      </c>
      <c r="AU325">
        <v>0</v>
      </c>
      <c r="AV325">
        <v>1.6130155435472513</v>
      </c>
      <c r="AW325">
        <v>61672053.009999998</v>
      </c>
      <c r="AX325">
        <v>0.01</v>
      </c>
      <c r="AY325">
        <v>61672053.019999996</v>
      </c>
      <c r="AZ325">
        <v>1.6214799913920557E-8</v>
      </c>
      <c r="BA325">
        <v>2.3512286124211834</v>
      </c>
      <c r="BB325">
        <v>0</v>
      </c>
      <c r="BC325">
        <v>0</v>
      </c>
      <c r="BD325">
        <v>0</v>
      </c>
      <c r="BF325">
        <v>0</v>
      </c>
      <c r="BG325">
        <v>2628190.08</v>
      </c>
      <c r="BH325">
        <v>0</v>
      </c>
      <c r="BI325">
        <v>2628190.08</v>
      </c>
      <c r="BJ325">
        <v>0</v>
      </c>
      <c r="BK325">
        <v>0.91997290350546068</v>
      </c>
      <c r="BL325">
        <v>26452942.940000001</v>
      </c>
      <c r="BM325">
        <v>136019.98000000001</v>
      </c>
      <c r="BN325">
        <v>26588962.920000002</v>
      </c>
      <c r="BO325">
        <v>0.5115655710576319</v>
      </c>
      <c r="BP325">
        <v>3.5522943301912435</v>
      </c>
      <c r="BQ325">
        <v>7</v>
      </c>
    </row>
    <row r="326" spans="1:69" x14ac:dyDescent="0.25">
      <c r="A326">
        <v>8</v>
      </c>
      <c r="B326" t="s">
        <v>90</v>
      </c>
      <c r="C326" t="s">
        <v>91</v>
      </c>
      <c r="D326" t="s">
        <v>92</v>
      </c>
      <c r="E326" t="s">
        <v>115</v>
      </c>
      <c r="F326" t="s">
        <v>817</v>
      </c>
      <c r="G326" t="s">
        <v>817</v>
      </c>
      <c r="H326" t="s">
        <v>26</v>
      </c>
      <c r="I326">
        <v>60883586.020000003</v>
      </c>
      <c r="J326">
        <v>273767562.95999998</v>
      </c>
      <c r="K326">
        <v>334651148.98000002</v>
      </c>
      <c r="L326">
        <v>81.806849847798162</v>
      </c>
      <c r="M326">
        <v>2.6430293900920074</v>
      </c>
      <c r="N326">
        <v>1399492.48</v>
      </c>
      <c r="O326">
        <v>119978767.34999999</v>
      </c>
      <c r="P326">
        <v>121378259.83</v>
      </c>
      <c r="Q326">
        <v>98.846999057359938</v>
      </c>
      <c r="R326">
        <v>67.249686557199851</v>
      </c>
      <c r="S326">
        <v>3711233.74</v>
      </c>
      <c r="T326">
        <v>153296618.81999999</v>
      </c>
      <c r="U326">
        <v>157007852.56</v>
      </c>
      <c r="V326">
        <v>97.636275078291533</v>
      </c>
      <c r="W326">
        <v>7.5206508175789759</v>
      </c>
      <c r="X326">
        <v>0</v>
      </c>
      <c r="Y326">
        <v>28076.23</v>
      </c>
      <c r="Z326">
        <v>28076.23</v>
      </c>
      <c r="AA326">
        <v>100</v>
      </c>
      <c r="AB326">
        <v>9.4075181001020689E-4</v>
      </c>
      <c r="AC326">
        <v>15240.4</v>
      </c>
      <c r="AD326">
        <v>74667.19</v>
      </c>
      <c r="AE326">
        <v>89907.59</v>
      </c>
      <c r="AF326">
        <v>83.048817124338456</v>
      </c>
      <c r="AG326">
        <v>3.0793510271995738E-2</v>
      </c>
      <c r="AH326">
        <v>13148073.23</v>
      </c>
      <c r="AI326">
        <v>149973.06</v>
      </c>
      <c r="AJ326">
        <v>13298046.290000001</v>
      </c>
      <c r="AK326">
        <v>1.1277826586660196</v>
      </c>
      <c r="AL326">
        <v>0.3947004092282877</v>
      </c>
      <c r="AM326">
        <v>17284414.23</v>
      </c>
      <c r="AN326">
        <v>0</v>
      </c>
      <c r="AO326">
        <v>17284414.23</v>
      </c>
      <c r="AP326">
        <v>0</v>
      </c>
      <c r="AQ326">
        <v>27.281938451431188</v>
      </c>
      <c r="AR326">
        <v>147896.45000000001</v>
      </c>
      <c r="AS326">
        <v>0</v>
      </c>
      <c r="AT326">
        <v>147896.45000000001</v>
      </c>
      <c r="AU326">
        <v>0</v>
      </c>
      <c r="AV326">
        <v>0.11244858814487296</v>
      </c>
      <c r="AW326">
        <v>14861761.810000001</v>
      </c>
      <c r="AX326">
        <v>234592.56</v>
      </c>
      <c r="AY326">
        <v>15096354.370000001</v>
      </c>
      <c r="AZ326">
        <v>1.5539682909550034</v>
      </c>
      <c r="BA326">
        <v>0.57554400412911</v>
      </c>
      <c r="BB326">
        <v>0</v>
      </c>
      <c r="BC326">
        <v>0</v>
      </c>
      <c r="BD326">
        <v>0</v>
      </c>
      <c r="BF326">
        <v>0</v>
      </c>
      <c r="BG326">
        <v>4776331.4400000004</v>
      </c>
      <c r="BH326">
        <v>0</v>
      </c>
      <c r="BI326">
        <v>4776331.4400000004</v>
      </c>
      <c r="BJ326">
        <v>0</v>
      </c>
      <c r="BK326">
        <v>1.6719093251281194</v>
      </c>
      <c r="BL326">
        <v>5539142.2400000002</v>
      </c>
      <c r="BM326">
        <v>4867.75</v>
      </c>
      <c r="BN326">
        <v>5544009.9900000002</v>
      </c>
      <c r="BO326">
        <v>8.7801970212539243E-2</v>
      </c>
      <c r="BP326">
        <v>0.7406815870650969</v>
      </c>
      <c r="BQ326">
        <v>8</v>
      </c>
    </row>
    <row r="327" spans="1:69" x14ac:dyDescent="0.25">
      <c r="A327">
        <v>9</v>
      </c>
      <c r="B327" t="s">
        <v>90</v>
      </c>
      <c r="C327" t="s">
        <v>91</v>
      </c>
      <c r="D327" t="s">
        <v>92</v>
      </c>
      <c r="E327" t="s">
        <v>115</v>
      </c>
      <c r="F327" t="s">
        <v>817</v>
      </c>
      <c r="G327" t="s">
        <v>817</v>
      </c>
      <c r="H327" t="s">
        <v>25</v>
      </c>
      <c r="I327">
        <v>18949101.18</v>
      </c>
      <c r="J327">
        <v>279926209.19</v>
      </c>
      <c r="K327">
        <v>298875310.37</v>
      </c>
      <c r="L327">
        <v>93.659863989253083</v>
      </c>
      <c r="M327">
        <v>2.3604766685800023</v>
      </c>
      <c r="N327">
        <v>17989806.890000001</v>
      </c>
      <c r="O327">
        <v>0</v>
      </c>
      <c r="P327">
        <v>17989806.890000001</v>
      </c>
      <c r="Q327">
        <v>0</v>
      </c>
      <c r="R327">
        <v>9.9672616518929225</v>
      </c>
      <c r="S327">
        <v>959294.29</v>
      </c>
      <c r="T327">
        <v>23441.26</v>
      </c>
      <c r="U327">
        <v>982735.55</v>
      </c>
      <c r="V327">
        <v>2.3853070136721928</v>
      </c>
      <c r="W327">
        <v>4.7072874363064433E-2</v>
      </c>
      <c r="X327">
        <v>0</v>
      </c>
      <c r="Y327">
        <v>279902767.93000001</v>
      </c>
      <c r="Z327">
        <v>279902767.93000001</v>
      </c>
      <c r="AA327">
        <v>100</v>
      </c>
      <c r="AB327">
        <v>9.3787177109253772</v>
      </c>
      <c r="AC327">
        <v>0</v>
      </c>
      <c r="AD327">
        <v>0</v>
      </c>
      <c r="AE327">
        <v>0</v>
      </c>
      <c r="AG327">
        <v>0</v>
      </c>
      <c r="AH327">
        <v>0</v>
      </c>
      <c r="AI327">
        <v>0</v>
      </c>
      <c r="AJ327">
        <v>0</v>
      </c>
      <c r="AL327">
        <v>0</v>
      </c>
      <c r="AM327">
        <v>0</v>
      </c>
      <c r="AN327">
        <v>0</v>
      </c>
      <c r="AO327">
        <v>0</v>
      </c>
      <c r="AQ327">
        <v>0</v>
      </c>
      <c r="AR327">
        <v>0</v>
      </c>
      <c r="AS327">
        <v>0</v>
      </c>
      <c r="AT327">
        <v>0</v>
      </c>
      <c r="AV327">
        <v>0</v>
      </c>
      <c r="AW327">
        <v>0</v>
      </c>
      <c r="AX327">
        <v>0</v>
      </c>
      <c r="AY327">
        <v>0</v>
      </c>
      <c r="BA327">
        <v>0</v>
      </c>
      <c r="BB327">
        <v>0</v>
      </c>
      <c r="BC327">
        <v>0</v>
      </c>
      <c r="BD327">
        <v>0</v>
      </c>
      <c r="BF327">
        <v>0</v>
      </c>
      <c r="BG327">
        <v>0</v>
      </c>
      <c r="BH327">
        <v>0</v>
      </c>
      <c r="BI327">
        <v>0</v>
      </c>
      <c r="BK327">
        <v>0</v>
      </c>
      <c r="BL327">
        <v>0</v>
      </c>
      <c r="BM327">
        <v>0</v>
      </c>
      <c r="BN327">
        <v>0</v>
      </c>
      <c r="BP327">
        <v>0</v>
      </c>
      <c r="BQ327">
        <v>9</v>
      </c>
    </row>
    <row r="328" spans="1:69" x14ac:dyDescent="0.25">
      <c r="A328">
        <v>10</v>
      </c>
      <c r="B328" t="s">
        <v>90</v>
      </c>
      <c r="C328" t="s">
        <v>91</v>
      </c>
      <c r="D328" t="s">
        <v>92</v>
      </c>
      <c r="E328" t="s">
        <v>115</v>
      </c>
      <c r="F328" t="s">
        <v>817</v>
      </c>
      <c r="G328" t="s">
        <v>817</v>
      </c>
      <c r="H328" t="s">
        <v>27</v>
      </c>
      <c r="I328">
        <v>172569528.00999999</v>
      </c>
      <c r="J328">
        <v>174228.7</v>
      </c>
      <c r="K328">
        <v>172743756.70999998</v>
      </c>
      <c r="L328">
        <v>0.10085962197319405</v>
      </c>
      <c r="M328">
        <v>1.3643067634192387</v>
      </c>
      <c r="N328">
        <v>196569.41</v>
      </c>
      <c r="O328">
        <v>0</v>
      </c>
      <c r="P328">
        <v>196569.41</v>
      </c>
      <c r="Q328">
        <v>0</v>
      </c>
      <c r="R328">
        <v>0.10890938152967673</v>
      </c>
      <c r="S328">
        <v>159453.85</v>
      </c>
      <c r="T328">
        <v>0</v>
      </c>
      <c r="U328">
        <v>159453.85</v>
      </c>
      <c r="V328">
        <v>0</v>
      </c>
      <c r="W328">
        <v>7.6378137004984928E-3</v>
      </c>
      <c r="X328">
        <v>0</v>
      </c>
      <c r="Y328">
        <v>0</v>
      </c>
      <c r="Z328">
        <v>0</v>
      </c>
      <c r="AB328">
        <v>0</v>
      </c>
      <c r="AC328">
        <v>220101.22</v>
      </c>
      <c r="AD328">
        <v>0</v>
      </c>
      <c r="AE328">
        <v>220101.22</v>
      </c>
      <c r="AF328">
        <v>0</v>
      </c>
      <c r="AG328">
        <v>7.5385061249542931E-2</v>
      </c>
      <c r="AH328">
        <v>322602.65000000002</v>
      </c>
      <c r="AI328">
        <v>0</v>
      </c>
      <c r="AJ328">
        <v>322602.65000000002</v>
      </c>
      <c r="AK328">
        <v>0</v>
      </c>
      <c r="AL328">
        <v>9.5751958743655469E-3</v>
      </c>
      <c r="AM328">
        <v>369356.09</v>
      </c>
      <c r="AN328">
        <v>0</v>
      </c>
      <c r="AO328">
        <v>369356.09</v>
      </c>
      <c r="AP328">
        <v>0</v>
      </c>
      <c r="AQ328">
        <v>0.5829963329941138</v>
      </c>
      <c r="AR328">
        <v>6416602.1900000004</v>
      </c>
      <c r="AS328">
        <v>0</v>
      </c>
      <c r="AT328">
        <v>6416602.1900000004</v>
      </c>
      <c r="AU328">
        <v>0</v>
      </c>
      <c r="AV328">
        <v>4.8786692104698917</v>
      </c>
      <c r="AW328">
        <v>164380628.03</v>
      </c>
      <c r="AX328">
        <v>174228.7</v>
      </c>
      <c r="AY328">
        <v>164554856.72999999</v>
      </c>
      <c r="AZ328">
        <v>0.10587879535264812</v>
      </c>
      <c r="BA328">
        <v>6.273604793584096</v>
      </c>
      <c r="BB328">
        <v>0</v>
      </c>
      <c r="BC328">
        <v>0</v>
      </c>
      <c r="BD328">
        <v>0</v>
      </c>
      <c r="BF328">
        <v>0</v>
      </c>
      <c r="BG328">
        <v>343222.12</v>
      </c>
      <c r="BH328">
        <v>0</v>
      </c>
      <c r="BI328">
        <v>343222.12</v>
      </c>
      <c r="BJ328">
        <v>0</v>
      </c>
      <c r="BK328">
        <v>0.12014163385157425</v>
      </c>
      <c r="BL328">
        <v>160992.45000000001</v>
      </c>
      <c r="BM328">
        <v>0</v>
      </c>
      <c r="BN328">
        <v>160992.45000000001</v>
      </c>
      <c r="BO328">
        <v>0</v>
      </c>
      <c r="BP328">
        <v>2.1508645111856711E-2</v>
      </c>
      <c r="BQ328">
        <v>10</v>
      </c>
    </row>
    <row r="329" spans="1:69" x14ac:dyDescent="0.25">
      <c r="A329">
        <v>11</v>
      </c>
      <c r="B329" t="s">
        <v>90</v>
      </c>
      <c r="C329" t="s">
        <v>91</v>
      </c>
      <c r="D329" t="s">
        <v>92</v>
      </c>
      <c r="E329" t="s">
        <v>115</v>
      </c>
      <c r="F329" t="s">
        <v>817</v>
      </c>
      <c r="G329" t="s">
        <v>817</v>
      </c>
      <c r="H329" t="s">
        <v>28</v>
      </c>
      <c r="I329">
        <v>142151874.94</v>
      </c>
      <c r="J329">
        <v>1012995.75</v>
      </c>
      <c r="K329">
        <v>143164870.69</v>
      </c>
      <c r="L329">
        <v>0.70757284599060322</v>
      </c>
      <c r="M329">
        <v>1.1306967330478395</v>
      </c>
      <c r="N329">
        <v>0</v>
      </c>
      <c r="O329">
        <v>0</v>
      </c>
      <c r="P329">
        <v>0</v>
      </c>
      <c r="R329">
        <v>0</v>
      </c>
      <c r="S329">
        <v>10969945.25</v>
      </c>
      <c r="T329">
        <v>23479.83</v>
      </c>
      <c r="U329">
        <v>10993425.08</v>
      </c>
      <c r="V329">
        <v>0.21358066143295171</v>
      </c>
      <c r="W329">
        <v>0.52658328846514357</v>
      </c>
      <c r="X329">
        <v>0</v>
      </c>
      <c r="Y329">
        <v>27264.35</v>
      </c>
      <c r="Z329">
        <v>27264.35</v>
      </c>
      <c r="AA329">
        <v>100</v>
      </c>
      <c r="AB329">
        <v>9.135481014100463E-4</v>
      </c>
      <c r="AC329">
        <v>2586.16</v>
      </c>
      <c r="AD329">
        <v>0</v>
      </c>
      <c r="AE329">
        <v>2586.16</v>
      </c>
      <c r="AF329">
        <v>0</v>
      </c>
      <c r="AG329">
        <v>8.8576442239219732E-4</v>
      </c>
      <c r="AH329">
        <v>13202197.42</v>
      </c>
      <c r="AI329">
        <v>552490.25</v>
      </c>
      <c r="AJ329">
        <v>13754687.67</v>
      </c>
      <c r="AK329">
        <v>4.0167415157308328</v>
      </c>
      <c r="AL329">
        <v>0.40825401970805464</v>
      </c>
      <c r="AM329">
        <v>82378.44</v>
      </c>
      <c r="AN329">
        <v>0</v>
      </c>
      <c r="AO329">
        <v>82378.44</v>
      </c>
      <c r="AP329">
        <v>0</v>
      </c>
      <c r="AQ329">
        <v>0.13002717360846985</v>
      </c>
      <c r="AR329">
        <v>55129.83</v>
      </c>
      <c r="AS329">
        <v>694.21</v>
      </c>
      <c r="AT329">
        <v>55824.04</v>
      </c>
      <c r="AU329">
        <v>1.2435681831698315</v>
      </c>
      <c r="AV329">
        <v>4.2444118723220965E-2</v>
      </c>
      <c r="AW329">
        <v>105868815.39</v>
      </c>
      <c r="AX329">
        <v>403012.47</v>
      </c>
      <c r="AY329">
        <v>106271827.86</v>
      </c>
      <c r="AZ329">
        <v>0.37922794602810361</v>
      </c>
      <c r="BA329">
        <v>4.0515817152657307</v>
      </c>
      <c r="BB329">
        <v>0</v>
      </c>
      <c r="BC329">
        <v>0</v>
      </c>
      <c r="BD329">
        <v>0</v>
      </c>
      <c r="BF329">
        <v>0</v>
      </c>
      <c r="BG329">
        <v>6448848.04</v>
      </c>
      <c r="BH329">
        <v>5218.72</v>
      </c>
      <c r="BI329">
        <v>6454066.7599999998</v>
      </c>
      <c r="BJ329">
        <v>8.0859405303083665E-2</v>
      </c>
      <c r="BK329">
        <v>2.2591845931536585</v>
      </c>
      <c r="BL329">
        <v>5521974.4100000001</v>
      </c>
      <c r="BM329">
        <v>835.92</v>
      </c>
      <c r="BN329">
        <v>5522810.3300000001</v>
      </c>
      <c r="BO329">
        <v>1.5135772370440973E-2</v>
      </c>
      <c r="BP329">
        <v>0.73784930540572702</v>
      </c>
      <c r="BQ329">
        <v>11</v>
      </c>
    </row>
    <row r="330" spans="1:69" x14ac:dyDescent="0.25">
      <c r="A330">
        <v>12</v>
      </c>
      <c r="B330" t="s">
        <v>90</v>
      </c>
      <c r="C330" t="s">
        <v>91</v>
      </c>
      <c r="D330" t="s">
        <v>92</v>
      </c>
      <c r="E330" t="s">
        <v>115</v>
      </c>
      <c r="F330" t="s">
        <v>817</v>
      </c>
      <c r="G330" t="s">
        <v>817</v>
      </c>
      <c r="H330" t="s">
        <v>878</v>
      </c>
      <c r="I330">
        <v>110298441.8</v>
      </c>
      <c r="J330">
        <v>0</v>
      </c>
      <c r="K330">
        <v>110298441.8</v>
      </c>
      <c r="L330">
        <v>0</v>
      </c>
      <c r="M330">
        <v>0.87112213493752322</v>
      </c>
      <c r="N330">
        <v>466245.96</v>
      </c>
      <c r="O330">
        <v>0</v>
      </c>
      <c r="P330">
        <v>466245.96</v>
      </c>
      <c r="Q330">
        <v>0</v>
      </c>
      <c r="R330">
        <v>0.25832381113780828</v>
      </c>
      <c r="S330">
        <v>0</v>
      </c>
      <c r="T330">
        <v>0</v>
      </c>
      <c r="U330">
        <v>0</v>
      </c>
      <c r="W330">
        <v>0</v>
      </c>
      <c r="X330">
        <v>0</v>
      </c>
      <c r="Y330">
        <v>0</v>
      </c>
      <c r="Z330">
        <v>0</v>
      </c>
      <c r="AB330">
        <v>0</v>
      </c>
      <c r="AC330">
        <v>121286.09</v>
      </c>
      <c r="AD330">
        <v>0</v>
      </c>
      <c r="AE330">
        <v>121286.09</v>
      </c>
      <c r="AF330">
        <v>0</v>
      </c>
      <c r="AG330">
        <v>4.1540702606589715E-2</v>
      </c>
      <c r="AH330">
        <v>5783359.0099999998</v>
      </c>
      <c r="AI330">
        <v>0</v>
      </c>
      <c r="AJ330">
        <v>5783359.0099999998</v>
      </c>
      <c r="AK330">
        <v>0</v>
      </c>
      <c r="AL330">
        <v>0.17165635599250909</v>
      </c>
      <c r="AM330">
        <v>65193.97</v>
      </c>
      <c r="AN330">
        <v>0</v>
      </c>
      <c r="AO330">
        <v>65193.97</v>
      </c>
      <c r="AP330">
        <v>0</v>
      </c>
      <c r="AQ330">
        <v>0.10290298839617959</v>
      </c>
      <c r="AR330">
        <v>0</v>
      </c>
      <c r="AS330">
        <v>0</v>
      </c>
      <c r="AT330">
        <v>0</v>
      </c>
      <c r="AV330">
        <v>0</v>
      </c>
      <c r="AW330">
        <v>42374776.549999997</v>
      </c>
      <c r="AX330">
        <v>0</v>
      </c>
      <c r="AY330">
        <v>42374776.549999997</v>
      </c>
      <c r="AZ330">
        <v>0</v>
      </c>
      <c r="BA330">
        <v>1.615525707195181</v>
      </c>
      <c r="BB330">
        <v>0</v>
      </c>
      <c r="BC330">
        <v>0</v>
      </c>
      <c r="BD330">
        <v>0</v>
      </c>
      <c r="BF330">
        <v>0</v>
      </c>
      <c r="BG330">
        <v>50991762.079999998</v>
      </c>
      <c r="BH330">
        <v>0</v>
      </c>
      <c r="BI330">
        <v>50991762.079999998</v>
      </c>
      <c r="BJ330">
        <v>0</v>
      </c>
      <c r="BK330">
        <v>17.849180610101552</v>
      </c>
      <c r="BL330">
        <v>10495818.140000001</v>
      </c>
      <c r="BM330">
        <v>0</v>
      </c>
      <c r="BN330">
        <v>10495818.140000001</v>
      </c>
      <c r="BO330">
        <v>0</v>
      </c>
      <c r="BP330">
        <v>1.4022448104358183</v>
      </c>
      <c r="BQ330">
        <v>12</v>
      </c>
    </row>
    <row r="331" spans="1:69" x14ac:dyDescent="0.25">
      <c r="A331">
        <v>13</v>
      </c>
      <c r="B331" t="s">
        <v>90</v>
      </c>
      <c r="C331" t="s">
        <v>91</v>
      </c>
      <c r="D331" t="s">
        <v>92</v>
      </c>
      <c r="E331" t="s">
        <v>115</v>
      </c>
      <c r="F331" t="s">
        <v>817</v>
      </c>
      <c r="G331" t="s">
        <v>817</v>
      </c>
      <c r="H331" t="s">
        <v>29</v>
      </c>
      <c r="I331">
        <v>107504976.06</v>
      </c>
      <c r="J331">
        <v>127886.02</v>
      </c>
      <c r="K331">
        <v>107632862.08000001</v>
      </c>
      <c r="L331">
        <v>0.1188168906118528</v>
      </c>
      <c r="M331">
        <v>0.85006974780821976</v>
      </c>
      <c r="N331">
        <v>0</v>
      </c>
      <c r="O331">
        <v>0</v>
      </c>
      <c r="P331">
        <v>0</v>
      </c>
      <c r="R331">
        <v>0</v>
      </c>
      <c r="S331">
        <v>29318013.739999998</v>
      </c>
      <c r="T331">
        <v>127886.02</v>
      </c>
      <c r="U331">
        <v>29445899.759999998</v>
      </c>
      <c r="V331">
        <v>0.43430841319959723</v>
      </c>
      <c r="W331">
        <v>1.4104538498784023</v>
      </c>
      <c r="X331">
        <v>0</v>
      </c>
      <c r="Y331">
        <v>0</v>
      </c>
      <c r="Z331">
        <v>0</v>
      </c>
      <c r="AB331">
        <v>0</v>
      </c>
      <c r="AC331">
        <v>0</v>
      </c>
      <c r="AD331">
        <v>0</v>
      </c>
      <c r="AE331">
        <v>0</v>
      </c>
      <c r="AG331">
        <v>0</v>
      </c>
      <c r="AH331">
        <v>14777627.619999999</v>
      </c>
      <c r="AI331">
        <v>0</v>
      </c>
      <c r="AJ331">
        <v>14777627.619999999</v>
      </c>
      <c r="AK331">
        <v>0</v>
      </c>
      <c r="AL331">
        <v>0.43861598477239522</v>
      </c>
      <c r="AM331">
        <v>0</v>
      </c>
      <c r="AN331">
        <v>0</v>
      </c>
      <c r="AO331">
        <v>0</v>
      </c>
      <c r="AQ331">
        <v>0</v>
      </c>
      <c r="AR331">
        <v>89945.23</v>
      </c>
      <c r="AS331">
        <v>0</v>
      </c>
      <c r="AT331">
        <v>89945.23</v>
      </c>
      <c r="AU331">
        <v>0</v>
      </c>
      <c r="AV331">
        <v>6.8387132509711152E-2</v>
      </c>
      <c r="AW331">
        <v>56593021.200000003</v>
      </c>
      <c r="AX331">
        <v>0</v>
      </c>
      <c r="AY331">
        <v>56593021.200000003</v>
      </c>
      <c r="AZ331">
        <v>0</v>
      </c>
      <c r="BA331">
        <v>2.1575920403630278</v>
      </c>
      <c r="BB331">
        <v>0</v>
      </c>
      <c r="BC331">
        <v>0</v>
      </c>
      <c r="BD331">
        <v>0</v>
      </c>
      <c r="BF331">
        <v>0</v>
      </c>
      <c r="BG331">
        <v>3058323.93</v>
      </c>
      <c r="BH331">
        <v>0</v>
      </c>
      <c r="BI331">
        <v>3058323.93</v>
      </c>
      <c r="BJ331">
        <v>0</v>
      </c>
      <c r="BK331">
        <v>1.0705371605931679</v>
      </c>
      <c r="BL331">
        <v>3668044.34</v>
      </c>
      <c r="BM331">
        <v>0</v>
      </c>
      <c r="BN331">
        <v>3668044.34</v>
      </c>
      <c r="BO331">
        <v>0</v>
      </c>
      <c r="BP331">
        <v>0.49005194941511021</v>
      </c>
      <c r="BQ331">
        <v>13</v>
      </c>
    </row>
    <row r="332" spans="1:69" x14ac:dyDescent="0.25">
      <c r="A332">
        <v>14</v>
      </c>
      <c r="B332" t="s">
        <v>90</v>
      </c>
      <c r="C332" t="s">
        <v>91</v>
      </c>
      <c r="D332" t="s">
        <v>92</v>
      </c>
      <c r="E332" t="s">
        <v>115</v>
      </c>
      <c r="F332" t="s">
        <v>817</v>
      </c>
      <c r="G332" t="s">
        <v>817</v>
      </c>
      <c r="H332" t="s">
        <v>30</v>
      </c>
      <c r="I332">
        <v>96045639.219999999</v>
      </c>
      <c r="J332">
        <v>0</v>
      </c>
      <c r="K332">
        <v>96045639.219999999</v>
      </c>
      <c r="L332">
        <v>0</v>
      </c>
      <c r="M332">
        <v>0.75855543309013018</v>
      </c>
      <c r="N332">
        <v>0</v>
      </c>
      <c r="O332">
        <v>0</v>
      </c>
      <c r="P332">
        <v>0</v>
      </c>
      <c r="R332">
        <v>0</v>
      </c>
      <c r="S332">
        <v>12827.75</v>
      </c>
      <c r="T332">
        <v>0</v>
      </c>
      <c r="U332">
        <v>12827.75</v>
      </c>
      <c r="V332">
        <v>0</v>
      </c>
      <c r="W332">
        <v>6.144471563187063E-4</v>
      </c>
      <c r="X332">
        <v>0</v>
      </c>
      <c r="Y332">
        <v>0</v>
      </c>
      <c r="Z332">
        <v>0</v>
      </c>
      <c r="AB332">
        <v>0</v>
      </c>
      <c r="AC332">
        <v>0</v>
      </c>
      <c r="AD332">
        <v>0</v>
      </c>
      <c r="AE332">
        <v>0</v>
      </c>
      <c r="AG332">
        <v>0</v>
      </c>
      <c r="AH332">
        <v>153503.20000000001</v>
      </c>
      <c r="AI332">
        <v>0</v>
      </c>
      <c r="AJ332">
        <v>153503.20000000001</v>
      </c>
      <c r="AK332">
        <v>0</v>
      </c>
      <c r="AL332">
        <v>4.5561411455916729E-3</v>
      </c>
      <c r="AM332">
        <v>0</v>
      </c>
      <c r="AN332">
        <v>0</v>
      </c>
      <c r="AO332">
        <v>0</v>
      </c>
      <c r="AQ332">
        <v>0</v>
      </c>
      <c r="AR332">
        <v>837378.02</v>
      </c>
      <c r="AS332">
        <v>0</v>
      </c>
      <c r="AT332">
        <v>837378.02</v>
      </c>
      <c r="AU332">
        <v>0</v>
      </c>
      <c r="AV332">
        <v>0.63667502561791833</v>
      </c>
      <c r="AW332">
        <v>91557242.140000001</v>
      </c>
      <c r="AX332">
        <v>0</v>
      </c>
      <c r="AY332">
        <v>91557242.140000001</v>
      </c>
      <c r="AZ332">
        <v>0</v>
      </c>
      <c r="BA332">
        <v>3.4905925269608042</v>
      </c>
      <c r="BB332">
        <v>0</v>
      </c>
      <c r="BC332">
        <v>0</v>
      </c>
      <c r="BD332">
        <v>0</v>
      </c>
      <c r="BF332">
        <v>0</v>
      </c>
      <c r="BG332">
        <v>2935708.8</v>
      </c>
      <c r="BH332">
        <v>0</v>
      </c>
      <c r="BI332">
        <v>2935708.8</v>
      </c>
      <c r="BJ332">
        <v>0</v>
      </c>
      <c r="BK332">
        <v>1.0276169022685497</v>
      </c>
      <c r="BL332">
        <v>548979.31000000006</v>
      </c>
      <c r="BM332">
        <v>0</v>
      </c>
      <c r="BN332">
        <v>548979.31000000006</v>
      </c>
      <c r="BO332">
        <v>0</v>
      </c>
      <c r="BP332">
        <v>7.3343819244579292E-2</v>
      </c>
      <c r="BQ332">
        <v>14</v>
      </c>
    </row>
    <row r="333" spans="1:69" x14ac:dyDescent="0.25">
      <c r="A333">
        <v>15</v>
      </c>
      <c r="B333" t="s">
        <v>90</v>
      </c>
      <c r="C333" t="s">
        <v>91</v>
      </c>
      <c r="D333" t="s">
        <v>92</v>
      </c>
      <c r="E333" t="s">
        <v>115</v>
      </c>
      <c r="F333" t="s">
        <v>817</v>
      </c>
      <c r="G333" t="s">
        <v>817</v>
      </c>
      <c r="H333" t="s">
        <v>877</v>
      </c>
      <c r="I333">
        <v>38884482.100000001</v>
      </c>
      <c r="J333">
        <v>49186327.420000002</v>
      </c>
      <c r="K333">
        <v>88070809.519999996</v>
      </c>
      <c r="L333">
        <v>55.848615095141461</v>
      </c>
      <c r="M333">
        <v>0.69557130964599312</v>
      </c>
      <c r="N333">
        <v>0</v>
      </c>
      <c r="O333">
        <v>0</v>
      </c>
      <c r="P333">
        <v>0</v>
      </c>
      <c r="R333">
        <v>0</v>
      </c>
      <c r="S333">
        <v>658849.46</v>
      </c>
      <c r="T333">
        <v>48975123.289999999</v>
      </c>
      <c r="U333">
        <v>49633972.75</v>
      </c>
      <c r="V333">
        <v>98.672583669015296</v>
      </c>
      <c r="W333">
        <v>2.3774592904474798</v>
      </c>
      <c r="X333">
        <v>423548.03</v>
      </c>
      <c r="Y333">
        <v>6000</v>
      </c>
      <c r="Z333">
        <v>429548.03</v>
      </c>
      <c r="AA333">
        <v>1.3968170218357188</v>
      </c>
      <c r="AB333">
        <v>1.4392889882609547E-2</v>
      </c>
      <c r="AC333">
        <v>9397.52</v>
      </c>
      <c r="AD333">
        <v>0</v>
      </c>
      <c r="AE333">
        <v>9397.52</v>
      </c>
      <c r="AF333">
        <v>0</v>
      </c>
      <c r="AG333">
        <v>3.2186673967268546E-3</v>
      </c>
      <c r="AH333">
        <v>1020636.91</v>
      </c>
      <c r="AI333">
        <v>198204.13</v>
      </c>
      <c r="AJ333">
        <v>1218841.04</v>
      </c>
      <c r="AK333">
        <v>16.261688234587176</v>
      </c>
      <c r="AL333">
        <v>3.6176521481504915E-2</v>
      </c>
      <c r="AM333">
        <v>0</v>
      </c>
      <c r="AN333">
        <v>0</v>
      </c>
      <c r="AO333">
        <v>0</v>
      </c>
      <c r="AQ333">
        <v>0</v>
      </c>
      <c r="AR333">
        <v>45340.43</v>
      </c>
      <c r="AS333">
        <v>0</v>
      </c>
      <c r="AT333">
        <v>45340.43</v>
      </c>
      <c r="AU333">
        <v>0</v>
      </c>
      <c r="AV333">
        <v>3.4473223254388063E-2</v>
      </c>
      <c r="AW333">
        <v>5260667.82</v>
      </c>
      <c r="AX333">
        <v>2000</v>
      </c>
      <c r="AY333">
        <v>5262667.82</v>
      </c>
      <c r="AZ333">
        <v>3.8003538669100341E-2</v>
      </c>
      <c r="BA333">
        <v>0.20063763974323121</v>
      </c>
      <c r="BB333">
        <v>0</v>
      </c>
      <c r="BC333">
        <v>0</v>
      </c>
      <c r="BD333">
        <v>0</v>
      </c>
      <c r="BF333">
        <v>0</v>
      </c>
      <c r="BG333">
        <v>30090736.219999999</v>
      </c>
      <c r="BH333">
        <v>5000</v>
      </c>
      <c r="BI333">
        <v>30095736.219999999</v>
      </c>
      <c r="BJ333">
        <v>1.6613649067927672E-2</v>
      </c>
      <c r="BK333">
        <v>10.534725796335042</v>
      </c>
      <c r="BL333">
        <v>1375305.71</v>
      </c>
      <c r="BM333">
        <v>0</v>
      </c>
      <c r="BN333">
        <v>1375305.71</v>
      </c>
      <c r="BO333">
        <v>0</v>
      </c>
      <c r="BP333">
        <v>0.18374130238219319</v>
      </c>
      <c r="BQ333">
        <v>15</v>
      </c>
    </row>
    <row r="334" spans="1:69" x14ac:dyDescent="0.25">
      <c r="A334">
        <v>16</v>
      </c>
      <c r="B334" t="s">
        <v>90</v>
      </c>
      <c r="C334" t="s">
        <v>91</v>
      </c>
      <c r="D334" t="s">
        <v>92</v>
      </c>
      <c r="E334" t="s">
        <v>115</v>
      </c>
      <c r="F334" t="s">
        <v>817</v>
      </c>
      <c r="G334" t="s">
        <v>817</v>
      </c>
      <c r="H334" t="s">
        <v>31</v>
      </c>
      <c r="I334">
        <v>84308676.99000001</v>
      </c>
      <c r="J334">
        <v>0</v>
      </c>
      <c r="K334">
        <v>84308676.99000001</v>
      </c>
      <c r="L334">
        <v>0</v>
      </c>
      <c r="M334">
        <v>0.66585849713505973</v>
      </c>
      <c r="N334">
        <v>0</v>
      </c>
      <c r="O334">
        <v>0</v>
      </c>
      <c r="P334">
        <v>0</v>
      </c>
      <c r="R334">
        <v>0</v>
      </c>
      <c r="S334">
        <v>1521.95</v>
      </c>
      <c r="T334">
        <v>0</v>
      </c>
      <c r="U334">
        <v>1521.95</v>
      </c>
      <c r="V334">
        <v>0</v>
      </c>
      <c r="W334">
        <v>7.2901159561049674E-5</v>
      </c>
      <c r="X334">
        <v>0</v>
      </c>
      <c r="Y334">
        <v>0</v>
      </c>
      <c r="Z334">
        <v>0</v>
      </c>
      <c r="AB334">
        <v>0</v>
      </c>
      <c r="AC334">
        <v>0</v>
      </c>
      <c r="AD334">
        <v>0</v>
      </c>
      <c r="AE334">
        <v>0</v>
      </c>
      <c r="AG334">
        <v>0</v>
      </c>
      <c r="AH334">
        <v>523869.84</v>
      </c>
      <c r="AI334">
        <v>0</v>
      </c>
      <c r="AJ334">
        <v>523869.84</v>
      </c>
      <c r="AK334">
        <v>0</v>
      </c>
      <c r="AL334">
        <v>1.554902394841623E-2</v>
      </c>
      <c r="AM334">
        <v>0</v>
      </c>
      <c r="AN334">
        <v>0</v>
      </c>
      <c r="AO334">
        <v>0</v>
      </c>
      <c r="AQ334">
        <v>0</v>
      </c>
      <c r="AR334">
        <v>0</v>
      </c>
      <c r="AS334">
        <v>0</v>
      </c>
      <c r="AT334">
        <v>0</v>
      </c>
      <c r="AV334">
        <v>0</v>
      </c>
      <c r="AW334">
        <v>83670326.340000004</v>
      </c>
      <c r="AX334">
        <v>0</v>
      </c>
      <c r="AY334">
        <v>83670326.340000004</v>
      </c>
      <c r="AZ334">
        <v>0</v>
      </c>
      <c r="BA334">
        <v>3.1899062163120737</v>
      </c>
      <c r="BB334">
        <v>0</v>
      </c>
      <c r="BC334">
        <v>0</v>
      </c>
      <c r="BD334">
        <v>0</v>
      </c>
      <c r="BF334">
        <v>0</v>
      </c>
      <c r="BG334">
        <v>9000</v>
      </c>
      <c r="BH334">
        <v>0</v>
      </c>
      <c r="BI334">
        <v>9000</v>
      </c>
      <c r="BJ334">
        <v>0</v>
      </c>
      <c r="BK334">
        <v>3.1503642733287942E-3</v>
      </c>
      <c r="BL334">
        <v>103958.86</v>
      </c>
      <c r="BM334">
        <v>0</v>
      </c>
      <c r="BN334">
        <v>103958.86</v>
      </c>
      <c r="BO334">
        <v>0</v>
      </c>
      <c r="BP334">
        <v>1.3888938431418342E-2</v>
      </c>
      <c r="BQ334">
        <v>16</v>
      </c>
    </row>
    <row r="335" spans="1:69" x14ac:dyDescent="0.25">
      <c r="A335">
        <v>17</v>
      </c>
      <c r="B335" t="s">
        <v>90</v>
      </c>
      <c r="C335" t="s">
        <v>91</v>
      </c>
      <c r="D335" t="s">
        <v>92</v>
      </c>
      <c r="E335" t="s">
        <v>115</v>
      </c>
      <c r="F335" t="s">
        <v>817</v>
      </c>
      <c r="G335" t="s">
        <v>817</v>
      </c>
      <c r="H335" t="s">
        <v>32</v>
      </c>
      <c r="I335">
        <v>74477044.480000004</v>
      </c>
      <c r="J335">
        <v>615684.97000000009</v>
      </c>
      <c r="K335">
        <v>75092729.449999988</v>
      </c>
      <c r="L335">
        <v>0.81989957551076897</v>
      </c>
      <c r="M335">
        <v>0.59307219330790051</v>
      </c>
      <c r="N335">
        <v>10006.34</v>
      </c>
      <c r="O335">
        <v>0</v>
      </c>
      <c r="P335">
        <v>10006.34</v>
      </c>
      <c r="Q335">
        <v>0</v>
      </c>
      <c r="R335">
        <v>5.5440177633725692E-3</v>
      </c>
      <c r="S335">
        <v>347117.31</v>
      </c>
      <c r="T335">
        <v>0</v>
      </c>
      <c r="U335">
        <v>347117.31</v>
      </c>
      <c r="V335">
        <v>0</v>
      </c>
      <c r="W335">
        <v>1.6626863170743023E-2</v>
      </c>
      <c r="X335">
        <v>0</v>
      </c>
      <c r="Y335">
        <v>496631.79</v>
      </c>
      <c r="Z335">
        <v>496631.79</v>
      </c>
      <c r="AA335">
        <v>100</v>
      </c>
      <c r="AB335">
        <v>1.6640669183544548E-2</v>
      </c>
      <c r="AC335">
        <v>309608.34000000003</v>
      </c>
      <c r="AD335">
        <v>0</v>
      </c>
      <c r="AE335">
        <v>309608.34000000003</v>
      </c>
      <c r="AF335">
        <v>0</v>
      </c>
      <c r="AG335">
        <v>0.10604140983075566</v>
      </c>
      <c r="AH335">
        <v>9219542.5700000003</v>
      </c>
      <c r="AI335">
        <v>0</v>
      </c>
      <c r="AJ335">
        <v>9219542.5700000003</v>
      </c>
      <c r="AK335">
        <v>0</v>
      </c>
      <c r="AL335">
        <v>0.27364600377523718</v>
      </c>
      <c r="AM335">
        <v>2417497.66</v>
      </c>
      <c r="AN335">
        <v>0</v>
      </c>
      <c r="AO335">
        <v>2417497.66</v>
      </c>
      <c r="AP335">
        <v>0</v>
      </c>
      <c r="AQ335">
        <v>3.815808941452274</v>
      </c>
      <c r="AR335">
        <v>468787.54</v>
      </c>
      <c r="AS335">
        <v>0</v>
      </c>
      <c r="AT335">
        <v>468787.54</v>
      </c>
      <c r="AU335">
        <v>0</v>
      </c>
      <c r="AV335">
        <v>0.35642841334533826</v>
      </c>
      <c r="AW335">
        <v>47471020.170000002</v>
      </c>
      <c r="AX335">
        <v>118500</v>
      </c>
      <c r="AY335">
        <v>47589520.170000002</v>
      </c>
      <c r="AZ335">
        <v>0.24900440176049793</v>
      </c>
      <c r="BA335">
        <v>1.814336251118676</v>
      </c>
      <c r="BB335">
        <v>0</v>
      </c>
      <c r="BC335">
        <v>0</v>
      </c>
      <c r="BD335">
        <v>0</v>
      </c>
      <c r="BF335">
        <v>0</v>
      </c>
      <c r="BG335">
        <v>6590752.0700000003</v>
      </c>
      <c r="BH335">
        <v>0</v>
      </c>
      <c r="BI335">
        <v>6590752.0700000003</v>
      </c>
      <c r="BJ335">
        <v>0</v>
      </c>
      <c r="BK335">
        <v>2.3070299839661996</v>
      </c>
      <c r="BL335">
        <v>7642712.4800000004</v>
      </c>
      <c r="BM335">
        <v>553.17999999999995</v>
      </c>
      <c r="BN335">
        <v>7643265.6600000001</v>
      </c>
      <c r="BO335">
        <v>7.2374823093614661E-3</v>
      </c>
      <c r="BP335">
        <v>1.0211428459942142</v>
      </c>
      <c r="BQ335">
        <v>17</v>
      </c>
    </row>
    <row r="336" spans="1:69" x14ac:dyDescent="0.25">
      <c r="A336">
        <v>18</v>
      </c>
      <c r="B336" t="s">
        <v>90</v>
      </c>
      <c r="C336" t="s">
        <v>91</v>
      </c>
      <c r="D336" t="s">
        <v>92</v>
      </c>
      <c r="E336" t="s">
        <v>115</v>
      </c>
      <c r="F336" t="s">
        <v>817</v>
      </c>
      <c r="G336" t="s">
        <v>817</v>
      </c>
      <c r="H336" t="s">
        <v>34</v>
      </c>
      <c r="I336">
        <v>0</v>
      </c>
      <c r="J336">
        <v>62160841.899999999</v>
      </c>
      <c r="K336">
        <v>62160841.899999999</v>
      </c>
      <c r="L336">
        <v>100</v>
      </c>
      <c r="M336">
        <v>0.49093789922825409</v>
      </c>
      <c r="N336">
        <v>0</v>
      </c>
      <c r="O336">
        <v>0</v>
      </c>
      <c r="P336">
        <v>0</v>
      </c>
      <c r="R336">
        <v>0</v>
      </c>
      <c r="S336">
        <v>0</v>
      </c>
      <c r="T336">
        <v>0</v>
      </c>
      <c r="U336">
        <v>0</v>
      </c>
      <c r="W336">
        <v>0</v>
      </c>
      <c r="X336">
        <v>0</v>
      </c>
      <c r="Y336">
        <v>62160841.899999999</v>
      </c>
      <c r="Z336">
        <v>62160841.899999999</v>
      </c>
      <c r="AA336">
        <v>100</v>
      </c>
      <c r="AB336">
        <v>2.0828268086272019</v>
      </c>
      <c r="AC336">
        <v>0</v>
      </c>
      <c r="AD336">
        <v>0</v>
      </c>
      <c r="AE336">
        <v>0</v>
      </c>
      <c r="AG336">
        <v>0</v>
      </c>
      <c r="AH336">
        <v>0</v>
      </c>
      <c r="AI336">
        <v>0</v>
      </c>
      <c r="AJ336">
        <v>0</v>
      </c>
      <c r="AL336">
        <v>0</v>
      </c>
      <c r="AM336">
        <v>0</v>
      </c>
      <c r="AN336">
        <v>0</v>
      </c>
      <c r="AO336">
        <v>0</v>
      </c>
      <c r="AQ336">
        <v>0</v>
      </c>
      <c r="AR336">
        <v>0</v>
      </c>
      <c r="AS336">
        <v>0</v>
      </c>
      <c r="AT336">
        <v>0</v>
      </c>
      <c r="AV336">
        <v>0</v>
      </c>
      <c r="AW336">
        <v>0</v>
      </c>
      <c r="AX336">
        <v>0</v>
      </c>
      <c r="AY336">
        <v>0</v>
      </c>
      <c r="BA336">
        <v>0</v>
      </c>
      <c r="BB336">
        <v>0</v>
      </c>
      <c r="BC336">
        <v>0</v>
      </c>
      <c r="BD336">
        <v>0</v>
      </c>
      <c r="BF336">
        <v>0</v>
      </c>
      <c r="BG336">
        <v>0</v>
      </c>
      <c r="BH336">
        <v>0</v>
      </c>
      <c r="BI336">
        <v>0</v>
      </c>
      <c r="BK336">
        <v>0</v>
      </c>
      <c r="BL336">
        <v>0</v>
      </c>
      <c r="BM336">
        <v>0</v>
      </c>
      <c r="BN336">
        <v>0</v>
      </c>
      <c r="BP336">
        <v>0</v>
      </c>
      <c r="BQ336">
        <v>18</v>
      </c>
    </row>
    <row r="337" spans="1:69" x14ac:dyDescent="0.25">
      <c r="A337">
        <v>19</v>
      </c>
      <c r="B337" t="s">
        <v>90</v>
      </c>
      <c r="C337" t="s">
        <v>91</v>
      </c>
      <c r="D337" t="s">
        <v>92</v>
      </c>
      <c r="E337" t="s">
        <v>115</v>
      </c>
      <c r="F337" t="s">
        <v>817</v>
      </c>
      <c r="G337" t="s">
        <v>817</v>
      </c>
      <c r="H337" t="s">
        <v>33</v>
      </c>
      <c r="I337">
        <v>60955467.369999997</v>
      </c>
      <c r="J337">
        <v>0</v>
      </c>
      <c r="K337">
        <v>60955467.369999997</v>
      </c>
      <c r="L337">
        <v>0</v>
      </c>
      <c r="M337">
        <v>0.48141801466019385</v>
      </c>
      <c r="N337">
        <v>0</v>
      </c>
      <c r="O337">
        <v>0</v>
      </c>
      <c r="P337">
        <v>0</v>
      </c>
      <c r="R337">
        <v>0</v>
      </c>
      <c r="S337">
        <v>0</v>
      </c>
      <c r="T337">
        <v>0</v>
      </c>
      <c r="U337">
        <v>0</v>
      </c>
      <c r="W337">
        <v>0</v>
      </c>
      <c r="X337">
        <v>0</v>
      </c>
      <c r="Y337">
        <v>0</v>
      </c>
      <c r="Z337">
        <v>0</v>
      </c>
      <c r="AB337">
        <v>0</v>
      </c>
      <c r="AC337">
        <v>0</v>
      </c>
      <c r="AD337">
        <v>0</v>
      </c>
      <c r="AE337">
        <v>0</v>
      </c>
      <c r="AG337">
        <v>0</v>
      </c>
      <c r="AH337">
        <v>0</v>
      </c>
      <c r="AI337">
        <v>0</v>
      </c>
      <c r="AJ337">
        <v>0</v>
      </c>
      <c r="AL337">
        <v>0</v>
      </c>
      <c r="AM337">
        <v>0</v>
      </c>
      <c r="AN337">
        <v>0</v>
      </c>
      <c r="AO337">
        <v>0</v>
      </c>
      <c r="AQ337">
        <v>0</v>
      </c>
      <c r="AR337">
        <v>10862.07</v>
      </c>
      <c r="AS337">
        <v>0</v>
      </c>
      <c r="AT337">
        <v>10862.07</v>
      </c>
      <c r="AU337">
        <v>0</v>
      </c>
      <c r="AV337">
        <v>8.2586460718345849E-3</v>
      </c>
      <c r="AW337">
        <v>60944605.299999997</v>
      </c>
      <c r="AX337">
        <v>0</v>
      </c>
      <c r="AY337">
        <v>60944605.299999997</v>
      </c>
      <c r="AZ337">
        <v>0</v>
      </c>
      <c r="BA337">
        <v>2.3234948852376589</v>
      </c>
      <c r="BB337">
        <v>0</v>
      </c>
      <c r="BC337">
        <v>0</v>
      </c>
      <c r="BD337">
        <v>0</v>
      </c>
      <c r="BF337">
        <v>0</v>
      </c>
      <c r="BG337">
        <v>0</v>
      </c>
      <c r="BH337">
        <v>0</v>
      </c>
      <c r="BI337">
        <v>0</v>
      </c>
      <c r="BK337">
        <v>0</v>
      </c>
      <c r="BL337">
        <v>0</v>
      </c>
      <c r="BM337">
        <v>0</v>
      </c>
      <c r="BN337">
        <v>0</v>
      </c>
      <c r="BP337">
        <v>0</v>
      </c>
      <c r="BQ337">
        <v>19</v>
      </c>
    </row>
    <row r="338" spans="1:69" x14ac:dyDescent="0.25">
      <c r="A338">
        <v>20</v>
      </c>
      <c r="B338" t="s">
        <v>90</v>
      </c>
      <c r="C338" t="s">
        <v>91</v>
      </c>
      <c r="D338" t="s">
        <v>92</v>
      </c>
      <c r="E338" t="s">
        <v>115</v>
      </c>
      <c r="F338" t="s">
        <v>817</v>
      </c>
      <c r="G338" t="s">
        <v>817</v>
      </c>
      <c r="H338" t="s">
        <v>38</v>
      </c>
      <c r="I338">
        <v>60752930.32</v>
      </c>
      <c r="J338">
        <v>0</v>
      </c>
      <c r="K338">
        <v>60752930.32</v>
      </c>
      <c r="L338">
        <v>0</v>
      </c>
      <c r="M338">
        <v>0.47981840450686208</v>
      </c>
      <c r="N338">
        <v>7344.82</v>
      </c>
      <c r="O338">
        <v>0</v>
      </c>
      <c r="P338">
        <v>7344.82</v>
      </c>
      <c r="Q338">
        <v>0</v>
      </c>
      <c r="R338">
        <v>4.0694012544820694E-3</v>
      </c>
      <c r="S338">
        <v>3434310.39</v>
      </c>
      <c r="T338">
        <v>0</v>
      </c>
      <c r="U338">
        <v>3434310.39</v>
      </c>
      <c r="V338">
        <v>0</v>
      </c>
      <c r="W338">
        <v>0.16450291384313595</v>
      </c>
      <c r="X338">
        <v>0</v>
      </c>
      <c r="Y338">
        <v>0</v>
      </c>
      <c r="Z338">
        <v>0</v>
      </c>
      <c r="AB338">
        <v>0</v>
      </c>
      <c r="AC338">
        <v>0</v>
      </c>
      <c r="AD338">
        <v>0</v>
      </c>
      <c r="AE338">
        <v>0</v>
      </c>
      <c r="AG338">
        <v>0</v>
      </c>
      <c r="AH338">
        <v>7847568.5899999999</v>
      </c>
      <c r="AI338">
        <v>0</v>
      </c>
      <c r="AJ338">
        <v>7847568.5899999999</v>
      </c>
      <c r="AK338">
        <v>0</v>
      </c>
      <c r="AL338">
        <v>0.23292433086575282</v>
      </c>
      <c r="AM338">
        <v>301616.87</v>
      </c>
      <c r="AN338">
        <v>0</v>
      </c>
      <c r="AO338">
        <v>301616.87</v>
      </c>
      <c r="AP338">
        <v>0</v>
      </c>
      <c r="AQ338">
        <v>0.47607588974412829</v>
      </c>
      <c r="AR338">
        <v>85875</v>
      </c>
      <c r="AS338">
        <v>0</v>
      </c>
      <c r="AT338">
        <v>85875</v>
      </c>
      <c r="AU338">
        <v>0</v>
      </c>
      <c r="AV338">
        <v>6.5292456356734488E-2</v>
      </c>
      <c r="AW338">
        <v>38628537.079999998</v>
      </c>
      <c r="AX338">
        <v>0</v>
      </c>
      <c r="AY338">
        <v>38628537.079999998</v>
      </c>
      <c r="AZ338">
        <v>0</v>
      </c>
      <c r="BA338">
        <v>1.4727014456453169</v>
      </c>
      <c r="BB338">
        <v>0</v>
      </c>
      <c r="BC338">
        <v>0</v>
      </c>
      <c r="BD338">
        <v>0</v>
      </c>
      <c r="BF338">
        <v>0</v>
      </c>
      <c r="BG338">
        <v>808009.67</v>
      </c>
      <c r="BH338">
        <v>0</v>
      </c>
      <c r="BI338">
        <v>808009.67</v>
      </c>
      <c r="BJ338">
        <v>0</v>
      </c>
      <c r="BK338">
        <v>0.28283608854135434</v>
      </c>
      <c r="BL338">
        <v>9639667.9000000004</v>
      </c>
      <c r="BM338">
        <v>0</v>
      </c>
      <c r="BN338">
        <v>9639667.9000000004</v>
      </c>
      <c r="BO338">
        <v>0</v>
      </c>
      <c r="BP338">
        <v>1.2878628523092668</v>
      </c>
      <c r="BQ338">
        <v>20</v>
      </c>
    </row>
    <row r="339" spans="1:69" x14ac:dyDescent="0.25">
      <c r="A339">
        <v>21</v>
      </c>
      <c r="B339" t="s">
        <v>90</v>
      </c>
      <c r="C339" t="s">
        <v>91</v>
      </c>
      <c r="D339" t="s">
        <v>92</v>
      </c>
      <c r="E339" t="s">
        <v>115</v>
      </c>
      <c r="F339" t="s">
        <v>817</v>
      </c>
      <c r="G339" t="s">
        <v>817</v>
      </c>
      <c r="H339" t="s">
        <v>36</v>
      </c>
      <c r="I339">
        <v>60119946.649999999</v>
      </c>
      <c r="J339">
        <v>0</v>
      </c>
      <c r="K339">
        <v>60119946.649999999</v>
      </c>
      <c r="L339">
        <v>0</v>
      </c>
      <c r="M339">
        <v>0.47481918532486467</v>
      </c>
      <c r="N339">
        <v>0</v>
      </c>
      <c r="O339">
        <v>0</v>
      </c>
      <c r="P339">
        <v>0</v>
      </c>
      <c r="R339">
        <v>0</v>
      </c>
      <c r="S339">
        <v>60009985.299999997</v>
      </c>
      <c r="T339">
        <v>0</v>
      </c>
      <c r="U339">
        <v>60009985.299999997</v>
      </c>
      <c r="V339">
        <v>0</v>
      </c>
      <c r="W339">
        <v>2.8744686182933381</v>
      </c>
      <c r="X339">
        <v>0</v>
      </c>
      <c r="Y339">
        <v>0</v>
      </c>
      <c r="Z339">
        <v>0</v>
      </c>
      <c r="AB339">
        <v>0</v>
      </c>
      <c r="AC339">
        <v>0</v>
      </c>
      <c r="AD339">
        <v>0</v>
      </c>
      <c r="AE339">
        <v>0</v>
      </c>
      <c r="AG339">
        <v>0</v>
      </c>
      <c r="AH339">
        <v>0</v>
      </c>
      <c r="AI339">
        <v>0</v>
      </c>
      <c r="AJ339">
        <v>0</v>
      </c>
      <c r="AL339">
        <v>0</v>
      </c>
      <c r="AM339">
        <v>0</v>
      </c>
      <c r="AN339">
        <v>0</v>
      </c>
      <c r="AO339">
        <v>0</v>
      </c>
      <c r="AQ339">
        <v>0</v>
      </c>
      <c r="AR339">
        <v>0</v>
      </c>
      <c r="AS339">
        <v>0</v>
      </c>
      <c r="AT339">
        <v>0</v>
      </c>
      <c r="AV339">
        <v>0</v>
      </c>
      <c r="AW339">
        <v>0</v>
      </c>
      <c r="AX339">
        <v>0</v>
      </c>
      <c r="AY339">
        <v>0</v>
      </c>
      <c r="BA339">
        <v>0</v>
      </c>
      <c r="BB339">
        <v>0</v>
      </c>
      <c r="BC339">
        <v>0</v>
      </c>
      <c r="BD339">
        <v>0</v>
      </c>
      <c r="BF339">
        <v>0</v>
      </c>
      <c r="BG339">
        <v>109961.35</v>
      </c>
      <c r="BH339">
        <v>0</v>
      </c>
      <c r="BI339">
        <v>109961.35</v>
      </c>
      <c r="BJ339">
        <v>0</v>
      </c>
      <c r="BK339">
        <v>3.8490923165222582E-2</v>
      </c>
      <c r="BL339">
        <v>0</v>
      </c>
      <c r="BM339">
        <v>0</v>
      </c>
      <c r="BN339">
        <v>0</v>
      </c>
      <c r="BP339">
        <v>0</v>
      </c>
      <c r="BQ339">
        <v>21</v>
      </c>
    </row>
    <row r="340" spans="1:69" x14ac:dyDescent="0.25">
      <c r="A340">
        <v>22</v>
      </c>
      <c r="B340" t="s">
        <v>90</v>
      </c>
      <c r="C340" t="s">
        <v>91</v>
      </c>
      <c r="D340" t="s">
        <v>92</v>
      </c>
      <c r="E340" t="s">
        <v>115</v>
      </c>
      <c r="F340" t="s">
        <v>817</v>
      </c>
      <c r="G340" t="s">
        <v>817</v>
      </c>
      <c r="H340" t="s">
        <v>35</v>
      </c>
      <c r="I340">
        <v>601460.24</v>
      </c>
      <c r="J340">
        <v>58190186.020000003</v>
      </c>
      <c r="K340">
        <v>58791646.260000005</v>
      </c>
      <c r="L340">
        <v>98.976963092103063</v>
      </c>
      <c r="M340">
        <v>0.46432844898542225</v>
      </c>
      <c r="N340">
        <v>0</v>
      </c>
      <c r="O340">
        <v>0</v>
      </c>
      <c r="P340">
        <v>0</v>
      </c>
      <c r="R340">
        <v>0</v>
      </c>
      <c r="S340">
        <v>601460.24</v>
      </c>
      <c r="T340">
        <v>0</v>
      </c>
      <c r="U340">
        <v>601460.24</v>
      </c>
      <c r="V340">
        <v>0</v>
      </c>
      <c r="W340">
        <v>2.8809848500849066E-2</v>
      </c>
      <c r="X340">
        <v>0</v>
      </c>
      <c r="Y340">
        <v>58190186.020000003</v>
      </c>
      <c r="Z340">
        <v>58190186.020000003</v>
      </c>
      <c r="AA340">
        <v>100</v>
      </c>
      <c r="AB340">
        <v>1.9497818198221641</v>
      </c>
      <c r="AC340">
        <v>0</v>
      </c>
      <c r="AD340">
        <v>0</v>
      </c>
      <c r="AE340">
        <v>0</v>
      </c>
      <c r="AG340">
        <v>0</v>
      </c>
      <c r="AH340">
        <v>0</v>
      </c>
      <c r="AI340">
        <v>0</v>
      </c>
      <c r="AJ340">
        <v>0</v>
      </c>
      <c r="AL340">
        <v>0</v>
      </c>
      <c r="AM340">
        <v>0</v>
      </c>
      <c r="AN340">
        <v>0</v>
      </c>
      <c r="AO340">
        <v>0</v>
      </c>
      <c r="AQ340">
        <v>0</v>
      </c>
      <c r="AR340">
        <v>0</v>
      </c>
      <c r="AS340">
        <v>0</v>
      </c>
      <c r="AT340">
        <v>0</v>
      </c>
      <c r="AV340">
        <v>0</v>
      </c>
      <c r="AW340">
        <v>0</v>
      </c>
      <c r="AX340">
        <v>0</v>
      </c>
      <c r="AY340">
        <v>0</v>
      </c>
      <c r="BA340">
        <v>0</v>
      </c>
      <c r="BB340">
        <v>0</v>
      </c>
      <c r="BC340">
        <v>0</v>
      </c>
      <c r="BD340">
        <v>0</v>
      </c>
      <c r="BF340">
        <v>0</v>
      </c>
      <c r="BG340">
        <v>0</v>
      </c>
      <c r="BH340">
        <v>0</v>
      </c>
      <c r="BI340">
        <v>0</v>
      </c>
      <c r="BK340">
        <v>0</v>
      </c>
      <c r="BL340">
        <v>0</v>
      </c>
      <c r="BM340">
        <v>0</v>
      </c>
      <c r="BN340">
        <v>0</v>
      </c>
      <c r="BP340">
        <v>0</v>
      </c>
      <c r="BQ340">
        <v>22</v>
      </c>
    </row>
    <row r="341" spans="1:69" x14ac:dyDescent="0.25">
      <c r="A341">
        <v>23</v>
      </c>
      <c r="B341" t="s">
        <v>90</v>
      </c>
      <c r="C341" t="s">
        <v>91</v>
      </c>
      <c r="D341" t="s">
        <v>92</v>
      </c>
      <c r="E341" t="s">
        <v>115</v>
      </c>
      <c r="F341" t="s">
        <v>817</v>
      </c>
      <c r="G341" t="s">
        <v>817</v>
      </c>
      <c r="H341" t="s">
        <v>37</v>
      </c>
      <c r="I341">
        <v>2173536.91</v>
      </c>
      <c r="J341">
        <v>41859877.280000001</v>
      </c>
      <c r="K341">
        <v>44033414.190000005</v>
      </c>
      <c r="L341">
        <v>95.063891933018411</v>
      </c>
      <c r="M341">
        <v>0.34776993357109276</v>
      </c>
      <c r="N341">
        <v>0</v>
      </c>
      <c r="O341">
        <v>0</v>
      </c>
      <c r="P341">
        <v>0</v>
      </c>
      <c r="R341">
        <v>0</v>
      </c>
      <c r="S341">
        <v>2032498.81</v>
      </c>
      <c r="T341">
        <v>0</v>
      </c>
      <c r="U341">
        <v>2032498.81</v>
      </c>
      <c r="V341">
        <v>0</v>
      </c>
      <c r="W341">
        <v>9.7356365225831076E-2</v>
      </c>
      <c r="X341">
        <v>0</v>
      </c>
      <c r="Y341">
        <v>0</v>
      </c>
      <c r="Z341">
        <v>0</v>
      </c>
      <c r="AB341">
        <v>0</v>
      </c>
      <c r="AC341">
        <v>0</v>
      </c>
      <c r="AD341">
        <v>0</v>
      </c>
      <c r="AE341">
        <v>0</v>
      </c>
      <c r="AG341">
        <v>0</v>
      </c>
      <c r="AH341">
        <v>0</v>
      </c>
      <c r="AI341">
        <v>0</v>
      </c>
      <c r="AJ341">
        <v>0</v>
      </c>
      <c r="AL341">
        <v>0</v>
      </c>
      <c r="AM341">
        <v>0</v>
      </c>
      <c r="AN341">
        <v>0</v>
      </c>
      <c r="AO341">
        <v>0</v>
      </c>
      <c r="AQ341">
        <v>0</v>
      </c>
      <c r="AR341">
        <v>0</v>
      </c>
      <c r="AS341">
        <v>0</v>
      </c>
      <c r="AT341">
        <v>0</v>
      </c>
      <c r="AV341">
        <v>0</v>
      </c>
      <c r="AW341">
        <v>0</v>
      </c>
      <c r="AX341">
        <v>0</v>
      </c>
      <c r="AY341">
        <v>0</v>
      </c>
      <c r="BA341">
        <v>0</v>
      </c>
      <c r="BB341">
        <v>0</v>
      </c>
      <c r="BC341">
        <v>41859877.280000001</v>
      </c>
      <c r="BD341">
        <v>41859877.280000001</v>
      </c>
      <c r="BE341">
        <v>100</v>
      </c>
      <c r="BF341">
        <v>100</v>
      </c>
      <c r="BG341">
        <v>0</v>
      </c>
      <c r="BH341">
        <v>0</v>
      </c>
      <c r="BI341">
        <v>0</v>
      </c>
      <c r="BK341">
        <v>0</v>
      </c>
      <c r="BL341">
        <v>141038.1</v>
      </c>
      <c r="BM341">
        <v>0</v>
      </c>
      <c r="BN341">
        <v>141038.1</v>
      </c>
      <c r="BO341">
        <v>0</v>
      </c>
      <c r="BP341">
        <v>1.8842737284577988E-2</v>
      </c>
      <c r="BQ341">
        <v>23</v>
      </c>
    </row>
    <row r="342" spans="1:69" x14ac:dyDescent="0.25">
      <c r="A342">
        <v>24</v>
      </c>
      <c r="B342" t="s">
        <v>90</v>
      </c>
      <c r="C342" t="s">
        <v>91</v>
      </c>
      <c r="D342" t="s">
        <v>92</v>
      </c>
      <c r="E342" t="s">
        <v>115</v>
      </c>
      <c r="F342" t="s">
        <v>817</v>
      </c>
      <c r="G342" t="s">
        <v>817</v>
      </c>
      <c r="H342" t="s">
        <v>40</v>
      </c>
      <c r="I342">
        <v>34157988.240000002</v>
      </c>
      <c r="J342">
        <v>1270062.69</v>
      </c>
      <c r="K342">
        <v>35428050.93</v>
      </c>
      <c r="L342">
        <v>3.5849070345682716</v>
      </c>
      <c r="M342">
        <v>0.27980594158146038</v>
      </c>
      <c r="N342">
        <v>0</v>
      </c>
      <c r="O342">
        <v>0</v>
      </c>
      <c r="P342">
        <v>0</v>
      </c>
      <c r="R342">
        <v>0</v>
      </c>
      <c r="S342">
        <v>26793164.73</v>
      </c>
      <c r="T342">
        <v>0</v>
      </c>
      <c r="U342">
        <v>26793164.73</v>
      </c>
      <c r="V342">
        <v>0</v>
      </c>
      <c r="W342">
        <v>1.2833882697376515</v>
      </c>
      <c r="X342">
        <v>0</v>
      </c>
      <c r="Y342">
        <v>355976.37</v>
      </c>
      <c r="Z342">
        <v>355976.37</v>
      </c>
      <c r="AA342">
        <v>100</v>
      </c>
      <c r="AB342">
        <v>1.192772015325288E-2</v>
      </c>
      <c r="AC342">
        <v>0</v>
      </c>
      <c r="AD342">
        <v>0</v>
      </c>
      <c r="AE342">
        <v>0</v>
      </c>
      <c r="AG342">
        <v>0</v>
      </c>
      <c r="AH342">
        <v>6971007.29</v>
      </c>
      <c r="AI342">
        <v>914086.32</v>
      </c>
      <c r="AJ342">
        <v>7885093.6100000003</v>
      </c>
      <c r="AK342">
        <v>11.592586787311456</v>
      </c>
      <c r="AL342">
        <v>0.23403811408076819</v>
      </c>
      <c r="AM342">
        <v>0</v>
      </c>
      <c r="AN342">
        <v>0</v>
      </c>
      <c r="AO342">
        <v>0</v>
      </c>
      <c r="AQ342">
        <v>0</v>
      </c>
      <c r="AR342">
        <v>0</v>
      </c>
      <c r="AS342">
        <v>0</v>
      </c>
      <c r="AT342">
        <v>0</v>
      </c>
      <c r="AV342">
        <v>0</v>
      </c>
      <c r="AW342">
        <v>0</v>
      </c>
      <c r="AX342">
        <v>0</v>
      </c>
      <c r="AY342">
        <v>0</v>
      </c>
      <c r="BA342">
        <v>0</v>
      </c>
      <c r="BB342">
        <v>0</v>
      </c>
      <c r="BC342">
        <v>0</v>
      </c>
      <c r="BD342">
        <v>0</v>
      </c>
      <c r="BF342">
        <v>0</v>
      </c>
      <c r="BG342">
        <v>95439.81</v>
      </c>
      <c r="BH342">
        <v>0</v>
      </c>
      <c r="BI342">
        <v>95439.81</v>
      </c>
      <c r="BJ342">
        <v>0</v>
      </c>
      <c r="BK342">
        <v>3.3407796408587577E-2</v>
      </c>
      <c r="BL342">
        <v>298376.40999999997</v>
      </c>
      <c r="BM342">
        <v>0</v>
      </c>
      <c r="BN342">
        <v>298376.40999999997</v>
      </c>
      <c r="BO342">
        <v>0</v>
      </c>
      <c r="BP342">
        <v>3.9863188071489392E-2</v>
      </c>
      <c r="BQ342">
        <v>24</v>
      </c>
    </row>
    <row r="343" spans="1:69" x14ac:dyDescent="0.25">
      <c r="A343">
        <v>25</v>
      </c>
      <c r="B343" t="s">
        <v>90</v>
      </c>
      <c r="C343" t="s">
        <v>91</v>
      </c>
      <c r="D343" t="s">
        <v>92</v>
      </c>
      <c r="E343" t="s">
        <v>115</v>
      </c>
      <c r="F343" t="s">
        <v>817</v>
      </c>
      <c r="G343" t="s">
        <v>817</v>
      </c>
      <c r="H343" t="s">
        <v>39</v>
      </c>
      <c r="I343">
        <v>26312133.379999999</v>
      </c>
      <c r="J343">
        <v>0</v>
      </c>
      <c r="K343">
        <v>26312133.379999999</v>
      </c>
      <c r="L343">
        <v>0</v>
      </c>
      <c r="M343">
        <v>0.20780966104950424</v>
      </c>
      <c r="N343">
        <v>0</v>
      </c>
      <c r="O343">
        <v>0</v>
      </c>
      <c r="P343">
        <v>0</v>
      </c>
      <c r="R343">
        <v>0</v>
      </c>
      <c r="S343">
        <v>1422.41</v>
      </c>
      <c r="T343">
        <v>0</v>
      </c>
      <c r="U343">
        <v>1422.41</v>
      </c>
      <c r="V343">
        <v>0</v>
      </c>
      <c r="W343">
        <v>6.8133209613477894E-5</v>
      </c>
      <c r="X343">
        <v>0</v>
      </c>
      <c r="Y343">
        <v>0</v>
      </c>
      <c r="Z343">
        <v>0</v>
      </c>
      <c r="AB343">
        <v>0</v>
      </c>
      <c r="AC343">
        <v>27683.919999999998</v>
      </c>
      <c r="AD343">
        <v>0</v>
      </c>
      <c r="AE343">
        <v>27683.919999999998</v>
      </c>
      <c r="AF343">
        <v>0</v>
      </c>
      <c r="AG343">
        <v>9.4817920810590997E-3</v>
      </c>
      <c r="AH343">
        <v>1435308.49</v>
      </c>
      <c r="AI343">
        <v>0</v>
      </c>
      <c r="AJ343">
        <v>1435308.49</v>
      </c>
      <c r="AK343">
        <v>0</v>
      </c>
      <c r="AL343">
        <v>4.2601509726872495E-2</v>
      </c>
      <c r="AM343">
        <v>247582.93</v>
      </c>
      <c r="AN343">
        <v>0</v>
      </c>
      <c r="AO343">
        <v>247582.93</v>
      </c>
      <c r="AP343">
        <v>0</v>
      </c>
      <c r="AQ343">
        <v>0.39078803412159352</v>
      </c>
      <c r="AR343">
        <v>79752.990000000005</v>
      </c>
      <c r="AS343">
        <v>0</v>
      </c>
      <c r="AT343">
        <v>79752.990000000005</v>
      </c>
      <c r="AU343">
        <v>0</v>
      </c>
      <c r="AV343">
        <v>6.0637771399057731E-2</v>
      </c>
      <c r="AW343">
        <v>16210224.460000001</v>
      </c>
      <c r="AX343">
        <v>0</v>
      </c>
      <c r="AY343">
        <v>16210224.460000001</v>
      </c>
      <c r="AZ343">
        <v>0</v>
      </c>
      <c r="BA343">
        <v>0.61800996882269399</v>
      </c>
      <c r="BB343">
        <v>0</v>
      </c>
      <c r="BC343">
        <v>0</v>
      </c>
      <c r="BD343">
        <v>0</v>
      </c>
      <c r="BF343">
        <v>0</v>
      </c>
      <c r="BG343">
        <v>6804896.2999999998</v>
      </c>
      <c r="BH343">
        <v>0</v>
      </c>
      <c r="BI343">
        <v>6804896.2999999998</v>
      </c>
      <c r="BJ343">
        <v>0</v>
      </c>
      <c r="BK343">
        <v>2.3819891319141444</v>
      </c>
      <c r="BL343">
        <v>1505261.88</v>
      </c>
      <c r="BM343">
        <v>0</v>
      </c>
      <c r="BN343">
        <v>1505261.88</v>
      </c>
      <c r="BO343">
        <v>0</v>
      </c>
      <c r="BP343">
        <v>0.20110349011600381</v>
      </c>
      <c r="BQ343">
        <v>25</v>
      </c>
    </row>
    <row r="344" spans="1:69" x14ac:dyDescent="0.25">
      <c r="A344">
        <v>26</v>
      </c>
      <c r="B344" t="s">
        <v>90</v>
      </c>
      <c r="C344" t="s">
        <v>91</v>
      </c>
      <c r="D344" t="s">
        <v>92</v>
      </c>
      <c r="E344" t="s">
        <v>115</v>
      </c>
      <c r="F344" t="s">
        <v>817</v>
      </c>
      <c r="G344" t="s">
        <v>817</v>
      </c>
      <c r="H344" t="s">
        <v>42</v>
      </c>
      <c r="I344">
        <v>23389007.039999999</v>
      </c>
      <c r="J344">
        <v>37160</v>
      </c>
      <c r="K344">
        <v>23426167.039999999</v>
      </c>
      <c r="L344">
        <v>0.15862603530722541</v>
      </c>
      <c r="M344">
        <v>0.18501669028372295</v>
      </c>
      <c r="N344">
        <v>138975.9</v>
      </c>
      <c r="O344">
        <v>0</v>
      </c>
      <c r="P344">
        <v>138975.9</v>
      </c>
      <c r="Q344">
        <v>0</v>
      </c>
      <c r="R344">
        <v>7.6999668038532545E-2</v>
      </c>
      <c r="S344">
        <v>4156076.51</v>
      </c>
      <c r="T344">
        <v>0</v>
      </c>
      <c r="U344">
        <v>4156076.51</v>
      </c>
      <c r="V344">
        <v>0</v>
      </c>
      <c r="W344">
        <v>0.1990753945947242</v>
      </c>
      <c r="X344">
        <v>0</v>
      </c>
      <c r="Y344">
        <v>37160</v>
      </c>
      <c r="Z344">
        <v>37160</v>
      </c>
      <c r="AA344">
        <v>100</v>
      </c>
      <c r="AB344">
        <v>1.2451221998102768E-3</v>
      </c>
      <c r="AC344">
        <v>5549.83</v>
      </c>
      <c r="AD344">
        <v>0</v>
      </c>
      <c r="AE344">
        <v>5549.83</v>
      </c>
      <c r="AF344">
        <v>0</v>
      </c>
      <c r="AG344">
        <v>1.9008266945296844E-3</v>
      </c>
      <c r="AH344">
        <v>0</v>
      </c>
      <c r="AI344">
        <v>0</v>
      </c>
      <c r="AJ344">
        <v>0</v>
      </c>
      <c r="AL344">
        <v>0</v>
      </c>
      <c r="AM344">
        <v>0</v>
      </c>
      <c r="AN344">
        <v>0</v>
      </c>
      <c r="AO344">
        <v>0</v>
      </c>
      <c r="AQ344">
        <v>0</v>
      </c>
      <c r="AR344">
        <v>0</v>
      </c>
      <c r="AS344">
        <v>0</v>
      </c>
      <c r="AT344">
        <v>0</v>
      </c>
      <c r="AV344">
        <v>0</v>
      </c>
      <c r="AW344">
        <v>11736742.880000001</v>
      </c>
      <c r="AX344">
        <v>0</v>
      </c>
      <c r="AY344">
        <v>11736742.880000001</v>
      </c>
      <c r="AZ344">
        <v>0</v>
      </c>
      <c r="BA344">
        <v>0.44745981890918096</v>
      </c>
      <c r="BB344">
        <v>0</v>
      </c>
      <c r="BC344">
        <v>0</v>
      </c>
      <c r="BD344">
        <v>0</v>
      </c>
      <c r="BF344">
        <v>0</v>
      </c>
      <c r="BG344">
        <v>0</v>
      </c>
      <c r="BH344">
        <v>0</v>
      </c>
      <c r="BI344">
        <v>0</v>
      </c>
      <c r="BK344">
        <v>0</v>
      </c>
      <c r="BL344">
        <v>7351661.9199999999</v>
      </c>
      <c r="BM344">
        <v>0</v>
      </c>
      <c r="BN344">
        <v>7351661.9199999999</v>
      </c>
      <c r="BO344">
        <v>0</v>
      </c>
      <c r="BP344">
        <v>0.98218448889765386</v>
      </c>
      <c r="BQ344">
        <v>26</v>
      </c>
    </row>
    <row r="345" spans="1:69" x14ac:dyDescent="0.25">
      <c r="A345">
        <v>27</v>
      </c>
      <c r="B345" t="s">
        <v>90</v>
      </c>
      <c r="C345" t="s">
        <v>91</v>
      </c>
      <c r="D345" t="s">
        <v>92</v>
      </c>
      <c r="E345" t="s">
        <v>115</v>
      </c>
      <c r="F345" t="s">
        <v>817</v>
      </c>
      <c r="G345" t="s">
        <v>817</v>
      </c>
      <c r="H345" t="s">
        <v>43</v>
      </c>
      <c r="I345">
        <v>15616260.99</v>
      </c>
      <c r="J345">
        <v>5500000</v>
      </c>
      <c r="K345">
        <v>21116260.990000002</v>
      </c>
      <c r="L345">
        <v>26.046277807442461</v>
      </c>
      <c r="M345">
        <v>0.16677336556450556</v>
      </c>
      <c r="N345">
        <v>104396.55</v>
      </c>
      <c r="O345">
        <v>0</v>
      </c>
      <c r="P345">
        <v>104396.55</v>
      </c>
      <c r="Q345">
        <v>0</v>
      </c>
      <c r="R345">
        <v>5.7840961593830766E-2</v>
      </c>
      <c r="S345">
        <v>713882.03</v>
      </c>
      <c r="T345">
        <v>0</v>
      </c>
      <c r="U345">
        <v>713882.03</v>
      </c>
      <c r="V345">
        <v>0</v>
      </c>
      <c r="W345">
        <v>3.4194834112024744E-2</v>
      </c>
      <c r="X345">
        <v>0</v>
      </c>
      <c r="Y345">
        <v>5500000</v>
      </c>
      <c r="Z345">
        <v>5500000</v>
      </c>
      <c r="AA345">
        <v>100</v>
      </c>
      <c r="AB345">
        <v>0.18428880782983106</v>
      </c>
      <c r="AC345">
        <v>0</v>
      </c>
      <c r="AD345">
        <v>0</v>
      </c>
      <c r="AE345">
        <v>0</v>
      </c>
      <c r="AG345">
        <v>0</v>
      </c>
      <c r="AH345">
        <v>72548.95</v>
      </c>
      <c r="AI345">
        <v>0</v>
      </c>
      <c r="AJ345">
        <v>72548.95</v>
      </c>
      <c r="AK345">
        <v>0</v>
      </c>
      <c r="AL345">
        <v>2.1533313713621148E-3</v>
      </c>
      <c r="AM345">
        <v>0</v>
      </c>
      <c r="AN345">
        <v>0</v>
      </c>
      <c r="AO345">
        <v>0</v>
      </c>
      <c r="AQ345">
        <v>0</v>
      </c>
      <c r="AR345">
        <v>0</v>
      </c>
      <c r="AS345">
        <v>0</v>
      </c>
      <c r="AT345">
        <v>0</v>
      </c>
      <c r="AV345">
        <v>0</v>
      </c>
      <c r="AW345">
        <v>13332068.050000001</v>
      </c>
      <c r="AX345">
        <v>0</v>
      </c>
      <c r="AY345">
        <v>13332068.050000001</v>
      </c>
      <c r="AZ345">
        <v>0</v>
      </c>
      <c r="BA345">
        <v>0.5082811148145282</v>
      </c>
      <c r="BB345">
        <v>0</v>
      </c>
      <c r="BC345">
        <v>0</v>
      </c>
      <c r="BD345">
        <v>0</v>
      </c>
      <c r="BF345">
        <v>0</v>
      </c>
      <c r="BG345">
        <v>1144252.97</v>
      </c>
      <c r="BH345">
        <v>0</v>
      </c>
      <c r="BI345">
        <v>1144252.97</v>
      </c>
      <c r="BJ345">
        <v>0</v>
      </c>
      <c r="BK345">
        <v>0.40053485292648494</v>
      </c>
      <c r="BL345">
        <v>249112.44</v>
      </c>
      <c r="BM345">
        <v>0</v>
      </c>
      <c r="BN345">
        <v>249112.44</v>
      </c>
      <c r="BO345">
        <v>0</v>
      </c>
      <c r="BP345">
        <v>3.3281505219087584E-2</v>
      </c>
      <c r="BQ345">
        <v>27</v>
      </c>
    </row>
    <row r="346" spans="1:69" x14ac:dyDescent="0.25">
      <c r="A346">
        <v>28</v>
      </c>
      <c r="B346" t="s">
        <v>90</v>
      </c>
      <c r="C346" t="s">
        <v>91</v>
      </c>
      <c r="D346" t="s">
        <v>92</v>
      </c>
      <c r="E346" t="s">
        <v>115</v>
      </c>
      <c r="F346" t="s">
        <v>817</v>
      </c>
      <c r="G346" t="s">
        <v>817</v>
      </c>
      <c r="H346" t="s">
        <v>41</v>
      </c>
      <c r="I346">
        <v>11066408.51</v>
      </c>
      <c r="J346">
        <v>5148487.82</v>
      </c>
      <c r="K346">
        <v>16214896.33</v>
      </c>
      <c r="L346">
        <v>31.751592580179018</v>
      </c>
      <c r="M346">
        <v>0.12806305219064493</v>
      </c>
      <c r="N346">
        <v>0</v>
      </c>
      <c r="O346">
        <v>0</v>
      </c>
      <c r="P346">
        <v>0</v>
      </c>
      <c r="R346">
        <v>0</v>
      </c>
      <c r="S346">
        <v>860761.48</v>
      </c>
      <c r="T346">
        <v>5148487.82</v>
      </c>
      <c r="U346">
        <v>6009249.3000000007</v>
      </c>
      <c r="V346">
        <v>85.676056408576684</v>
      </c>
      <c r="W346">
        <v>0.28784207238176429</v>
      </c>
      <c r="X346">
        <v>0</v>
      </c>
      <c r="Y346">
        <v>0</v>
      </c>
      <c r="Z346">
        <v>0</v>
      </c>
      <c r="AB346">
        <v>0</v>
      </c>
      <c r="AC346">
        <v>76846.34</v>
      </c>
      <c r="AD346">
        <v>0</v>
      </c>
      <c r="AE346">
        <v>76846.34</v>
      </c>
      <c r="AF346">
        <v>0</v>
      </c>
      <c r="AG346">
        <v>2.6320008801873979E-2</v>
      </c>
      <c r="AH346">
        <v>325043.90999999997</v>
      </c>
      <c r="AI346">
        <v>0</v>
      </c>
      <c r="AJ346">
        <v>325043.90999999997</v>
      </c>
      <c r="AK346">
        <v>0</v>
      </c>
      <c r="AL346">
        <v>9.6476551138673095E-3</v>
      </c>
      <c r="AM346">
        <v>0</v>
      </c>
      <c r="AN346">
        <v>0</v>
      </c>
      <c r="AO346">
        <v>0</v>
      </c>
      <c r="AQ346">
        <v>0</v>
      </c>
      <c r="AR346">
        <v>0</v>
      </c>
      <c r="AS346">
        <v>0</v>
      </c>
      <c r="AT346">
        <v>0</v>
      </c>
      <c r="AV346">
        <v>0</v>
      </c>
      <c r="AW346">
        <v>3143626.76</v>
      </c>
      <c r="AX346">
        <v>0</v>
      </c>
      <c r="AY346">
        <v>3143626.76</v>
      </c>
      <c r="AZ346">
        <v>0</v>
      </c>
      <c r="BA346">
        <v>0.11984983185962537</v>
      </c>
      <c r="BB346">
        <v>0</v>
      </c>
      <c r="BC346">
        <v>0</v>
      </c>
      <c r="BD346">
        <v>0</v>
      </c>
      <c r="BF346">
        <v>0</v>
      </c>
      <c r="BG346">
        <v>6482629.7400000002</v>
      </c>
      <c r="BH346">
        <v>0</v>
      </c>
      <c r="BI346">
        <v>6482629.7400000002</v>
      </c>
      <c r="BJ346">
        <v>0</v>
      </c>
      <c r="BK346">
        <v>2.2691827922349699</v>
      </c>
      <c r="BL346">
        <v>177500.28</v>
      </c>
      <c r="BM346">
        <v>0</v>
      </c>
      <c r="BN346">
        <v>177500.28</v>
      </c>
      <c r="BO346">
        <v>0</v>
      </c>
      <c r="BP346">
        <v>2.3714096715561486E-2</v>
      </c>
      <c r="BQ346">
        <v>28</v>
      </c>
    </row>
    <row r="347" spans="1:69" x14ac:dyDescent="0.25">
      <c r="A347">
        <v>29</v>
      </c>
      <c r="B347" t="s">
        <v>90</v>
      </c>
      <c r="C347" t="s">
        <v>91</v>
      </c>
      <c r="D347" t="s">
        <v>92</v>
      </c>
      <c r="E347" t="s">
        <v>115</v>
      </c>
      <c r="F347" t="s">
        <v>817</v>
      </c>
      <c r="G347" t="s">
        <v>817</v>
      </c>
      <c r="H347" t="s">
        <v>46</v>
      </c>
      <c r="I347">
        <v>10375970.43</v>
      </c>
      <c r="J347">
        <v>0</v>
      </c>
      <c r="K347">
        <v>10375970.43</v>
      </c>
      <c r="L347">
        <v>0</v>
      </c>
      <c r="M347">
        <v>8.19480072929753E-2</v>
      </c>
      <c r="N347">
        <v>17619.830000000002</v>
      </c>
      <c r="O347">
        <v>0</v>
      </c>
      <c r="P347">
        <v>17619.830000000002</v>
      </c>
      <c r="Q347">
        <v>0</v>
      </c>
      <c r="R347">
        <v>9.7622757679236265E-3</v>
      </c>
      <c r="S347">
        <v>6212.4</v>
      </c>
      <c r="T347">
        <v>0</v>
      </c>
      <c r="U347">
        <v>6212.4</v>
      </c>
      <c r="V347">
        <v>0</v>
      </c>
      <c r="W347">
        <v>2.9757295815044187E-4</v>
      </c>
      <c r="X347">
        <v>0</v>
      </c>
      <c r="Y347">
        <v>0</v>
      </c>
      <c r="Z347">
        <v>0</v>
      </c>
      <c r="AB347">
        <v>0</v>
      </c>
      <c r="AC347">
        <v>9649.14</v>
      </c>
      <c r="AD347">
        <v>0</v>
      </c>
      <c r="AE347">
        <v>9649.14</v>
      </c>
      <c r="AF347">
        <v>0</v>
      </c>
      <c r="AG347">
        <v>3.3048476964617221E-3</v>
      </c>
      <c r="AH347">
        <v>3488850.05</v>
      </c>
      <c r="AI347">
        <v>0</v>
      </c>
      <c r="AJ347">
        <v>3488850.05</v>
      </c>
      <c r="AK347">
        <v>0</v>
      </c>
      <c r="AL347">
        <v>0.10355284621821932</v>
      </c>
      <c r="AM347">
        <v>0</v>
      </c>
      <c r="AN347">
        <v>0</v>
      </c>
      <c r="AO347">
        <v>0</v>
      </c>
      <c r="AQ347">
        <v>0</v>
      </c>
      <c r="AR347">
        <v>463397.67</v>
      </c>
      <c r="AS347">
        <v>0</v>
      </c>
      <c r="AT347">
        <v>463397.67</v>
      </c>
      <c r="AU347">
        <v>0</v>
      </c>
      <c r="AV347">
        <v>0.35233038887088736</v>
      </c>
      <c r="AW347">
        <v>3439939.82</v>
      </c>
      <c r="AX347">
        <v>0</v>
      </c>
      <c r="AY347">
        <v>3439939.82</v>
      </c>
      <c r="AZ347">
        <v>0</v>
      </c>
      <c r="BA347">
        <v>0.13114667882335687</v>
      </c>
      <c r="BB347">
        <v>0</v>
      </c>
      <c r="BC347">
        <v>0</v>
      </c>
      <c r="BD347">
        <v>0</v>
      </c>
      <c r="BF347">
        <v>0</v>
      </c>
      <c r="BG347">
        <v>210343.14</v>
      </c>
      <c r="BH347">
        <v>0</v>
      </c>
      <c r="BI347">
        <v>210343.14</v>
      </c>
      <c r="BJ347">
        <v>0</v>
      </c>
      <c r="BK347">
        <v>7.3628612599532989E-2</v>
      </c>
      <c r="BL347">
        <v>2739958.38</v>
      </c>
      <c r="BM347">
        <v>0</v>
      </c>
      <c r="BN347">
        <v>2739958.38</v>
      </c>
      <c r="BO347">
        <v>0</v>
      </c>
      <c r="BP347">
        <v>0.36605935506092258</v>
      </c>
      <c r="BQ347">
        <v>29</v>
      </c>
    </row>
    <row r="348" spans="1:69" x14ac:dyDescent="0.25">
      <c r="A348">
        <v>30</v>
      </c>
      <c r="B348" t="s">
        <v>90</v>
      </c>
      <c r="C348" t="s">
        <v>91</v>
      </c>
      <c r="D348" t="s">
        <v>92</v>
      </c>
      <c r="E348" t="s">
        <v>115</v>
      </c>
      <c r="F348" t="s">
        <v>817</v>
      </c>
      <c r="G348" t="s">
        <v>817</v>
      </c>
      <c r="H348" t="s">
        <v>45</v>
      </c>
      <c r="I348">
        <v>5176109.4400000004</v>
      </c>
      <c r="J348">
        <v>0</v>
      </c>
      <c r="K348">
        <v>5176109.4400000004</v>
      </c>
      <c r="L348">
        <v>0</v>
      </c>
      <c r="M348">
        <v>4.0880210386100561E-2</v>
      </c>
      <c r="N348">
        <v>0</v>
      </c>
      <c r="O348">
        <v>0</v>
      </c>
      <c r="P348">
        <v>0</v>
      </c>
      <c r="R348">
        <v>0</v>
      </c>
      <c r="S348">
        <v>0</v>
      </c>
      <c r="T348">
        <v>0</v>
      </c>
      <c r="U348">
        <v>0</v>
      </c>
      <c r="W348">
        <v>0</v>
      </c>
      <c r="X348">
        <v>0</v>
      </c>
      <c r="Y348">
        <v>0</v>
      </c>
      <c r="Z348">
        <v>0</v>
      </c>
      <c r="AB348">
        <v>0</v>
      </c>
      <c r="AC348">
        <v>0</v>
      </c>
      <c r="AD348">
        <v>0</v>
      </c>
      <c r="AE348">
        <v>0</v>
      </c>
      <c r="AG348">
        <v>0</v>
      </c>
      <c r="AH348">
        <v>0</v>
      </c>
      <c r="AI348">
        <v>0</v>
      </c>
      <c r="AJ348">
        <v>0</v>
      </c>
      <c r="AL348">
        <v>0</v>
      </c>
      <c r="AM348">
        <v>0</v>
      </c>
      <c r="AN348">
        <v>0</v>
      </c>
      <c r="AO348">
        <v>0</v>
      </c>
      <c r="AQ348">
        <v>0</v>
      </c>
      <c r="AR348">
        <v>0</v>
      </c>
      <c r="AS348">
        <v>0</v>
      </c>
      <c r="AT348">
        <v>0</v>
      </c>
      <c r="AV348">
        <v>0</v>
      </c>
      <c r="AW348">
        <v>5176109.4400000004</v>
      </c>
      <c r="AX348">
        <v>0</v>
      </c>
      <c r="AY348">
        <v>5176109.4400000004</v>
      </c>
      <c r="AZ348">
        <v>0</v>
      </c>
      <c r="BA348">
        <v>0.19733762734320906</v>
      </c>
      <c r="BB348">
        <v>0</v>
      </c>
      <c r="BC348">
        <v>0</v>
      </c>
      <c r="BD348">
        <v>0</v>
      </c>
      <c r="BF348">
        <v>0</v>
      </c>
      <c r="BG348">
        <v>0</v>
      </c>
      <c r="BH348">
        <v>0</v>
      </c>
      <c r="BI348">
        <v>0</v>
      </c>
      <c r="BK348">
        <v>0</v>
      </c>
      <c r="BL348">
        <v>0</v>
      </c>
      <c r="BM348">
        <v>0</v>
      </c>
      <c r="BN348">
        <v>0</v>
      </c>
      <c r="BP348">
        <v>0</v>
      </c>
      <c r="BQ348">
        <v>30</v>
      </c>
    </row>
    <row r="349" spans="1:69" x14ac:dyDescent="0.25">
      <c r="A349">
        <v>31</v>
      </c>
      <c r="B349" t="s">
        <v>90</v>
      </c>
      <c r="C349" t="s">
        <v>91</v>
      </c>
      <c r="D349" t="s">
        <v>92</v>
      </c>
      <c r="E349" t="s">
        <v>115</v>
      </c>
      <c r="F349" t="s">
        <v>817</v>
      </c>
      <c r="G349" t="s">
        <v>817</v>
      </c>
      <c r="H349" t="s">
        <v>44</v>
      </c>
      <c r="I349">
        <v>4381539.96</v>
      </c>
      <c r="J349">
        <v>0</v>
      </c>
      <c r="K349">
        <v>4381539.96</v>
      </c>
      <c r="L349">
        <v>0</v>
      </c>
      <c r="M349">
        <v>3.4604808390586619E-2</v>
      </c>
      <c r="N349">
        <v>0</v>
      </c>
      <c r="O349">
        <v>0</v>
      </c>
      <c r="P349">
        <v>0</v>
      </c>
      <c r="R349">
        <v>0</v>
      </c>
      <c r="S349">
        <v>0</v>
      </c>
      <c r="T349">
        <v>0</v>
      </c>
      <c r="U349">
        <v>0</v>
      </c>
      <c r="W349">
        <v>0</v>
      </c>
      <c r="X349">
        <v>0</v>
      </c>
      <c r="Y349">
        <v>0</v>
      </c>
      <c r="Z349">
        <v>0</v>
      </c>
      <c r="AB349">
        <v>0</v>
      </c>
      <c r="AC349">
        <v>0</v>
      </c>
      <c r="AD349">
        <v>0</v>
      </c>
      <c r="AE349">
        <v>0</v>
      </c>
      <c r="AG349">
        <v>0</v>
      </c>
      <c r="AH349">
        <v>320163.76</v>
      </c>
      <c r="AI349">
        <v>0</v>
      </c>
      <c r="AJ349">
        <v>320163.76</v>
      </c>
      <c r="AK349">
        <v>0</v>
      </c>
      <c r="AL349">
        <v>9.5028069790293445E-3</v>
      </c>
      <c r="AM349">
        <v>0</v>
      </c>
      <c r="AN349">
        <v>0</v>
      </c>
      <c r="AO349">
        <v>0</v>
      </c>
      <c r="AQ349">
        <v>0</v>
      </c>
      <c r="AR349">
        <v>0</v>
      </c>
      <c r="AS349">
        <v>0</v>
      </c>
      <c r="AT349">
        <v>0</v>
      </c>
      <c r="AV349">
        <v>0</v>
      </c>
      <c r="AW349">
        <v>3680570.21</v>
      </c>
      <c r="AX349">
        <v>0</v>
      </c>
      <c r="AY349">
        <v>3680570.21</v>
      </c>
      <c r="AZ349">
        <v>0</v>
      </c>
      <c r="BA349">
        <v>0.1403206406144876</v>
      </c>
      <c r="BB349">
        <v>0</v>
      </c>
      <c r="BC349">
        <v>0</v>
      </c>
      <c r="BD349">
        <v>0</v>
      </c>
      <c r="BF349">
        <v>0</v>
      </c>
      <c r="BG349">
        <v>342513.24</v>
      </c>
      <c r="BH349">
        <v>0</v>
      </c>
      <c r="BI349">
        <v>342513.24</v>
      </c>
      <c r="BJ349">
        <v>0</v>
      </c>
      <c r="BK349">
        <v>0.11989349715978788</v>
      </c>
      <c r="BL349">
        <v>38292.75</v>
      </c>
      <c r="BM349">
        <v>0</v>
      </c>
      <c r="BN349">
        <v>38292.75</v>
      </c>
      <c r="BO349">
        <v>0</v>
      </c>
      <c r="BP349">
        <v>5.1159241946255925E-3</v>
      </c>
      <c r="BQ349">
        <v>31</v>
      </c>
    </row>
    <row r="350" spans="1:69" x14ac:dyDescent="0.25">
      <c r="A350">
        <v>32</v>
      </c>
      <c r="B350" t="s">
        <v>90</v>
      </c>
      <c r="C350" t="s">
        <v>91</v>
      </c>
      <c r="D350" t="s">
        <v>92</v>
      </c>
      <c r="E350" t="s">
        <v>115</v>
      </c>
      <c r="F350" t="s">
        <v>817</v>
      </c>
      <c r="G350" t="s">
        <v>817</v>
      </c>
      <c r="H350" t="s">
        <v>47</v>
      </c>
      <c r="I350">
        <v>0</v>
      </c>
      <c r="J350">
        <v>4356030.5199999996</v>
      </c>
      <c r="K350">
        <v>4356030.5199999996</v>
      </c>
      <c r="L350">
        <v>100</v>
      </c>
      <c r="M350">
        <v>3.4403338292993087E-2</v>
      </c>
      <c r="N350">
        <v>0</v>
      </c>
      <c r="O350">
        <v>0</v>
      </c>
      <c r="P350">
        <v>0</v>
      </c>
      <c r="R350">
        <v>0</v>
      </c>
      <c r="S350">
        <v>0</v>
      </c>
      <c r="T350">
        <v>0</v>
      </c>
      <c r="U350">
        <v>0</v>
      </c>
      <c r="W350">
        <v>0</v>
      </c>
      <c r="X350">
        <v>0</v>
      </c>
      <c r="Y350">
        <v>4356030.5199999996</v>
      </c>
      <c r="Z350">
        <v>4356030.5199999996</v>
      </c>
      <c r="AA350">
        <v>100</v>
      </c>
      <c r="AB350">
        <v>0.14595775843657435</v>
      </c>
      <c r="AC350">
        <v>0</v>
      </c>
      <c r="AD350">
        <v>0</v>
      </c>
      <c r="AE350">
        <v>0</v>
      </c>
      <c r="AG350">
        <v>0</v>
      </c>
      <c r="AH350">
        <v>0</v>
      </c>
      <c r="AI350">
        <v>0</v>
      </c>
      <c r="AJ350">
        <v>0</v>
      </c>
      <c r="AL350">
        <v>0</v>
      </c>
      <c r="AM350">
        <v>0</v>
      </c>
      <c r="AN350">
        <v>0</v>
      </c>
      <c r="AO350">
        <v>0</v>
      </c>
      <c r="AQ350">
        <v>0</v>
      </c>
      <c r="AR350">
        <v>0</v>
      </c>
      <c r="AS350">
        <v>0</v>
      </c>
      <c r="AT350">
        <v>0</v>
      </c>
      <c r="AV350">
        <v>0</v>
      </c>
      <c r="AW350">
        <v>0</v>
      </c>
      <c r="AX350">
        <v>0</v>
      </c>
      <c r="AY350">
        <v>0</v>
      </c>
      <c r="BA350">
        <v>0</v>
      </c>
      <c r="BB350">
        <v>0</v>
      </c>
      <c r="BC350">
        <v>0</v>
      </c>
      <c r="BD350">
        <v>0</v>
      </c>
      <c r="BF350">
        <v>0</v>
      </c>
      <c r="BG350">
        <v>0</v>
      </c>
      <c r="BH350">
        <v>0</v>
      </c>
      <c r="BI350">
        <v>0</v>
      </c>
      <c r="BK350">
        <v>0</v>
      </c>
      <c r="BL350">
        <v>0</v>
      </c>
      <c r="BM350">
        <v>0</v>
      </c>
      <c r="BN350">
        <v>0</v>
      </c>
      <c r="BP350">
        <v>0</v>
      </c>
      <c r="BQ350">
        <v>32</v>
      </c>
    </row>
    <row r="351" spans="1:69" x14ac:dyDescent="0.25">
      <c r="A351">
        <v>33</v>
      </c>
      <c r="B351" t="s">
        <v>90</v>
      </c>
      <c r="C351" t="s">
        <v>91</v>
      </c>
      <c r="D351" t="s">
        <v>92</v>
      </c>
      <c r="E351" t="s">
        <v>115</v>
      </c>
      <c r="F351" t="s">
        <v>817</v>
      </c>
      <c r="G351" t="s">
        <v>817</v>
      </c>
      <c r="H351" t="s">
        <v>48</v>
      </c>
      <c r="I351">
        <v>1127651.19</v>
      </c>
      <c r="J351">
        <v>0</v>
      </c>
      <c r="K351">
        <v>1127651.19</v>
      </c>
      <c r="L351">
        <v>0</v>
      </c>
      <c r="M351">
        <v>8.9060361693852931E-3</v>
      </c>
      <c r="N351">
        <v>0</v>
      </c>
      <c r="O351">
        <v>0</v>
      </c>
      <c r="P351">
        <v>0</v>
      </c>
      <c r="R351">
        <v>0</v>
      </c>
      <c r="S351">
        <v>396973.94</v>
      </c>
      <c r="T351">
        <v>0</v>
      </c>
      <c r="U351">
        <v>396973.94</v>
      </c>
      <c r="V351">
        <v>0</v>
      </c>
      <c r="W351">
        <v>1.9014987707558436E-2</v>
      </c>
      <c r="X351">
        <v>0</v>
      </c>
      <c r="Y351">
        <v>0</v>
      </c>
      <c r="Z351">
        <v>0</v>
      </c>
      <c r="AB351">
        <v>0</v>
      </c>
      <c r="AC351">
        <v>367.25</v>
      </c>
      <c r="AD351">
        <v>0</v>
      </c>
      <c r="AE351">
        <v>367.25</v>
      </c>
      <c r="AF351">
        <v>0</v>
      </c>
      <c r="AG351">
        <v>1.2578378140700285E-4</v>
      </c>
      <c r="AH351">
        <v>0</v>
      </c>
      <c r="AI351">
        <v>0</v>
      </c>
      <c r="AJ351">
        <v>0</v>
      </c>
      <c r="AL351">
        <v>0</v>
      </c>
      <c r="AM351">
        <v>0</v>
      </c>
      <c r="AN351">
        <v>0</v>
      </c>
      <c r="AO351">
        <v>0</v>
      </c>
      <c r="AQ351">
        <v>0</v>
      </c>
      <c r="AR351">
        <v>0</v>
      </c>
      <c r="AS351">
        <v>0</v>
      </c>
      <c r="AT351">
        <v>0</v>
      </c>
      <c r="AV351">
        <v>0</v>
      </c>
      <c r="AW351">
        <v>6818.44</v>
      </c>
      <c r="AX351">
        <v>0</v>
      </c>
      <c r="AY351">
        <v>6818.44</v>
      </c>
      <c r="AZ351">
        <v>0</v>
      </c>
      <c r="BA351">
        <v>2.5995098971130532E-4</v>
      </c>
      <c r="BB351">
        <v>0</v>
      </c>
      <c r="BC351">
        <v>0</v>
      </c>
      <c r="BD351">
        <v>0</v>
      </c>
      <c r="BF351">
        <v>0</v>
      </c>
      <c r="BG351">
        <v>0</v>
      </c>
      <c r="BH351">
        <v>0</v>
      </c>
      <c r="BI351">
        <v>0</v>
      </c>
      <c r="BK351">
        <v>0</v>
      </c>
      <c r="BL351">
        <v>723491.56</v>
      </c>
      <c r="BM351">
        <v>0</v>
      </c>
      <c r="BN351">
        <v>723491.56</v>
      </c>
      <c r="BO351">
        <v>0</v>
      </c>
      <c r="BP351">
        <v>9.6658714153760525E-2</v>
      </c>
      <c r="BQ351">
        <v>33</v>
      </c>
    </row>
    <row r="352" spans="1:69" x14ac:dyDescent="0.25">
      <c r="A352">
        <v>34</v>
      </c>
      <c r="B352" t="s">
        <v>90</v>
      </c>
      <c r="C352" t="s">
        <v>91</v>
      </c>
      <c r="D352" t="s">
        <v>92</v>
      </c>
      <c r="E352" t="s">
        <v>115</v>
      </c>
      <c r="F352" t="s">
        <v>817</v>
      </c>
      <c r="G352" t="s">
        <v>817</v>
      </c>
      <c r="H352" t="s">
        <v>678</v>
      </c>
      <c r="I352">
        <v>0</v>
      </c>
      <c r="J352">
        <v>0</v>
      </c>
      <c r="K352">
        <v>0</v>
      </c>
      <c r="M352">
        <v>0</v>
      </c>
      <c r="N352">
        <v>0</v>
      </c>
      <c r="O352">
        <v>0</v>
      </c>
      <c r="P352">
        <v>0</v>
      </c>
      <c r="R352">
        <v>0</v>
      </c>
      <c r="S352">
        <v>0</v>
      </c>
      <c r="T352">
        <v>0</v>
      </c>
      <c r="U352">
        <v>0</v>
      </c>
      <c r="W352">
        <v>0</v>
      </c>
      <c r="X352">
        <v>0</v>
      </c>
      <c r="Y352">
        <v>0</v>
      </c>
      <c r="Z352">
        <v>0</v>
      </c>
      <c r="AB352">
        <v>0</v>
      </c>
      <c r="AC352">
        <v>0</v>
      </c>
      <c r="AD352">
        <v>0</v>
      </c>
      <c r="AE352">
        <v>0</v>
      </c>
      <c r="AG352">
        <v>0</v>
      </c>
      <c r="AH352">
        <v>0</v>
      </c>
      <c r="AI352">
        <v>0</v>
      </c>
      <c r="AJ352">
        <v>0</v>
      </c>
      <c r="AL352">
        <v>0</v>
      </c>
      <c r="AM352">
        <v>0</v>
      </c>
      <c r="AN352">
        <v>0</v>
      </c>
      <c r="AO352">
        <v>0</v>
      </c>
      <c r="AQ352">
        <v>0</v>
      </c>
      <c r="AR352">
        <v>0</v>
      </c>
      <c r="AS352">
        <v>0</v>
      </c>
      <c r="AT352">
        <v>0</v>
      </c>
      <c r="AV352">
        <v>0</v>
      </c>
      <c r="AW352">
        <v>0</v>
      </c>
      <c r="AX352">
        <v>0</v>
      </c>
      <c r="AY352">
        <v>0</v>
      </c>
      <c r="BA352">
        <v>0</v>
      </c>
      <c r="BB352">
        <v>0</v>
      </c>
      <c r="BC352">
        <v>0</v>
      </c>
      <c r="BD352">
        <v>0</v>
      </c>
      <c r="BF352">
        <v>0</v>
      </c>
      <c r="BG352">
        <v>0</v>
      </c>
      <c r="BH352">
        <v>0</v>
      </c>
      <c r="BI352">
        <v>0</v>
      </c>
      <c r="BK352">
        <v>0</v>
      </c>
      <c r="BL352">
        <v>0</v>
      </c>
      <c r="BM352">
        <v>0</v>
      </c>
      <c r="BN352">
        <v>0</v>
      </c>
      <c r="BP352">
        <v>0</v>
      </c>
      <c r="BQ352">
        <v>34</v>
      </c>
    </row>
    <row r="353" spans="1:69" x14ac:dyDescent="0.25">
      <c r="A353">
        <v>999</v>
      </c>
      <c r="B353" t="s">
        <v>90</v>
      </c>
      <c r="C353" t="s">
        <v>91</v>
      </c>
      <c r="D353" t="s">
        <v>92</v>
      </c>
      <c r="E353" t="s">
        <v>97</v>
      </c>
      <c r="F353" t="s">
        <v>818</v>
      </c>
      <c r="G353" t="s">
        <v>818</v>
      </c>
      <c r="H353" t="s">
        <v>3</v>
      </c>
      <c r="I353">
        <v>9746883012.2699986</v>
      </c>
      <c r="J353">
        <v>4350082162.5199986</v>
      </c>
      <c r="K353">
        <v>14096965174.789997</v>
      </c>
      <c r="L353">
        <v>30.858288352016178</v>
      </c>
      <c r="M353">
        <v>99.999999999999986</v>
      </c>
      <c r="N353">
        <v>57361262.369999997</v>
      </c>
      <c r="O353">
        <v>116126636.18000001</v>
      </c>
      <c r="P353">
        <v>173487898.55000004</v>
      </c>
      <c r="Q353">
        <v>66.936447527797881</v>
      </c>
      <c r="R353">
        <v>100</v>
      </c>
      <c r="S353">
        <v>787498590.24999988</v>
      </c>
      <c r="T353">
        <v>1092529974.7</v>
      </c>
      <c r="U353">
        <v>1880028564.9499998</v>
      </c>
      <c r="V353">
        <v>58.112413559474632</v>
      </c>
      <c r="W353">
        <v>100</v>
      </c>
      <c r="X353">
        <v>14244592.6</v>
      </c>
      <c r="Y353">
        <v>2865336087.3099999</v>
      </c>
      <c r="Z353">
        <v>2879580679.9100003</v>
      </c>
      <c r="AA353">
        <v>99.505324066820535</v>
      </c>
      <c r="AB353">
        <v>100.00000000000001</v>
      </c>
      <c r="AC353">
        <v>99457695.220000014</v>
      </c>
      <c r="AD353">
        <v>13085177.6</v>
      </c>
      <c r="AE353">
        <v>112542872.82000001</v>
      </c>
      <c r="AF353">
        <v>11.626838085898436</v>
      </c>
      <c r="AG353">
        <v>50</v>
      </c>
      <c r="AH353">
        <v>5147821017.9499989</v>
      </c>
      <c r="AI353">
        <v>152135125.46000001</v>
      </c>
      <c r="AJ353">
        <v>5299956143.4099998</v>
      </c>
      <c r="AK353">
        <v>2.8704978181596053</v>
      </c>
      <c r="AL353">
        <v>99.999999999999986</v>
      </c>
      <c r="AM353">
        <v>79728769.780000001</v>
      </c>
      <c r="AN353">
        <v>0</v>
      </c>
      <c r="AO353">
        <v>79728769.780000001</v>
      </c>
      <c r="AP353">
        <v>0</v>
      </c>
      <c r="AQ353">
        <v>99.999999999999986</v>
      </c>
      <c r="AR353">
        <v>128976997.37</v>
      </c>
      <c r="AS353">
        <v>710497.85</v>
      </c>
      <c r="AT353">
        <v>129687495.22</v>
      </c>
      <c r="AU353">
        <v>0.54785378404812402</v>
      </c>
      <c r="AV353">
        <v>100</v>
      </c>
      <c r="AW353">
        <v>2537780095.1199999</v>
      </c>
      <c r="AX353">
        <v>11911565.129999997</v>
      </c>
      <c r="AY353">
        <v>2549691660.2499995</v>
      </c>
      <c r="AZ353">
        <v>0.46717669103690984</v>
      </c>
      <c r="BA353">
        <v>100.00000000000001</v>
      </c>
      <c r="BB353">
        <v>0</v>
      </c>
      <c r="BC353">
        <v>48035262.409999996</v>
      </c>
      <c r="BD353">
        <v>48035262.409999996</v>
      </c>
      <c r="BE353">
        <v>100.00000000000001</v>
      </c>
      <c r="BF353">
        <v>100.00000000000001</v>
      </c>
      <c r="BG353">
        <v>227443200.69</v>
      </c>
      <c r="BH353">
        <v>1945530.1999999997</v>
      </c>
      <c r="BI353">
        <v>229388730.89000002</v>
      </c>
      <c r="BJ353">
        <v>0.84813678180771224</v>
      </c>
      <c r="BK353">
        <v>100</v>
      </c>
      <c r="BL353">
        <v>666570790.92000008</v>
      </c>
      <c r="BM353">
        <v>48266305.68</v>
      </c>
      <c r="BN353">
        <v>714837096.5999999</v>
      </c>
      <c r="BO353">
        <v>6.7520706339346974</v>
      </c>
      <c r="BP353">
        <v>99.999999999999986</v>
      </c>
      <c r="BQ353">
        <v>999</v>
      </c>
    </row>
    <row r="354" spans="1:69" x14ac:dyDescent="0.25">
      <c r="A354">
        <v>1</v>
      </c>
      <c r="B354" t="s">
        <v>90</v>
      </c>
      <c r="C354" t="s">
        <v>91</v>
      </c>
      <c r="D354" t="s">
        <v>92</v>
      </c>
      <c r="E354" t="s">
        <v>97</v>
      </c>
      <c r="F354" t="s">
        <v>818</v>
      </c>
      <c r="G354" t="s">
        <v>818</v>
      </c>
      <c r="H354" t="s">
        <v>18</v>
      </c>
      <c r="I354">
        <v>3254379911.9600005</v>
      </c>
      <c r="J354">
        <v>842369470.90999997</v>
      </c>
      <c r="K354">
        <v>4096749382.8699999</v>
      </c>
      <c r="L354">
        <v>20.561899012720996</v>
      </c>
      <c r="M354">
        <v>29.061215176982437</v>
      </c>
      <c r="N354">
        <v>6707471.3499999996</v>
      </c>
      <c r="O354">
        <v>119673.74</v>
      </c>
      <c r="P354">
        <v>6827145.0899999999</v>
      </c>
      <c r="Q354">
        <v>1.7529104541119398</v>
      </c>
      <c r="R354">
        <v>3.935228420576196</v>
      </c>
      <c r="S354">
        <v>122241646.34</v>
      </c>
      <c r="T354">
        <v>272315542.77999997</v>
      </c>
      <c r="U354">
        <v>394557189.12</v>
      </c>
      <c r="V354">
        <v>69.018015712084349</v>
      </c>
      <c r="W354">
        <v>20.986765652174729</v>
      </c>
      <c r="X354">
        <v>0</v>
      </c>
      <c r="Y354">
        <v>508735896.81</v>
      </c>
      <c r="Z354">
        <v>508735896.81</v>
      </c>
      <c r="AA354">
        <v>100</v>
      </c>
      <c r="AB354">
        <v>17.667013130047124</v>
      </c>
      <c r="AC354">
        <v>19346246.02</v>
      </c>
      <c r="AD354">
        <v>0</v>
      </c>
      <c r="AE354">
        <v>19346246.02</v>
      </c>
      <c r="AF354">
        <v>0</v>
      </c>
      <c r="AG354">
        <v>8.5950560596325829</v>
      </c>
      <c r="AH354">
        <v>2600427705.9400001</v>
      </c>
      <c r="AI354">
        <v>46671080.210000001</v>
      </c>
      <c r="AJ354">
        <v>2647098786.1500001</v>
      </c>
      <c r="AK354">
        <v>1.7631030792726654</v>
      </c>
      <c r="AL354">
        <v>49.945673407909602</v>
      </c>
      <c r="AM354">
        <v>2939540.55</v>
      </c>
      <c r="AN354">
        <v>0</v>
      </c>
      <c r="AO354">
        <v>2939540.55</v>
      </c>
      <c r="AP354">
        <v>0</v>
      </c>
      <c r="AQ354">
        <v>3.6869257585577153</v>
      </c>
      <c r="AR354">
        <v>37481652.890000001</v>
      </c>
      <c r="AS354">
        <v>449175.34</v>
      </c>
      <c r="AT354">
        <v>37930828.230000004</v>
      </c>
      <c r="AU354">
        <v>1.1841959718789929</v>
      </c>
      <c r="AV354">
        <v>29.247868628856384</v>
      </c>
      <c r="AW354">
        <v>329302743.19</v>
      </c>
      <c r="AX354">
        <v>261952.28</v>
      </c>
      <c r="AY354">
        <v>329564695.46999997</v>
      </c>
      <c r="AZ354">
        <v>7.9484326932053109E-2</v>
      </c>
      <c r="BA354">
        <v>12.925668644877863</v>
      </c>
      <c r="BB354">
        <v>0</v>
      </c>
      <c r="BC354">
        <v>0</v>
      </c>
      <c r="BD354">
        <v>0</v>
      </c>
      <c r="BF354">
        <v>0</v>
      </c>
      <c r="BG354">
        <v>10507580.09</v>
      </c>
      <c r="BH354">
        <v>906411.39</v>
      </c>
      <c r="BI354">
        <v>11413991.48</v>
      </c>
      <c r="BJ354">
        <v>7.9412306517684552</v>
      </c>
      <c r="BK354">
        <v>4.9758292117119787</v>
      </c>
      <c r="BL354">
        <v>125425325.59</v>
      </c>
      <c r="BM354">
        <v>12909738.359999999</v>
      </c>
      <c r="BN354">
        <v>138335063.94999999</v>
      </c>
      <c r="BO354">
        <v>9.3322242325099243</v>
      </c>
      <c r="BP354">
        <v>19.351970485019173</v>
      </c>
      <c r="BQ354">
        <v>1</v>
      </c>
    </row>
    <row r="355" spans="1:69" x14ac:dyDescent="0.25">
      <c r="A355">
        <v>2</v>
      </c>
      <c r="B355" t="s">
        <v>90</v>
      </c>
      <c r="C355" t="s">
        <v>91</v>
      </c>
      <c r="D355" t="s">
        <v>92</v>
      </c>
      <c r="E355" t="s">
        <v>97</v>
      </c>
      <c r="F355" t="s">
        <v>818</v>
      </c>
      <c r="G355" t="s">
        <v>818</v>
      </c>
      <c r="H355" t="s">
        <v>19</v>
      </c>
      <c r="I355">
        <v>1735375358.4200001</v>
      </c>
      <c r="J355">
        <v>335614635.95000005</v>
      </c>
      <c r="K355">
        <v>2070989994.3699999</v>
      </c>
      <c r="L355">
        <v>16.205517016613825</v>
      </c>
      <c r="M355">
        <v>14.691034337472933</v>
      </c>
      <c r="N355">
        <v>19240650.789999999</v>
      </c>
      <c r="O355">
        <v>0</v>
      </c>
      <c r="P355">
        <v>19240650.789999999</v>
      </c>
      <c r="Q355">
        <v>0</v>
      </c>
      <c r="R355">
        <v>11.090485821093022</v>
      </c>
      <c r="S355">
        <v>280249077.18000001</v>
      </c>
      <c r="T355">
        <v>106853904.09999999</v>
      </c>
      <c r="U355">
        <v>387102981.27999997</v>
      </c>
      <c r="V355">
        <v>27.603482604725862</v>
      </c>
      <c r="W355">
        <v>20.590271259537761</v>
      </c>
      <c r="X355">
        <v>0</v>
      </c>
      <c r="Y355">
        <v>180975210.77000001</v>
      </c>
      <c r="Z355">
        <v>180975210.77000001</v>
      </c>
      <c r="AA355">
        <v>100</v>
      </c>
      <c r="AB355">
        <v>6.284776531271083</v>
      </c>
      <c r="AC355">
        <v>4564455.5</v>
      </c>
      <c r="AD355">
        <v>0</v>
      </c>
      <c r="AE355">
        <v>4564455.5</v>
      </c>
      <c r="AF355">
        <v>0</v>
      </c>
      <c r="AG355">
        <v>2.027874082839678</v>
      </c>
      <c r="AH355">
        <v>776494701.23000002</v>
      </c>
      <c r="AI355">
        <v>6382510.3899999997</v>
      </c>
      <c r="AJ355">
        <v>782877211.62</v>
      </c>
      <c r="AK355">
        <v>0.81526327440196333</v>
      </c>
      <c r="AL355">
        <v>14.771390374492711</v>
      </c>
      <c r="AM355">
        <v>20847129.170000002</v>
      </c>
      <c r="AN355">
        <v>0</v>
      </c>
      <c r="AO355">
        <v>20847129.170000002</v>
      </c>
      <c r="AP355">
        <v>0</v>
      </c>
      <c r="AQ355">
        <v>26.147561573475464</v>
      </c>
      <c r="AR355">
        <v>13793754.380000001</v>
      </c>
      <c r="AS355">
        <v>2082.62</v>
      </c>
      <c r="AT355">
        <v>13795837</v>
      </c>
      <c r="AU355">
        <v>1.5096003236338614E-2</v>
      </c>
      <c r="AV355">
        <v>10.637754223409852</v>
      </c>
      <c r="AW355">
        <v>441090293.39999998</v>
      </c>
      <c r="AX355">
        <v>8898590.5999999996</v>
      </c>
      <c r="AY355">
        <v>449988884</v>
      </c>
      <c r="AZ355">
        <v>1.977513426753893</v>
      </c>
      <c r="BA355">
        <v>17.648756946393991</v>
      </c>
      <c r="BB355">
        <v>0</v>
      </c>
      <c r="BC355">
        <v>0</v>
      </c>
      <c r="BD355">
        <v>0</v>
      </c>
      <c r="BF355">
        <v>0</v>
      </c>
      <c r="BG355">
        <v>12008912.1</v>
      </c>
      <c r="BH355">
        <v>0</v>
      </c>
      <c r="BI355">
        <v>12008912.1</v>
      </c>
      <c r="BJ355">
        <v>0</v>
      </c>
      <c r="BK355">
        <v>5.2351796243027726</v>
      </c>
      <c r="BL355">
        <v>167086384.66999999</v>
      </c>
      <c r="BM355">
        <v>32502337.469999999</v>
      </c>
      <c r="BN355">
        <v>199588722.13999999</v>
      </c>
      <c r="BO355">
        <v>16.284656328027133</v>
      </c>
      <c r="BP355">
        <v>27.920867997661222</v>
      </c>
      <c r="BQ355">
        <v>2</v>
      </c>
    </row>
    <row r="356" spans="1:69" x14ac:dyDescent="0.25">
      <c r="A356">
        <v>3</v>
      </c>
      <c r="B356" t="s">
        <v>90</v>
      </c>
      <c r="C356" t="s">
        <v>91</v>
      </c>
      <c r="D356" t="s">
        <v>92</v>
      </c>
      <c r="E356" t="s">
        <v>97</v>
      </c>
      <c r="F356" t="s">
        <v>818</v>
      </c>
      <c r="G356" t="s">
        <v>818</v>
      </c>
      <c r="H356" t="s">
        <v>20</v>
      </c>
      <c r="I356">
        <v>268105497.49000001</v>
      </c>
      <c r="J356">
        <v>1564917072.8599999</v>
      </c>
      <c r="K356">
        <v>1833022570.3500004</v>
      </c>
      <c r="L356">
        <v>85.373584492262538</v>
      </c>
      <c r="M356">
        <v>13.00295877603533</v>
      </c>
      <c r="N356">
        <v>5581045.5300000003</v>
      </c>
      <c r="O356">
        <v>143549.99</v>
      </c>
      <c r="P356">
        <v>5724595.5200000005</v>
      </c>
      <c r="Q356">
        <v>2.5076005719265209</v>
      </c>
      <c r="R356">
        <v>3.2997088372421226</v>
      </c>
      <c r="S356">
        <v>35617537.689999998</v>
      </c>
      <c r="T356">
        <v>1342672.67</v>
      </c>
      <c r="U356">
        <v>36960210.359999999</v>
      </c>
      <c r="V356">
        <v>3.6327516995225242</v>
      </c>
      <c r="W356">
        <v>1.9659387654560969</v>
      </c>
      <c r="X356">
        <v>0</v>
      </c>
      <c r="Y356">
        <v>1560812286.79</v>
      </c>
      <c r="Z356">
        <v>1560812286.79</v>
      </c>
      <c r="AA356">
        <v>100</v>
      </c>
      <c r="AB356">
        <v>54.202762842497691</v>
      </c>
      <c r="AC356">
        <v>1367920.01</v>
      </c>
      <c r="AD356">
        <v>0</v>
      </c>
      <c r="AE356">
        <v>1367920.01</v>
      </c>
      <c r="AF356">
        <v>0</v>
      </c>
      <c r="AG356">
        <v>0.60773284692485074</v>
      </c>
      <c r="AH356">
        <v>66564336.670000002</v>
      </c>
      <c r="AI356">
        <v>2580794.2999999998</v>
      </c>
      <c r="AJ356">
        <v>69145130.969999999</v>
      </c>
      <c r="AK356">
        <v>3.7324309952059083</v>
      </c>
      <c r="AL356">
        <v>1.3046359082796468</v>
      </c>
      <c r="AM356">
        <v>5631.24</v>
      </c>
      <c r="AN356">
        <v>0</v>
      </c>
      <c r="AO356">
        <v>5631.24</v>
      </c>
      <c r="AP356">
        <v>0</v>
      </c>
      <c r="AQ356">
        <v>7.0629962252504218E-3</v>
      </c>
      <c r="AR356">
        <v>1764454.99</v>
      </c>
      <c r="AS356">
        <v>0</v>
      </c>
      <c r="AT356">
        <v>1764454.99</v>
      </c>
      <c r="AU356">
        <v>0</v>
      </c>
      <c r="AV356">
        <v>1.3605436568936766</v>
      </c>
      <c r="AW356">
        <v>141054064.96000001</v>
      </c>
      <c r="AX356">
        <v>4.67</v>
      </c>
      <c r="AY356">
        <v>141054069.63</v>
      </c>
      <c r="AZ356">
        <v>3.3107871415903934E-6</v>
      </c>
      <c r="BA356">
        <v>5.5322010825485286</v>
      </c>
      <c r="BB356">
        <v>0</v>
      </c>
      <c r="BC356">
        <v>0</v>
      </c>
      <c r="BD356">
        <v>0</v>
      </c>
      <c r="BF356">
        <v>0</v>
      </c>
      <c r="BG356">
        <v>4036264.11</v>
      </c>
      <c r="BH356">
        <v>696.84</v>
      </c>
      <c r="BI356">
        <v>4036960.9499999997</v>
      </c>
      <c r="BJ356">
        <v>1.7261499643686177E-2</v>
      </c>
      <c r="BK356">
        <v>1.7598776253467592</v>
      </c>
      <c r="BL356">
        <v>12114242.289999999</v>
      </c>
      <c r="BM356">
        <v>37067.599999999999</v>
      </c>
      <c r="BN356">
        <v>12151309.889999999</v>
      </c>
      <c r="BO356">
        <v>0.30505024014328719</v>
      </c>
      <c r="BP356">
        <v>1.6998711941217963</v>
      </c>
      <c r="BQ356">
        <v>3</v>
      </c>
    </row>
    <row r="357" spans="1:69" x14ac:dyDescent="0.25">
      <c r="A357">
        <v>4</v>
      </c>
      <c r="B357" t="s">
        <v>90</v>
      </c>
      <c r="C357" t="s">
        <v>91</v>
      </c>
      <c r="D357" t="s">
        <v>92</v>
      </c>
      <c r="E357" t="s">
        <v>97</v>
      </c>
      <c r="F357" t="s">
        <v>818</v>
      </c>
      <c r="G357" t="s">
        <v>818</v>
      </c>
      <c r="H357" t="s">
        <v>21</v>
      </c>
      <c r="I357">
        <v>1350096499.99</v>
      </c>
      <c r="J357">
        <v>222338049.45000002</v>
      </c>
      <c r="K357">
        <v>1572434549.4400001</v>
      </c>
      <c r="L357">
        <v>14.139733162768682</v>
      </c>
      <c r="M357">
        <v>11.154418911752929</v>
      </c>
      <c r="N357">
        <v>4678853.8</v>
      </c>
      <c r="O357">
        <v>0</v>
      </c>
      <c r="P357">
        <v>4678853.8</v>
      </c>
      <c r="Q357">
        <v>0</v>
      </c>
      <c r="R357">
        <v>2.6969338144651811</v>
      </c>
      <c r="S357">
        <v>112560956.94</v>
      </c>
      <c r="T357">
        <v>139887425.30000001</v>
      </c>
      <c r="U357">
        <v>252448382.24000001</v>
      </c>
      <c r="V357">
        <v>55.412288270087039</v>
      </c>
      <c r="W357">
        <v>13.427901413121027</v>
      </c>
      <c r="X357">
        <v>0</v>
      </c>
      <c r="Y357">
        <v>32651769.030000001</v>
      </c>
      <c r="Z357">
        <v>32651769.030000001</v>
      </c>
      <c r="AA357">
        <v>100</v>
      </c>
      <c r="AB357">
        <v>1.1339070739639951</v>
      </c>
      <c r="AC357">
        <v>23190339.600000001</v>
      </c>
      <c r="AD357">
        <v>-383795.98</v>
      </c>
      <c r="AE357">
        <v>22806543.620000001</v>
      </c>
      <c r="AF357">
        <v>-1.6828327272854859</v>
      </c>
      <c r="AG357">
        <v>10.132380242539467</v>
      </c>
      <c r="AH357">
        <v>772228776.64999998</v>
      </c>
      <c r="AI357">
        <v>48040400.479999997</v>
      </c>
      <c r="AJ357">
        <v>820269177.13</v>
      </c>
      <c r="AK357">
        <v>5.8566628881614475</v>
      </c>
      <c r="AL357">
        <v>15.476904995712614</v>
      </c>
      <c r="AM357">
        <v>1861658.33</v>
      </c>
      <c r="AN357">
        <v>0</v>
      </c>
      <c r="AO357">
        <v>1861658.33</v>
      </c>
      <c r="AP357">
        <v>0</v>
      </c>
      <c r="AQ357">
        <v>2.3349894086375298</v>
      </c>
      <c r="AR357">
        <v>11908229.439999999</v>
      </c>
      <c r="AS357">
        <v>200075.46</v>
      </c>
      <c r="AT357">
        <v>12108304.9</v>
      </c>
      <c r="AU357">
        <v>1.6523820770321038</v>
      </c>
      <c r="AV357">
        <v>9.3365246043650139</v>
      </c>
      <c r="AW357">
        <v>280599090.19999999</v>
      </c>
      <c r="AX357">
        <v>435891.34</v>
      </c>
      <c r="AY357">
        <v>281034981.53999996</v>
      </c>
      <c r="AZ357">
        <v>0.15510216472391683</v>
      </c>
      <c r="BA357">
        <v>11.022312459242396</v>
      </c>
      <c r="BB357">
        <v>0</v>
      </c>
      <c r="BC357">
        <v>0</v>
      </c>
      <c r="BD357">
        <v>0</v>
      </c>
      <c r="BF357">
        <v>0</v>
      </c>
      <c r="BG357">
        <v>33655919.109999999</v>
      </c>
      <c r="BH357">
        <v>602396</v>
      </c>
      <c r="BI357">
        <v>34258315.109999999</v>
      </c>
      <c r="BJ357">
        <v>1.7583935405631219</v>
      </c>
      <c r="BK357">
        <v>14.93461120652351</v>
      </c>
      <c r="BL357">
        <v>109412675.92</v>
      </c>
      <c r="BM357">
        <v>903887.82</v>
      </c>
      <c r="BN357">
        <v>110316563.73999999</v>
      </c>
      <c r="BO357">
        <v>0.81935820819286154</v>
      </c>
      <c r="BP357">
        <v>15.432406105489184</v>
      </c>
      <c r="BQ357">
        <v>4</v>
      </c>
    </row>
    <row r="358" spans="1:69" x14ac:dyDescent="0.25">
      <c r="A358">
        <v>5</v>
      </c>
      <c r="B358" t="s">
        <v>90</v>
      </c>
      <c r="C358" t="s">
        <v>91</v>
      </c>
      <c r="D358" t="s">
        <v>92</v>
      </c>
      <c r="E358" t="s">
        <v>97</v>
      </c>
      <c r="F358" t="s">
        <v>818</v>
      </c>
      <c r="G358" t="s">
        <v>818</v>
      </c>
      <c r="H358" t="s">
        <v>22</v>
      </c>
      <c r="I358">
        <v>1021010834.2099999</v>
      </c>
      <c r="J358">
        <v>125104670.27</v>
      </c>
      <c r="K358">
        <v>1146115504.48</v>
      </c>
      <c r="L358">
        <v>10.915537725559414</v>
      </c>
      <c r="M358">
        <v>8.1302286716975836</v>
      </c>
      <c r="N358">
        <v>202368.5</v>
      </c>
      <c r="O358">
        <v>0</v>
      </c>
      <c r="P358">
        <v>202368.5</v>
      </c>
      <c r="Q358">
        <v>0</v>
      </c>
      <c r="R358">
        <v>0.11664704091258356</v>
      </c>
      <c r="S358">
        <v>20063183.25</v>
      </c>
      <c r="T358">
        <v>1147460.19</v>
      </c>
      <c r="U358">
        <v>21210643.440000001</v>
      </c>
      <c r="V358">
        <v>5.4098320649531413</v>
      </c>
      <c r="W358">
        <v>1.1282085727545372</v>
      </c>
      <c r="X358">
        <v>612829.57999999996</v>
      </c>
      <c r="Y358">
        <v>88846607.060000002</v>
      </c>
      <c r="Z358">
        <v>89459436.640000001</v>
      </c>
      <c r="AA358">
        <v>99.314963738855042</v>
      </c>
      <c r="AB358">
        <v>3.1066827633666443</v>
      </c>
      <c r="AC358">
        <v>661155.36</v>
      </c>
      <c r="AD358">
        <v>0</v>
      </c>
      <c r="AE358">
        <v>661155.36</v>
      </c>
      <c r="AF358">
        <v>0</v>
      </c>
      <c r="AG358">
        <v>0.29373488672954245</v>
      </c>
      <c r="AH358">
        <v>556449771.55999994</v>
      </c>
      <c r="AI358">
        <v>32951867.949999999</v>
      </c>
      <c r="AJ358">
        <v>589401639.50999999</v>
      </c>
      <c r="AK358">
        <v>5.5907323192033518</v>
      </c>
      <c r="AL358">
        <v>11.120877674485396</v>
      </c>
      <c r="AM358">
        <v>7683828.6200000001</v>
      </c>
      <c r="AN358">
        <v>0</v>
      </c>
      <c r="AO358">
        <v>7683828.6200000001</v>
      </c>
      <c r="AP358">
        <v>0</v>
      </c>
      <c r="AQ358">
        <v>9.6374604063281186</v>
      </c>
      <c r="AR358">
        <v>30450300.41</v>
      </c>
      <c r="AS358">
        <v>7135.09</v>
      </c>
      <c r="AT358">
        <v>30457435.5</v>
      </c>
      <c r="AU358">
        <v>2.3426430633005854E-2</v>
      </c>
      <c r="AV358">
        <v>23.485252335494987</v>
      </c>
      <c r="AW358">
        <v>323405832.22000003</v>
      </c>
      <c r="AX358">
        <v>522832.77</v>
      </c>
      <c r="AY358">
        <v>323928664.99000001</v>
      </c>
      <c r="AZ358">
        <v>0.16140367510116474</v>
      </c>
      <c r="BA358">
        <v>12.704621113214865</v>
      </c>
      <c r="BB358">
        <v>0</v>
      </c>
      <c r="BC358">
        <v>0</v>
      </c>
      <c r="BD358">
        <v>0</v>
      </c>
      <c r="BF358">
        <v>0</v>
      </c>
      <c r="BG358">
        <v>13550529.18</v>
      </c>
      <c r="BH358">
        <v>201319.39</v>
      </c>
      <c r="BI358">
        <v>13751848.57</v>
      </c>
      <c r="BJ358">
        <v>1.4639442033937404</v>
      </c>
      <c r="BK358">
        <v>5.9949974511147612</v>
      </c>
      <c r="BL358">
        <v>67931035.530000001</v>
      </c>
      <c r="BM358">
        <v>1427447.82</v>
      </c>
      <c r="BN358">
        <v>69358483.349999994</v>
      </c>
      <c r="BO358">
        <v>2.0580724246762241</v>
      </c>
      <c r="BP358">
        <v>9.7026978146338134</v>
      </c>
      <c r="BQ358">
        <v>5</v>
      </c>
    </row>
    <row r="359" spans="1:69" x14ac:dyDescent="0.25">
      <c r="A359">
        <v>6</v>
      </c>
      <c r="B359" t="s">
        <v>90</v>
      </c>
      <c r="C359" t="s">
        <v>91</v>
      </c>
      <c r="D359" t="s">
        <v>92</v>
      </c>
      <c r="E359" t="s">
        <v>97</v>
      </c>
      <c r="F359" t="s">
        <v>818</v>
      </c>
      <c r="G359" t="s">
        <v>818</v>
      </c>
      <c r="H359" t="s">
        <v>24</v>
      </c>
      <c r="I359">
        <v>666977356.89999998</v>
      </c>
      <c r="J359">
        <v>36471010.090000004</v>
      </c>
      <c r="K359">
        <v>703448366.99000001</v>
      </c>
      <c r="L359">
        <v>5.1846037039017627</v>
      </c>
      <c r="M359">
        <v>4.9900695523317076</v>
      </c>
      <c r="N359">
        <v>1744915.81</v>
      </c>
      <c r="O359">
        <v>0.02</v>
      </c>
      <c r="P359">
        <v>1744915.83</v>
      </c>
      <c r="Q359">
        <v>1.1461870914426857E-6</v>
      </c>
      <c r="R359">
        <v>1.0057853283046754</v>
      </c>
      <c r="S359">
        <v>39671091.219999999</v>
      </c>
      <c r="T359">
        <v>319800</v>
      </c>
      <c r="U359">
        <v>39990891.219999999</v>
      </c>
      <c r="V359">
        <v>0.7996821032087017</v>
      </c>
      <c r="W359">
        <v>2.127142744826517</v>
      </c>
      <c r="X359">
        <v>1202039.1200000001</v>
      </c>
      <c r="Y359">
        <v>27947810.27</v>
      </c>
      <c r="Z359">
        <v>29149849.390000001</v>
      </c>
      <c r="AA359">
        <v>95.876345349446765</v>
      </c>
      <c r="AB359">
        <v>1.0122949356262199</v>
      </c>
      <c r="AC359">
        <v>2967369.41</v>
      </c>
      <c r="AD359">
        <v>0</v>
      </c>
      <c r="AE359">
        <v>2967369.41</v>
      </c>
      <c r="AF359">
        <v>0</v>
      </c>
      <c r="AG359">
        <v>1.3183284448167512</v>
      </c>
      <c r="AH359">
        <v>225798270.53</v>
      </c>
      <c r="AI359">
        <v>6861760.8099999996</v>
      </c>
      <c r="AJ359">
        <v>232660031.34</v>
      </c>
      <c r="AK359">
        <v>2.9492649727930704</v>
      </c>
      <c r="AL359">
        <v>4.3898482373159062</v>
      </c>
      <c r="AM359">
        <v>20165086.829999998</v>
      </c>
      <c r="AN359">
        <v>0</v>
      </c>
      <c r="AO359">
        <v>20165086.829999998</v>
      </c>
      <c r="AP359">
        <v>0</v>
      </c>
      <c r="AQ359">
        <v>25.292108338862661</v>
      </c>
      <c r="AR359">
        <v>24129221.559999999</v>
      </c>
      <c r="AS359">
        <v>0</v>
      </c>
      <c r="AT359">
        <v>24129221.559999999</v>
      </c>
      <c r="AU359">
        <v>0</v>
      </c>
      <c r="AV359">
        <v>18.60566550311388</v>
      </c>
      <c r="AW359">
        <v>204370598.41</v>
      </c>
      <c r="AX359">
        <v>1140547.67</v>
      </c>
      <c r="AY359">
        <v>205511146.07999998</v>
      </c>
      <c r="AZ359">
        <v>0.55498093011267391</v>
      </c>
      <c r="BA359">
        <v>8.060235254479732</v>
      </c>
      <c r="BB359">
        <v>0</v>
      </c>
      <c r="BC359">
        <v>0</v>
      </c>
      <c r="BD359">
        <v>0</v>
      </c>
      <c r="BF359">
        <v>0</v>
      </c>
      <c r="BG359">
        <v>38993649.289999999</v>
      </c>
      <c r="BH359">
        <v>24941.32</v>
      </c>
      <c r="BI359">
        <v>39018590.609999999</v>
      </c>
      <c r="BJ359">
        <v>6.3921632252928781E-2</v>
      </c>
      <c r="BK359">
        <v>17.00981144915562</v>
      </c>
      <c r="BL359">
        <v>107935114.72</v>
      </c>
      <c r="BM359">
        <v>176150</v>
      </c>
      <c r="BN359">
        <v>108111264.72</v>
      </c>
      <c r="BO359">
        <v>0.16293399254574922</v>
      </c>
      <c r="BP359">
        <v>15.123902387580708</v>
      </c>
      <c r="BQ359">
        <v>6</v>
      </c>
    </row>
    <row r="360" spans="1:69" x14ac:dyDescent="0.25">
      <c r="A360">
        <v>7</v>
      </c>
      <c r="B360" t="s">
        <v>90</v>
      </c>
      <c r="C360" t="s">
        <v>91</v>
      </c>
      <c r="D360" t="s">
        <v>92</v>
      </c>
      <c r="E360" t="s">
        <v>97</v>
      </c>
      <c r="F360" t="s">
        <v>818</v>
      </c>
      <c r="G360" t="s">
        <v>818</v>
      </c>
      <c r="H360" t="s">
        <v>23</v>
      </c>
      <c r="I360">
        <v>271609214.10000002</v>
      </c>
      <c r="J360">
        <v>372871960.63999999</v>
      </c>
      <c r="K360">
        <v>644481174.73999989</v>
      </c>
      <c r="L360">
        <v>57.856144640753243</v>
      </c>
      <c r="M360">
        <v>4.571772482580462</v>
      </c>
      <c r="N360">
        <v>48865.22</v>
      </c>
      <c r="O360">
        <v>0</v>
      </c>
      <c r="P360">
        <v>48865.22</v>
      </c>
      <c r="Q360">
        <v>0</v>
      </c>
      <c r="R360">
        <v>2.8166356505792137E-2</v>
      </c>
      <c r="S360">
        <v>41122317.990000002</v>
      </c>
      <c r="T360">
        <v>352778609.30000001</v>
      </c>
      <c r="U360">
        <v>393900927.29000002</v>
      </c>
      <c r="V360">
        <v>89.56023833888446</v>
      </c>
      <c r="W360">
        <v>20.951858638407231</v>
      </c>
      <c r="X360">
        <v>0</v>
      </c>
      <c r="Y360">
        <v>0</v>
      </c>
      <c r="Z360">
        <v>0</v>
      </c>
      <c r="AB360">
        <v>0</v>
      </c>
      <c r="AC360">
        <v>46539517.359999999</v>
      </c>
      <c r="AD360">
        <v>13393929.58</v>
      </c>
      <c r="AE360">
        <v>59933446.939999998</v>
      </c>
      <c r="AF360">
        <v>22.348004768370494</v>
      </c>
      <c r="AG360">
        <v>26.626940222086294</v>
      </c>
      <c r="AH360">
        <v>76691072.489999995</v>
      </c>
      <c r="AI360">
        <v>6617619.4500000002</v>
      </c>
      <c r="AJ360">
        <v>83308691.939999998</v>
      </c>
      <c r="AK360">
        <v>7.9434922045902434</v>
      </c>
      <c r="AL360">
        <v>1.5718751190721938</v>
      </c>
      <c r="AM360">
        <v>1840528.81</v>
      </c>
      <c r="AN360">
        <v>0</v>
      </c>
      <c r="AO360">
        <v>1840528.81</v>
      </c>
      <c r="AP360">
        <v>0</v>
      </c>
      <c r="AQ360">
        <v>2.308487657690784</v>
      </c>
      <c r="AR360">
        <v>1869154.93</v>
      </c>
      <c r="AS360">
        <v>0</v>
      </c>
      <c r="AT360">
        <v>1869154.93</v>
      </c>
      <c r="AU360">
        <v>0</v>
      </c>
      <c r="AV360">
        <v>1.4412761437247226</v>
      </c>
      <c r="AW360">
        <v>69727148.939999998</v>
      </c>
      <c r="AX360">
        <v>28104.5</v>
      </c>
      <c r="AY360">
        <v>69755253.439999998</v>
      </c>
      <c r="AZ360">
        <v>4.0290155384746888E-2</v>
      </c>
      <c r="BA360">
        <v>2.7358309448743481</v>
      </c>
      <c r="BB360">
        <v>0</v>
      </c>
      <c r="BC360">
        <v>0</v>
      </c>
      <c r="BD360">
        <v>0</v>
      </c>
      <c r="BF360">
        <v>0</v>
      </c>
      <c r="BG360">
        <v>4952822.93</v>
      </c>
      <c r="BH360">
        <v>6890.63</v>
      </c>
      <c r="BI360">
        <v>4959713.5599999996</v>
      </c>
      <c r="BJ360">
        <v>0.1389320152593651</v>
      </c>
      <c r="BK360">
        <v>2.162143511042117</v>
      </c>
      <c r="BL360">
        <v>28817785.43</v>
      </c>
      <c r="BM360">
        <v>46807.18</v>
      </c>
      <c r="BN360">
        <v>28864592.609999999</v>
      </c>
      <c r="BO360">
        <v>0.16216123550548181</v>
      </c>
      <c r="BP360">
        <v>4.0379259480641796</v>
      </c>
      <c r="BQ360">
        <v>7</v>
      </c>
    </row>
    <row r="361" spans="1:69" x14ac:dyDescent="0.25">
      <c r="A361">
        <v>8</v>
      </c>
      <c r="B361" t="s">
        <v>90</v>
      </c>
      <c r="C361" t="s">
        <v>91</v>
      </c>
      <c r="D361" t="s">
        <v>92</v>
      </c>
      <c r="E361" t="s">
        <v>97</v>
      </c>
      <c r="F361" t="s">
        <v>818</v>
      </c>
      <c r="G361" t="s">
        <v>818</v>
      </c>
      <c r="H361" t="s">
        <v>26</v>
      </c>
      <c r="I361">
        <v>56254310.750000007</v>
      </c>
      <c r="J361">
        <v>302501654.46000004</v>
      </c>
      <c r="K361">
        <v>358755965.20999992</v>
      </c>
      <c r="L361">
        <v>84.319616618201437</v>
      </c>
      <c r="M361">
        <v>2.5449163047630519</v>
      </c>
      <c r="N361">
        <v>345222.25</v>
      </c>
      <c r="O361">
        <v>110740931.23</v>
      </c>
      <c r="P361">
        <v>111086153.48</v>
      </c>
      <c r="Q361">
        <v>99.689230170291069</v>
      </c>
      <c r="R361">
        <v>64.031067531770489</v>
      </c>
      <c r="S361">
        <v>3039246.35</v>
      </c>
      <c r="T361">
        <v>190880354.24000001</v>
      </c>
      <c r="U361">
        <v>193919600.59</v>
      </c>
      <c r="V361">
        <v>98.432728645916612</v>
      </c>
      <c r="W361">
        <v>10.314715648757037</v>
      </c>
      <c r="X361">
        <v>0</v>
      </c>
      <c r="Y361">
        <v>21471.99</v>
      </c>
      <c r="Z361">
        <v>21471.99</v>
      </c>
      <c r="AA361">
        <v>99.999999999999986</v>
      </c>
      <c r="AB361">
        <v>7.4566377493097695E-4</v>
      </c>
      <c r="AC361">
        <v>20505.09</v>
      </c>
      <c r="AD361">
        <v>75044</v>
      </c>
      <c r="AE361">
        <v>95549.09</v>
      </c>
      <c r="AF361">
        <v>78.539732822154562</v>
      </c>
      <c r="AG361">
        <v>4.2450084845808186E-2</v>
      </c>
      <c r="AH361">
        <v>8495591.3699999992</v>
      </c>
      <c r="AI361">
        <v>663116.41</v>
      </c>
      <c r="AJ361">
        <v>9158707.7799999993</v>
      </c>
      <c r="AK361">
        <v>7.2402835195600055</v>
      </c>
      <c r="AL361">
        <v>0.17280723712002777</v>
      </c>
      <c r="AM361">
        <v>16120422.49</v>
      </c>
      <c r="AN361">
        <v>0</v>
      </c>
      <c r="AO361">
        <v>16120422.49</v>
      </c>
      <c r="AP361">
        <v>0</v>
      </c>
      <c r="AQ361">
        <v>20.219078426121424</v>
      </c>
      <c r="AR361">
        <v>83508.11</v>
      </c>
      <c r="AS361">
        <v>50669.96</v>
      </c>
      <c r="AT361">
        <v>134178.07</v>
      </c>
      <c r="AU361">
        <v>37.763220174503921</v>
      </c>
      <c r="AV361">
        <v>0.10346261200617858</v>
      </c>
      <c r="AW361">
        <v>13384296.48</v>
      </c>
      <c r="AX361">
        <v>7776</v>
      </c>
      <c r="AY361">
        <v>13392072.48</v>
      </c>
      <c r="AZ361">
        <v>5.8064201874749706E-2</v>
      </c>
      <c r="BA361">
        <v>0.52524282401609679</v>
      </c>
      <c r="BB361">
        <v>0</v>
      </c>
      <c r="BC361">
        <v>0</v>
      </c>
      <c r="BD361">
        <v>0</v>
      </c>
      <c r="BF361">
        <v>0</v>
      </c>
      <c r="BG361">
        <v>11456508.84</v>
      </c>
      <c r="BH361">
        <v>20800</v>
      </c>
      <c r="BI361">
        <v>11477308.84</v>
      </c>
      <c r="BJ361">
        <v>0.1812271525491162</v>
      </c>
      <c r="BK361">
        <v>5.0034318579947046</v>
      </c>
      <c r="BL361">
        <v>3309009.77</v>
      </c>
      <c r="BM361">
        <v>41490.629999999997</v>
      </c>
      <c r="BN361">
        <v>3350500.4</v>
      </c>
      <c r="BO361">
        <v>1.2383412937363028</v>
      </c>
      <c r="BP361">
        <v>0.46870824358949481</v>
      </c>
      <c r="BQ361">
        <v>8</v>
      </c>
    </row>
    <row r="362" spans="1:69" x14ac:dyDescent="0.25">
      <c r="A362">
        <v>9</v>
      </c>
      <c r="B362" t="s">
        <v>90</v>
      </c>
      <c r="C362" t="s">
        <v>91</v>
      </c>
      <c r="D362" t="s">
        <v>92</v>
      </c>
      <c r="E362" t="s">
        <v>97</v>
      </c>
      <c r="F362" t="s">
        <v>818</v>
      </c>
      <c r="G362" t="s">
        <v>818</v>
      </c>
      <c r="H362" t="s">
        <v>25</v>
      </c>
      <c r="I362">
        <v>18970947.73</v>
      </c>
      <c r="J362">
        <v>333125102.35999995</v>
      </c>
      <c r="K362">
        <v>352096050.08999997</v>
      </c>
      <c r="L362">
        <v>94.611996435304846</v>
      </c>
      <c r="M362">
        <v>2.4976726956782396</v>
      </c>
      <c r="N362">
        <v>17718140.800000001</v>
      </c>
      <c r="O362">
        <v>0</v>
      </c>
      <c r="P362">
        <v>17718140.800000001</v>
      </c>
      <c r="Q362">
        <v>0</v>
      </c>
      <c r="R362">
        <v>10.21289723841663</v>
      </c>
      <c r="S362">
        <v>1252806.93</v>
      </c>
      <c r="T362">
        <v>38806.83</v>
      </c>
      <c r="U362">
        <v>1291613.76</v>
      </c>
      <c r="V362">
        <v>3.0045228071896664</v>
      </c>
      <c r="W362">
        <v>6.8701815710675171E-2</v>
      </c>
      <c r="X362">
        <v>0</v>
      </c>
      <c r="Y362">
        <v>333086295.52999997</v>
      </c>
      <c r="Z362">
        <v>333086295.52999997</v>
      </c>
      <c r="AA362">
        <v>100</v>
      </c>
      <c r="AB362">
        <v>11.567180522283904</v>
      </c>
      <c r="AC362">
        <v>0</v>
      </c>
      <c r="AD362">
        <v>0</v>
      </c>
      <c r="AE362">
        <v>0</v>
      </c>
      <c r="AG362">
        <v>0</v>
      </c>
      <c r="AH362">
        <v>0</v>
      </c>
      <c r="AI362">
        <v>0</v>
      </c>
      <c r="AJ362">
        <v>0</v>
      </c>
      <c r="AL362">
        <v>0</v>
      </c>
      <c r="AM362">
        <v>0</v>
      </c>
      <c r="AN362">
        <v>0</v>
      </c>
      <c r="AO362">
        <v>0</v>
      </c>
      <c r="AQ362">
        <v>0</v>
      </c>
      <c r="AR362">
        <v>0</v>
      </c>
      <c r="AS362">
        <v>0</v>
      </c>
      <c r="AT362">
        <v>0</v>
      </c>
      <c r="AV362">
        <v>0</v>
      </c>
      <c r="AW362">
        <v>0</v>
      </c>
      <c r="AX362">
        <v>0</v>
      </c>
      <c r="AY362">
        <v>0</v>
      </c>
      <c r="BA362">
        <v>0</v>
      </c>
      <c r="BB362">
        <v>0</v>
      </c>
      <c r="BC362">
        <v>0</v>
      </c>
      <c r="BD362">
        <v>0</v>
      </c>
      <c r="BF362">
        <v>0</v>
      </c>
      <c r="BG362">
        <v>0</v>
      </c>
      <c r="BH362">
        <v>0</v>
      </c>
      <c r="BI362">
        <v>0</v>
      </c>
      <c r="BK362">
        <v>0</v>
      </c>
      <c r="BL362">
        <v>0</v>
      </c>
      <c r="BM362">
        <v>0</v>
      </c>
      <c r="BN362">
        <v>0</v>
      </c>
      <c r="BP362">
        <v>0</v>
      </c>
      <c r="BQ362">
        <v>9</v>
      </c>
    </row>
    <row r="363" spans="1:69" x14ac:dyDescent="0.25">
      <c r="A363">
        <v>10</v>
      </c>
      <c r="B363" t="s">
        <v>90</v>
      </c>
      <c r="C363" t="s">
        <v>91</v>
      </c>
      <c r="D363" t="s">
        <v>92</v>
      </c>
      <c r="E363" t="s">
        <v>97</v>
      </c>
      <c r="F363" t="s">
        <v>818</v>
      </c>
      <c r="G363" t="s">
        <v>818</v>
      </c>
      <c r="H363" t="s">
        <v>27</v>
      </c>
      <c r="I363">
        <v>179379438.43000001</v>
      </c>
      <c r="J363">
        <v>40365.83</v>
      </c>
      <c r="K363">
        <v>179419804.26000002</v>
      </c>
      <c r="L363">
        <v>2.2497979064510207E-2</v>
      </c>
      <c r="M363">
        <v>1.2727548237180974</v>
      </c>
      <c r="N363">
        <v>178518.27</v>
      </c>
      <c r="O363">
        <v>0</v>
      </c>
      <c r="P363">
        <v>178518.27</v>
      </c>
      <c r="Q363">
        <v>0</v>
      </c>
      <c r="R363">
        <v>0.10289955177971689</v>
      </c>
      <c r="S363">
        <v>286696.34000000003</v>
      </c>
      <c r="T363">
        <v>0</v>
      </c>
      <c r="U363">
        <v>286696.34000000003</v>
      </c>
      <c r="V363">
        <v>0</v>
      </c>
      <c r="W363">
        <v>1.524957361526179E-2</v>
      </c>
      <c r="X363">
        <v>0</v>
      </c>
      <c r="Y363">
        <v>0</v>
      </c>
      <c r="Z363">
        <v>0</v>
      </c>
      <c r="AB363">
        <v>0</v>
      </c>
      <c r="AC363">
        <v>201120.89</v>
      </c>
      <c r="AD363">
        <v>0</v>
      </c>
      <c r="AE363">
        <v>201120.89</v>
      </c>
      <c r="AF363">
        <v>0</v>
      </c>
      <c r="AG363">
        <v>8.9353010528561344E-2</v>
      </c>
      <c r="AH363">
        <v>473720.11</v>
      </c>
      <c r="AI363">
        <v>0</v>
      </c>
      <c r="AJ363">
        <v>473720.11</v>
      </c>
      <c r="AK363">
        <v>0</v>
      </c>
      <c r="AL363">
        <v>8.9381892450001981E-3</v>
      </c>
      <c r="AM363">
        <v>128382.59</v>
      </c>
      <c r="AN363">
        <v>0</v>
      </c>
      <c r="AO363">
        <v>128382.59</v>
      </c>
      <c r="AP363">
        <v>0</v>
      </c>
      <c r="AQ363">
        <v>0.16102417026407551</v>
      </c>
      <c r="AR363">
        <v>5951760.5999999996</v>
      </c>
      <c r="AS363">
        <v>0</v>
      </c>
      <c r="AT363">
        <v>5951760.5999999996</v>
      </c>
      <c r="AU363">
        <v>0</v>
      </c>
      <c r="AV363">
        <v>4.5893095474652501</v>
      </c>
      <c r="AW363">
        <v>163481765.56999999</v>
      </c>
      <c r="AX363">
        <v>40365.83</v>
      </c>
      <c r="AY363">
        <v>163522131.40000001</v>
      </c>
      <c r="AZ363">
        <v>2.4685239639678523E-2</v>
      </c>
      <c r="BA363">
        <v>6.413408097509584</v>
      </c>
      <c r="BB363">
        <v>0</v>
      </c>
      <c r="BC363">
        <v>0</v>
      </c>
      <c r="BD363">
        <v>0</v>
      </c>
      <c r="BF363">
        <v>0</v>
      </c>
      <c r="BG363">
        <v>8229663.5</v>
      </c>
      <c r="BH363">
        <v>0</v>
      </c>
      <c r="BI363">
        <v>8229663.5</v>
      </c>
      <c r="BJ363">
        <v>0</v>
      </c>
      <c r="BK363">
        <v>3.5876494316307168</v>
      </c>
      <c r="BL363">
        <v>447810.56</v>
      </c>
      <c r="BM363">
        <v>0</v>
      </c>
      <c r="BN363">
        <v>447810.56</v>
      </c>
      <c r="BO363">
        <v>0</v>
      </c>
      <c r="BP363">
        <v>6.2645120423930736E-2</v>
      </c>
      <c r="BQ363">
        <v>10</v>
      </c>
    </row>
    <row r="364" spans="1:69" x14ac:dyDescent="0.25">
      <c r="A364">
        <v>11</v>
      </c>
      <c r="B364" t="s">
        <v>90</v>
      </c>
      <c r="C364" t="s">
        <v>91</v>
      </c>
      <c r="D364" t="s">
        <v>92</v>
      </c>
      <c r="E364" t="s">
        <v>97</v>
      </c>
      <c r="F364" t="s">
        <v>818</v>
      </c>
      <c r="G364" t="s">
        <v>818</v>
      </c>
      <c r="H364" t="s">
        <v>28</v>
      </c>
      <c r="I364">
        <v>121844605.44</v>
      </c>
      <c r="J364">
        <v>1033608.56</v>
      </c>
      <c r="K364">
        <v>122878214.00000001</v>
      </c>
      <c r="L364">
        <v>0.84116502539660931</v>
      </c>
      <c r="M364">
        <v>0.87166430842679954</v>
      </c>
      <c r="N364">
        <v>0</v>
      </c>
      <c r="O364">
        <v>0</v>
      </c>
      <c r="P364">
        <v>0</v>
      </c>
      <c r="R364">
        <v>0</v>
      </c>
      <c r="S364">
        <v>2051711.34</v>
      </c>
      <c r="T364">
        <v>0</v>
      </c>
      <c r="U364">
        <v>2051711.34</v>
      </c>
      <c r="V364">
        <v>0</v>
      </c>
      <c r="W364">
        <v>0.1091319237510929</v>
      </c>
      <c r="X364">
        <v>0</v>
      </c>
      <c r="Y364">
        <v>49652.05</v>
      </c>
      <c r="Z364">
        <v>49652.05</v>
      </c>
      <c r="AA364">
        <v>100</v>
      </c>
      <c r="AB364">
        <v>1.7242805644032814E-3</v>
      </c>
      <c r="AC364">
        <v>24821.64</v>
      </c>
      <c r="AD364">
        <v>0</v>
      </c>
      <c r="AE364">
        <v>24821.64</v>
      </c>
      <c r="AF364">
        <v>0</v>
      </c>
      <c r="AG364">
        <v>1.1027637458526359E-2</v>
      </c>
      <c r="AH364">
        <v>13096976.970000001</v>
      </c>
      <c r="AI364">
        <v>473830.19</v>
      </c>
      <c r="AJ364">
        <v>13570807.16</v>
      </c>
      <c r="AK364">
        <v>3.4915402187470179</v>
      </c>
      <c r="AL364">
        <v>0.25605508409487554</v>
      </c>
      <c r="AM364">
        <v>147841.78</v>
      </c>
      <c r="AN364">
        <v>0</v>
      </c>
      <c r="AO364">
        <v>147841.78</v>
      </c>
      <c r="AP364">
        <v>0</v>
      </c>
      <c r="AQ364">
        <v>0.18543090581724508</v>
      </c>
      <c r="AR364">
        <v>79176.45</v>
      </c>
      <c r="AS364">
        <v>1359.38</v>
      </c>
      <c r="AT364">
        <v>80535.83</v>
      </c>
      <c r="AU364">
        <v>1.6879195260047608</v>
      </c>
      <c r="AV364">
        <v>6.209991939730209E-2</v>
      </c>
      <c r="AW364">
        <v>99637795.790000007</v>
      </c>
      <c r="AX364">
        <v>496514.78</v>
      </c>
      <c r="AY364">
        <v>100134310.57000001</v>
      </c>
      <c r="AZ364">
        <v>0.49584880264682685</v>
      </c>
      <c r="BA364">
        <v>3.9273105893981612</v>
      </c>
      <c r="BB364">
        <v>0</v>
      </c>
      <c r="BC364">
        <v>0</v>
      </c>
      <c r="BD364">
        <v>0</v>
      </c>
      <c r="BF364">
        <v>0</v>
      </c>
      <c r="BG364">
        <v>1694833.23</v>
      </c>
      <c r="BH364">
        <v>10218.75</v>
      </c>
      <c r="BI364">
        <v>1705051.98</v>
      </c>
      <c r="BJ364">
        <v>0.59932190454393064</v>
      </c>
      <c r="BK364">
        <v>0.74330241655054652</v>
      </c>
      <c r="BL364">
        <v>5111448.24</v>
      </c>
      <c r="BM364">
        <v>2033.41</v>
      </c>
      <c r="BN364">
        <v>5113481.6500000004</v>
      </c>
      <c r="BO364">
        <v>3.9765665336845391E-2</v>
      </c>
      <c r="BP364">
        <v>0.71533523852097203</v>
      </c>
      <c r="BQ364">
        <v>11</v>
      </c>
    </row>
    <row r="365" spans="1:69" x14ac:dyDescent="0.25">
      <c r="A365">
        <v>12</v>
      </c>
      <c r="B365" t="s">
        <v>90</v>
      </c>
      <c r="C365" t="s">
        <v>91</v>
      </c>
      <c r="D365" t="s">
        <v>92</v>
      </c>
      <c r="E365" t="s">
        <v>97</v>
      </c>
      <c r="F365" t="s">
        <v>818</v>
      </c>
      <c r="G365" t="s">
        <v>818</v>
      </c>
      <c r="H365" t="s">
        <v>29</v>
      </c>
      <c r="I365">
        <v>101045522.61</v>
      </c>
      <c r="J365">
        <v>0</v>
      </c>
      <c r="K365">
        <v>101045522.61</v>
      </c>
      <c r="L365">
        <v>0</v>
      </c>
      <c r="M365">
        <v>0.71678919084444193</v>
      </c>
      <c r="N365">
        <v>0</v>
      </c>
      <c r="O365">
        <v>0</v>
      </c>
      <c r="P365">
        <v>0</v>
      </c>
      <c r="R365">
        <v>0</v>
      </c>
      <c r="S365">
        <v>29638636.489999998</v>
      </c>
      <c r="T365">
        <v>0</v>
      </c>
      <c r="U365">
        <v>29638636.489999998</v>
      </c>
      <c r="V365">
        <v>0</v>
      </c>
      <c r="W365">
        <v>1.5764992640305044</v>
      </c>
      <c r="X365">
        <v>0</v>
      </c>
      <c r="Y365">
        <v>0</v>
      </c>
      <c r="Z365">
        <v>0</v>
      </c>
      <c r="AB365">
        <v>0</v>
      </c>
      <c r="AC365">
        <v>0</v>
      </c>
      <c r="AD365">
        <v>0</v>
      </c>
      <c r="AE365">
        <v>0</v>
      </c>
      <c r="AG365">
        <v>0</v>
      </c>
      <c r="AH365">
        <v>13711671.449999999</v>
      </c>
      <c r="AI365">
        <v>0</v>
      </c>
      <c r="AJ365">
        <v>13711671.449999999</v>
      </c>
      <c r="AK365">
        <v>0</v>
      </c>
      <c r="AL365">
        <v>0.25871292288048797</v>
      </c>
      <c r="AM365">
        <v>0</v>
      </c>
      <c r="AN365">
        <v>0</v>
      </c>
      <c r="AO365">
        <v>0</v>
      </c>
      <c r="AQ365">
        <v>0</v>
      </c>
      <c r="AR365">
        <v>71521.16</v>
      </c>
      <c r="AS365">
        <v>0</v>
      </c>
      <c r="AT365">
        <v>71521.16</v>
      </c>
      <c r="AU365">
        <v>0</v>
      </c>
      <c r="AV365">
        <v>5.514884829772719E-2</v>
      </c>
      <c r="AW365">
        <v>52816186.719999999</v>
      </c>
      <c r="AX365">
        <v>0</v>
      </c>
      <c r="AY365">
        <v>52816186.719999999</v>
      </c>
      <c r="AZ365">
        <v>0</v>
      </c>
      <c r="BA365">
        <v>2.071473486124253</v>
      </c>
      <c r="BB365">
        <v>0</v>
      </c>
      <c r="BC365">
        <v>0</v>
      </c>
      <c r="BD365">
        <v>0</v>
      </c>
      <c r="BF365">
        <v>0</v>
      </c>
      <c r="BG365">
        <v>1325988.67</v>
      </c>
      <c r="BH365">
        <v>0</v>
      </c>
      <c r="BI365">
        <v>1325988.67</v>
      </c>
      <c r="BJ365">
        <v>0</v>
      </c>
      <c r="BK365">
        <v>0.5780531000173057</v>
      </c>
      <c r="BL365">
        <v>3481518.12</v>
      </c>
      <c r="BM365">
        <v>0</v>
      </c>
      <c r="BN365">
        <v>3481518.12</v>
      </c>
      <c r="BO365">
        <v>0</v>
      </c>
      <c r="BP365">
        <v>0.48703657610373663</v>
      </c>
      <c r="BQ365">
        <v>12</v>
      </c>
    </row>
    <row r="366" spans="1:69" x14ac:dyDescent="0.25">
      <c r="A366">
        <v>13</v>
      </c>
      <c r="B366" t="s">
        <v>90</v>
      </c>
      <c r="C366" t="s">
        <v>91</v>
      </c>
      <c r="D366" t="s">
        <v>92</v>
      </c>
      <c r="E366" t="s">
        <v>97</v>
      </c>
      <c r="F366" t="s">
        <v>818</v>
      </c>
      <c r="G366" t="s">
        <v>818</v>
      </c>
      <c r="H366" t="s">
        <v>30</v>
      </c>
      <c r="I366">
        <v>96372798.340000004</v>
      </c>
      <c r="J366">
        <v>0</v>
      </c>
      <c r="K366">
        <v>96372798.340000004</v>
      </c>
      <c r="L366">
        <v>0</v>
      </c>
      <c r="M366">
        <v>0.68364216797773036</v>
      </c>
      <c r="N366">
        <v>0</v>
      </c>
      <c r="O366">
        <v>0</v>
      </c>
      <c r="P366">
        <v>0</v>
      </c>
      <c r="R366">
        <v>0</v>
      </c>
      <c r="S366">
        <v>12828.43</v>
      </c>
      <c r="T366">
        <v>0</v>
      </c>
      <c r="U366">
        <v>12828.43</v>
      </c>
      <c r="V366">
        <v>0</v>
      </c>
      <c r="W366">
        <v>6.8235293011844093E-4</v>
      </c>
      <c r="X366">
        <v>0</v>
      </c>
      <c r="Y366">
        <v>0</v>
      </c>
      <c r="Z366">
        <v>0</v>
      </c>
      <c r="AB366">
        <v>0</v>
      </c>
      <c r="AC366">
        <v>0</v>
      </c>
      <c r="AD366">
        <v>0</v>
      </c>
      <c r="AE366">
        <v>0</v>
      </c>
      <c r="AG366">
        <v>0</v>
      </c>
      <c r="AH366">
        <v>149228.35</v>
      </c>
      <c r="AI366">
        <v>0</v>
      </c>
      <c r="AJ366">
        <v>149228.35</v>
      </c>
      <c r="AK366">
        <v>0</v>
      </c>
      <c r="AL366">
        <v>2.8156525443243804E-3</v>
      </c>
      <c r="AM366">
        <v>0</v>
      </c>
      <c r="AN366">
        <v>0</v>
      </c>
      <c r="AO366">
        <v>0</v>
      </c>
      <c r="AQ366">
        <v>0</v>
      </c>
      <c r="AR366">
        <v>498704.54</v>
      </c>
      <c r="AS366">
        <v>0</v>
      </c>
      <c r="AT366">
        <v>498704.54</v>
      </c>
      <c r="AU366">
        <v>0</v>
      </c>
      <c r="AV366">
        <v>0.38454327393246729</v>
      </c>
      <c r="AW366">
        <v>91887453.430000007</v>
      </c>
      <c r="AX366">
        <v>0</v>
      </c>
      <c r="AY366">
        <v>91887453.430000007</v>
      </c>
      <c r="AZ366">
        <v>0</v>
      </c>
      <c r="BA366">
        <v>3.6038653168356198</v>
      </c>
      <c r="BB366">
        <v>0</v>
      </c>
      <c r="BC366">
        <v>0</v>
      </c>
      <c r="BD366">
        <v>0</v>
      </c>
      <c r="BF366">
        <v>0</v>
      </c>
      <c r="BG366">
        <v>3343460.04</v>
      </c>
      <c r="BH366">
        <v>0</v>
      </c>
      <c r="BI366">
        <v>3343460.04</v>
      </c>
      <c r="BJ366">
        <v>0</v>
      </c>
      <c r="BK366">
        <v>1.4575520022399475</v>
      </c>
      <c r="BL366">
        <v>481123.55</v>
      </c>
      <c r="BM366">
        <v>0</v>
      </c>
      <c r="BN366">
        <v>481123.55</v>
      </c>
      <c r="BO366">
        <v>0</v>
      </c>
      <c r="BP366">
        <v>6.7305341634951749E-2</v>
      </c>
      <c r="BQ366">
        <v>13</v>
      </c>
    </row>
    <row r="367" spans="1:69" x14ac:dyDescent="0.25">
      <c r="A367">
        <v>14</v>
      </c>
      <c r="B367" t="s">
        <v>90</v>
      </c>
      <c r="C367" t="s">
        <v>91</v>
      </c>
      <c r="D367" t="s">
        <v>92</v>
      </c>
      <c r="E367" t="s">
        <v>97</v>
      </c>
      <c r="F367" t="s">
        <v>818</v>
      </c>
      <c r="G367" t="s">
        <v>818</v>
      </c>
      <c r="H367" t="s">
        <v>878</v>
      </c>
      <c r="I367">
        <v>82202444.450000003</v>
      </c>
      <c r="J367">
        <v>13832655.860000001</v>
      </c>
      <c r="K367">
        <v>96035100.310000002</v>
      </c>
      <c r="L367">
        <v>14.403750103189747</v>
      </c>
      <c r="M367">
        <v>0.68124663088295256</v>
      </c>
      <c r="N367">
        <v>160021.41</v>
      </c>
      <c r="O367">
        <v>5122481.2</v>
      </c>
      <c r="P367">
        <v>5282502.6100000003</v>
      </c>
      <c r="Q367">
        <v>96.970727289427685</v>
      </c>
      <c r="R367">
        <v>3.0448824697000743</v>
      </c>
      <c r="S367">
        <v>0</v>
      </c>
      <c r="T367">
        <v>0</v>
      </c>
      <c r="U367">
        <v>0</v>
      </c>
      <c r="W367">
        <v>0</v>
      </c>
      <c r="X367">
        <v>0</v>
      </c>
      <c r="Y367">
        <v>8329518.7800000003</v>
      </c>
      <c r="Z367">
        <v>8329518.7800000003</v>
      </c>
      <c r="AA367">
        <v>100</v>
      </c>
      <c r="AB367">
        <v>0.28926151776585524</v>
      </c>
      <c r="AC367">
        <v>137649.18</v>
      </c>
      <c r="AD367">
        <v>0</v>
      </c>
      <c r="AE367">
        <v>137649.18</v>
      </c>
      <c r="AF367">
        <v>0</v>
      </c>
      <c r="AG367">
        <v>6.1154108008311996E-2</v>
      </c>
      <c r="AH367">
        <v>955168.97</v>
      </c>
      <c r="AI367">
        <v>0</v>
      </c>
      <c r="AJ367">
        <v>955168.97</v>
      </c>
      <c r="AK367">
        <v>0</v>
      </c>
      <c r="AL367">
        <v>1.8022205168389236E-2</v>
      </c>
      <c r="AM367">
        <v>75134.55</v>
      </c>
      <c r="AN367">
        <v>0</v>
      </c>
      <c r="AO367">
        <v>75134.55</v>
      </c>
      <c r="AP367">
        <v>0</v>
      </c>
      <c r="AQ367">
        <v>9.4237688863534327E-2</v>
      </c>
      <c r="AR367">
        <v>0</v>
      </c>
      <c r="AS367">
        <v>0</v>
      </c>
      <c r="AT367">
        <v>0</v>
      </c>
      <c r="AV367">
        <v>0</v>
      </c>
      <c r="AW367">
        <v>46017872.030000001</v>
      </c>
      <c r="AX367">
        <v>0</v>
      </c>
      <c r="AY367">
        <v>46017872.030000001</v>
      </c>
      <c r="AZ367">
        <v>0</v>
      </c>
      <c r="BA367">
        <v>1.8048406694591421</v>
      </c>
      <c r="BB367">
        <v>0</v>
      </c>
      <c r="BC367">
        <v>0</v>
      </c>
      <c r="BD367">
        <v>0</v>
      </c>
      <c r="BF367">
        <v>0</v>
      </c>
      <c r="BG367">
        <v>29582595.920000002</v>
      </c>
      <c r="BH367">
        <v>171855.88</v>
      </c>
      <c r="BI367">
        <v>29754451.800000001</v>
      </c>
      <c r="BJ367">
        <v>0.57758039420507823</v>
      </c>
      <c r="BK367">
        <v>12.971191603247636</v>
      </c>
      <c r="BL367">
        <v>5274002.3899999997</v>
      </c>
      <c r="BM367">
        <v>208800</v>
      </c>
      <c r="BN367">
        <v>5482802.3899999997</v>
      </c>
      <c r="BO367">
        <v>3.8082714850498198</v>
      </c>
      <c r="BP367">
        <v>0.76700026007016275</v>
      </c>
      <c r="BQ367">
        <v>14</v>
      </c>
    </row>
    <row r="368" spans="1:69" x14ac:dyDescent="0.25">
      <c r="A368">
        <v>15</v>
      </c>
      <c r="B368" t="s">
        <v>90</v>
      </c>
      <c r="C368" t="s">
        <v>91</v>
      </c>
      <c r="D368" t="s">
        <v>92</v>
      </c>
      <c r="E368" t="s">
        <v>97</v>
      </c>
      <c r="F368" t="s">
        <v>818</v>
      </c>
      <c r="G368" t="s">
        <v>818</v>
      </c>
      <c r="H368" t="s">
        <v>31</v>
      </c>
      <c r="I368">
        <v>84066643.789999992</v>
      </c>
      <c r="J368">
        <v>0</v>
      </c>
      <c r="K368">
        <v>84066643.789999992</v>
      </c>
      <c r="L368">
        <v>0</v>
      </c>
      <c r="M368">
        <v>0.5963456868031336</v>
      </c>
      <c r="N368">
        <v>0</v>
      </c>
      <c r="O368">
        <v>0</v>
      </c>
      <c r="P368">
        <v>0</v>
      </c>
      <c r="R368">
        <v>0</v>
      </c>
      <c r="S368">
        <v>1097285.29</v>
      </c>
      <c r="T368">
        <v>0</v>
      </c>
      <c r="U368">
        <v>1097285.29</v>
      </c>
      <c r="V368">
        <v>0</v>
      </c>
      <c r="W368">
        <v>5.8365352019488212E-2</v>
      </c>
      <c r="X368">
        <v>0</v>
      </c>
      <c r="Y368">
        <v>0</v>
      </c>
      <c r="Z368">
        <v>0</v>
      </c>
      <c r="AB368">
        <v>0</v>
      </c>
      <c r="AC368">
        <v>0</v>
      </c>
      <c r="AD368">
        <v>0</v>
      </c>
      <c r="AE368">
        <v>0</v>
      </c>
      <c r="AG368">
        <v>0</v>
      </c>
      <c r="AH368">
        <v>421102.12</v>
      </c>
      <c r="AI368">
        <v>0</v>
      </c>
      <c r="AJ368">
        <v>421102.12</v>
      </c>
      <c r="AK368">
        <v>0</v>
      </c>
      <c r="AL368">
        <v>7.9453887655957511E-3</v>
      </c>
      <c r="AM368">
        <v>0</v>
      </c>
      <c r="AN368">
        <v>0</v>
      </c>
      <c r="AO368">
        <v>0</v>
      </c>
      <c r="AQ368">
        <v>0</v>
      </c>
      <c r="AR368">
        <v>0</v>
      </c>
      <c r="AS368">
        <v>0</v>
      </c>
      <c r="AT368">
        <v>0</v>
      </c>
      <c r="AV368">
        <v>0</v>
      </c>
      <c r="AW368">
        <v>82493881.060000002</v>
      </c>
      <c r="AX368">
        <v>0</v>
      </c>
      <c r="AY368">
        <v>82493881.060000002</v>
      </c>
      <c r="AZ368">
        <v>0</v>
      </c>
      <c r="BA368">
        <v>3.2354453813411861</v>
      </c>
      <c r="BB368">
        <v>0</v>
      </c>
      <c r="BC368">
        <v>0</v>
      </c>
      <c r="BD368">
        <v>0</v>
      </c>
      <c r="BF368">
        <v>0</v>
      </c>
      <c r="BG368">
        <v>6300</v>
      </c>
      <c r="BH368">
        <v>0</v>
      </c>
      <c r="BI368">
        <v>6300</v>
      </c>
      <c r="BJ368">
        <v>0</v>
      </c>
      <c r="BK368">
        <v>2.7464295981571439E-3</v>
      </c>
      <c r="BL368">
        <v>48075.32</v>
      </c>
      <c r="BM368">
        <v>0</v>
      </c>
      <c r="BN368">
        <v>48075.32</v>
      </c>
      <c r="BO368">
        <v>0</v>
      </c>
      <c r="BP368">
        <v>6.7253532628149849E-3</v>
      </c>
      <c r="BQ368">
        <v>15</v>
      </c>
    </row>
    <row r="369" spans="1:69" x14ac:dyDescent="0.25">
      <c r="A369">
        <v>16</v>
      </c>
      <c r="B369" t="s">
        <v>90</v>
      </c>
      <c r="C369" t="s">
        <v>91</v>
      </c>
      <c r="D369" t="s">
        <v>92</v>
      </c>
      <c r="E369" t="s">
        <v>97</v>
      </c>
      <c r="F369" t="s">
        <v>818</v>
      </c>
      <c r="G369" t="s">
        <v>818</v>
      </c>
      <c r="H369" t="s">
        <v>32</v>
      </c>
      <c r="I369">
        <v>80250348.040000007</v>
      </c>
      <c r="J369">
        <v>507919.92000000004</v>
      </c>
      <c r="K369">
        <v>80758267.959999993</v>
      </c>
      <c r="L369">
        <v>0.62893860013389036</v>
      </c>
      <c r="M369">
        <v>0.57287697712712149</v>
      </c>
      <c r="N369">
        <v>552723.75</v>
      </c>
      <c r="O369">
        <v>0</v>
      </c>
      <c r="P369">
        <v>552723.75</v>
      </c>
      <c r="Q369">
        <v>0</v>
      </c>
      <c r="R369">
        <v>0.31859498824968613</v>
      </c>
      <c r="S369">
        <v>216829.22</v>
      </c>
      <c r="T369">
        <v>0</v>
      </c>
      <c r="U369">
        <v>216829.22</v>
      </c>
      <c r="V369">
        <v>0</v>
      </c>
      <c r="W369">
        <v>1.1533293910657504E-2</v>
      </c>
      <c r="X369">
        <v>12226525.02</v>
      </c>
      <c r="Y369">
        <v>294029.49</v>
      </c>
      <c r="Z369">
        <v>12520554.51</v>
      </c>
      <c r="AA369">
        <v>2.3483743452828914</v>
      </c>
      <c r="AB369">
        <v>0.43480478242378412</v>
      </c>
      <c r="AC369">
        <v>374981.89</v>
      </c>
      <c r="AD369">
        <v>0</v>
      </c>
      <c r="AE369">
        <v>374981.89</v>
      </c>
      <c r="AF369">
        <v>0</v>
      </c>
      <c r="AG369">
        <v>0.16659512975101609</v>
      </c>
      <c r="AH369">
        <v>14121198.439999999</v>
      </c>
      <c r="AI369">
        <v>174366.02</v>
      </c>
      <c r="AJ369">
        <v>14295564.459999999</v>
      </c>
      <c r="AK369">
        <v>1.2197211274020585</v>
      </c>
      <c r="AL369">
        <v>0.26972986328906129</v>
      </c>
      <c r="AM369">
        <v>7341952.3200000003</v>
      </c>
      <c r="AN369">
        <v>0</v>
      </c>
      <c r="AO369">
        <v>7341952.3200000003</v>
      </c>
      <c r="AP369">
        <v>0</v>
      </c>
      <c r="AQ369">
        <v>9.208661240175978</v>
      </c>
      <c r="AR369">
        <v>489421.57</v>
      </c>
      <c r="AS369">
        <v>0</v>
      </c>
      <c r="AT369">
        <v>489421.57</v>
      </c>
      <c r="AU369">
        <v>0</v>
      </c>
      <c r="AV369">
        <v>0.37738532089755633</v>
      </c>
      <c r="AW369">
        <v>29723607.440000001</v>
      </c>
      <c r="AX369">
        <v>39524.410000000003</v>
      </c>
      <c r="AY369">
        <v>29763131.850000001</v>
      </c>
      <c r="AZ369">
        <v>0.13279654237731034</v>
      </c>
      <c r="BA369">
        <v>1.1673227909872719</v>
      </c>
      <c r="BB369">
        <v>0</v>
      </c>
      <c r="BC369">
        <v>0</v>
      </c>
      <c r="BD369">
        <v>0</v>
      </c>
      <c r="BF369">
        <v>0</v>
      </c>
      <c r="BG369">
        <v>5501694.8700000001</v>
      </c>
      <c r="BH369">
        <v>0</v>
      </c>
      <c r="BI369">
        <v>5501694.8700000001</v>
      </c>
      <c r="BJ369">
        <v>0</v>
      </c>
      <c r="BK369">
        <v>2.3984154969837017</v>
      </c>
      <c r="BL369">
        <v>9701413.5199999996</v>
      </c>
      <c r="BM369">
        <v>0</v>
      </c>
      <c r="BN369">
        <v>9701413.5199999996</v>
      </c>
      <c r="BO369">
        <v>0</v>
      </c>
      <c r="BP369">
        <v>1.3571502606878001</v>
      </c>
      <c r="BQ369">
        <v>16</v>
      </c>
    </row>
    <row r="370" spans="1:69" x14ac:dyDescent="0.25">
      <c r="A370">
        <v>17</v>
      </c>
      <c r="B370" t="s">
        <v>90</v>
      </c>
      <c r="C370" t="s">
        <v>91</v>
      </c>
      <c r="D370" t="s">
        <v>92</v>
      </c>
      <c r="E370" t="s">
        <v>97</v>
      </c>
      <c r="F370" t="s">
        <v>818</v>
      </c>
      <c r="G370" t="s">
        <v>818</v>
      </c>
      <c r="H370" t="s">
        <v>877</v>
      </c>
      <c r="I370">
        <v>43826954.5</v>
      </c>
      <c r="J370">
        <v>22838003.93</v>
      </c>
      <c r="K370">
        <v>66664958.43</v>
      </c>
      <c r="L370">
        <v>34.257883703595972</v>
      </c>
      <c r="M370">
        <v>0.47290290926744166</v>
      </c>
      <c r="N370">
        <v>0</v>
      </c>
      <c r="O370">
        <v>0</v>
      </c>
      <c r="P370">
        <v>0</v>
      </c>
      <c r="R370">
        <v>0</v>
      </c>
      <c r="S370">
        <v>1275812.8899999999</v>
      </c>
      <c r="T370">
        <v>22823003.93</v>
      </c>
      <c r="U370">
        <v>24098816.82</v>
      </c>
      <c r="V370">
        <v>94.705910669684073</v>
      </c>
      <c r="W370">
        <v>1.281832482191084</v>
      </c>
      <c r="X370">
        <v>203198.88</v>
      </c>
      <c r="Y370">
        <v>15000</v>
      </c>
      <c r="Z370">
        <v>218198.88</v>
      </c>
      <c r="AA370">
        <v>6.8744624170389876</v>
      </c>
      <c r="AB370">
        <v>7.5774532563824427E-3</v>
      </c>
      <c r="AC370">
        <v>0</v>
      </c>
      <c r="AD370">
        <v>0</v>
      </c>
      <c r="AE370">
        <v>0</v>
      </c>
      <c r="AG370">
        <v>0</v>
      </c>
      <c r="AH370">
        <v>2684268.1800000002</v>
      </c>
      <c r="AI370">
        <v>0</v>
      </c>
      <c r="AJ370">
        <v>2684268.1800000002</v>
      </c>
      <c r="AK370">
        <v>0</v>
      </c>
      <c r="AL370">
        <v>5.0646988529096347E-2</v>
      </c>
      <c r="AM370">
        <v>97719.21</v>
      </c>
      <c r="AN370">
        <v>0</v>
      </c>
      <c r="AO370">
        <v>97719.21</v>
      </c>
      <c r="AP370">
        <v>0</v>
      </c>
      <c r="AQ370">
        <v>0.12256455263218283</v>
      </c>
      <c r="AR370">
        <v>73714.91</v>
      </c>
      <c r="AS370">
        <v>0</v>
      </c>
      <c r="AT370">
        <v>73714.91</v>
      </c>
      <c r="AU370">
        <v>0</v>
      </c>
      <c r="AV370">
        <v>5.6840414625134894E-2</v>
      </c>
      <c r="AW370">
        <v>11395566.42</v>
      </c>
      <c r="AX370">
        <v>0</v>
      </c>
      <c r="AY370">
        <v>11395566.42</v>
      </c>
      <c r="AZ370">
        <v>0</v>
      </c>
      <c r="BA370">
        <v>0.44693900041555051</v>
      </c>
      <c r="BB370">
        <v>0</v>
      </c>
      <c r="BC370">
        <v>0</v>
      </c>
      <c r="BD370">
        <v>0</v>
      </c>
      <c r="BF370">
        <v>0</v>
      </c>
      <c r="BG370">
        <v>26019471.57</v>
      </c>
      <c r="BH370">
        <v>0</v>
      </c>
      <c r="BI370">
        <v>26019471.57</v>
      </c>
      <c r="BJ370">
        <v>0</v>
      </c>
      <c r="BK370">
        <v>11.342959817183544</v>
      </c>
      <c r="BL370">
        <v>2077202.44</v>
      </c>
      <c r="BM370">
        <v>0</v>
      </c>
      <c r="BN370">
        <v>2077202.44</v>
      </c>
      <c r="BO370">
        <v>0</v>
      </c>
      <c r="BP370">
        <v>0.29058402954741119</v>
      </c>
      <c r="BQ370">
        <v>17</v>
      </c>
    </row>
    <row r="371" spans="1:69" x14ac:dyDescent="0.25">
      <c r="A371">
        <v>18</v>
      </c>
      <c r="B371" t="s">
        <v>90</v>
      </c>
      <c r="C371" t="s">
        <v>91</v>
      </c>
      <c r="D371" t="s">
        <v>92</v>
      </c>
      <c r="E371" t="s">
        <v>97</v>
      </c>
      <c r="F371" t="s">
        <v>818</v>
      </c>
      <c r="G371" t="s">
        <v>818</v>
      </c>
      <c r="H371" t="s">
        <v>34</v>
      </c>
      <c r="I371">
        <v>0</v>
      </c>
      <c r="J371">
        <v>63237690.109999999</v>
      </c>
      <c r="K371">
        <v>63237690.109999999</v>
      </c>
      <c r="L371">
        <v>100</v>
      </c>
      <c r="M371">
        <v>0.44859080891460063</v>
      </c>
      <c r="N371">
        <v>0</v>
      </c>
      <c r="O371">
        <v>0</v>
      </c>
      <c r="P371">
        <v>0</v>
      </c>
      <c r="R371">
        <v>0</v>
      </c>
      <c r="S371">
        <v>0</v>
      </c>
      <c r="T371">
        <v>0</v>
      </c>
      <c r="U371">
        <v>0</v>
      </c>
      <c r="W371">
        <v>0</v>
      </c>
      <c r="X371">
        <v>0</v>
      </c>
      <c r="Y371">
        <v>63237690.109999999</v>
      </c>
      <c r="Z371">
        <v>63237690.109999999</v>
      </c>
      <c r="AA371">
        <v>100</v>
      </c>
      <c r="AB371">
        <v>2.1960728709978863</v>
      </c>
      <c r="AC371">
        <v>0</v>
      </c>
      <c r="AD371">
        <v>0</v>
      </c>
      <c r="AE371">
        <v>0</v>
      </c>
      <c r="AG371">
        <v>0</v>
      </c>
      <c r="AH371">
        <v>0</v>
      </c>
      <c r="AI371">
        <v>0</v>
      </c>
      <c r="AJ371">
        <v>0</v>
      </c>
      <c r="AL371">
        <v>0</v>
      </c>
      <c r="AM371">
        <v>0</v>
      </c>
      <c r="AN371">
        <v>0</v>
      </c>
      <c r="AO371">
        <v>0</v>
      </c>
      <c r="AQ371">
        <v>0</v>
      </c>
      <c r="AR371">
        <v>0</v>
      </c>
      <c r="AS371">
        <v>0</v>
      </c>
      <c r="AT371">
        <v>0</v>
      </c>
      <c r="AV371">
        <v>0</v>
      </c>
      <c r="AW371">
        <v>0</v>
      </c>
      <c r="AX371">
        <v>0</v>
      </c>
      <c r="AY371">
        <v>0</v>
      </c>
      <c r="BA371">
        <v>0</v>
      </c>
      <c r="BB371">
        <v>0</v>
      </c>
      <c r="BC371">
        <v>0</v>
      </c>
      <c r="BD371">
        <v>0</v>
      </c>
      <c r="BF371">
        <v>0</v>
      </c>
      <c r="BG371">
        <v>0</v>
      </c>
      <c r="BH371">
        <v>0</v>
      </c>
      <c r="BI371">
        <v>0</v>
      </c>
      <c r="BK371">
        <v>0</v>
      </c>
      <c r="BL371">
        <v>0</v>
      </c>
      <c r="BM371">
        <v>0</v>
      </c>
      <c r="BN371">
        <v>0</v>
      </c>
      <c r="BP371">
        <v>0</v>
      </c>
      <c r="BQ371">
        <v>18</v>
      </c>
    </row>
    <row r="372" spans="1:69" x14ac:dyDescent="0.25">
      <c r="A372">
        <v>19</v>
      </c>
      <c r="B372" t="s">
        <v>90</v>
      </c>
      <c r="C372" t="s">
        <v>91</v>
      </c>
      <c r="D372" t="s">
        <v>92</v>
      </c>
      <c r="E372" t="s">
        <v>97</v>
      </c>
      <c r="F372" t="s">
        <v>818</v>
      </c>
      <c r="G372" t="s">
        <v>818</v>
      </c>
      <c r="H372" t="s">
        <v>33</v>
      </c>
      <c r="I372">
        <v>60798199.709999993</v>
      </c>
      <c r="J372">
        <v>0</v>
      </c>
      <c r="K372">
        <v>60798199.709999993</v>
      </c>
      <c r="L372">
        <v>0</v>
      </c>
      <c r="M372">
        <v>0.43128573388779545</v>
      </c>
      <c r="N372">
        <v>0</v>
      </c>
      <c r="O372">
        <v>0</v>
      </c>
      <c r="P372">
        <v>0</v>
      </c>
      <c r="R372">
        <v>0</v>
      </c>
      <c r="S372">
        <v>0</v>
      </c>
      <c r="T372">
        <v>0</v>
      </c>
      <c r="U372">
        <v>0</v>
      </c>
      <c r="W372">
        <v>0</v>
      </c>
      <c r="X372">
        <v>0</v>
      </c>
      <c r="Y372">
        <v>0</v>
      </c>
      <c r="Z372">
        <v>0</v>
      </c>
      <c r="AB372">
        <v>0</v>
      </c>
      <c r="AC372">
        <v>0</v>
      </c>
      <c r="AD372">
        <v>0</v>
      </c>
      <c r="AE372">
        <v>0</v>
      </c>
      <c r="AG372">
        <v>0</v>
      </c>
      <c r="AH372">
        <v>0</v>
      </c>
      <c r="AI372">
        <v>0</v>
      </c>
      <c r="AJ372">
        <v>0</v>
      </c>
      <c r="AL372">
        <v>0</v>
      </c>
      <c r="AM372">
        <v>0</v>
      </c>
      <c r="AN372">
        <v>0</v>
      </c>
      <c r="AO372">
        <v>0</v>
      </c>
      <c r="AQ372">
        <v>0</v>
      </c>
      <c r="AR372">
        <v>58971.55</v>
      </c>
      <c r="AS372">
        <v>0</v>
      </c>
      <c r="AT372">
        <v>58971.55</v>
      </c>
      <c r="AU372">
        <v>0</v>
      </c>
      <c r="AV372">
        <v>4.5472040230217656E-2</v>
      </c>
      <c r="AW372">
        <v>60739228.159999996</v>
      </c>
      <c r="AX372">
        <v>0</v>
      </c>
      <c r="AY372">
        <v>60739228.159999996</v>
      </c>
      <c r="AZ372">
        <v>0</v>
      </c>
      <c r="BA372">
        <v>2.3822185681089172</v>
      </c>
      <c r="BB372">
        <v>0</v>
      </c>
      <c r="BC372">
        <v>0</v>
      </c>
      <c r="BD372">
        <v>0</v>
      </c>
      <c r="BF372">
        <v>0</v>
      </c>
      <c r="BG372">
        <v>0</v>
      </c>
      <c r="BH372">
        <v>0</v>
      </c>
      <c r="BI372">
        <v>0</v>
      </c>
      <c r="BK372">
        <v>0</v>
      </c>
      <c r="BL372">
        <v>0</v>
      </c>
      <c r="BM372">
        <v>0</v>
      </c>
      <c r="BN372">
        <v>0</v>
      </c>
      <c r="BP372">
        <v>0</v>
      </c>
      <c r="BQ372">
        <v>19</v>
      </c>
    </row>
    <row r="373" spans="1:69" x14ac:dyDescent="0.25">
      <c r="A373">
        <v>20</v>
      </c>
      <c r="B373" t="s">
        <v>90</v>
      </c>
      <c r="C373" t="s">
        <v>91</v>
      </c>
      <c r="D373" t="s">
        <v>92</v>
      </c>
      <c r="E373" t="s">
        <v>97</v>
      </c>
      <c r="F373" t="s">
        <v>818</v>
      </c>
      <c r="G373" t="s">
        <v>818</v>
      </c>
      <c r="H373" t="s">
        <v>38</v>
      </c>
      <c r="I373">
        <v>60400974.650000006</v>
      </c>
      <c r="J373">
        <v>0</v>
      </c>
      <c r="K373">
        <v>60400974.650000006</v>
      </c>
      <c r="L373">
        <v>0</v>
      </c>
      <c r="M373">
        <v>0.42846792838799641</v>
      </c>
      <c r="N373">
        <v>7448.27</v>
      </c>
      <c r="O373">
        <v>0</v>
      </c>
      <c r="P373">
        <v>7448.27</v>
      </c>
      <c r="Q373">
        <v>0</v>
      </c>
      <c r="R373">
        <v>4.2932504585346471E-3</v>
      </c>
      <c r="S373">
        <v>5525825.5300000003</v>
      </c>
      <c r="T373">
        <v>0</v>
      </c>
      <c r="U373">
        <v>5525825.5300000003</v>
      </c>
      <c r="V373">
        <v>0</v>
      </c>
      <c r="W373">
        <v>0.29392242400034818</v>
      </c>
      <c r="X373">
        <v>0</v>
      </c>
      <c r="Y373">
        <v>0</v>
      </c>
      <c r="Z373">
        <v>0</v>
      </c>
      <c r="AB373">
        <v>0</v>
      </c>
      <c r="AC373">
        <v>0</v>
      </c>
      <c r="AD373">
        <v>0</v>
      </c>
      <c r="AE373">
        <v>0</v>
      </c>
      <c r="AG373">
        <v>0</v>
      </c>
      <c r="AH373">
        <v>6388662.46</v>
      </c>
      <c r="AI373">
        <v>0</v>
      </c>
      <c r="AJ373">
        <v>6388662.46</v>
      </c>
      <c r="AK373">
        <v>0</v>
      </c>
      <c r="AL373">
        <v>0.12054179859476202</v>
      </c>
      <c r="AM373">
        <v>274560.96000000002</v>
      </c>
      <c r="AN373">
        <v>0</v>
      </c>
      <c r="AO373">
        <v>274560.96000000002</v>
      </c>
      <c r="AP373">
        <v>0</v>
      </c>
      <c r="AQ373">
        <v>0.34436874011427898</v>
      </c>
      <c r="AR373">
        <v>8620.68</v>
      </c>
      <c r="AS373">
        <v>0</v>
      </c>
      <c r="AT373">
        <v>8620.68</v>
      </c>
      <c r="AU373">
        <v>0</v>
      </c>
      <c r="AV373">
        <v>6.6472715703052195E-3</v>
      </c>
      <c r="AW373">
        <v>36962577.200000003</v>
      </c>
      <c r="AX373">
        <v>0</v>
      </c>
      <c r="AY373">
        <v>36962577.200000003</v>
      </c>
      <c r="AZ373">
        <v>0</v>
      </c>
      <c r="BA373">
        <v>1.4496881241073596</v>
      </c>
      <c r="BB373">
        <v>0</v>
      </c>
      <c r="BC373">
        <v>0</v>
      </c>
      <c r="BD373">
        <v>0</v>
      </c>
      <c r="BF373">
        <v>0</v>
      </c>
      <c r="BG373">
        <v>1514808.75</v>
      </c>
      <c r="BH373">
        <v>0</v>
      </c>
      <c r="BI373">
        <v>1514808.75</v>
      </c>
      <c r="BJ373">
        <v>0</v>
      </c>
      <c r="BK373">
        <v>0.66036755342022635</v>
      </c>
      <c r="BL373">
        <v>9718470.8000000007</v>
      </c>
      <c r="BM373">
        <v>0</v>
      </c>
      <c r="BN373">
        <v>9718470.8000000007</v>
      </c>
      <c r="BO373">
        <v>0</v>
      </c>
      <c r="BP373">
        <v>1.3595364379135109</v>
      </c>
      <c r="BQ373">
        <v>20</v>
      </c>
    </row>
    <row r="374" spans="1:69" x14ac:dyDescent="0.25">
      <c r="A374">
        <v>21</v>
      </c>
      <c r="B374" t="s">
        <v>90</v>
      </c>
      <c r="C374" t="s">
        <v>91</v>
      </c>
      <c r="D374" t="s">
        <v>92</v>
      </c>
      <c r="E374" t="s">
        <v>97</v>
      </c>
      <c r="F374" t="s">
        <v>818</v>
      </c>
      <c r="G374" t="s">
        <v>818</v>
      </c>
      <c r="H374" t="s">
        <v>36</v>
      </c>
      <c r="I374">
        <v>57181866.569999993</v>
      </c>
      <c r="J374">
        <v>0</v>
      </c>
      <c r="K374">
        <v>57181866.569999993</v>
      </c>
      <c r="L374">
        <v>0</v>
      </c>
      <c r="M374">
        <v>0.40563245961804556</v>
      </c>
      <c r="N374">
        <v>0</v>
      </c>
      <c r="O374">
        <v>0</v>
      </c>
      <c r="P374">
        <v>0</v>
      </c>
      <c r="R374">
        <v>0</v>
      </c>
      <c r="S374">
        <v>56634062.909999996</v>
      </c>
      <c r="T374">
        <v>0</v>
      </c>
      <c r="U374">
        <v>56634062.909999996</v>
      </c>
      <c r="V374">
        <v>0</v>
      </c>
      <c r="W374">
        <v>3.0124043839464858</v>
      </c>
      <c r="X374">
        <v>0</v>
      </c>
      <c r="Y374">
        <v>0</v>
      </c>
      <c r="Z374">
        <v>0</v>
      </c>
      <c r="AB374">
        <v>0</v>
      </c>
      <c r="AC374">
        <v>0</v>
      </c>
      <c r="AD374">
        <v>0</v>
      </c>
      <c r="AE374">
        <v>0</v>
      </c>
      <c r="AG374">
        <v>0</v>
      </c>
      <c r="AH374">
        <v>0</v>
      </c>
      <c r="AI374">
        <v>0</v>
      </c>
      <c r="AJ374">
        <v>0</v>
      </c>
      <c r="AL374">
        <v>0</v>
      </c>
      <c r="AM374">
        <v>0</v>
      </c>
      <c r="AN374">
        <v>0</v>
      </c>
      <c r="AO374">
        <v>0</v>
      </c>
      <c r="AQ374">
        <v>0</v>
      </c>
      <c r="AR374">
        <v>0</v>
      </c>
      <c r="AS374">
        <v>0</v>
      </c>
      <c r="AT374">
        <v>0</v>
      </c>
      <c r="AV374">
        <v>0</v>
      </c>
      <c r="AW374">
        <v>0</v>
      </c>
      <c r="AX374">
        <v>0</v>
      </c>
      <c r="AY374">
        <v>0</v>
      </c>
      <c r="BA374">
        <v>0</v>
      </c>
      <c r="BB374">
        <v>0</v>
      </c>
      <c r="BC374">
        <v>0</v>
      </c>
      <c r="BD374">
        <v>0</v>
      </c>
      <c r="BF374">
        <v>0</v>
      </c>
      <c r="BG374">
        <v>547803.66</v>
      </c>
      <c r="BH374">
        <v>0</v>
      </c>
      <c r="BI374">
        <v>547803.66</v>
      </c>
      <c r="BJ374">
        <v>0</v>
      </c>
      <c r="BK374">
        <v>0.2388101882226687</v>
      </c>
      <c r="BL374">
        <v>0</v>
      </c>
      <c r="BM374">
        <v>0</v>
      </c>
      <c r="BN374">
        <v>0</v>
      </c>
      <c r="BP374">
        <v>0</v>
      </c>
      <c r="BQ374">
        <v>21</v>
      </c>
    </row>
    <row r="375" spans="1:69" x14ac:dyDescent="0.25">
      <c r="A375">
        <v>22</v>
      </c>
      <c r="B375" t="s">
        <v>90</v>
      </c>
      <c r="C375" t="s">
        <v>91</v>
      </c>
      <c r="D375" t="s">
        <v>92</v>
      </c>
      <c r="E375" t="s">
        <v>97</v>
      </c>
      <c r="F375" t="s">
        <v>818</v>
      </c>
      <c r="G375" t="s">
        <v>818</v>
      </c>
      <c r="H375" t="s">
        <v>35</v>
      </c>
      <c r="I375">
        <v>612168.91</v>
      </c>
      <c r="J375">
        <v>50895518.200000003</v>
      </c>
      <c r="K375">
        <v>51507687.109999999</v>
      </c>
      <c r="L375">
        <v>98.811499905455562</v>
      </c>
      <c r="M375">
        <v>0.36538138862762215</v>
      </c>
      <c r="N375">
        <v>0</v>
      </c>
      <c r="O375">
        <v>0</v>
      </c>
      <c r="P375">
        <v>0</v>
      </c>
      <c r="R375">
        <v>0</v>
      </c>
      <c r="S375">
        <v>612168.91</v>
      </c>
      <c r="T375">
        <v>0</v>
      </c>
      <c r="U375">
        <v>612168.91</v>
      </c>
      <c r="V375">
        <v>0</v>
      </c>
      <c r="W375">
        <v>3.256168131766024E-2</v>
      </c>
      <c r="X375">
        <v>0</v>
      </c>
      <c r="Y375">
        <v>50895518.200000003</v>
      </c>
      <c r="Z375">
        <v>50895518.200000003</v>
      </c>
      <c r="AA375">
        <v>100</v>
      </c>
      <c r="AB375">
        <v>1.7674628307893325</v>
      </c>
      <c r="AC375">
        <v>0</v>
      </c>
      <c r="AD375">
        <v>0</v>
      </c>
      <c r="AE375">
        <v>0</v>
      </c>
      <c r="AG375">
        <v>0</v>
      </c>
      <c r="AH375">
        <v>0</v>
      </c>
      <c r="AI375">
        <v>0</v>
      </c>
      <c r="AJ375">
        <v>0</v>
      </c>
      <c r="AL375">
        <v>0</v>
      </c>
      <c r="AM375">
        <v>0</v>
      </c>
      <c r="AN375">
        <v>0</v>
      </c>
      <c r="AO375">
        <v>0</v>
      </c>
      <c r="AQ375">
        <v>0</v>
      </c>
      <c r="AR375">
        <v>0</v>
      </c>
      <c r="AS375">
        <v>0</v>
      </c>
      <c r="AT375">
        <v>0</v>
      </c>
      <c r="AV375">
        <v>0</v>
      </c>
      <c r="AW375">
        <v>0</v>
      </c>
      <c r="AX375">
        <v>0</v>
      </c>
      <c r="AY375">
        <v>0</v>
      </c>
      <c r="BA375">
        <v>0</v>
      </c>
      <c r="BB375">
        <v>0</v>
      </c>
      <c r="BC375">
        <v>0</v>
      </c>
      <c r="BD375">
        <v>0</v>
      </c>
      <c r="BF375">
        <v>0</v>
      </c>
      <c r="BG375">
        <v>0</v>
      </c>
      <c r="BH375">
        <v>0</v>
      </c>
      <c r="BI375">
        <v>0</v>
      </c>
      <c r="BK375">
        <v>0</v>
      </c>
      <c r="BL375">
        <v>0</v>
      </c>
      <c r="BM375">
        <v>0</v>
      </c>
      <c r="BN375">
        <v>0</v>
      </c>
      <c r="BP375">
        <v>0</v>
      </c>
      <c r="BQ375">
        <v>22</v>
      </c>
    </row>
    <row r="376" spans="1:69" x14ac:dyDescent="0.25">
      <c r="A376">
        <v>23</v>
      </c>
      <c r="B376" t="s">
        <v>90</v>
      </c>
      <c r="C376" t="s">
        <v>91</v>
      </c>
      <c r="D376" t="s">
        <v>92</v>
      </c>
      <c r="E376" t="s">
        <v>97</v>
      </c>
      <c r="F376" t="s">
        <v>818</v>
      </c>
      <c r="G376" t="s">
        <v>818</v>
      </c>
      <c r="H376" t="s">
        <v>37</v>
      </c>
      <c r="I376">
        <v>1833994.96</v>
      </c>
      <c r="J376">
        <v>48035262.409999996</v>
      </c>
      <c r="K376">
        <v>49869257.369999997</v>
      </c>
      <c r="L376">
        <v>96.322393681556449</v>
      </c>
      <c r="M376">
        <v>0.35375881795595693</v>
      </c>
      <c r="N376">
        <v>0</v>
      </c>
      <c r="O376">
        <v>0</v>
      </c>
      <c r="P376">
        <v>0</v>
      </c>
      <c r="R376">
        <v>0</v>
      </c>
      <c r="S376">
        <v>1655284.03</v>
      </c>
      <c r="T376">
        <v>0</v>
      </c>
      <c r="U376">
        <v>1655284.03</v>
      </c>
      <c r="V376">
        <v>0</v>
      </c>
      <c r="W376">
        <v>8.8045685095429552E-2</v>
      </c>
      <c r="X376">
        <v>0</v>
      </c>
      <c r="Y376">
        <v>0</v>
      </c>
      <c r="Z376">
        <v>0</v>
      </c>
      <c r="AB376">
        <v>0</v>
      </c>
      <c r="AC376">
        <v>0</v>
      </c>
      <c r="AD376">
        <v>0</v>
      </c>
      <c r="AE376">
        <v>0</v>
      </c>
      <c r="AG376">
        <v>0</v>
      </c>
      <c r="AH376">
        <v>0</v>
      </c>
      <c r="AI376">
        <v>0</v>
      </c>
      <c r="AJ376">
        <v>0</v>
      </c>
      <c r="AL376">
        <v>0</v>
      </c>
      <c r="AM376">
        <v>0</v>
      </c>
      <c r="AN376">
        <v>0</v>
      </c>
      <c r="AO376">
        <v>0</v>
      </c>
      <c r="AQ376">
        <v>0</v>
      </c>
      <c r="AR376">
        <v>0</v>
      </c>
      <c r="AS376">
        <v>0</v>
      </c>
      <c r="AT376">
        <v>0</v>
      </c>
      <c r="AV376">
        <v>0</v>
      </c>
      <c r="AW376">
        <v>0</v>
      </c>
      <c r="AX376">
        <v>0</v>
      </c>
      <c r="AY376">
        <v>0</v>
      </c>
      <c r="BA376">
        <v>0</v>
      </c>
      <c r="BB376">
        <v>0</v>
      </c>
      <c r="BC376">
        <v>48035262.409999996</v>
      </c>
      <c r="BD376">
        <v>48035262.409999996</v>
      </c>
      <c r="BE376">
        <v>100.00000000000001</v>
      </c>
      <c r="BF376">
        <v>100.00000000000001</v>
      </c>
      <c r="BG376">
        <v>0</v>
      </c>
      <c r="BH376">
        <v>0</v>
      </c>
      <c r="BI376">
        <v>0</v>
      </c>
      <c r="BK376">
        <v>0</v>
      </c>
      <c r="BL376">
        <v>178710.93</v>
      </c>
      <c r="BM376">
        <v>0</v>
      </c>
      <c r="BN376">
        <v>178710.93</v>
      </c>
      <c r="BO376">
        <v>0</v>
      </c>
      <c r="BP376">
        <v>2.5000231640188778E-2</v>
      </c>
      <c r="BQ376">
        <v>23</v>
      </c>
    </row>
    <row r="377" spans="1:69" x14ac:dyDescent="0.25">
      <c r="A377">
        <v>24</v>
      </c>
      <c r="B377" t="s">
        <v>90</v>
      </c>
      <c r="C377" t="s">
        <v>91</v>
      </c>
      <c r="D377" t="s">
        <v>92</v>
      </c>
      <c r="E377" t="s">
        <v>97</v>
      </c>
      <c r="F377" t="s">
        <v>818</v>
      </c>
      <c r="G377" t="s">
        <v>818</v>
      </c>
      <c r="H377" t="s">
        <v>40</v>
      </c>
      <c r="I377">
        <v>33580045.520000003</v>
      </c>
      <c r="J377">
        <v>1238061.96</v>
      </c>
      <c r="K377">
        <v>34818107.480000004</v>
      </c>
      <c r="L377">
        <v>3.5557991217964955</v>
      </c>
      <c r="M377">
        <v>0.24699009360018997</v>
      </c>
      <c r="N377">
        <v>0</v>
      </c>
      <c r="O377">
        <v>0</v>
      </c>
      <c r="P377">
        <v>0</v>
      </c>
      <c r="R377">
        <v>0</v>
      </c>
      <c r="S377">
        <v>26627909.010000002</v>
      </c>
      <c r="T377">
        <v>0</v>
      </c>
      <c r="U377">
        <v>26627909.010000002</v>
      </c>
      <c r="V377">
        <v>0</v>
      </c>
      <c r="W377">
        <v>1.4163566185340477</v>
      </c>
      <c r="X377">
        <v>0</v>
      </c>
      <c r="Y377">
        <v>470277.04</v>
      </c>
      <c r="Z377">
        <v>470277.04</v>
      </c>
      <c r="AA377">
        <v>100</v>
      </c>
      <c r="AB377">
        <v>1.6331441701945931E-2</v>
      </c>
      <c r="AC377">
        <v>0</v>
      </c>
      <c r="AD377">
        <v>0</v>
      </c>
      <c r="AE377">
        <v>0</v>
      </c>
      <c r="AG377">
        <v>0</v>
      </c>
      <c r="AH377">
        <v>6518357.7599999998</v>
      </c>
      <c r="AI377">
        <v>717779.25</v>
      </c>
      <c r="AJ377">
        <v>7236137.0099999998</v>
      </c>
      <c r="AK377">
        <v>9.9193706394456456</v>
      </c>
      <c r="AL377">
        <v>0.13653201676012847</v>
      </c>
      <c r="AM377">
        <v>0</v>
      </c>
      <c r="AN377">
        <v>0</v>
      </c>
      <c r="AO377">
        <v>0</v>
      </c>
      <c r="AQ377">
        <v>0</v>
      </c>
      <c r="AR377">
        <v>2885.2</v>
      </c>
      <c r="AS377">
        <v>0</v>
      </c>
      <c r="AT377">
        <v>2885.2</v>
      </c>
      <c r="AU377">
        <v>0</v>
      </c>
      <c r="AV377">
        <v>2.2247326121193015E-3</v>
      </c>
      <c r="AW377">
        <v>0</v>
      </c>
      <c r="AX377">
        <v>39460.28</v>
      </c>
      <c r="AY377">
        <v>39460.28</v>
      </c>
      <c r="AZ377">
        <v>100</v>
      </c>
      <c r="BA377">
        <v>1.5476490987200739E-3</v>
      </c>
      <c r="BB377">
        <v>0</v>
      </c>
      <c r="BC377">
        <v>0</v>
      </c>
      <c r="BD377">
        <v>0</v>
      </c>
      <c r="BF377">
        <v>0</v>
      </c>
      <c r="BG377">
        <v>0</v>
      </c>
      <c r="BH377">
        <v>0</v>
      </c>
      <c r="BI377">
        <v>0</v>
      </c>
      <c r="BK377">
        <v>0</v>
      </c>
      <c r="BL377">
        <v>430893.55</v>
      </c>
      <c r="BM377">
        <v>10545.39</v>
      </c>
      <c r="BN377">
        <v>441438.94</v>
      </c>
      <c r="BO377">
        <v>2.3888671896502833</v>
      </c>
      <c r="BP377">
        <v>6.1753781679718164E-2</v>
      </c>
      <c r="BQ377">
        <v>24</v>
      </c>
    </row>
    <row r="378" spans="1:69" x14ac:dyDescent="0.25">
      <c r="A378">
        <v>25</v>
      </c>
      <c r="B378" t="s">
        <v>90</v>
      </c>
      <c r="C378" t="s">
        <v>91</v>
      </c>
      <c r="D378" t="s">
        <v>92</v>
      </c>
      <c r="E378" t="s">
        <v>97</v>
      </c>
      <c r="F378" t="s">
        <v>818</v>
      </c>
      <c r="G378" t="s">
        <v>818</v>
      </c>
      <c r="H378" t="s">
        <v>39</v>
      </c>
      <c r="I378">
        <v>24783941.199999999</v>
      </c>
      <c r="J378">
        <v>0</v>
      </c>
      <c r="K378">
        <v>24783941.199999999</v>
      </c>
      <c r="L378">
        <v>0</v>
      </c>
      <c r="M378">
        <v>0.17581047333735222</v>
      </c>
      <c r="N378">
        <v>0</v>
      </c>
      <c r="O378">
        <v>0</v>
      </c>
      <c r="P378">
        <v>0</v>
      </c>
      <c r="R378">
        <v>0</v>
      </c>
      <c r="S378">
        <v>1422.41</v>
      </c>
      <c r="T378">
        <v>0</v>
      </c>
      <c r="U378">
        <v>1422.41</v>
      </c>
      <c r="V378">
        <v>0</v>
      </c>
      <c r="W378">
        <v>7.5658956811532781E-5</v>
      </c>
      <c r="X378">
        <v>0</v>
      </c>
      <c r="Y378">
        <v>0</v>
      </c>
      <c r="Z378">
        <v>0</v>
      </c>
      <c r="AB378">
        <v>0</v>
      </c>
      <c r="AC378">
        <v>2758.62</v>
      </c>
      <c r="AD378">
        <v>0</v>
      </c>
      <c r="AE378">
        <v>2758.62</v>
      </c>
      <c r="AF378">
        <v>0</v>
      </c>
      <c r="AG378">
        <v>1.2255862725363831E-3</v>
      </c>
      <c r="AH378">
        <v>1114601.95</v>
      </c>
      <c r="AI378">
        <v>0</v>
      </c>
      <c r="AJ378">
        <v>1114601.95</v>
      </c>
      <c r="AK378">
        <v>0</v>
      </c>
      <c r="AL378">
        <v>2.1030399494643047E-2</v>
      </c>
      <c r="AM378">
        <v>199352.33</v>
      </c>
      <c r="AN378">
        <v>0</v>
      </c>
      <c r="AO378">
        <v>199352.33</v>
      </c>
      <c r="AP378">
        <v>0</v>
      </c>
      <c r="AQ378">
        <v>0.25003813623373827</v>
      </c>
      <c r="AR378">
        <v>9105.3799999999992</v>
      </c>
      <c r="AS378">
        <v>0</v>
      </c>
      <c r="AT378">
        <v>9105.3799999999992</v>
      </c>
      <c r="AU378">
        <v>0</v>
      </c>
      <c r="AV378">
        <v>7.0210161623938862E-3</v>
      </c>
      <c r="AW378">
        <v>15957264.390000001</v>
      </c>
      <c r="AX378">
        <v>0</v>
      </c>
      <c r="AY378">
        <v>15957264.390000001</v>
      </c>
      <c r="AZ378">
        <v>0</v>
      </c>
      <c r="BA378">
        <v>0.62585075045644456</v>
      </c>
      <c r="BB378">
        <v>0</v>
      </c>
      <c r="BC378">
        <v>0</v>
      </c>
      <c r="BD378">
        <v>0</v>
      </c>
      <c r="BF378">
        <v>0</v>
      </c>
      <c r="BG378">
        <v>6600191.04</v>
      </c>
      <c r="BH378">
        <v>0</v>
      </c>
      <c r="BI378">
        <v>6600191.04</v>
      </c>
      <c r="BJ378">
        <v>0</v>
      </c>
      <c r="BK378">
        <v>2.8772952421821558</v>
      </c>
      <c r="BL378">
        <v>899245.08</v>
      </c>
      <c r="BM378">
        <v>0</v>
      </c>
      <c r="BN378">
        <v>899245.08</v>
      </c>
      <c r="BO378">
        <v>0</v>
      </c>
      <c r="BP378">
        <v>0.12579720390521212</v>
      </c>
      <c r="BQ378">
        <v>25</v>
      </c>
    </row>
    <row r="379" spans="1:69" x14ac:dyDescent="0.25">
      <c r="A379">
        <v>26</v>
      </c>
      <c r="B379" t="s">
        <v>90</v>
      </c>
      <c r="C379" t="s">
        <v>91</v>
      </c>
      <c r="D379" t="s">
        <v>92</v>
      </c>
      <c r="E379" t="s">
        <v>97</v>
      </c>
      <c r="F379" t="s">
        <v>818</v>
      </c>
      <c r="G379" t="s">
        <v>818</v>
      </c>
      <c r="H379" t="s">
        <v>43</v>
      </c>
      <c r="I379">
        <v>19052813.5</v>
      </c>
      <c r="J379">
        <v>3000000</v>
      </c>
      <c r="K379">
        <v>22052813.5</v>
      </c>
      <c r="L379">
        <v>13.603706393290816</v>
      </c>
      <c r="M379">
        <v>0.15643660338636339</v>
      </c>
      <c r="N379">
        <v>63590.49</v>
      </c>
      <c r="O379">
        <v>0</v>
      </c>
      <c r="P379">
        <v>63590.49</v>
      </c>
      <c r="Q379">
        <v>0</v>
      </c>
      <c r="R379">
        <v>3.6654135839724246E-2</v>
      </c>
      <c r="S379">
        <v>616300.18999999994</v>
      </c>
      <c r="T379">
        <v>0</v>
      </c>
      <c r="U379">
        <v>616300.18999999994</v>
      </c>
      <c r="V379">
        <v>0</v>
      </c>
      <c r="W379">
        <v>3.2781426914988962E-2</v>
      </c>
      <c r="X379">
        <v>0</v>
      </c>
      <c r="Y379">
        <v>3000000</v>
      </c>
      <c r="Z379">
        <v>3000000</v>
      </c>
      <c r="AA379">
        <v>100</v>
      </c>
      <c r="AB379">
        <v>0.10418183525574158</v>
      </c>
      <c r="AC379">
        <v>0</v>
      </c>
      <c r="AD379">
        <v>0</v>
      </c>
      <c r="AE379">
        <v>0</v>
      </c>
      <c r="AG379">
        <v>0</v>
      </c>
      <c r="AH379">
        <v>243669.67</v>
      </c>
      <c r="AI379">
        <v>0</v>
      </c>
      <c r="AJ379">
        <v>243669.67</v>
      </c>
      <c r="AK379">
        <v>0</v>
      </c>
      <c r="AL379">
        <v>4.597578987572952E-3</v>
      </c>
      <c r="AM379">
        <v>0</v>
      </c>
      <c r="AN379">
        <v>0</v>
      </c>
      <c r="AO379">
        <v>0</v>
      </c>
      <c r="AQ379">
        <v>0</v>
      </c>
      <c r="AR379">
        <v>0</v>
      </c>
      <c r="AS379">
        <v>0</v>
      </c>
      <c r="AT379">
        <v>0</v>
      </c>
      <c r="AV379">
        <v>0</v>
      </c>
      <c r="AW379">
        <v>14091139.289999999</v>
      </c>
      <c r="AX379">
        <v>0</v>
      </c>
      <c r="AY379">
        <v>14091139.289999999</v>
      </c>
      <c r="AZ379">
        <v>0</v>
      </c>
      <c r="BA379">
        <v>0.55266052400306143</v>
      </c>
      <c r="BB379">
        <v>0</v>
      </c>
      <c r="BC379">
        <v>0</v>
      </c>
      <c r="BD379">
        <v>0</v>
      </c>
      <c r="BF379">
        <v>0</v>
      </c>
      <c r="BG379">
        <v>3987025.15</v>
      </c>
      <c r="BH379">
        <v>0</v>
      </c>
      <c r="BI379">
        <v>3987025.15</v>
      </c>
      <c r="BJ379">
        <v>0</v>
      </c>
      <c r="BK379">
        <v>1.7381085524693536</v>
      </c>
      <c r="BL379">
        <v>51088.71</v>
      </c>
      <c r="BM379">
        <v>0</v>
      </c>
      <c r="BN379">
        <v>51088.71</v>
      </c>
      <c r="BO379">
        <v>0</v>
      </c>
      <c r="BP379">
        <v>7.1469024541388091E-3</v>
      </c>
      <c r="BQ379">
        <v>26</v>
      </c>
    </row>
    <row r="380" spans="1:69" x14ac:dyDescent="0.25">
      <c r="A380">
        <v>27</v>
      </c>
      <c r="B380" t="s">
        <v>90</v>
      </c>
      <c r="C380" t="s">
        <v>91</v>
      </c>
      <c r="D380" t="s">
        <v>92</v>
      </c>
      <c r="E380" t="s">
        <v>97</v>
      </c>
      <c r="F380" t="s">
        <v>818</v>
      </c>
      <c r="G380" t="s">
        <v>818</v>
      </c>
      <c r="H380" t="s">
        <v>41</v>
      </c>
      <c r="I380">
        <v>16223131.92</v>
      </c>
      <c r="J380">
        <v>4142395.36</v>
      </c>
      <c r="K380">
        <v>20365527.280000001</v>
      </c>
      <c r="L380">
        <v>20.340231328397994</v>
      </c>
      <c r="M380">
        <v>0.14446745826130186</v>
      </c>
      <c r="N380">
        <v>0</v>
      </c>
      <c r="O380">
        <v>0</v>
      </c>
      <c r="P380">
        <v>0</v>
      </c>
      <c r="R380">
        <v>0</v>
      </c>
      <c r="S380">
        <v>784505.78</v>
      </c>
      <c r="T380">
        <v>4142395.36</v>
      </c>
      <c r="U380">
        <v>4926901.1399999997</v>
      </c>
      <c r="V380">
        <v>84.077095161686159</v>
      </c>
      <c r="W380">
        <v>0.2620652277233369</v>
      </c>
      <c r="X380">
        <v>0</v>
      </c>
      <c r="Y380">
        <v>0</v>
      </c>
      <c r="Z380">
        <v>0</v>
      </c>
      <c r="AB380">
        <v>0</v>
      </c>
      <c r="AC380">
        <v>0</v>
      </c>
      <c r="AD380">
        <v>0</v>
      </c>
      <c r="AE380">
        <v>0</v>
      </c>
      <c r="AG380">
        <v>0</v>
      </c>
      <c r="AH380">
        <v>266830.34000000003</v>
      </c>
      <c r="AI380">
        <v>0</v>
      </c>
      <c r="AJ380">
        <v>266830.34000000003</v>
      </c>
      <c r="AK380">
        <v>0</v>
      </c>
      <c r="AL380">
        <v>5.0345763772362264E-3</v>
      </c>
      <c r="AM380">
        <v>0</v>
      </c>
      <c r="AN380">
        <v>0</v>
      </c>
      <c r="AO380">
        <v>0</v>
      </c>
      <c r="AQ380">
        <v>0</v>
      </c>
      <c r="AR380">
        <v>17241.38</v>
      </c>
      <c r="AS380">
        <v>0</v>
      </c>
      <c r="AT380">
        <v>17241.38</v>
      </c>
      <c r="AU380">
        <v>0</v>
      </c>
      <c r="AV380">
        <v>1.3294558562297753E-2</v>
      </c>
      <c r="AW380">
        <v>4814075.34</v>
      </c>
      <c r="AX380">
        <v>0</v>
      </c>
      <c r="AY380">
        <v>4814075.34</v>
      </c>
      <c r="AZ380">
        <v>0</v>
      </c>
      <c r="BA380">
        <v>0.1888100986896579</v>
      </c>
      <c r="BB380">
        <v>0</v>
      </c>
      <c r="BC380">
        <v>0</v>
      </c>
      <c r="BD380">
        <v>0</v>
      </c>
      <c r="BF380">
        <v>0</v>
      </c>
      <c r="BG380">
        <v>6602476.3399999999</v>
      </c>
      <c r="BH380">
        <v>0</v>
      </c>
      <c r="BI380">
        <v>6602476.3399999999</v>
      </c>
      <c r="BJ380">
        <v>0</v>
      </c>
      <c r="BK380">
        <v>2.8782914986203574</v>
      </c>
      <c r="BL380">
        <v>3738002.74</v>
      </c>
      <c r="BM380">
        <v>0</v>
      </c>
      <c r="BN380">
        <v>3738002.74</v>
      </c>
      <c r="BO380">
        <v>0</v>
      </c>
      <c r="BP380">
        <v>0.52291672575180681</v>
      </c>
      <c r="BQ380">
        <v>27</v>
      </c>
    </row>
    <row r="381" spans="1:69" x14ac:dyDescent="0.25">
      <c r="A381">
        <v>28</v>
      </c>
      <c r="B381" t="s">
        <v>90</v>
      </c>
      <c r="C381" t="s">
        <v>91</v>
      </c>
      <c r="D381" t="s">
        <v>92</v>
      </c>
      <c r="E381" t="s">
        <v>97</v>
      </c>
      <c r="F381" t="s">
        <v>818</v>
      </c>
      <c r="G381" t="s">
        <v>818</v>
      </c>
      <c r="H381" t="s">
        <v>42</v>
      </c>
      <c r="I381">
        <v>17307195.960000001</v>
      </c>
      <c r="J381">
        <v>42352</v>
      </c>
      <c r="K381">
        <v>17349547.960000001</v>
      </c>
      <c r="L381">
        <v>0.2441101064860251</v>
      </c>
      <c r="M381">
        <v>0.12307292913673849</v>
      </c>
      <c r="N381">
        <v>93576.79</v>
      </c>
      <c r="O381">
        <v>0</v>
      </c>
      <c r="P381">
        <v>93576.79</v>
      </c>
      <c r="Q381">
        <v>0</v>
      </c>
      <c r="R381">
        <v>5.3938511436306735E-2</v>
      </c>
      <c r="S381">
        <v>3863444.95</v>
      </c>
      <c r="T381">
        <v>0</v>
      </c>
      <c r="U381">
        <v>3863444.95</v>
      </c>
      <c r="V381">
        <v>0</v>
      </c>
      <c r="W381">
        <v>0.2054992685764192</v>
      </c>
      <c r="X381">
        <v>0</v>
      </c>
      <c r="Y381">
        <v>42352</v>
      </c>
      <c r="Z381">
        <v>42352</v>
      </c>
      <c r="AA381">
        <v>100</v>
      </c>
      <c r="AB381">
        <v>1.4707696955837226E-3</v>
      </c>
      <c r="AC381">
        <v>7589.49</v>
      </c>
      <c r="AD381">
        <v>0</v>
      </c>
      <c r="AE381">
        <v>7589.49</v>
      </c>
      <c r="AF381">
        <v>0</v>
      </c>
      <c r="AG381">
        <v>3.3718216932930789E-3</v>
      </c>
      <c r="AH381">
        <v>0</v>
      </c>
      <c r="AI381">
        <v>0</v>
      </c>
      <c r="AJ381">
        <v>0</v>
      </c>
      <c r="AL381">
        <v>0</v>
      </c>
      <c r="AM381">
        <v>0</v>
      </c>
      <c r="AN381">
        <v>0</v>
      </c>
      <c r="AO381">
        <v>0</v>
      </c>
      <c r="AQ381">
        <v>0</v>
      </c>
      <c r="AR381">
        <v>0</v>
      </c>
      <c r="AS381">
        <v>0</v>
      </c>
      <c r="AT381">
        <v>0</v>
      </c>
      <c r="AV381">
        <v>0</v>
      </c>
      <c r="AW381">
        <v>12662597.73</v>
      </c>
      <c r="AX381">
        <v>0</v>
      </c>
      <c r="AY381">
        <v>12662597.73</v>
      </c>
      <c r="AZ381">
        <v>0</v>
      </c>
      <c r="BA381">
        <v>0.49663251158606464</v>
      </c>
      <c r="BB381">
        <v>0</v>
      </c>
      <c r="BC381">
        <v>0</v>
      </c>
      <c r="BD381">
        <v>0</v>
      </c>
      <c r="BF381">
        <v>0</v>
      </c>
      <c r="BG381">
        <v>0</v>
      </c>
      <c r="BH381">
        <v>0</v>
      </c>
      <c r="BI381">
        <v>0</v>
      </c>
      <c r="BK381">
        <v>0</v>
      </c>
      <c r="BL381">
        <v>679987</v>
      </c>
      <c r="BM381">
        <v>0</v>
      </c>
      <c r="BN381">
        <v>679987</v>
      </c>
      <c r="BO381">
        <v>0</v>
      </c>
      <c r="BP381">
        <v>9.5124749853391991E-2</v>
      </c>
      <c r="BQ381">
        <v>28</v>
      </c>
    </row>
    <row r="382" spans="1:69" x14ac:dyDescent="0.25">
      <c r="A382">
        <v>29</v>
      </c>
      <c r="B382" t="s">
        <v>90</v>
      </c>
      <c r="C382" t="s">
        <v>91</v>
      </c>
      <c r="D382" t="s">
        <v>92</v>
      </c>
      <c r="E382" t="s">
        <v>97</v>
      </c>
      <c r="F382" t="s">
        <v>818</v>
      </c>
      <c r="G382" t="s">
        <v>818</v>
      </c>
      <c r="H382" t="s">
        <v>46</v>
      </c>
      <c r="I382">
        <v>12097645.520000003</v>
      </c>
      <c r="J382">
        <v>0</v>
      </c>
      <c r="K382">
        <v>12097645.520000003</v>
      </c>
      <c r="L382">
        <v>0</v>
      </c>
      <c r="M382">
        <v>8.5817375371222193E-2</v>
      </c>
      <c r="N382">
        <v>37849.339999999997</v>
      </c>
      <c r="O382">
        <v>0</v>
      </c>
      <c r="P382">
        <v>37849.339999999997</v>
      </c>
      <c r="Q382">
        <v>0</v>
      </c>
      <c r="R382">
        <v>2.1816703249242272E-2</v>
      </c>
      <c r="S382">
        <v>3596.2</v>
      </c>
      <c r="T382">
        <v>0</v>
      </c>
      <c r="U382">
        <v>3596.2</v>
      </c>
      <c r="V382">
        <v>0</v>
      </c>
      <c r="W382">
        <v>1.9128432764507717E-4</v>
      </c>
      <c r="X382">
        <v>0</v>
      </c>
      <c r="Y382">
        <v>0</v>
      </c>
      <c r="Z382">
        <v>0</v>
      </c>
      <c r="AB382">
        <v>0</v>
      </c>
      <c r="AC382">
        <v>8253.44</v>
      </c>
      <c r="AD382">
        <v>0</v>
      </c>
      <c r="AE382">
        <v>8253.44</v>
      </c>
      <c r="AF382">
        <v>0</v>
      </c>
      <c r="AG382">
        <v>3.6667981690855153E-3</v>
      </c>
      <c r="AH382">
        <v>4525334.74</v>
      </c>
      <c r="AI382">
        <v>0</v>
      </c>
      <c r="AJ382">
        <v>4525334.74</v>
      </c>
      <c r="AK382">
        <v>0</v>
      </c>
      <c r="AL382">
        <v>8.5384380880714081E-2</v>
      </c>
      <c r="AM382">
        <v>0</v>
      </c>
      <c r="AN382">
        <v>0</v>
      </c>
      <c r="AO382">
        <v>0</v>
      </c>
      <c r="AQ382">
        <v>0</v>
      </c>
      <c r="AR382">
        <v>235597.24</v>
      </c>
      <c r="AS382">
        <v>0</v>
      </c>
      <c r="AT382">
        <v>235597.24</v>
      </c>
      <c r="AU382">
        <v>0</v>
      </c>
      <c r="AV382">
        <v>0.18166534838253776</v>
      </c>
      <c r="AW382">
        <v>4889766.37</v>
      </c>
      <c r="AX382">
        <v>0</v>
      </c>
      <c r="AY382">
        <v>4889766.37</v>
      </c>
      <c r="AZ382">
        <v>0</v>
      </c>
      <c r="BA382">
        <v>0.19177873333595777</v>
      </c>
      <c r="BB382">
        <v>0</v>
      </c>
      <c r="BC382">
        <v>0</v>
      </c>
      <c r="BD382">
        <v>0</v>
      </c>
      <c r="BF382">
        <v>0</v>
      </c>
      <c r="BG382">
        <v>239043.97</v>
      </c>
      <c r="BH382">
        <v>0</v>
      </c>
      <c r="BI382">
        <v>239043.97</v>
      </c>
      <c r="BJ382">
        <v>0</v>
      </c>
      <c r="BK382">
        <v>0.10420911658237911</v>
      </c>
      <c r="BL382">
        <v>2158204.2200000002</v>
      </c>
      <c r="BM382">
        <v>0</v>
      </c>
      <c r="BN382">
        <v>2158204.2200000002</v>
      </c>
      <c r="BO382">
        <v>0</v>
      </c>
      <c r="BP382">
        <v>0.30191553156168427</v>
      </c>
      <c r="BQ382">
        <v>29</v>
      </c>
    </row>
    <row r="383" spans="1:69" x14ac:dyDescent="0.25">
      <c r="A383">
        <v>30</v>
      </c>
      <c r="B383" t="s">
        <v>90</v>
      </c>
      <c r="C383" t="s">
        <v>91</v>
      </c>
      <c r="D383" t="s">
        <v>92</v>
      </c>
      <c r="E383" t="s">
        <v>97</v>
      </c>
      <c r="F383" t="s">
        <v>818</v>
      </c>
      <c r="G383" t="s">
        <v>818</v>
      </c>
      <c r="H383" t="s">
        <v>47</v>
      </c>
      <c r="I383">
        <v>43011.72</v>
      </c>
      <c r="J383">
        <v>5924701.3899999997</v>
      </c>
      <c r="K383">
        <v>5967713.1099999994</v>
      </c>
      <c r="L383">
        <v>99.27925958893826</v>
      </c>
      <c r="M383">
        <v>4.2333318100779803E-2</v>
      </c>
      <c r="N383">
        <v>0</v>
      </c>
      <c r="O383">
        <v>0</v>
      </c>
      <c r="P383">
        <v>0</v>
      </c>
      <c r="R383">
        <v>0</v>
      </c>
      <c r="S383">
        <v>0</v>
      </c>
      <c r="T383">
        <v>0</v>
      </c>
      <c r="U383">
        <v>0</v>
      </c>
      <c r="W383">
        <v>0</v>
      </c>
      <c r="X383">
        <v>0</v>
      </c>
      <c r="Y383">
        <v>5924701.3899999997</v>
      </c>
      <c r="Z383">
        <v>5924701.3899999997</v>
      </c>
      <c r="AA383">
        <v>100</v>
      </c>
      <c r="AB383">
        <v>0.20574875471748105</v>
      </c>
      <c r="AC383">
        <v>43011.72</v>
      </c>
      <c r="AD383">
        <v>0</v>
      </c>
      <c r="AE383">
        <v>43011.72</v>
      </c>
      <c r="AF383">
        <v>0</v>
      </c>
      <c r="AG383">
        <v>1.9109037703699167E-2</v>
      </c>
      <c r="AH383">
        <v>0</v>
      </c>
      <c r="AI383">
        <v>0</v>
      </c>
      <c r="AJ383">
        <v>0</v>
      </c>
      <c r="AL383">
        <v>0</v>
      </c>
      <c r="AM383">
        <v>0</v>
      </c>
      <c r="AN383">
        <v>0</v>
      </c>
      <c r="AO383">
        <v>0</v>
      </c>
      <c r="AQ383">
        <v>0</v>
      </c>
      <c r="AR383">
        <v>0</v>
      </c>
      <c r="AS383">
        <v>0</v>
      </c>
      <c r="AT383">
        <v>0</v>
      </c>
      <c r="AV383">
        <v>0</v>
      </c>
      <c r="AW383">
        <v>0</v>
      </c>
      <c r="AX383">
        <v>0</v>
      </c>
      <c r="AY383">
        <v>0</v>
      </c>
      <c r="BA383">
        <v>0</v>
      </c>
      <c r="BB383">
        <v>0</v>
      </c>
      <c r="BC383">
        <v>0</v>
      </c>
      <c r="BD383">
        <v>0</v>
      </c>
      <c r="BF383">
        <v>0</v>
      </c>
      <c r="BG383">
        <v>0</v>
      </c>
      <c r="BH383">
        <v>0</v>
      </c>
      <c r="BI383">
        <v>0</v>
      </c>
      <c r="BK383">
        <v>0</v>
      </c>
      <c r="BL383">
        <v>0</v>
      </c>
      <c r="BM383">
        <v>0</v>
      </c>
      <c r="BN383">
        <v>0</v>
      </c>
      <c r="BP383">
        <v>0</v>
      </c>
      <c r="BQ383">
        <v>30</v>
      </c>
    </row>
    <row r="384" spans="1:69" x14ac:dyDescent="0.25">
      <c r="A384">
        <v>31</v>
      </c>
      <c r="B384" t="s">
        <v>90</v>
      </c>
      <c r="C384" t="s">
        <v>91</v>
      </c>
      <c r="D384" t="s">
        <v>92</v>
      </c>
      <c r="E384" t="s">
        <v>97</v>
      </c>
      <c r="F384" t="s">
        <v>818</v>
      </c>
      <c r="G384" t="s">
        <v>818</v>
      </c>
      <c r="H384" t="s">
        <v>45</v>
      </c>
      <c r="I384">
        <v>5365771.34</v>
      </c>
      <c r="J384">
        <v>0</v>
      </c>
      <c r="K384">
        <v>5365771.34</v>
      </c>
      <c r="L384">
        <v>0</v>
      </c>
      <c r="M384">
        <v>3.8063308474335741E-2</v>
      </c>
      <c r="N384">
        <v>0</v>
      </c>
      <c r="O384">
        <v>0</v>
      </c>
      <c r="P384">
        <v>0</v>
      </c>
      <c r="R384">
        <v>0</v>
      </c>
      <c r="S384">
        <v>0</v>
      </c>
      <c r="T384">
        <v>0</v>
      </c>
      <c r="U384">
        <v>0</v>
      </c>
      <c r="W384">
        <v>0</v>
      </c>
      <c r="X384">
        <v>0</v>
      </c>
      <c r="Y384">
        <v>0</v>
      </c>
      <c r="Z384">
        <v>0</v>
      </c>
      <c r="AB384">
        <v>0</v>
      </c>
      <c r="AC384">
        <v>0</v>
      </c>
      <c r="AD384">
        <v>0</v>
      </c>
      <c r="AE384">
        <v>0</v>
      </c>
      <c r="AG384">
        <v>0</v>
      </c>
      <c r="AH384">
        <v>0</v>
      </c>
      <c r="AI384">
        <v>0</v>
      </c>
      <c r="AJ384">
        <v>0</v>
      </c>
      <c r="AL384">
        <v>0</v>
      </c>
      <c r="AM384">
        <v>0</v>
      </c>
      <c r="AN384">
        <v>0</v>
      </c>
      <c r="AO384">
        <v>0</v>
      </c>
      <c r="AQ384">
        <v>0</v>
      </c>
      <c r="AR384">
        <v>0</v>
      </c>
      <c r="AS384">
        <v>0</v>
      </c>
      <c r="AT384">
        <v>0</v>
      </c>
      <c r="AV384">
        <v>0</v>
      </c>
      <c r="AW384">
        <v>5365771.34</v>
      </c>
      <c r="AX384">
        <v>0</v>
      </c>
      <c r="AY384">
        <v>5365771.34</v>
      </c>
      <c r="AZ384">
        <v>0</v>
      </c>
      <c r="BA384">
        <v>0.21044785232869617</v>
      </c>
      <c r="BB384">
        <v>0</v>
      </c>
      <c r="BC384">
        <v>0</v>
      </c>
      <c r="BD384">
        <v>0</v>
      </c>
      <c r="BF384">
        <v>0</v>
      </c>
      <c r="BG384">
        <v>0</v>
      </c>
      <c r="BH384">
        <v>0</v>
      </c>
      <c r="BI384">
        <v>0</v>
      </c>
      <c r="BK384">
        <v>0</v>
      </c>
      <c r="BL384">
        <v>0</v>
      </c>
      <c r="BM384">
        <v>0</v>
      </c>
      <c r="BN384">
        <v>0</v>
      </c>
      <c r="BP384">
        <v>0</v>
      </c>
      <c r="BQ384">
        <v>31</v>
      </c>
    </row>
    <row r="385" spans="1:69" x14ac:dyDescent="0.25">
      <c r="A385">
        <v>32</v>
      </c>
      <c r="B385" t="s">
        <v>90</v>
      </c>
      <c r="C385" t="s">
        <v>91</v>
      </c>
      <c r="D385" t="s">
        <v>92</v>
      </c>
      <c r="E385" t="s">
        <v>97</v>
      </c>
      <c r="F385" t="s">
        <v>818</v>
      </c>
      <c r="G385" t="s">
        <v>818</v>
      </c>
      <c r="H385" t="s">
        <v>44</v>
      </c>
      <c r="I385">
        <v>5057157.2</v>
      </c>
      <c r="J385">
        <v>0</v>
      </c>
      <c r="K385">
        <v>5057157.2</v>
      </c>
      <c r="L385">
        <v>0</v>
      </c>
      <c r="M385">
        <v>3.587408450893996E-2</v>
      </c>
      <c r="N385">
        <v>0</v>
      </c>
      <c r="O385">
        <v>0</v>
      </c>
      <c r="P385">
        <v>0</v>
      </c>
      <c r="R385">
        <v>0</v>
      </c>
      <c r="S385">
        <v>0</v>
      </c>
      <c r="T385">
        <v>0</v>
      </c>
      <c r="U385">
        <v>0</v>
      </c>
      <c r="W385">
        <v>0</v>
      </c>
      <c r="X385">
        <v>0</v>
      </c>
      <c r="Y385">
        <v>0</v>
      </c>
      <c r="Z385">
        <v>0</v>
      </c>
      <c r="AB385">
        <v>0</v>
      </c>
      <c r="AC385">
        <v>0</v>
      </c>
      <c r="AD385">
        <v>0</v>
      </c>
      <c r="AE385">
        <v>0</v>
      </c>
      <c r="AG385">
        <v>0</v>
      </c>
      <c r="AH385">
        <v>0</v>
      </c>
      <c r="AI385">
        <v>0</v>
      </c>
      <c r="AJ385">
        <v>0</v>
      </c>
      <c r="AL385">
        <v>0</v>
      </c>
      <c r="AM385">
        <v>0</v>
      </c>
      <c r="AN385">
        <v>0</v>
      </c>
      <c r="AO385">
        <v>0</v>
      </c>
      <c r="AQ385">
        <v>0</v>
      </c>
      <c r="AR385">
        <v>0</v>
      </c>
      <c r="AS385">
        <v>0</v>
      </c>
      <c r="AT385">
        <v>0</v>
      </c>
      <c r="AV385">
        <v>0</v>
      </c>
      <c r="AW385">
        <v>1909479.04</v>
      </c>
      <c r="AX385">
        <v>0</v>
      </c>
      <c r="AY385">
        <v>1909479.04</v>
      </c>
      <c r="AZ385">
        <v>0</v>
      </c>
      <c r="BA385">
        <v>7.4890586566564457E-2</v>
      </c>
      <c r="BB385">
        <v>0</v>
      </c>
      <c r="BC385">
        <v>0</v>
      </c>
      <c r="BD385">
        <v>0</v>
      </c>
      <c r="BF385">
        <v>0</v>
      </c>
      <c r="BG385">
        <v>3085658.33</v>
      </c>
      <c r="BH385">
        <v>0</v>
      </c>
      <c r="BI385">
        <v>3085658.33</v>
      </c>
      <c r="BJ385">
        <v>0</v>
      </c>
      <c r="BK385">
        <v>1.3451656138590704</v>
      </c>
      <c r="BL385">
        <v>62019.83</v>
      </c>
      <c r="BM385">
        <v>0</v>
      </c>
      <c r="BN385">
        <v>62019.83</v>
      </c>
      <c r="BO385">
        <v>0</v>
      </c>
      <c r="BP385">
        <v>8.6760788290068721E-3</v>
      </c>
      <c r="BQ385">
        <v>32</v>
      </c>
    </row>
    <row r="386" spans="1:69" x14ac:dyDescent="0.25">
      <c r="A386">
        <v>33</v>
      </c>
      <c r="B386" t="s">
        <v>90</v>
      </c>
      <c r="C386" t="s">
        <v>91</v>
      </c>
      <c r="D386" t="s">
        <v>92</v>
      </c>
      <c r="E386" t="s">
        <v>97</v>
      </c>
      <c r="F386" t="s">
        <v>818</v>
      </c>
      <c r="G386" t="s">
        <v>818</v>
      </c>
      <c r="H386" t="s">
        <v>48</v>
      </c>
      <c r="I386">
        <v>776406.44</v>
      </c>
      <c r="J386">
        <v>0</v>
      </c>
      <c r="K386">
        <v>776406.44</v>
      </c>
      <c r="L386">
        <v>0</v>
      </c>
      <c r="M386">
        <v>5.507614088374635E-3</v>
      </c>
      <c r="N386">
        <v>0</v>
      </c>
      <c r="O386">
        <v>0</v>
      </c>
      <c r="P386">
        <v>0</v>
      </c>
      <c r="R386">
        <v>0</v>
      </c>
      <c r="S386">
        <v>776406.44</v>
      </c>
      <c r="T386">
        <v>0</v>
      </c>
      <c r="U386">
        <v>776406.44</v>
      </c>
      <c r="V386">
        <v>0</v>
      </c>
      <c r="W386">
        <v>4.129758741302151E-2</v>
      </c>
      <c r="X386">
        <v>0</v>
      </c>
      <c r="Y386">
        <v>0</v>
      </c>
      <c r="Z386">
        <v>0</v>
      </c>
      <c r="AB386">
        <v>0</v>
      </c>
      <c r="AC386">
        <v>0</v>
      </c>
      <c r="AD386">
        <v>0</v>
      </c>
      <c r="AE386">
        <v>0</v>
      </c>
      <c r="AG386">
        <v>0</v>
      </c>
      <c r="AH386">
        <v>0</v>
      </c>
      <c r="AI386">
        <v>0</v>
      </c>
      <c r="AJ386">
        <v>0</v>
      </c>
      <c r="AL386">
        <v>0</v>
      </c>
      <c r="AM386">
        <v>0</v>
      </c>
      <c r="AN386">
        <v>0</v>
      </c>
      <c r="AO386">
        <v>0</v>
      </c>
      <c r="AQ386">
        <v>0</v>
      </c>
      <c r="AR386">
        <v>0</v>
      </c>
      <c r="AS386">
        <v>0</v>
      </c>
      <c r="AT386">
        <v>0</v>
      </c>
      <c r="AV386">
        <v>0</v>
      </c>
      <c r="AW386">
        <v>0</v>
      </c>
      <c r="AX386">
        <v>0</v>
      </c>
      <c r="AY386">
        <v>0</v>
      </c>
      <c r="BA386">
        <v>0</v>
      </c>
      <c r="BB386">
        <v>0</v>
      </c>
      <c r="BC386">
        <v>0</v>
      </c>
      <c r="BD386">
        <v>0</v>
      </c>
      <c r="BF386">
        <v>0</v>
      </c>
      <c r="BG386">
        <v>0</v>
      </c>
      <c r="BH386">
        <v>0</v>
      </c>
      <c r="BI386">
        <v>0</v>
      </c>
      <c r="BK386">
        <v>0</v>
      </c>
      <c r="BL386">
        <v>0</v>
      </c>
      <c r="BM386">
        <v>0</v>
      </c>
      <c r="BN386">
        <v>0</v>
      </c>
      <c r="BP386">
        <v>0</v>
      </c>
      <c r="BQ386">
        <v>33</v>
      </c>
    </row>
    <row r="387" spans="1:69" x14ac:dyDescent="0.25">
      <c r="A387">
        <v>34</v>
      </c>
      <c r="B387" t="s">
        <v>90</v>
      </c>
      <c r="C387" t="s">
        <v>91</v>
      </c>
      <c r="D387" t="s">
        <v>92</v>
      </c>
      <c r="E387" t="s">
        <v>97</v>
      </c>
      <c r="F387" t="s">
        <v>818</v>
      </c>
      <c r="G387" t="s">
        <v>818</v>
      </c>
      <c r="H387" t="s">
        <v>678</v>
      </c>
      <c r="I387">
        <v>0</v>
      </c>
      <c r="J387">
        <v>0</v>
      </c>
      <c r="K387">
        <v>0</v>
      </c>
      <c r="M387">
        <v>0</v>
      </c>
      <c r="N387">
        <v>0</v>
      </c>
      <c r="O387">
        <v>0</v>
      </c>
      <c r="P387">
        <v>0</v>
      </c>
      <c r="R387">
        <v>0</v>
      </c>
      <c r="S387">
        <v>0</v>
      </c>
      <c r="T387">
        <v>0</v>
      </c>
      <c r="U387">
        <v>0</v>
      </c>
      <c r="W387">
        <v>0</v>
      </c>
      <c r="X387">
        <v>0</v>
      </c>
      <c r="Y387">
        <v>0</v>
      </c>
      <c r="Z387">
        <v>0</v>
      </c>
      <c r="AB387">
        <v>0</v>
      </c>
      <c r="AC387">
        <v>0</v>
      </c>
      <c r="AD387">
        <v>0</v>
      </c>
      <c r="AE387">
        <v>0</v>
      </c>
      <c r="AG387">
        <v>0</v>
      </c>
      <c r="AH387">
        <v>0</v>
      </c>
      <c r="AI387">
        <v>0</v>
      </c>
      <c r="AJ387">
        <v>0</v>
      </c>
      <c r="AL387">
        <v>0</v>
      </c>
      <c r="AM387">
        <v>0</v>
      </c>
      <c r="AN387">
        <v>0</v>
      </c>
      <c r="AO387">
        <v>0</v>
      </c>
      <c r="AQ387">
        <v>0</v>
      </c>
      <c r="AR387">
        <v>0</v>
      </c>
      <c r="AS387">
        <v>0</v>
      </c>
      <c r="AT387">
        <v>0</v>
      </c>
      <c r="AV387">
        <v>0</v>
      </c>
      <c r="AW387">
        <v>0</v>
      </c>
      <c r="AX387">
        <v>0</v>
      </c>
      <c r="AY387">
        <v>0</v>
      </c>
      <c r="BA387">
        <v>0</v>
      </c>
      <c r="BB387">
        <v>0</v>
      </c>
      <c r="BC387">
        <v>0</v>
      </c>
      <c r="BD387">
        <v>0</v>
      </c>
      <c r="BF387">
        <v>0</v>
      </c>
      <c r="BG387">
        <v>0</v>
      </c>
      <c r="BH387">
        <v>0</v>
      </c>
      <c r="BI387">
        <v>0</v>
      </c>
      <c r="BK387">
        <v>0</v>
      </c>
      <c r="BL387">
        <v>0</v>
      </c>
      <c r="BM387">
        <v>0</v>
      </c>
      <c r="BN387">
        <v>0</v>
      </c>
      <c r="BP387">
        <v>0</v>
      </c>
      <c r="BQ387">
        <v>34</v>
      </c>
    </row>
    <row r="388" spans="1:69" x14ac:dyDescent="0.25">
      <c r="A388">
        <v>999</v>
      </c>
      <c r="B388" t="s">
        <v>90</v>
      </c>
      <c r="C388" t="s">
        <v>91</v>
      </c>
      <c r="D388" t="s">
        <v>92</v>
      </c>
      <c r="E388" t="s">
        <v>114</v>
      </c>
      <c r="F388" t="s">
        <v>819</v>
      </c>
      <c r="G388" t="s">
        <v>819</v>
      </c>
      <c r="H388" t="s">
        <v>3</v>
      </c>
      <c r="I388">
        <v>8882164707.5900021</v>
      </c>
      <c r="J388">
        <v>4730238514.2399998</v>
      </c>
      <c r="K388">
        <v>13612403221.829998</v>
      </c>
      <c r="L388">
        <v>34.749473969843848</v>
      </c>
      <c r="M388">
        <v>99.999999999999972</v>
      </c>
      <c r="N388">
        <v>61776876.930000007</v>
      </c>
      <c r="O388">
        <v>165987516.41999999</v>
      </c>
      <c r="P388">
        <v>227764393.34999999</v>
      </c>
      <c r="Q388">
        <v>72.876850493892178</v>
      </c>
      <c r="R388">
        <v>100.00000000000001</v>
      </c>
      <c r="S388">
        <v>793633653.68000007</v>
      </c>
      <c r="T388">
        <v>1137488502.98</v>
      </c>
      <c r="U388">
        <v>1931122156.6599998</v>
      </c>
      <c r="V388">
        <v>58.902980272742539</v>
      </c>
      <c r="W388">
        <v>100.00000000000001</v>
      </c>
      <c r="X388">
        <v>17352352.650000002</v>
      </c>
      <c r="Y388">
        <v>3050674436.7199998</v>
      </c>
      <c r="Z388">
        <v>3068026789.3699999</v>
      </c>
      <c r="AA388">
        <v>99.434413261640287</v>
      </c>
      <c r="AB388">
        <v>100</v>
      </c>
      <c r="AC388">
        <v>88995715.730000019</v>
      </c>
      <c r="AD388">
        <v>15618793.249999998</v>
      </c>
      <c r="AE388">
        <v>104614508.98000002</v>
      </c>
      <c r="AF388">
        <v>14.929853805446781</v>
      </c>
      <c r="AG388">
        <v>50</v>
      </c>
      <c r="AH388">
        <v>3800013072.2899995</v>
      </c>
      <c r="AI388">
        <v>252444329.44</v>
      </c>
      <c r="AJ388">
        <v>4052457401.7299995</v>
      </c>
      <c r="AK388">
        <v>6.229413524056568</v>
      </c>
      <c r="AL388">
        <v>100</v>
      </c>
      <c r="AM388">
        <v>107748570.49999999</v>
      </c>
      <c r="AN388">
        <v>0</v>
      </c>
      <c r="AO388">
        <v>107748570.49999999</v>
      </c>
      <c r="AP388">
        <v>0</v>
      </c>
      <c r="AQ388">
        <v>99.999999999999986</v>
      </c>
      <c r="AR388">
        <v>179717738.84000003</v>
      </c>
      <c r="AS388">
        <v>4009008.6700000004</v>
      </c>
      <c r="AT388">
        <v>183726747.51000002</v>
      </c>
      <c r="AU388">
        <v>2.1820495514850364</v>
      </c>
      <c r="AV388">
        <v>100.00000000000003</v>
      </c>
      <c r="AW388">
        <v>2847088139.27</v>
      </c>
      <c r="AX388">
        <v>6254461.9799999995</v>
      </c>
      <c r="AY388">
        <v>2853342601.25</v>
      </c>
      <c r="AZ388">
        <v>0.21919772190202566</v>
      </c>
      <c r="BA388">
        <v>99.999999999999986</v>
      </c>
      <c r="BB388">
        <v>0</v>
      </c>
      <c r="BC388">
        <v>85649856.459999993</v>
      </c>
      <c r="BD388">
        <v>85649856.459999993</v>
      </c>
      <c r="BE388">
        <v>100</v>
      </c>
      <c r="BF388">
        <v>100</v>
      </c>
      <c r="BG388">
        <v>247719300.53999999</v>
      </c>
      <c r="BH388">
        <v>947650.66</v>
      </c>
      <c r="BI388">
        <v>248666951.19999996</v>
      </c>
      <c r="BJ388">
        <v>0.38109232265361048</v>
      </c>
      <c r="BK388">
        <v>100</v>
      </c>
      <c r="BL388">
        <v>738119287.15999985</v>
      </c>
      <c r="BM388">
        <v>11163957.66</v>
      </c>
      <c r="BN388">
        <v>749283244.81999969</v>
      </c>
      <c r="BO388">
        <v>1.4899515953652369</v>
      </c>
      <c r="BP388">
        <v>100</v>
      </c>
      <c r="BQ388">
        <v>999</v>
      </c>
    </row>
    <row r="389" spans="1:69" x14ac:dyDescent="0.25">
      <c r="A389">
        <v>1</v>
      </c>
      <c r="B389" t="s">
        <v>90</v>
      </c>
      <c r="C389" t="s">
        <v>91</v>
      </c>
      <c r="D389" t="s">
        <v>92</v>
      </c>
      <c r="E389" t="s">
        <v>114</v>
      </c>
      <c r="F389" t="s">
        <v>819</v>
      </c>
      <c r="G389" t="s">
        <v>819</v>
      </c>
      <c r="H389" t="s">
        <v>18</v>
      </c>
      <c r="I389">
        <v>1898556263.71</v>
      </c>
      <c r="J389">
        <v>945882315.69999993</v>
      </c>
      <c r="K389">
        <v>2844438579.4099998</v>
      </c>
      <c r="L389">
        <v>33.25374372809263</v>
      </c>
      <c r="M389">
        <v>20.895932430567569</v>
      </c>
      <c r="N389">
        <v>6797939.4000000004</v>
      </c>
      <c r="O389">
        <v>582687.24</v>
      </c>
      <c r="P389">
        <v>7380626.6400000006</v>
      </c>
      <c r="Q389">
        <v>7.8948207031916731</v>
      </c>
      <c r="R389">
        <v>3.2404655229223525</v>
      </c>
      <c r="S389">
        <v>148001192.06</v>
      </c>
      <c r="T389">
        <v>278396113</v>
      </c>
      <c r="U389">
        <v>426397305.06</v>
      </c>
      <c r="V389">
        <v>65.290307817687975</v>
      </c>
      <c r="W389">
        <v>22.08028651058935</v>
      </c>
      <c r="X389">
        <v>0</v>
      </c>
      <c r="Y389">
        <v>565119329.38999999</v>
      </c>
      <c r="Z389">
        <v>565119329.38999999</v>
      </c>
      <c r="AA389">
        <v>100</v>
      </c>
      <c r="AB389">
        <v>18.419634774637796</v>
      </c>
      <c r="AC389">
        <v>15719597.17</v>
      </c>
      <c r="AD389">
        <v>0</v>
      </c>
      <c r="AE389">
        <v>15719597.17</v>
      </c>
      <c r="AF389">
        <v>0</v>
      </c>
      <c r="AG389">
        <v>7.5131056500992797</v>
      </c>
      <c r="AH389">
        <v>1130027043.04</v>
      </c>
      <c r="AI389">
        <v>94909505.989999995</v>
      </c>
      <c r="AJ389">
        <v>1224936549.03</v>
      </c>
      <c r="AK389">
        <v>7.748116101618221</v>
      </c>
      <c r="AL389">
        <v>30.227006174255475</v>
      </c>
      <c r="AM389">
        <v>6378643.0599999996</v>
      </c>
      <c r="AN389">
        <v>0</v>
      </c>
      <c r="AO389">
        <v>6378643.0599999996</v>
      </c>
      <c r="AP389">
        <v>0</v>
      </c>
      <c r="AQ389">
        <v>5.9199328867198293</v>
      </c>
      <c r="AR389">
        <v>50235701.07</v>
      </c>
      <c r="AS389">
        <v>93631.74</v>
      </c>
      <c r="AT389">
        <v>50329332.810000002</v>
      </c>
      <c r="AU389">
        <v>0.18603811092325107</v>
      </c>
      <c r="AV389">
        <v>27.3935795914858</v>
      </c>
      <c r="AW389">
        <v>356253690.19999999</v>
      </c>
      <c r="AX389">
        <v>1933438.42</v>
      </c>
      <c r="AY389">
        <v>358187128.62</v>
      </c>
      <c r="AZ389">
        <v>0.53978444938795689</v>
      </c>
      <c r="BA389">
        <v>12.553246443770346</v>
      </c>
      <c r="BB389">
        <v>0</v>
      </c>
      <c r="BC389">
        <v>0</v>
      </c>
      <c r="BD389">
        <v>0</v>
      </c>
      <c r="BF389">
        <v>0</v>
      </c>
      <c r="BG389">
        <v>13367252.210000001</v>
      </c>
      <c r="BH389">
        <v>99969.14</v>
      </c>
      <c r="BI389">
        <v>13467221.350000001</v>
      </c>
      <c r="BJ389">
        <v>0.74231452355240291</v>
      </c>
      <c r="BK389">
        <v>5.4157664639433616</v>
      </c>
      <c r="BL389">
        <v>171775205.5</v>
      </c>
      <c r="BM389">
        <v>4747640.78</v>
      </c>
      <c r="BN389">
        <v>176522846.28</v>
      </c>
      <c r="BO389">
        <v>2.6895333267339834</v>
      </c>
      <c r="BP389">
        <v>23.558894116524129</v>
      </c>
      <c r="BQ389">
        <v>1</v>
      </c>
    </row>
    <row r="390" spans="1:69" x14ac:dyDescent="0.25">
      <c r="A390">
        <v>2</v>
      </c>
      <c r="B390" t="s">
        <v>90</v>
      </c>
      <c r="C390" t="s">
        <v>91</v>
      </c>
      <c r="D390" t="s">
        <v>92</v>
      </c>
      <c r="E390" t="s">
        <v>114</v>
      </c>
      <c r="F390" t="s">
        <v>819</v>
      </c>
      <c r="G390" t="s">
        <v>819</v>
      </c>
      <c r="H390" t="s">
        <v>19</v>
      </c>
      <c r="I390">
        <v>1905802017.8800001</v>
      </c>
      <c r="J390">
        <v>343422287.12999994</v>
      </c>
      <c r="K390">
        <v>2249224305.0100002</v>
      </c>
      <c r="L390">
        <v>15.268476619474955</v>
      </c>
      <c r="M390">
        <v>16.523344690546296</v>
      </c>
      <c r="N390">
        <v>17441377.850000001</v>
      </c>
      <c r="O390">
        <v>0</v>
      </c>
      <c r="P390">
        <v>17441377.850000001</v>
      </c>
      <c r="Q390">
        <v>0</v>
      </c>
      <c r="R390">
        <v>7.6576402454611348</v>
      </c>
      <c r="S390">
        <v>250193052.58000001</v>
      </c>
      <c r="T390">
        <v>111430176.56</v>
      </c>
      <c r="U390">
        <v>361623229.13999999</v>
      </c>
      <c r="V390">
        <v>30.813887931093209</v>
      </c>
      <c r="W390">
        <v>18.726067012013921</v>
      </c>
      <c r="X390">
        <v>2197</v>
      </c>
      <c r="Y390">
        <v>217367121.44</v>
      </c>
      <c r="Z390">
        <v>217369318.44</v>
      </c>
      <c r="AA390">
        <v>99.998989277780439</v>
      </c>
      <c r="AB390">
        <v>7.0849876276548232</v>
      </c>
      <c r="AC390">
        <v>2561002.62</v>
      </c>
      <c r="AD390">
        <v>0</v>
      </c>
      <c r="AE390">
        <v>2561002.62</v>
      </c>
      <c r="AF390">
        <v>0</v>
      </c>
      <c r="AG390">
        <v>1.2240188502388358</v>
      </c>
      <c r="AH390">
        <v>828955589.85000002</v>
      </c>
      <c r="AI390">
        <v>11993682.58</v>
      </c>
      <c r="AJ390">
        <v>840949272.43000007</v>
      </c>
      <c r="AK390">
        <v>1.4262076171780438</v>
      </c>
      <c r="AL390">
        <v>20.751588210921049</v>
      </c>
      <c r="AM390">
        <v>41745231.810000002</v>
      </c>
      <c r="AN390">
        <v>0</v>
      </c>
      <c r="AO390">
        <v>41745231.810000002</v>
      </c>
      <c r="AP390">
        <v>0</v>
      </c>
      <c r="AQ390">
        <v>38.74318853260332</v>
      </c>
      <c r="AR390">
        <v>21798446.530000001</v>
      </c>
      <c r="AS390">
        <v>135454.18</v>
      </c>
      <c r="AT390">
        <v>21933900.710000001</v>
      </c>
      <c r="AU390">
        <v>0.6175562741480104</v>
      </c>
      <c r="AV390">
        <v>11.938327438581673</v>
      </c>
      <c r="AW390">
        <v>524602464.41000003</v>
      </c>
      <c r="AX390">
        <v>1420607.09</v>
      </c>
      <c r="AY390">
        <v>526023071.5</v>
      </c>
      <c r="AZ390">
        <v>0.27006554787587866</v>
      </c>
      <c r="BA390">
        <v>18.435328140040326</v>
      </c>
      <c r="BB390">
        <v>0</v>
      </c>
      <c r="BC390">
        <v>0</v>
      </c>
      <c r="BD390">
        <v>0</v>
      </c>
      <c r="BF390">
        <v>0</v>
      </c>
      <c r="BG390">
        <v>5807803.6500000004</v>
      </c>
      <c r="BH390">
        <v>0</v>
      </c>
      <c r="BI390">
        <v>5807803.6500000004</v>
      </c>
      <c r="BJ390">
        <v>0</v>
      </c>
      <c r="BK390">
        <v>2.3355752028860683</v>
      </c>
      <c r="BL390">
        <v>212694851.58000001</v>
      </c>
      <c r="BM390">
        <v>1075245.28</v>
      </c>
      <c r="BN390">
        <v>213770096.86000001</v>
      </c>
      <c r="BO390">
        <v>0.50299143603054453</v>
      </c>
      <c r="BP390">
        <v>28.529944895718838</v>
      </c>
      <c r="BQ390">
        <v>2</v>
      </c>
    </row>
    <row r="391" spans="1:69" x14ac:dyDescent="0.25">
      <c r="A391">
        <v>3</v>
      </c>
      <c r="B391" t="s">
        <v>90</v>
      </c>
      <c r="C391" t="s">
        <v>91</v>
      </c>
      <c r="D391" t="s">
        <v>92</v>
      </c>
      <c r="E391" t="s">
        <v>114</v>
      </c>
      <c r="F391" t="s">
        <v>819</v>
      </c>
      <c r="G391" t="s">
        <v>819</v>
      </c>
      <c r="H391" t="s">
        <v>20</v>
      </c>
      <c r="I391">
        <v>281805373.46999997</v>
      </c>
      <c r="J391">
        <v>1619715639.7500002</v>
      </c>
      <c r="K391">
        <v>1901521013.2199998</v>
      </c>
      <c r="L391">
        <v>85.180002139824083</v>
      </c>
      <c r="M391">
        <v>13.969032376080071</v>
      </c>
      <c r="N391">
        <v>4662081.66</v>
      </c>
      <c r="O391">
        <v>163950.04</v>
      </c>
      <c r="P391">
        <v>4826031.7</v>
      </c>
      <c r="Q391">
        <v>3.3972018874223306</v>
      </c>
      <c r="R391">
        <v>2.1188701311112994</v>
      </c>
      <c r="S391">
        <v>36613419.789999999</v>
      </c>
      <c r="T391">
        <v>2639145.11</v>
      </c>
      <c r="U391">
        <v>39252564.899999999</v>
      </c>
      <c r="V391">
        <v>6.723497220432594</v>
      </c>
      <c r="W391">
        <v>2.032629824303287</v>
      </c>
      <c r="X391">
        <v>0</v>
      </c>
      <c r="Y391">
        <v>1616899557.99</v>
      </c>
      <c r="Z391">
        <v>1616899557.99</v>
      </c>
      <c r="AA391">
        <v>100</v>
      </c>
      <c r="AB391">
        <v>52.701611458941017</v>
      </c>
      <c r="AC391">
        <v>3415326.08</v>
      </c>
      <c r="AD391">
        <v>0.01</v>
      </c>
      <c r="AE391">
        <v>3415326.09</v>
      </c>
      <c r="AF391">
        <v>2.9279781012067284E-7</v>
      </c>
      <c r="AG391">
        <v>1.6323386322316606</v>
      </c>
      <c r="AH391">
        <v>65831318.619999997</v>
      </c>
      <c r="AI391">
        <v>12980.9</v>
      </c>
      <c r="AJ391">
        <v>65844299.519999996</v>
      </c>
      <c r="AK391">
        <v>1.9714538835753113E-2</v>
      </c>
      <c r="AL391">
        <v>1.6247993005895873</v>
      </c>
      <c r="AM391">
        <v>1226.81</v>
      </c>
      <c r="AN391">
        <v>0</v>
      </c>
      <c r="AO391">
        <v>1226.81</v>
      </c>
      <c r="AP391">
        <v>0</v>
      </c>
      <c r="AQ391">
        <v>1.1385858710765912E-3</v>
      </c>
      <c r="AR391">
        <v>1304567.76</v>
      </c>
      <c r="AS391">
        <v>0</v>
      </c>
      <c r="AT391">
        <v>1304567.76</v>
      </c>
      <c r="AU391">
        <v>0</v>
      </c>
      <c r="AV391">
        <v>0.7100587027640024</v>
      </c>
      <c r="AW391">
        <v>155777560.16</v>
      </c>
      <c r="AX391">
        <v>3.39</v>
      </c>
      <c r="AY391">
        <v>155777563.54999998</v>
      </c>
      <c r="AZ391">
        <v>2.1761798828699169E-6</v>
      </c>
      <c r="BA391">
        <v>5.4594763167155778</v>
      </c>
      <c r="BB391">
        <v>0</v>
      </c>
      <c r="BC391">
        <v>0</v>
      </c>
      <c r="BD391">
        <v>0</v>
      </c>
      <c r="BF391">
        <v>0</v>
      </c>
      <c r="BG391">
        <v>5695139.8099999996</v>
      </c>
      <c r="BH391">
        <v>1.31</v>
      </c>
      <c r="BI391">
        <v>5695141.1199999992</v>
      </c>
      <c r="BJ391">
        <v>2.3002063906714926E-5</v>
      </c>
      <c r="BK391">
        <v>2.2902686072744194</v>
      </c>
      <c r="BL391">
        <v>8504732.7799999993</v>
      </c>
      <c r="BM391">
        <v>1</v>
      </c>
      <c r="BN391">
        <v>8504733.7799999993</v>
      </c>
      <c r="BO391">
        <v>1.1758157584563454E-5</v>
      </c>
      <c r="BP391">
        <v>1.135049240563639</v>
      </c>
      <c r="BQ391">
        <v>3</v>
      </c>
    </row>
    <row r="392" spans="1:69" x14ac:dyDescent="0.25">
      <c r="A392">
        <v>4</v>
      </c>
      <c r="B392" t="s">
        <v>90</v>
      </c>
      <c r="C392" t="s">
        <v>91</v>
      </c>
      <c r="D392" t="s">
        <v>92</v>
      </c>
      <c r="E392" t="s">
        <v>114</v>
      </c>
      <c r="F392" t="s">
        <v>819</v>
      </c>
      <c r="G392" t="s">
        <v>819</v>
      </c>
      <c r="H392" t="s">
        <v>21</v>
      </c>
      <c r="I392">
        <v>1165305751.9100001</v>
      </c>
      <c r="J392">
        <v>255469852.88999999</v>
      </c>
      <c r="K392">
        <v>1420775604.8</v>
      </c>
      <c r="L392">
        <v>17.981013470875439</v>
      </c>
      <c r="M392">
        <v>10.437360557476904</v>
      </c>
      <c r="N392">
        <v>4658039.68</v>
      </c>
      <c r="O392">
        <v>0</v>
      </c>
      <c r="P392">
        <v>4658039.68</v>
      </c>
      <c r="Q392">
        <v>0</v>
      </c>
      <c r="R392">
        <v>2.0451132029412977</v>
      </c>
      <c r="S392">
        <v>132755067.08</v>
      </c>
      <c r="T392">
        <v>141675172.87</v>
      </c>
      <c r="U392">
        <v>274430239.94999999</v>
      </c>
      <c r="V392">
        <v>51.625204604205649</v>
      </c>
      <c r="W392">
        <v>14.210920785282937</v>
      </c>
      <c r="X392">
        <v>0</v>
      </c>
      <c r="Y392">
        <v>26435378.5</v>
      </c>
      <c r="Z392">
        <v>26435378.5</v>
      </c>
      <c r="AA392">
        <v>100</v>
      </c>
      <c r="AB392">
        <v>0.86164105840250305</v>
      </c>
      <c r="AC392">
        <v>22273871.789999999</v>
      </c>
      <c r="AD392">
        <v>1194088.8999999999</v>
      </c>
      <c r="AE392">
        <v>23467960.689999998</v>
      </c>
      <c r="AF392">
        <v>5.0881664400810784</v>
      </c>
      <c r="AG392">
        <v>11.216398623295433</v>
      </c>
      <c r="AH392">
        <v>571256588.50999999</v>
      </c>
      <c r="AI392">
        <v>83174188.299999997</v>
      </c>
      <c r="AJ392">
        <v>654430776.80999994</v>
      </c>
      <c r="AK392">
        <v>12.709394369474749</v>
      </c>
      <c r="AL392">
        <v>16.148985959250862</v>
      </c>
      <c r="AM392">
        <v>537709.69999999995</v>
      </c>
      <c r="AN392">
        <v>0</v>
      </c>
      <c r="AO392">
        <v>537709.69999999995</v>
      </c>
      <c r="AP392">
        <v>0</v>
      </c>
      <c r="AQ392">
        <v>0.49904114505166447</v>
      </c>
      <c r="AR392">
        <v>20035746.629999999</v>
      </c>
      <c r="AS392">
        <v>65500</v>
      </c>
      <c r="AT392">
        <v>20101246.629999999</v>
      </c>
      <c r="AU392">
        <v>0.32585043706814121</v>
      </c>
      <c r="AV392">
        <v>10.940838447546087</v>
      </c>
      <c r="AW392">
        <v>279007537.31</v>
      </c>
      <c r="AX392">
        <v>1178580.03</v>
      </c>
      <c r="AY392">
        <v>280186117.33999997</v>
      </c>
      <c r="AZ392">
        <v>0.42064183664382554</v>
      </c>
      <c r="BA392">
        <v>9.8195750211438053</v>
      </c>
      <c r="BB392">
        <v>0</v>
      </c>
      <c r="BC392">
        <v>0</v>
      </c>
      <c r="BD392">
        <v>0</v>
      </c>
      <c r="BF392">
        <v>0</v>
      </c>
      <c r="BG392">
        <v>51105623.670000002</v>
      </c>
      <c r="BH392">
        <v>78635.48</v>
      </c>
      <c r="BI392">
        <v>51184259.149999999</v>
      </c>
      <c r="BJ392">
        <v>0.15363215431047222</v>
      </c>
      <c r="BK392">
        <v>20.583458679570608</v>
      </c>
      <c r="BL392">
        <v>83675567.540000007</v>
      </c>
      <c r="BM392">
        <v>1668308.81</v>
      </c>
      <c r="BN392">
        <v>85343876.350000009</v>
      </c>
      <c r="BO392">
        <v>1.9548078682976295</v>
      </c>
      <c r="BP392">
        <v>11.390068700989326</v>
      </c>
      <c r="BQ392">
        <v>4</v>
      </c>
    </row>
    <row r="393" spans="1:69" x14ac:dyDescent="0.25">
      <c r="A393">
        <v>5</v>
      </c>
      <c r="B393" t="s">
        <v>90</v>
      </c>
      <c r="C393" t="s">
        <v>91</v>
      </c>
      <c r="D393" t="s">
        <v>92</v>
      </c>
      <c r="E393" t="s">
        <v>114</v>
      </c>
      <c r="F393" t="s">
        <v>819</v>
      </c>
      <c r="G393" t="s">
        <v>819</v>
      </c>
      <c r="H393" t="s">
        <v>22</v>
      </c>
      <c r="I393">
        <v>1061762505.9199998</v>
      </c>
      <c r="J393">
        <v>137762552.04999998</v>
      </c>
      <c r="K393">
        <v>1199525057.9699998</v>
      </c>
      <c r="L393">
        <v>11.484758166131234</v>
      </c>
      <c r="M393">
        <v>8.8120006322347244</v>
      </c>
      <c r="N393">
        <v>233175.26</v>
      </c>
      <c r="O393">
        <v>0</v>
      </c>
      <c r="P393">
        <v>233175.26</v>
      </c>
      <c r="Q393">
        <v>0</v>
      </c>
      <c r="R393">
        <v>0.10237564202657669</v>
      </c>
      <c r="S393">
        <v>19741786.489999998</v>
      </c>
      <c r="T393">
        <v>1793227.73</v>
      </c>
      <c r="U393">
        <v>21535014.219999999</v>
      </c>
      <c r="V393">
        <v>8.327032950526652</v>
      </c>
      <c r="W393">
        <v>1.1151554626272941</v>
      </c>
      <c r="X393">
        <v>915232.08</v>
      </c>
      <c r="Y393">
        <v>84122669.5</v>
      </c>
      <c r="Z393">
        <v>85037901.579999998</v>
      </c>
      <c r="AA393">
        <v>98.923736283474739</v>
      </c>
      <c r="AB393">
        <v>2.7717457316421283</v>
      </c>
      <c r="AC393">
        <v>1274457.69</v>
      </c>
      <c r="AD393">
        <v>0</v>
      </c>
      <c r="AE393">
        <v>1274457.69</v>
      </c>
      <c r="AF393">
        <v>0</v>
      </c>
      <c r="AG393">
        <v>0.60912090608944502</v>
      </c>
      <c r="AH393">
        <v>509430447.38999999</v>
      </c>
      <c r="AI393">
        <v>43472440.960000001</v>
      </c>
      <c r="AJ393">
        <v>552902888.35000002</v>
      </c>
      <c r="AK393">
        <v>7.8625816352185449</v>
      </c>
      <c r="AL393">
        <v>13.643644671353362</v>
      </c>
      <c r="AM393">
        <v>17482317.68</v>
      </c>
      <c r="AN393">
        <v>0</v>
      </c>
      <c r="AO393">
        <v>17482317.68</v>
      </c>
      <c r="AP393">
        <v>0</v>
      </c>
      <c r="AQ393">
        <v>16.225104053700647</v>
      </c>
      <c r="AR393">
        <v>21753590.489999998</v>
      </c>
      <c r="AS393">
        <v>3487595.96</v>
      </c>
      <c r="AT393">
        <v>25241186.449999999</v>
      </c>
      <c r="AU393">
        <v>13.817084101448806</v>
      </c>
      <c r="AV393">
        <v>13.738438628064298</v>
      </c>
      <c r="AW393">
        <v>396288075.30000001</v>
      </c>
      <c r="AX393">
        <v>903788.05</v>
      </c>
      <c r="AY393">
        <v>397191863.35000002</v>
      </c>
      <c r="AZ393">
        <v>0.22754445228994893</v>
      </c>
      <c r="BA393">
        <v>13.920230370373227</v>
      </c>
      <c r="BB393">
        <v>0</v>
      </c>
      <c r="BC393">
        <v>0</v>
      </c>
      <c r="BD393">
        <v>0</v>
      </c>
      <c r="BF393">
        <v>0</v>
      </c>
      <c r="BG393">
        <v>20340774.739999998</v>
      </c>
      <c r="BH393">
        <v>615255.78</v>
      </c>
      <c r="BI393">
        <v>20956030.52</v>
      </c>
      <c r="BJ393">
        <v>2.9359366479869013</v>
      </c>
      <c r="BK393">
        <v>8.4273484750875909</v>
      </c>
      <c r="BL393">
        <v>74302648.799999997</v>
      </c>
      <c r="BM393">
        <v>3367574.07</v>
      </c>
      <c r="BN393">
        <v>77670222.86999999</v>
      </c>
      <c r="BO393">
        <v>4.3357337542811667</v>
      </c>
      <c r="BP393">
        <v>10.365936167257912</v>
      </c>
      <c r="BQ393">
        <v>5</v>
      </c>
    </row>
    <row r="394" spans="1:69" x14ac:dyDescent="0.25">
      <c r="A394">
        <v>6</v>
      </c>
      <c r="B394" t="s">
        <v>90</v>
      </c>
      <c r="C394" t="s">
        <v>91</v>
      </c>
      <c r="D394" t="s">
        <v>92</v>
      </c>
      <c r="E394" t="s">
        <v>114</v>
      </c>
      <c r="F394" t="s">
        <v>819</v>
      </c>
      <c r="G394" t="s">
        <v>819</v>
      </c>
      <c r="H394" t="s">
        <v>24</v>
      </c>
      <c r="I394">
        <v>1009692726.8900001</v>
      </c>
      <c r="J394">
        <v>32060716.850000001</v>
      </c>
      <c r="K394">
        <v>1041753443.74</v>
      </c>
      <c r="L394">
        <v>3.0775724373800761</v>
      </c>
      <c r="M394">
        <v>7.6529722692122135</v>
      </c>
      <c r="N394">
        <v>1572212.62</v>
      </c>
      <c r="O394">
        <v>0</v>
      </c>
      <c r="P394">
        <v>1572212.62</v>
      </c>
      <c r="Q394">
        <v>0</v>
      </c>
      <c r="R394">
        <v>0.69028024831959545</v>
      </c>
      <c r="S394">
        <v>31975727.98</v>
      </c>
      <c r="T394">
        <v>466656.05</v>
      </c>
      <c r="U394">
        <v>32442384.030000001</v>
      </c>
      <c r="V394">
        <v>1.4384147896420791</v>
      </c>
      <c r="W394">
        <v>1.6799757549315883</v>
      </c>
      <c r="X394">
        <v>843850.75</v>
      </c>
      <c r="Y394">
        <v>18664883.149999999</v>
      </c>
      <c r="Z394">
        <v>19508733.899999999</v>
      </c>
      <c r="AA394">
        <v>95.674497615655099</v>
      </c>
      <c r="AB394">
        <v>0.63587234530002246</v>
      </c>
      <c r="AC394">
        <v>2732792.23</v>
      </c>
      <c r="AD394">
        <v>4048.76</v>
      </c>
      <c r="AE394">
        <v>2736840.9899999998</v>
      </c>
      <c r="AF394">
        <v>0.14793552182218669</v>
      </c>
      <c r="AG394">
        <v>1.3080599510930284</v>
      </c>
      <c r="AH394">
        <v>506335770.5</v>
      </c>
      <c r="AI394">
        <v>11932626.220000001</v>
      </c>
      <c r="AJ394">
        <v>518268396.72000003</v>
      </c>
      <c r="AK394">
        <v>2.3024028274768078</v>
      </c>
      <c r="AL394">
        <v>12.788990613417688</v>
      </c>
      <c r="AM394">
        <v>13325770.58</v>
      </c>
      <c r="AN394">
        <v>0</v>
      </c>
      <c r="AO394">
        <v>13325770.58</v>
      </c>
      <c r="AP394">
        <v>0</v>
      </c>
      <c r="AQ394">
        <v>12.367468559594487</v>
      </c>
      <c r="AR394">
        <v>53184646.130000003</v>
      </c>
      <c r="AS394">
        <v>62052.92</v>
      </c>
      <c r="AT394">
        <v>53246699.050000004</v>
      </c>
      <c r="AU394">
        <v>0.11653852934945456</v>
      </c>
      <c r="AV394">
        <v>28.981462836325374</v>
      </c>
      <c r="AW394">
        <v>257938889.46000001</v>
      </c>
      <c r="AX394">
        <v>735014.66</v>
      </c>
      <c r="AY394">
        <v>258673904.12</v>
      </c>
      <c r="AZ394">
        <v>0.28414720166709329</v>
      </c>
      <c r="BA394">
        <v>9.0656447636774988</v>
      </c>
      <c r="BB394">
        <v>0</v>
      </c>
      <c r="BC394">
        <v>0</v>
      </c>
      <c r="BD394">
        <v>0</v>
      </c>
      <c r="BF394">
        <v>0</v>
      </c>
      <c r="BG394">
        <v>26042245.289999999</v>
      </c>
      <c r="BH394">
        <v>0</v>
      </c>
      <c r="BI394">
        <v>26042245.289999999</v>
      </c>
      <c r="BJ394">
        <v>0</v>
      </c>
      <c r="BK394">
        <v>10.472740814300861</v>
      </c>
      <c r="BL394">
        <v>115740821.34999999</v>
      </c>
      <c r="BM394">
        <v>195435.09</v>
      </c>
      <c r="BN394">
        <v>115936256.44</v>
      </c>
      <c r="BO394">
        <v>0.16857115798037062</v>
      </c>
      <c r="BP394">
        <v>15.472954619164261</v>
      </c>
      <c r="BQ394">
        <v>6</v>
      </c>
    </row>
    <row r="395" spans="1:69" x14ac:dyDescent="0.25">
      <c r="A395">
        <v>7</v>
      </c>
      <c r="B395" t="s">
        <v>90</v>
      </c>
      <c r="C395" t="s">
        <v>91</v>
      </c>
      <c r="D395" t="s">
        <v>92</v>
      </c>
      <c r="E395" t="s">
        <v>114</v>
      </c>
      <c r="F395" t="s">
        <v>819</v>
      </c>
      <c r="G395" t="s">
        <v>819</v>
      </c>
      <c r="H395" t="s">
        <v>23</v>
      </c>
      <c r="I395">
        <v>301066734.34000003</v>
      </c>
      <c r="J395">
        <v>432216351.40999997</v>
      </c>
      <c r="K395">
        <v>733283085.75000012</v>
      </c>
      <c r="L395">
        <v>58.942632089751555</v>
      </c>
      <c r="M395">
        <v>5.3868745569778991</v>
      </c>
      <c r="N395">
        <v>23842.49</v>
      </c>
      <c r="O395">
        <v>0</v>
      </c>
      <c r="P395">
        <v>23842.49</v>
      </c>
      <c r="Q395">
        <v>0</v>
      </c>
      <c r="R395">
        <v>1.0468049746196206E-2</v>
      </c>
      <c r="S395">
        <v>40172538.43</v>
      </c>
      <c r="T395">
        <v>414628530.22000003</v>
      </c>
      <c r="U395">
        <v>454801068.65000004</v>
      </c>
      <c r="V395">
        <v>91.167008787106539</v>
      </c>
      <c r="W395">
        <v>23.551128916495255</v>
      </c>
      <c r="X395">
        <v>0</v>
      </c>
      <c r="Y395">
        <v>0</v>
      </c>
      <c r="Z395">
        <v>0</v>
      </c>
      <c r="AB395">
        <v>0</v>
      </c>
      <c r="AC395">
        <v>40160917.640000001</v>
      </c>
      <c r="AD395">
        <v>14345490.779999999</v>
      </c>
      <c r="AE395">
        <v>54506408.420000002</v>
      </c>
      <c r="AF395">
        <v>26.318906704438479</v>
      </c>
      <c r="AG395">
        <v>26.051075014088351</v>
      </c>
      <c r="AH395">
        <v>106618407.34</v>
      </c>
      <c r="AI395">
        <v>2839203.9</v>
      </c>
      <c r="AJ395">
        <v>109457611.24000001</v>
      </c>
      <c r="AK395">
        <v>2.5938843976547936</v>
      </c>
      <c r="AL395">
        <v>2.7010181820362233</v>
      </c>
      <c r="AM395">
        <v>626327.06999999995</v>
      </c>
      <c r="AN395">
        <v>0</v>
      </c>
      <c r="AO395">
        <v>626327.06999999995</v>
      </c>
      <c r="AP395">
        <v>0</v>
      </c>
      <c r="AQ395">
        <v>0.58128573501585334</v>
      </c>
      <c r="AR395">
        <v>604358.37</v>
      </c>
      <c r="AS395">
        <v>164773.87</v>
      </c>
      <c r="AT395">
        <v>769132.24</v>
      </c>
      <c r="AU395">
        <v>21.423347173692783</v>
      </c>
      <c r="AV395">
        <v>0.41862834368095325</v>
      </c>
      <c r="AW395">
        <v>65269722.219999999</v>
      </c>
      <c r="AX395">
        <v>0.64</v>
      </c>
      <c r="AY395">
        <v>65269722.859999999</v>
      </c>
      <c r="AZ395">
        <v>9.8054652594858592E-7</v>
      </c>
      <c r="BA395">
        <v>2.2874828571727228</v>
      </c>
      <c r="BB395">
        <v>0</v>
      </c>
      <c r="BC395">
        <v>0</v>
      </c>
      <c r="BD395">
        <v>0</v>
      </c>
      <c r="BF395">
        <v>0</v>
      </c>
      <c r="BG395">
        <v>20541347.41</v>
      </c>
      <c r="BH395">
        <v>153788.95000000001</v>
      </c>
      <c r="BI395">
        <v>20695136.359999999</v>
      </c>
      <c r="BJ395">
        <v>0.7431163889175747</v>
      </c>
      <c r="BK395">
        <v>8.3224313726174017</v>
      </c>
      <c r="BL395">
        <v>27049273.370000001</v>
      </c>
      <c r="BM395">
        <v>84563.05</v>
      </c>
      <c r="BN395">
        <v>27133836.420000002</v>
      </c>
      <c r="BO395">
        <v>0.31165165401258799</v>
      </c>
      <c r="BP395">
        <v>3.6213056421031222</v>
      </c>
      <c r="BQ395">
        <v>7</v>
      </c>
    </row>
    <row r="396" spans="1:69" x14ac:dyDescent="0.25">
      <c r="A396">
        <v>8</v>
      </c>
      <c r="B396" t="s">
        <v>90</v>
      </c>
      <c r="C396" t="s">
        <v>91</v>
      </c>
      <c r="D396" t="s">
        <v>92</v>
      </c>
      <c r="E396" t="s">
        <v>114</v>
      </c>
      <c r="F396" t="s">
        <v>819</v>
      </c>
      <c r="G396" t="s">
        <v>819</v>
      </c>
      <c r="H396" t="s">
        <v>25</v>
      </c>
      <c r="I396">
        <v>25194002.350000001</v>
      </c>
      <c r="J396">
        <v>402280107.15000004</v>
      </c>
      <c r="K396">
        <v>427474109.5</v>
      </c>
      <c r="L396">
        <v>94.10630917987794</v>
      </c>
      <c r="M396">
        <v>3.1403279974432903</v>
      </c>
      <c r="N396">
        <v>24086716.870000001</v>
      </c>
      <c r="O396">
        <v>0</v>
      </c>
      <c r="P396">
        <v>24086716.870000001</v>
      </c>
      <c r="Q396">
        <v>0</v>
      </c>
      <c r="R396">
        <v>10.57527759968457</v>
      </c>
      <c r="S396">
        <v>1107285.48</v>
      </c>
      <c r="T396">
        <v>1641968.23</v>
      </c>
      <c r="U396">
        <v>2749253.71</v>
      </c>
      <c r="V396">
        <v>59.724143465828043</v>
      </c>
      <c r="W396">
        <v>0.1423656033627107</v>
      </c>
      <c r="X396">
        <v>0</v>
      </c>
      <c r="Y396">
        <v>400638138.92000002</v>
      </c>
      <c r="Z396">
        <v>400638138.92000002</v>
      </c>
      <c r="AA396">
        <v>100</v>
      </c>
      <c r="AB396">
        <v>13.058495457344703</v>
      </c>
      <c r="AC396">
        <v>0</v>
      </c>
      <c r="AD396">
        <v>0</v>
      </c>
      <c r="AE396">
        <v>0</v>
      </c>
      <c r="AG396">
        <v>0</v>
      </c>
      <c r="AH396">
        <v>0</v>
      </c>
      <c r="AI396">
        <v>0</v>
      </c>
      <c r="AJ396">
        <v>0</v>
      </c>
      <c r="AL396">
        <v>0</v>
      </c>
      <c r="AM396">
        <v>0</v>
      </c>
      <c r="AN396">
        <v>0</v>
      </c>
      <c r="AO396">
        <v>0</v>
      </c>
      <c r="AQ396">
        <v>0</v>
      </c>
      <c r="AR396">
        <v>0</v>
      </c>
      <c r="AS396">
        <v>0</v>
      </c>
      <c r="AT396">
        <v>0</v>
      </c>
      <c r="AV396">
        <v>0</v>
      </c>
      <c r="AW396">
        <v>0</v>
      </c>
      <c r="AX396">
        <v>0</v>
      </c>
      <c r="AY396">
        <v>0</v>
      </c>
      <c r="BA396">
        <v>0</v>
      </c>
      <c r="BB396">
        <v>0</v>
      </c>
      <c r="BC396">
        <v>0</v>
      </c>
      <c r="BD396">
        <v>0</v>
      </c>
      <c r="BF396">
        <v>0</v>
      </c>
      <c r="BG396">
        <v>0</v>
      </c>
      <c r="BH396">
        <v>0</v>
      </c>
      <c r="BI396">
        <v>0</v>
      </c>
      <c r="BK396">
        <v>0</v>
      </c>
      <c r="BL396">
        <v>0</v>
      </c>
      <c r="BM396">
        <v>0</v>
      </c>
      <c r="BN396">
        <v>0</v>
      </c>
      <c r="BP396">
        <v>0</v>
      </c>
      <c r="BQ396">
        <v>8</v>
      </c>
    </row>
    <row r="397" spans="1:69" x14ac:dyDescent="0.25">
      <c r="A397">
        <v>9</v>
      </c>
      <c r="B397" t="s">
        <v>90</v>
      </c>
      <c r="C397" t="s">
        <v>91</v>
      </c>
      <c r="D397" t="s">
        <v>92</v>
      </c>
      <c r="E397" t="s">
        <v>114</v>
      </c>
      <c r="F397" t="s">
        <v>819</v>
      </c>
      <c r="G397" t="s">
        <v>819</v>
      </c>
      <c r="H397" t="s">
        <v>26</v>
      </c>
      <c r="I397">
        <v>65398141.390000001</v>
      </c>
      <c r="J397">
        <v>312083223.46000004</v>
      </c>
      <c r="K397">
        <v>377481364.85000002</v>
      </c>
      <c r="L397">
        <v>82.675133800052009</v>
      </c>
      <c r="M397">
        <v>2.7730692273693371</v>
      </c>
      <c r="N397">
        <v>1632229.01</v>
      </c>
      <c r="O397">
        <v>159795310.19</v>
      </c>
      <c r="P397">
        <v>161427539.19999999</v>
      </c>
      <c r="Q397">
        <v>98.988878218618112</v>
      </c>
      <c r="R397">
        <v>70.874791632570165</v>
      </c>
      <c r="S397">
        <v>2697520.12</v>
      </c>
      <c r="T397">
        <v>152098562.05000001</v>
      </c>
      <c r="U397">
        <v>154796082.17000002</v>
      </c>
      <c r="V397">
        <v>98.25737183901235</v>
      </c>
      <c r="W397">
        <v>8.0158617431913175</v>
      </c>
      <c r="X397">
        <v>0</v>
      </c>
      <c r="Y397">
        <v>49186.42</v>
      </c>
      <c r="Z397">
        <v>49186.42</v>
      </c>
      <c r="AA397">
        <v>100</v>
      </c>
      <c r="AB397">
        <v>1.603193954186434E-3</v>
      </c>
      <c r="AC397">
        <v>4145</v>
      </c>
      <c r="AD397">
        <v>75164.800000000003</v>
      </c>
      <c r="AE397">
        <v>79309.8</v>
      </c>
      <c r="AF397">
        <v>94.773659749488715</v>
      </c>
      <c r="AG397">
        <v>3.7905736390332949E-2</v>
      </c>
      <c r="AH397">
        <v>10796333.48</v>
      </c>
      <c r="AI397">
        <v>65000</v>
      </c>
      <c r="AJ397">
        <v>10861333.48</v>
      </c>
      <c r="AK397">
        <v>0.5984532204971944</v>
      </c>
      <c r="AL397">
        <v>0.26801844913565981</v>
      </c>
      <c r="AM397">
        <v>24043344.43</v>
      </c>
      <c r="AN397">
        <v>0</v>
      </c>
      <c r="AO397">
        <v>24043344.43</v>
      </c>
      <c r="AP397">
        <v>0</v>
      </c>
      <c r="AQ397">
        <v>22.314304791635262</v>
      </c>
      <c r="AR397">
        <v>97430.14</v>
      </c>
      <c r="AS397">
        <v>0</v>
      </c>
      <c r="AT397">
        <v>97430.14</v>
      </c>
      <c r="AU397">
        <v>0</v>
      </c>
      <c r="AV397">
        <v>5.3029916068533793E-2</v>
      </c>
      <c r="AW397">
        <v>15111836.970000001</v>
      </c>
      <c r="AX397">
        <v>0</v>
      </c>
      <c r="AY397">
        <v>15111836.970000001</v>
      </c>
      <c r="AZ397">
        <v>0</v>
      </c>
      <c r="BA397">
        <v>0.52961873430059758</v>
      </c>
      <c r="BB397">
        <v>0</v>
      </c>
      <c r="BC397">
        <v>0</v>
      </c>
      <c r="BD397">
        <v>0</v>
      </c>
      <c r="BF397">
        <v>0</v>
      </c>
      <c r="BG397">
        <v>7644335.5300000003</v>
      </c>
      <c r="BH397">
        <v>0</v>
      </c>
      <c r="BI397">
        <v>7644335.5300000003</v>
      </c>
      <c r="BJ397">
        <v>0</v>
      </c>
      <c r="BK397">
        <v>3.0741260521796279</v>
      </c>
      <c r="BL397">
        <v>3370966.71</v>
      </c>
      <c r="BM397">
        <v>0</v>
      </c>
      <c r="BN397">
        <v>3370966.71</v>
      </c>
      <c r="BO397">
        <v>0</v>
      </c>
      <c r="BP397">
        <v>0.4498921780654267</v>
      </c>
      <c r="BQ397">
        <v>9</v>
      </c>
    </row>
    <row r="398" spans="1:69" x14ac:dyDescent="0.25">
      <c r="A398">
        <v>10</v>
      </c>
      <c r="B398" t="s">
        <v>90</v>
      </c>
      <c r="C398" t="s">
        <v>91</v>
      </c>
      <c r="D398" t="s">
        <v>92</v>
      </c>
      <c r="E398" t="s">
        <v>114</v>
      </c>
      <c r="F398" t="s">
        <v>819</v>
      </c>
      <c r="G398" t="s">
        <v>819</v>
      </c>
      <c r="H398" t="s">
        <v>27</v>
      </c>
      <c r="I398">
        <v>187344876.09</v>
      </c>
      <c r="J398">
        <v>62194.8</v>
      </c>
      <c r="K398">
        <v>187407070.89000002</v>
      </c>
      <c r="L398">
        <v>3.3187008208727463E-2</v>
      </c>
      <c r="M398">
        <v>1.3767375814246978</v>
      </c>
      <c r="N398">
        <v>158136.26999999999</v>
      </c>
      <c r="O398">
        <v>0</v>
      </c>
      <c r="P398">
        <v>158136.26999999999</v>
      </c>
      <c r="Q398">
        <v>0</v>
      </c>
      <c r="R398">
        <v>6.9429759267505803E-2</v>
      </c>
      <c r="S398">
        <v>267693.96000000002</v>
      </c>
      <c r="T398">
        <v>0</v>
      </c>
      <c r="U398">
        <v>267693.96000000002</v>
      </c>
      <c r="V398">
        <v>0</v>
      </c>
      <c r="W398">
        <v>1.3862093554091577E-2</v>
      </c>
      <c r="X398">
        <v>0</v>
      </c>
      <c r="Y398">
        <v>0</v>
      </c>
      <c r="Z398">
        <v>0</v>
      </c>
      <c r="AB398">
        <v>0</v>
      </c>
      <c r="AC398">
        <v>159158.9</v>
      </c>
      <c r="AD398">
        <v>0</v>
      </c>
      <c r="AE398">
        <v>159158.9</v>
      </c>
      <c r="AF398">
        <v>0</v>
      </c>
      <c r="AG398">
        <v>7.6069228614564194E-2</v>
      </c>
      <c r="AH398">
        <v>534351.24</v>
      </c>
      <c r="AI398">
        <v>0</v>
      </c>
      <c r="AJ398">
        <v>534351.24</v>
      </c>
      <c r="AK398">
        <v>0</v>
      </c>
      <c r="AL398">
        <v>1.318585704989483E-2</v>
      </c>
      <c r="AM398">
        <v>253824.72</v>
      </c>
      <c r="AN398">
        <v>0</v>
      </c>
      <c r="AO398">
        <v>253824.72</v>
      </c>
      <c r="AP398">
        <v>0</v>
      </c>
      <c r="AQ398">
        <v>0.23557131089734504</v>
      </c>
      <c r="AR398">
        <v>8547604.3399999999</v>
      </c>
      <c r="AS398">
        <v>0</v>
      </c>
      <c r="AT398">
        <v>8547604.3399999999</v>
      </c>
      <c r="AU398">
        <v>0</v>
      </c>
      <c r="AV398">
        <v>4.6523461912015645</v>
      </c>
      <c r="AW398">
        <v>175452924.93000001</v>
      </c>
      <c r="AX398">
        <v>62194.8</v>
      </c>
      <c r="AY398">
        <v>175515119.73000002</v>
      </c>
      <c r="AZ398">
        <v>3.5435579621673652E-2</v>
      </c>
      <c r="BA398">
        <v>6.1512108519008493</v>
      </c>
      <c r="BB398">
        <v>0</v>
      </c>
      <c r="BC398">
        <v>0</v>
      </c>
      <c r="BD398">
        <v>0</v>
      </c>
      <c r="BF398">
        <v>0</v>
      </c>
      <c r="BG398">
        <v>1049728.78</v>
      </c>
      <c r="BH398">
        <v>0</v>
      </c>
      <c r="BI398">
        <v>1049728.78</v>
      </c>
      <c r="BJ398">
        <v>0</v>
      </c>
      <c r="BK398">
        <v>0.42214245798820094</v>
      </c>
      <c r="BL398">
        <v>921452.95</v>
      </c>
      <c r="BM398">
        <v>0</v>
      </c>
      <c r="BN398">
        <v>921452.95</v>
      </c>
      <c r="BO398">
        <v>0</v>
      </c>
      <c r="BP398">
        <v>0.12297792008165892</v>
      </c>
      <c r="BQ398">
        <v>10</v>
      </c>
    </row>
    <row r="399" spans="1:69" x14ac:dyDescent="0.25">
      <c r="A399">
        <v>11</v>
      </c>
      <c r="B399" t="s">
        <v>90</v>
      </c>
      <c r="C399" t="s">
        <v>91</v>
      </c>
      <c r="D399" t="s">
        <v>92</v>
      </c>
      <c r="E399" t="s">
        <v>114</v>
      </c>
      <c r="F399" t="s">
        <v>819</v>
      </c>
      <c r="G399" t="s">
        <v>819</v>
      </c>
      <c r="H399" t="s">
        <v>28</v>
      </c>
      <c r="I399">
        <v>143885057.41999999</v>
      </c>
      <c r="J399">
        <v>1619954.41</v>
      </c>
      <c r="K399">
        <v>145505011.82999998</v>
      </c>
      <c r="L399">
        <v>1.1133323791572658</v>
      </c>
      <c r="M399">
        <v>1.0689149407259391</v>
      </c>
      <c r="N399">
        <v>0</v>
      </c>
      <c r="O399">
        <v>0</v>
      </c>
      <c r="P399">
        <v>0</v>
      </c>
      <c r="R399">
        <v>0</v>
      </c>
      <c r="S399">
        <v>1271112.19</v>
      </c>
      <c r="T399">
        <v>0</v>
      </c>
      <c r="U399">
        <v>1271112.19</v>
      </c>
      <c r="V399">
        <v>0</v>
      </c>
      <c r="W399">
        <v>6.582246418830752E-2</v>
      </c>
      <c r="X399">
        <v>0</v>
      </c>
      <c r="Y399">
        <v>103248.69</v>
      </c>
      <c r="Z399">
        <v>103248.69</v>
      </c>
      <c r="AA399">
        <v>100</v>
      </c>
      <c r="AB399">
        <v>3.3653125310943413E-3</v>
      </c>
      <c r="AC399">
        <v>6034.48</v>
      </c>
      <c r="AD399">
        <v>0</v>
      </c>
      <c r="AE399">
        <v>6034.48</v>
      </c>
      <c r="AF399">
        <v>0</v>
      </c>
      <c r="AG399">
        <v>2.8841506110560914E-3</v>
      </c>
      <c r="AH399">
        <v>18273960.73</v>
      </c>
      <c r="AI399">
        <v>1515860.96</v>
      </c>
      <c r="AJ399">
        <v>19789821.690000001</v>
      </c>
      <c r="AK399">
        <v>7.6598010014712763</v>
      </c>
      <c r="AL399">
        <v>0.4883412637860598</v>
      </c>
      <c r="AM399">
        <v>275493.26</v>
      </c>
      <c r="AN399">
        <v>0</v>
      </c>
      <c r="AO399">
        <v>275493.26</v>
      </c>
      <c r="AP399">
        <v>0</v>
      </c>
      <c r="AQ399">
        <v>0.25568159161796028</v>
      </c>
      <c r="AR399">
        <v>81346.86</v>
      </c>
      <c r="AS399">
        <v>0</v>
      </c>
      <c r="AT399">
        <v>81346.86</v>
      </c>
      <c r="AU399">
        <v>0</v>
      </c>
      <c r="AV399">
        <v>4.4276002869735882E-2</v>
      </c>
      <c r="AW399">
        <v>113326897.28</v>
      </c>
      <c r="AX399">
        <v>0</v>
      </c>
      <c r="AY399">
        <v>113326897.28</v>
      </c>
      <c r="AZ399">
        <v>0</v>
      </c>
      <c r="BA399">
        <v>3.9717241536418877</v>
      </c>
      <c r="BB399">
        <v>0</v>
      </c>
      <c r="BC399">
        <v>0</v>
      </c>
      <c r="BD399">
        <v>0</v>
      </c>
      <c r="BF399">
        <v>0</v>
      </c>
      <c r="BG399">
        <v>5112572.84</v>
      </c>
      <c r="BH399">
        <v>0</v>
      </c>
      <c r="BI399">
        <v>5112572.84</v>
      </c>
      <c r="BJ399">
        <v>0</v>
      </c>
      <c r="BK399">
        <v>2.0559920871382769</v>
      </c>
      <c r="BL399">
        <v>5537639.7800000003</v>
      </c>
      <c r="BM399">
        <v>844.76</v>
      </c>
      <c r="BN399">
        <v>5538484.54</v>
      </c>
      <c r="BO399">
        <v>1.5252547766432874E-2</v>
      </c>
      <c r="BP399">
        <v>0.7391710115352319</v>
      </c>
      <c r="BQ399">
        <v>11</v>
      </c>
    </row>
    <row r="400" spans="1:69" x14ac:dyDescent="0.25">
      <c r="A400">
        <v>12</v>
      </c>
      <c r="B400" t="s">
        <v>90</v>
      </c>
      <c r="C400" t="s">
        <v>91</v>
      </c>
      <c r="D400" t="s">
        <v>92</v>
      </c>
      <c r="E400" t="s">
        <v>114</v>
      </c>
      <c r="F400" t="s">
        <v>819</v>
      </c>
      <c r="G400" t="s">
        <v>819</v>
      </c>
      <c r="H400" t="s">
        <v>29</v>
      </c>
      <c r="I400">
        <v>111802783.94999999</v>
      </c>
      <c r="J400">
        <v>76273.3</v>
      </c>
      <c r="K400">
        <v>111879057.25</v>
      </c>
      <c r="L400">
        <v>6.8174778975445827E-2</v>
      </c>
      <c r="M400">
        <v>0.82189056132704974</v>
      </c>
      <c r="N400">
        <v>0</v>
      </c>
      <c r="O400">
        <v>0</v>
      </c>
      <c r="P400">
        <v>0</v>
      </c>
      <c r="R400">
        <v>0</v>
      </c>
      <c r="S400">
        <v>29521963.449999999</v>
      </c>
      <c r="T400">
        <v>76273.3</v>
      </c>
      <c r="U400">
        <v>29598236.75</v>
      </c>
      <c r="V400">
        <v>0.25769541829210485</v>
      </c>
      <c r="W400">
        <v>1.5326962433692988</v>
      </c>
      <c r="X400">
        <v>0</v>
      </c>
      <c r="Y400">
        <v>0</v>
      </c>
      <c r="Z400">
        <v>0</v>
      </c>
      <c r="AB400">
        <v>0</v>
      </c>
      <c r="AC400">
        <v>0</v>
      </c>
      <c r="AD400">
        <v>0</v>
      </c>
      <c r="AE400">
        <v>0</v>
      </c>
      <c r="AG400">
        <v>0</v>
      </c>
      <c r="AH400">
        <v>13600642.85</v>
      </c>
      <c r="AI400">
        <v>0</v>
      </c>
      <c r="AJ400">
        <v>13600642.85</v>
      </c>
      <c r="AK400">
        <v>0</v>
      </c>
      <c r="AL400">
        <v>0.33561470243200747</v>
      </c>
      <c r="AM400">
        <v>0</v>
      </c>
      <c r="AN400">
        <v>0</v>
      </c>
      <c r="AO400">
        <v>0</v>
      </c>
      <c r="AQ400">
        <v>0</v>
      </c>
      <c r="AR400">
        <v>168230.95</v>
      </c>
      <c r="AS400">
        <v>0</v>
      </c>
      <c r="AT400">
        <v>168230.95</v>
      </c>
      <c r="AU400">
        <v>0</v>
      </c>
      <c r="AV400">
        <v>9.1565845626719877E-2</v>
      </c>
      <c r="AW400">
        <v>62160311.850000001</v>
      </c>
      <c r="AX400">
        <v>0</v>
      </c>
      <c r="AY400">
        <v>62160311.850000001</v>
      </c>
      <c r="AZ400">
        <v>0</v>
      </c>
      <c r="BA400">
        <v>2.1785085262025188</v>
      </c>
      <c r="BB400">
        <v>0</v>
      </c>
      <c r="BC400">
        <v>0</v>
      </c>
      <c r="BD400">
        <v>0</v>
      </c>
      <c r="BF400">
        <v>0</v>
      </c>
      <c r="BG400">
        <v>3323728.69</v>
      </c>
      <c r="BH400">
        <v>0</v>
      </c>
      <c r="BI400">
        <v>3323728.69</v>
      </c>
      <c r="BJ400">
        <v>0</v>
      </c>
      <c r="BK400">
        <v>1.3366185872149787</v>
      </c>
      <c r="BL400">
        <v>3027906.16</v>
      </c>
      <c r="BM400">
        <v>0</v>
      </c>
      <c r="BN400">
        <v>3027906.16</v>
      </c>
      <c r="BO400">
        <v>0</v>
      </c>
      <c r="BP400">
        <v>0.40410701572906438</v>
      </c>
      <c r="BQ400">
        <v>12</v>
      </c>
    </row>
    <row r="401" spans="1:69" x14ac:dyDescent="0.25">
      <c r="A401">
        <v>13</v>
      </c>
      <c r="B401" t="s">
        <v>90</v>
      </c>
      <c r="C401" t="s">
        <v>91</v>
      </c>
      <c r="D401" t="s">
        <v>92</v>
      </c>
      <c r="E401" t="s">
        <v>114</v>
      </c>
      <c r="F401" t="s">
        <v>819</v>
      </c>
      <c r="G401" t="s">
        <v>819</v>
      </c>
      <c r="H401" t="s">
        <v>30</v>
      </c>
      <c r="I401">
        <v>99965111.800000012</v>
      </c>
      <c r="J401">
        <v>0</v>
      </c>
      <c r="K401">
        <v>99965111.800000012</v>
      </c>
      <c r="L401">
        <v>0</v>
      </c>
      <c r="M401">
        <v>0.73436784211392969</v>
      </c>
      <c r="N401">
        <v>0</v>
      </c>
      <c r="O401">
        <v>0</v>
      </c>
      <c r="P401">
        <v>0</v>
      </c>
      <c r="R401">
        <v>0</v>
      </c>
      <c r="S401">
        <v>12680.16</v>
      </c>
      <c r="T401">
        <v>0</v>
      </c>
      <c r="U401">
        <v>12680.16</v>
      </c>
      <c r="V401">
        <v>0</v>
      </c>
      <c r="W401">
        <v>6.5662133057036408E-4</v>
      </c>
      <c r="X401">
        <v>0</v>
      </c>
      <c r="Y401">
        <v>0</v>
      </c>
      <c r="Z401">
        <v>0</v>
      </c>
      <c r="AB401">
        <v>0</v>
      </c>
      <c r="AC401">
        <v>0</v>
      </c>
      <c r="AD401">
        <v>0</v>
      </c>
      <c r="AE401">
        <v>0</v>
      </c>
      <c r="AG401">
        <v>0</v>
      </c>
      <c r="AH401">
        <v>99417.47</v>
      </c>
      <c r="AI401">
        <v>0</v>
      </c>
      <c r="AJ401">
        <v>99417.47</v>
      </c>
      <c r="AK401">
        <v>0</v>
      </c>
      <c r="AL401">
        <v>2.4532637889681098E-3</v>
      </c>
      <c r="AM401">
        <v>8479</v>
      </c>
      <c r="AN401">
        <v>0</v>
      </c>
      <c r="AO401">
        <v>8479</v>
      </c>
      <c r="AP401">
        <v>0</v>
      </c>
      <c r="AQ401">
        <v>7.8692459312024003E-3</v>
      </c>
      <c r="AR401">
        <v>794634.56</v>
      </c>
      <c r="AS401">
        <v>0</v>
      </c>
      <c r="AT401">
        <v>794634.56</v>
      </c>
      <c r="AU401">
        <v>0</v>
      </c>
      <c r="AV401">
        <v>0.43250891379152573</v>
      </c>
      <c r="AW401">
        <v>97534862.370000005</v>
      </c>
      <c r="AX401">
        <v>0</v>
      </c>
      <c r="AY401">
        <v>97534862.370000005</v>
      </c>
      <c r="AZ401">
        <v>0</v>
      </c>
      <c r="BA401">
        <v>3.4182667839211334</v>
      </c>
      <c r="BB401">
        <v>0</v>
      </c>
      <c r="BC401">
        <v>0</v>
      </c>
      <c r="BD401">
        <v>0</v>
      </c>
      <c r="BF401">
        <v>0</v>
      </c>
      <c r="BG401">
        <v>-354690.27</v>
      </c>
      <c r="BH401">
        <v>0</v>
      </c>
      <c r="BI401">
        <v>-354690.27</v>
      </c>
      <c r="BJ401">
        <v>0</v>
      </c>
      <c r="BK401">
        <v>-0.14263667459160131</v>
      </c>
      <c r="BL401">
        <v>1869728.51</v>
      </c>
      <c r="BM401">
        <v>0</v>
      </c>
      <c r="BN401">
        <v>1869728.51</v>
      </c>
      <c r="BO401">
        <v>0</v>
      </c>
      <c r="BP401">
        <v>0.24953560925403648</v>
      </c>
      <c r="BQ401">
        <v>13</v>
      </c>
    </row>
    <row r="402" spans="1:69" x14ac:dyDescent="0.25">
      <c r="A402">
        <v>14</v>
      </c>
      <c r="B402" t="s">
        <v>90</v>
      </c>
      <c r="C402" t="s">
        <v>91</v>
      </c>
      <c r="D402" t="s">
        <v>92</v>
      </c>
      <c r="E402" t="s">
        <v>114</v>
      </c>
      <c r="F402" t="s">
        <v>819</v>
      </c>
      <c r="G402" t="s">
        <v>819</v>
      </c>
      <c r="H402" t="s">
        <v>878</v>
      </c>
      <c r="I402">
        <v>86316147.510000005</v>
      </c>
      <c r="J402">
        <v>7885655.1500000004</v>
      </c>
      <c r="K402">
        <v>94201802.659999996</v>
      </c>
      <c r="L402">
        <v>8.3710236187957889</v>
      </c>
      <c r="M402">
        <v>0.69202918195172192</v>
      </c>
      <c r="N402">
        <v>292809.39</v>
      </c>
      <c r="O402">
        <v>5445568.9500000002</v>
      </c>
      <c r="P402">
        <v>5738378.3399999999</v>
      </c>
      <c r="Q402">
        <v>94.897349518435547</v>
      </c>
      <c r="R402">
        <v>2.5194360960459585</v>
      </c>
      <c r="S402">
        <v>0</v>
      </c>
      <c r="T402">
        <v>0</v>
      </c>
      <c r="U402">
        <v>0</v>
      </c>
      <c r="W402">
        <v>0</v>
      </c>
      <c r="X402">
        <v>0</v>
      </c>
      <c r="Y402">
        <v>0</v>
      </c>
      <c r="Z402">
        <v>0</v>
      </c>
      <c r="AB402">
        <v>0</v>
      </c>
      <c r="AC402">
        <v>225205.54</v>
      </c>
      <c r="AD402">
        <v>0</v>
      </c>
      <c r="AE402">
        <v>225205.54</v>
      </c>
      <c r="AF402">
        <v>0</v>
      </c>
      <c r="AG402">
        <v>0.10763590165253957</v>
      </c>
      <c r="AH402">
        <v>1322757.6599999999</v>
      </c>
      <c r="AI402">
        <v>2440086.2000000002</v>
      </c>
      <c r="AJ402">
        <v>3762843.8600000003</v>
      </c>
      <c r="AK402">
        <v>64.846862925638376</v>
      </c>
      <c r="AL402">
        <v>9.2853384674534453E-2</v>
      </c>
      <c r="AM402">
        <v>133900.26</v>
      </c>
      <c r="AN402">
        <v>0</v>
      </c>
      <c r="AO402">
        <v>133900.26</v>
      </c>
      <c r="AP402">
        <v>0</v>
      </c>
      <c r="AQ402">
        <v>0.12427103151219997</v>
      </c>
      <c r="AR402">
        <v>0</v>
      </c>
      <c r="AS402">
        <v>0</v>
      </c>
      <c r="AT402">
        <v>0</v>
      </c>
      <c r="AV402">
        <v>0</v>
      </c>
      <c r="AW402">
        <v>49350900.560000002</v>
      </c>
      <c r="AX402">
        <v>0</v>
      </c>
      <c r="AY402">
        <v>49350900.560000002</v>
      </c>
      <c r="AZ402">
        <v>0</v>
      </c>
      <c r="BA402">
        <v>1.7295820185904145</v>
      </c>
      <c r="BB402">
        <v>0</v>
      </c>
      <c r="BC402">
        <v>0</v>
      </c>
      <c r="BD402">
        <v>0</v>
      </c>
      <c r="BF402">
        <v>0</v>
      </c>
      <c r="BG402">
        <v>28962539.100000001</v>
      </c>
      <c r="BH402">
        <v>0</v>
      </c>
      <c r="BI402">
        <v>28962539.100000001</v>
      </c>
      <c r="BJ402">
        <v>0</v>
      </c>
      <c r="BK402">
        <v>11.647120359273542</v>
      </c>
      <c r="BL402">
        <v>6028035</v>
      </c>
      <c r="BM402">
        <v>0</v>
      </c>
      <c r="BN402">
        <v>6028035</v>
      </c>
      <c r="BO402">
        <v>0</v>
      </c>
      <c r="BP402">
        <v>0.80450684593222355</v>
      </c>
      <c r="BQ402">
        <v>14</v>
      </c>
    </row>
    <row r="403" spans="1:69" x14ac:dyDescent="0.25">
      <c r="A403">
        <v>15</v>
      </c>
      <c r="B403" t="s">
        <v>90</v>
      </c>
      <c r="C403" t="s">
        <v>91</v>
      </c>
      <c r="D403" t="s">
        <v>92</v>
      </c>
      <c r="E403" t="s">
        <v>114</v>
      </c>
      <c r="F403" t="s">
        <v>819</v>
      </c>
      <c r="G403" t="s">
        <v>819</v>
      </c>
      <c r="H403" t="s">
        <v>31</v>
      </c>
      <c r="I403">
        <v>91344649.50999999</v>
      </c>
      <c r="J403">
        <v>0</v>
      </c>
      <c r="K403">
        <v>91344649.50999999</v>
      </c>
      <c r="L403">
        <v>0</v>
      </c>
      <c r="M403">
        <v>0.67103984521639781</v>
      </c>
      <c r="N403">
        <v>0</v>
      </c>
      <c r="O403">
        <v>0</v>
      </c>
      <c r="P403">
        <v>0</v>
      </c>
      <c r="R403">
        <v>0</v>
      </c>
      <c r="S403">
        <v>673186.62</v>
      </c>
      <c r="T403">
        <v>0</v>
      </c>
      <c r="U403">
        <v>673186.62</v>
      </c>
      <c r="V403">
        <v>0</v>
      </c>
      <c r="W403">
        <v>3.4859867237208839E-2</v>
      </c>
      <c r="X403">
        <v>0</v>
      </c>
      <c r="Y403">
        <v>0</v>
      </c>
      <c r="Z403">
        <v>0</v>
      </c>
      <c r="AB403">
        <v>0</v>
      </c>
      <c r="AC403">
        <v>0</v>
      </c>
      <c r="AD403">
        <v>0</v>
      </c>
      <c r="AE403">
        <v>0</v>
      </c>
      <c r="AG403">
        <v>0</v>
      </c>
      <c r="AH403">
        <v>1108486.1499999999</v>
      </c>
      <c r="AI403">
        <v>0</v>
      </c>
      <c r="AJ403">
        <v>1108486.1499999999</v>
      </c>
      <c r="AK403">
        <v>0</v>
      </c>
      <c r="AL403">
        <v>2.7353431266835416E-2</v>
      </c>
      <c r="AM403">
        <v>0</v>
      </c>
      <c r="AN403">
        <v>0</v>
      </c>
      <c r="AO403">
        <v>0</v>
      </c>
      <c r="AQ403">
        <v>0</v>
      </c>
      <c r="AR403">
        <v>0</v>
      </c>
      <c r="AS403">
        <v>0</v>
      </c>
      <c r="AT403">
        <v>0</v>
      </c>
      <c r="AV403">
        <v>0</v>
      </c>
      <c r="AW403">
        <v>89443520.590000004</v>
      </c>
      <c r="AX403">
        <v>0</v>
      </c>
      <c r="AY403">
        <v>89443520.590000004</v>
      </c>
      <c r="AZ403">
        <v>0</v>
      </c>
      <c r="BA403">
        <v>3.1346926426155881</v>
      </c>
      <c r="BB403">
        <v>0</v>
      </c>
      <c r="BC403">
        <v>0</v>
      </c>
      <c r="BD403">
        <v>0</v>
      </c>
      <c r="BF403">
        <v>0</v>
      </c>
      <c r="BG403">
        <v>48218.1</v>
      </c>
      <c r="BH403">
        <v>0</v>
      </c>
      <c r="BI403">
        <v>48218.1</v>
      </c>
      <c r="BJ403">
        <v>0</v>
      </c>
      <c r="BK403">
        <v>1.9390634649000357E-2</v>
      </c>
      <c r="BL403">
        <v>71238.05</v>
      </c>
      <c r="BM403">
        <v>0</v>
      </c>
      <c r="BN403">
        <v>71238.05</v>
      </c>
      <c r="BO403">
        <v>0</v>
      </c>
      <c r="BP403">
        <v>9.5074927262137725E-3</v>
      </c>
      <c r="BQ403">
        <v>15</v>
      </c>
    </row>
    <row r="404" spans="1:69" x14ac:dyDescent="0.25">
      <c r="A404">
        <v>16</v>
      </c>
      <c r="B404" t="s">
        <v>90</v>
      </c>
      <c r="C404" t="s">
        <v>91</v>
      </c>
      <c r="D404" t="s">
        <v>92</v>
      </c>
      <c r="E404" t="s">
        <v>114</v>
      </c>
      <c r="F404" t="s">
        <v>819</v>
      </c>
      <c r="G404" t="s">
        <v>819</v>
      </c>
      <c r="H404" t="s">
        <v>37</v>
      </c>
      <c r="I404">
        <v>3313528.59</v>
      </c>
      <c r="J404">
        <v>85649856.459999993</v>
      </c>
      <c r="K404">
        <v>88963385.049999997</v>
      </c>
      <c r="L404">
        <v>96.275401854214849</v>
      </c>
      <c r="M404">
        <v>0.65354650167378814</v>
      </c>
      <c r="N404">
        <v>0</v>
      </c>
      <c r="O404">
        <v>0</v>
      </c>
      <c r="P404">
        <v>0</v>
      </c>
      <c r="R404">
        <v>0</v>
      </c>
      <c r="S404">
        <v>1982217.11</v>
      </c>
      <c r="T404">
        <v>0</v>
      </c>
      <c r="U404">
        <v>1982217.11</v>
      </c>
      <c r="V404">
        <v>0</v>
      </c>
      <c r="W404">
        <v>0.10264586852591306</v>
      </c>
      <c r="X404">
        <v>0</v>
      </c>
      <c r="Y404">
        <v>0</v>
      </c>
      <c r="Z404">
        <v>0</v>
      </c>
      <c r="AB404">
        <v>0</v>
      </c>
      <c r="AC404">
        <v>0</v>
      </c>
      <c r="AD404">
        <v>0</v>
      </c>
      <c r="AE404">
        <v>0</v>
      </c>
      <c r="AG404">
        <v>0</v>
      </c>
      <c r="AH404">
        <v>0</v>
      </c>
      <c r="AI404">
        <v>0</v>
      </c>
      <c r="AJ404">
        <v>0</v>
      </c>
      <c r="AL404">
        <v>0</v>
      </c>
      <c r="AM404">
        <v>0</v>
      </c>
      <c r="AN404">
        <v>0</v>
      </c>
      <c r="AO404">
        <v>0</v>
      </c>
      <c r="AQ404">
        <v>0</v>
      </c>
      <c r="AR404">
        <v>0</v>
      </c>
      <c r="AS404">
        <v>0</v>
      </c>
      <c r="AT404">
        <v>0</v>
      </c>
      <c r="AV404">
        <v>0</v>
      </c>
      <c r="AW404">
        <v>0</v>
      </c>
      <c r="AX404">
        <v>0</v>
      </c>
      <c r="AY404">
        <v>0</v>
      </c>
      <c r="BA404">
        <v>0</v>
      </c>
      <c r="BB404">
        <v>0</v>
      </c>
      <c r="BC404">
        <v>85649856.459999993</v>
      </c>
      <c r="BD404">
        <v>85649856.459999993</v>
      </c>
      <c r="BE404">
        <v>100</v>
      </c>
      <c r="BF404">
        <v>100</v>
      </c>
      <c r="BG404">
        <v>0</v>
      </c>
      <c r="BH404">
        <v>0</v>
      </c>
      <c r="BI404">
        <v>0</v>
      </c>
      <c r="BK404">
        <v>0</v>
      </c>
      <c r="BL404">
        <v>1331311.48</v>
      </c>
      <c r="BM404">
        <v>0</v>
      </c>
      <c r="BN404">
        <v>1331311.48</v>
      </c>
      <c r="BO404">
        <v>0</v>
      </c>
      <c r="BP404">
        <v>0.17767799950202021</v>
      </c>
      <c r="BQ404">
        <v>16</v>
      </c>
    </row>
    <row r="405" spans="1:69" x14ac:dyDescent="0.25">
      <c r="A405">
        <v>17</v>
      </c>
      <c r="B405" t="s">
        <v>90</v>
      </c>
      <c r="C405" t="s">
        <v>91</v>
      </c>
      <c r="D405" t="s">
        <v>92</v>
      </c>
      <c r="E405" t="s">
        <v>114</v>
      </c>
      <c r="F405" t="s">
        <v>819</v>
      </c>
      <c r="G405" t="s">
        <v>819</v>
      </c>
      <c r="H405" t="s">
        <v>32</v>
      </c>
      <c r="I405">
        <v>75325447.030000001</v>
      </c>
      <c r="J405">
        <v>1405145.09</v>
      </c>
      <c r="K405">
        <v>76730592.120000005</v>
      </c>
      <c r="L405">
        <v>1.8312710109189236</v>
      </c>
      <c r="M405">
        <v>0.56368145190518837</v>
      </c>
      <c r="N405">
        <v>47291.79</v>
      </c>
      <c r="O405">
        <v>0</v>
      </c>
      <c r="P405">
        <v>47291.79</v>
      </c>
      <c r="Q405">
        <v>0</v>
      </c>
      <c r="R405">
        <v>2.0763469348489369E-2</v>
      </c>
      <c r="S405">
        <v>345446.61</v>
      </c>
      <c r="T405">
        <v>0</v>
      </c>
      <c r="U405">
        <v>345446.61</v>
      </c>
      <c r="V405">
        <v>0</v>
      </c>
      <c r="W405">
        <v>1.7888387267922617E-2</v>
      </c>
      <c r="X405">
        <v>15277299.550000001</v>
      </c>
      <c r="Y405">
        <v>1292046.8400000001</v>
      </c>
      <c r="Z405">
        <v>16569346.390000001</v>
      </c>
      <c r="AA405">
        <v>7.7978141659213636</v>
      </c>
      <c r="AB405">
        <v>0.54006524478237727</v>
      </c>
      <c r="AC405">
        <v>352410.56</v>
      </c>
      <c r="AD405">
        <v>0</v>
      </c>
      <c r="AE405">
        <v>352410.56</v>
      </c>
      <c r="AF405">
        <v>0</v>
      </c>
      <c r="AG405">
        <v>0.16843292743809232</v>
      </c>
      <c r="AH405">
        <v>8894986.2899999991</v>
      </c>
      <c r="AI405">
        <v>88753.43</v>
      </c>
      <c r="AJ405">
        <v>8983739.7199999988</v>
      </c>
      <c r="AK405">
        <v>0.98793412060250574</v>
      </c>
      <c r="AL405">
        <v>0.22168622219606376</v>
      </c>
      <c r="AM405">
        <v>2050506.33</v>
      </c>
      <c r="AN405">
        <v>0</v>
      </c>
      <c r="AO405">
        <v>2050506.33</v>
      </c>
      <c r="AP405">
        <v>0</v>
      </c>
      <c r="AQ405">
        <v>1.9030473633986633</v>
      </c>
      <c r="AR405">
        <v>649663.56000000006</v>
      </c>
      <c r="AS405">
        <v>0</v>
      </c>
      <c r="AT405">
        <v>649663.56000000006</v>
      </c>
      <c r="AU405">
        <v>0</v>
      </c>
      <c r="AV405">
        <v>0.35360314641429103</v>
      </c>
      <c r="AW405">
        <v>30567061.510000002</v>
      </c>
      <c r="AX405">
        <v>0</v>
      </c>
      <c r="AY405">
        <v>30567061.510000002</v>
      </c>
      <c r="AZ405">
        <v>0</v>
      </c>
      <c r="BA405">
        <v>1.0712720406098131</v>
      </c>
      <c r="BB405">
        <v>0</v>
      </c>
      <c r="BC405">
        <v>0</v>
      </c>
      <c r="BD405">
        <v>0</v>
      </c>
      <c r="BF405">
        <v>0</v>
      </c>
      <c r="BG405">
        <v>8685568.7300000004</v>
      </c>
      <c r="BH405">
        <v>0</v>
      </c>
      <c r="BI405">
        <v>8685568.7300000004</v>
      </c>
      <c r="BJ405">
        <v>0</v>
      </c>
      <c r="BK405">
        <v>3.4928520609939424</v>
      </c>
      <c r="BL405">
        <v>8455212.0999999996</v>
      </c>
      <c r="BM405">
        <v>24344.82</v>
      </c>
      <c r="BN405">
        <v>8479556.9199999999</v>
      </c>
      <c r="BO405">
        <v>0.28710014249187915</v>
      </c>
      <c r="BP405">
        <v>1.1316891147134944</v>
      </c>
      <c r="BQ405">
        <v>17</v>
      </c>
    </row>
    <row r="406" spans="1:69" x14ac:dyDescent="0.25">
      <c r="A406">
        <v>18</v>
      </c>
      <c r="B406" t="s">
        <v>90</v>
      </c>
      <c r="C406" t="s">
        <v>91</v>
      </c>
      <c r="D406" t="s">
        <v>92</v>
      </c>
      <c r="E406" t="s">
        <v>114</v>
      </c>
      <c r="F406" t="s">
        <v>819</v>
      </c>
      <c r="G406" t="s">
        <v>819</v>
      </c>
      <c r="H406" t="s">
        <v>38</v>
      </c>
      <c r="I406">
        <v>72600824.019999996</v>
      </c>
      <c r="J406">
        <v>0</v>
      </c>
      <c r="K406">
        <v>72600824.019999996</v>
      </c>
      <c r="L406">
        <v>0</v>
      </c>
      <c r="M406">
        <v>0.53334317854742341</v>
      </c>
      <c r="N406">
        <v>10148.799999999999</v>
      </c>
      <c r="O406">
        <v>0</v>
      </c>
      <c r="P406">
        <v>10148.799999999999</v>
      </c>
      <c r="Q406">
        <v>0</v>
      </c>
      <c r="R406">
        <v>4.4558325604496865E-3</v>
      </c>
      <c r="S406">
        <v>4490403.28</v>
      </c>
      <c r="T406">
        <v>0</v>
      </c>
      <c r="U406">
        <v>4490403.28</v>
      </c>
      <c r="V406">
        <v>0</v>
      </c>
      <c r="W406">
        <v>0.2325281839118061</v>
      </c>
      <c r="X406">
        <v>0</v>
      </c>
      <c r="Y406">
        <v>0</v>
      </c>
      <c r="Z406">
        <v>0</v>
      </c>
      <c r="AB406">
        <v>0</v>
      </c>
      <c r="AC406">
        <v>0</v>
      </c>
      <c r="AD406">
        <v>0</v>
      </c>
      <c r="AE406">
        <v>0</v>
      </c>
      <c r="AG406">
        <v>0</v>
      </c>
      <c r="AH406">
        <v>6006986.0800000001</v>
      </c>
      <c r="AI406">
        <v>0</v>
      </c>
      <c r="AJ406">
        <v>6006986.0800000001</v>
      </c>
      <c r="AK406">
        <v>0</v>
      </c>
      <c r="AL406">
        <v>0.14823070262097288</v>
      </c>
      <c r="AM406">
        <v>496313.76</v>
      </c>
      <c r="AN406">
        <v>0</v>
      </c>
      <c r="AO406">
        <v>496313.76</v>
      </c>
      <c r="AP406">
        <v>0</v>
      </c>
      <c r="AQ406">
        <v>0.46062212955298559</v>
      </c>
      <c r="AR406">
        <v>150670.69</v>
      </c>
      <c r="AS406">
        <v>0</v>
      </c>
      <c r="AT406">
        <v>150670.69</v>
      </c>
      <c r="AU406">
        <v>0</v>
      </c>
      <c r="AV406">
        <v>8.2008032059566721E-2</v>
      </c>
      <c r="AW406">
        <v>49941617.649999999</v>
      </c>
      <c r="AX406">
        <v>0</v>
      </c>
      <c r="AY406">
        <v>49941617.649999999</v>
      </c>
      <c r="AZ406">
        <v>0</v>
      </c>
      <c r="BA406">
        <v>1.7502846530984899</v>
      </c>
      <c r="BB406">
        <v>0</v>
      </c>
      <c r="BC406">
        <v>0</v>
      </c>
      <c r="BD406">
        <v>0</v>
      </c>
      <c r="BF406">
        <v>0</v>
      </c>
      <c r="BG406">
        <v>2343353.64</v>
      </c>
      <c r="BH406">
        <v>0</v>
      </c>
      <c r="BI406">
        <v>2343353.64</v>
      </c>
      <c r="BJ406">
        <v>0</v>
      </c>
      <c r="BK406">
        <v>0.94236633726018049</v>
      </c>
      <c r="BL406">
        <v>9161330.1199999992</v>
      </c>
      <c r="BM406">
        <v>0</v>
      </c>
      <c r="BN406">
        <v>9161330.1199999992</v>
      </c>
      <c r="BO406">
        <v>0</v>
      </c>
      <c r="BP406">
        <v>1.2226791648331634</v>
      </c>
      <c r="BQ406">
        <v>18</v>
      </c>
    </row>
    <row r="407" spans="1:69" x14ac:dyDescent="0.25">
      <c r="A407">
        <v>19</v>
      </c>
      <c r="B407" t="s">
        <v>90</v>
      </c>
      <c r="C407" t="s">
        <v>91</v>
      </c>
      <c r="D407" t="s">
        <v>92</v>
      </c>
      <c r="E407" t="s">
        <v>114</v>
      </c>
      <c r="F407" t="s">
        <v>819</v>
      </c>
      <c r="G407" t="s">
        <v>819</v>
      </c>
      <c r="H407" t="s">
        <v>33</v>
      </c>
      <c r="I407">
        <v>63731437.590000004</v>
      </c>
      <c r="J407">
        <v>0</v>
      </c>
      <c r="K407">
        <v>63731437.590000004</v>
      </c>
      <c r="L407">
        <v>0</v>
      </c>
      <c r="M407">
        <v>0.46818652482902412</v>
      </c>
      <c r="N407">
        <v>0</v>
      </c>
      <c r="O407">
        <v>0</v>
      </c>
      <c r="P407">
        <v>0</v>
      </c>
      <c r="R407">
        <v>0</v>
      </c>
      <c r="S407">
        <v>0</v>
      </c>
      <c r="T407">
        <v>0</v>
      </c>
      <c r="U407">
        <v>0</v>
      </c>
      <c r="W407">
        <v>0</v>
      </c>
      <c r="X407">
        <v>0</v>
      </c>
      <c r="Y407">
        <v>0</v>
      </c>
      <c r="Z407">
        <v>0</v>
      </c>
      <c r="AB407">
        <v>0</v>
      </c>
      <c r="AC407">
        <v>0</v>
      </c>
      <c r="AD407">
        <v>0</v>
      </c>
      <c r="AE407">
        <v>0</v>
      </c>
      <c r="AG407">
        <v>0</v>
      </c>
      <c r="AH407">
        <v>0</v>
      </c>
      <c r="AI407">
        <v>0</v>
      </c>
      <c r="AJ407">
        <v>0</v>
      </c>
      <c r="AL407">
        <v>0</v>
      </c>
      <c r="AM407">
        <v>0</v>
      </c>
      <c r="AN407">
        <v>0</v>
      </c>
      <c r="AO407">
        <v>0</v>
      </c>
      <c r="AQ407">
        <v>0</v>
      </c>
      <c r="AR407">
        <v>21155.17</v>
      </c>
      <c r="AS407">
        <v>0</v>
      </c>
      <c r="AT407">
        <v>21155.17</v>
      </c>
      <c r="AU407">
        <v>0</v>
      </c>
      <c r="AV407">
        <v>1.1514474776650881E-2</v>
      </c>
      <c r="AW407">
        <v>63710282.420000002</v>
      </c>
      <c r="AX407">
        <v>0</v>
      </c>
      <c r="AY407">
        <v>63710282.420000002</v>
      </c>
      <c r="AZ407">
        <v>0</v>
      </c>
      <c r="BA407">
        <v>2.2328297482429771</v>
      </c>
      <c r="BB407">
        <v>0</v>
      </c>
      <c r="BC407">
        <v>0</v>
      </c>
      <c r="BD407">
        <v>0</v>
      </c>
      <c r="BF407">
        <v>0</v>
      </c>
      <c r="BG407">
        <v>0</v>
      </c>
      <c r="BH407">
        <v>0</v>
      </c>
      <c r="BI407">
        <v>0</v>
      </c>
      <c r="BK407">
        <v>0</v>
      </c>
      <c r="BL407">
        <v>0</v>
      </c>
      <c r="BM407">
        <v>0</v>
      </c>
      <c r="BN407">
        <v>0</v>
      </c>
      <c r="BP407">
        <v>0</v>
      </c>
      <c r="BQ407">
        <v>19</v>
      </c>
    </row>
    <row r="408" spans="1:69" x14ac:dyDescent="0.25">
      <c r="A408">
        <v>20</v>
      </c>
      <c r="B408" t="s">
        <v>90</v>
      </c>
      <c r="C408" t="s">
        <v>91</v>
      </c>
      <c r="D408" t="s">
        <v>92</v>
      </c>
      <c r="E408" t="s">
        <v>114</v>
      </c>
      <c r="F408" t="s">
        <v>819</v>
      </c>
      <c r="G408" t="s">
        <v>819</v>
      </c>
      <c r="H408" t="s">
        <v>877</v>
      </c>
      <c r="I408">
        <v>30264626.259999998</v>
      </c>
      <c r="J408">
        <v>28757341.870000001</v>
      </c>
      <c r="K408">
        <v>59021968.130000003</v>
      </c>
      <c r="L408">
        <v>48.723115784041539</v>
      </c>
      <c r="M408">
        <v>0.43358962534512185</v>
      </c>
      <c r="N408">
        <v>0</v>
      </c>
      <c r="O408">
        <v>0</v>
      </c>
      <c r="P408">
        <v>0</v>
      </c>
      <c r="R408">
        <v>0</v>
      </c>
      <c r="S408">
        <v>0</v>
      </c>
      <c r="T408">
        <v>28696383.370000001</v>
      </c>
      <c r="U408">
        <v>28696383.370000001</v>
      </c>
      <c r="V408">
        <v>100</v>
      </c>
      <c r="W408">
        <v>1.485995242249835</v>
      </c>
      <c r="X408">
        <v>313773.27</v>
      </c>
      <c r="Y408">
        <v>60958.5</v>
      </c>
      <c r="Z408">
        <v>374731.77</v>
      </c>
      <c r="AA408">
        <v>16.26723562830021</v>
      </c>
      <c r="AB408">
        <v>1.2214097063896525E-2</v>
      </c>
      <c r="AC408">
        <v>3232.76</v>
      </c>
      <c r="AD408">
        <v>0</v>
      </c>
      <c r="AE408">
        <v>3232.76</v>
      </c>
      <c r="AF408">
        <v>0</v>
      </c>
      <c r="AG408">
        <v>1.5450820500519829E-3</v>
      </c>
      <c r="AH408">
        <v>398573.59</v>
      </c>
      <c r="AI408">
        <v>0</v>
      </c>
      <c r="AJ408">
        <v>398573.59</v>
      </c>
      <c r="AK408">
        <v>0</v>
      </c>
      <c r="AL408">
        <v>9.8353554519746075E-3</v>
      </c>
      <c r="AM408">
        <v>0</v>
      </c>
      <c r="AN408">
        <v>0</v>
      </c>
      <c r="AO408">
        <v>0</v>
      </c>
      <c r="AQ408">
        <v>0</v>
      </c>
      <c r="AR408">
        <v>96672.68</v>
      </c>
      <c r="AS408">
        <v>0</v>
      </c>
      <c r="AT408">
        <v>96672.68</v>
      </c>
      <c r="AU408">
        <v>0</v>
      </c>
      <c r="AV408">
        <v>5.2617640768249187E-2</v>
      </c>
      <c r="AW408">
        <v>1563715.1</v>
      </c>
      <c r="AX408">
        <v>0</v>
      </c>
      <c r="AY408">
        <v>1563715.1</v>
      </c>
      <c r="AZ408">
        <v>0</v>
      </c>
      <c r="BA408">
        <v>5.4802921293607129E-2</v>
      </c>
      <c r="BB408">
        <v>0</v>
      </c>
      <c r="BC408">
        <v>0</v>
      </c>
      <c r="BD408">
        <v>0</v>
      </c>
      <c r="BF408">
        <v>0</v>
      </c>
      <c r="BG408">
        <v>27264359.539999999</v>
      </c>
      <c r="BH408">
        <v>0</v>
      </c>
      <c r="BI408">
        <v>27264359.539999999</v>
      </c>
      <c r="BJ408">
        <v>0</v>
      </c>
      <c r="BK408">
        <v>10.964207108515836</v>
      </c>
      <c r="BL408">
        <v>624299.31999999995</v>
      </c>
      <c r="BM408">
        <v>0</v>
      </c>
      <c r="BN408">
        <v>624299.31999999995</v>
      </c>
      <c r="BO408">
        <v>0</v>
      </c>
      <c r="BP408">
        <v>8.331953561165982E-2</v>
      </c>
      <c r="BQ408">
        <v>20</v>
      </c>
    </row>
    <row r="409" spans="1:69" x14ac:dyDescent="0.25">
      <c r="A409">
        <v>21</v>
      </c>
      <c r="B409" t="s">
        <v>90</v>
      </c>
      <c r="C409" t="s">
        <v>91</v>
      </c>
      <c r="D409" t="s">
        <v>92</v>
      </c>
      <c r="E409" t="s">
        <v>114</v>
      </c>
      <c r="F409" t="s">
        <v>819</v>
      </c>
      <c r="G409" t="s">
        <v>819</v>
      </c>
      <c r="H409" t="s">
        <v>34</v>
      </c>
      <c r="I409">
        <v>0</v>
      </c>
      <c r="J409">
        <v>58841308.789999999</v>
      </c>
      <c r="K409">
        <v>58841308.789999999</v>
      </c>
      <c r="L409">
        <v>100</v>
      </c>
      <c r="M409">
        <v>0.43226245822366693</v>
      </c>
      <c r="N409">
        <v>0</v>
      </c>
      <c r="O409">
        <v>0</v>
      </c>
      <c r="P409">
        <v>0</v>
      </c>
      <c r="R409">
        <v>0</v>
      </c>
      <c r="S409">
        <v>0</v>
      </c>
      <c r="T409">
        <v>0</v>
      </c>
      <c r="U409">
        <v>0</v>
      </c>
      <c r="W409">
        <v>0</v>
      </c>
      <c r="X409">
        <v>0</v>
      </c>
      <c r="Y409">
        <v>58841308.789999999</v>
      </c>
      <c r="Z409">
        <v>58841308.789999999</v>
      </c>
      <c r="AA409">
        <v>100</v>
      </c>
      <c r="AB409">
        <v>1.9178877118632558</v>
      </c>
      <c r="AC409">
        <v>0</v>
      </c>
      <c r="AD409">
        <v>0</v>
      </c>
      <c r="AE409">
        <v>0</v>
      </c>
      <c r="AG409">
        <v>0</v>
      </c>
      <c r="AH409">
        <v>0</v>
      </c>
      <c r="AI409">
        <v>0</v>
      </c>
      <c r="AJ409">
        <v>0</v>
      </c>
      <c r="AL409">
        <v>0</v>
      </c>
      <c r="AM409">
        <v>0</v>
      </c>
      <c r="AN409">
        <v>0</v>
      </c>
      <c r="AO409">
        <v>0</v>
      </c>
      <c r="AQ409">
        <v>0</v>
      </c>
      <c r="AR409">
        <v>0</v>
      </c>
      <c r="AS409">
        <v>0</v>
      </c>
      <c r="AT409">
        <v>0</v>
      </c>
      <c r="AV409">
        <v>0</v>
      </c>
      <c r="AW409">
        <v>0</v>
      </c>
      <c r="AX409">
        <v>0</v>
      </c>
      <c r="AY409">
        <v>0</v>
      </c>
      <c r="BA409">
        <v>0</v>
      </c>
      <c r="BB409">
        <v>0</v>
      </c>
      <c r="BC409">
        <v>0</v>
      </c>
      <c r="BD409">
        <v>0</v>
      </c>
      <c r="BF409">
        <v>0</v>
      </c>
      <c r="BG409">
        <v>0</v>
      </c>
      <c r="BH409">
        <v>0</v>
      </c>
      <c r="BI409">
        <v>0</v>
      </c>
      <c r="BK409">
        <v>0</v>
      </c>
      <c r="BL409">
        <v>0</v>
      </c>
      <c r="BM409">
        <v>0</v>
      </c>
      <c r="BN409">
        <v>0</v>
      </c>
      <c r="BP409">
        <v>0</v>
      </c>
      <c r="BQ409">
        <v>21</v>
      </c>
    </row>
    <row r="410" spans="1:69" x14ac:dyDescent="0.25">
      <c r="A410">
        <v>22</v>
      </c>
      <c r="B410" t="s">
        <v>90</v>
      </c>
      <c r="C410" t="s">
        <v>91</v>
      </c>
      <c r="D410" t="s">
        <v>92</v>
      </c>
      <c r="E410" t="s">
        <v>114</v>
      </c>
      <c r="F410" t="s">
        <v>819</v>
      </c>
      <c r="G410" t="s">
        <v>819</v>
      </c>
      <c r="H410" t="s">
        <v>36</v>
      </c>
      <c r="I410">
        <v>56543337.43</v>
      </c>
      <c r="J410">
        <v>0</v>
      </c>
      <c r="K410">
        <v>56543337.43</v>
      </c>
      <c r="L410">
        <v>0</v>
      </c>
      <c r="M410">
        <v>0.41538100589998922</v>
      </c>
      <c r="N410">
        <v>0</v>
      </c>
      <c r="O410">
        <v>0</v>
      </c>
      <c r="P410">
        <v>0</v>
      </c>
      <c r="R410">
        <v>0</v>
      </c>
      <c r="S410">
        <v>55775579.700000003</v>
      </c>
      <c r="T410">
        <v>0</v>
      </c>
      <c r="U410">
        <v>55775579.700000003</v>
      </c>
      <c r="V410">
        <v>0</v>
      </c>
      <c r="W410">
        <v>2.8882471006633503</v>
      </c>
      <c r="X410">
        <v>0</v>
      </c>
      <c r="Y410">
        <v>0</v>
      </c>
      <c r="Z410">
        <v>0</v>
      </c>
      <c r="AB410">
        <v>0</v>
      </c>
      <c r="AC410">
        <v>0</v>
      </c>
      <c r="AD410">
        <v>0</v>
      </c>
      <c r="AE410">
        <v>0</v>
      </c>
      <c r="AG410">
        <v>0</v>
      </c>
      <c r="AH410">
        <v>0</v>
      </c>
      <c r="AI410">
        <v>0</v>
      </c>
      <c r="AJ410">
        <v>0</v>
      </c>
      <c r="AL410">
        <v>0</v>
      </c>
      <c r="AM410">
        <v>0</v>
      </c>
      <c r="AN410">
        <v>0</v>
      </c>
      <c r="AO410">
        <v>0</v>
      </c>
      <c r="AQ410">
        <v>0</v>
      </c>
      <c r="AR410">
        <v>0</v>
      </c>
      <c r="AS410">
        <v>0</v>
      </c>
      <c r="AT410">
        <v>0</v>
      </c>
      <c r="AV410">
        <v>0</v>
      </c>
      <c r="AW410">
        <v>0</v>
      </c>
      <c r="AX410">
        <v>0</v>
      </c>
      <c r="AY410">
        <v>0</v>
      </c>
      <c r="BA410">
        <v>0</v>
      </c>
      <c r="BB410">
        <v>0</v>
      </c>
      <c r="BC410">
        <v>0</v>
      </c>
      <c r="BD410">
        <v>0</v>
      </c>
      <c r="BF410">
        <v>0</v>
      </c>
      <c r="BG410">
        <v>767757.73</v>
      </c>
      <c r="BH410">
        <v>0</v>
      </c>
      <c r="BI410">
        <v>767757.73</v>
      </c>
      <c r="BJ410">
        <v>0</v>
      </c>
      <c r="BK410">
        <v>0.30874940409049423</v>
      </c>
      <c r="BL410">
        <v>0</v>
      </c>
      <c r="BM410">
        <v>0</v>
      </c>
      <c r="BN410">
        <v>0</v>
      </c>
      <c r="BP410">
        <v>0</v>
      </c>
      <c r="BQ410">
        <v>22</v>
      </c>
    </row>
    <row r="411" spans="1:69" x14ac:dyDescent="0.25">
      <c r="A411">
        <v>23</v>
      </c>
      <c r="B411" t="s">
        <v>90</v>
      </c>
      <c r="C411" t="s">
        <v>91</v>
      </c>
      <c r="D411" t="s">
        <v>92</v>
      </c>
      <c r="E411" t="s">
        <v>114</v>
      </c>
      <c r="F411" t="s">
        <v>819</v>
      </c>
      <c r="G411" t="s">
        <v>819</v>
      </c>
      <c r="H411" t="s">
        <v>35</v>
      </c>
      <c r="I411">
        <v>624388.96</v>
      </c>
      <c r="J411">
        <v>49833358.770000003</v>
      </c>
      <c r="K411">
        <v>50457747.730000004</v>
      </c>
      <c r="L411">
        <v>98.762550870599469</v>
      </c>
      <c r="M411">
        <v>0.37067479494790229</v>
      </c>
      <c r="N411">
        <v>0</v>
      </c>
      <c r="O411">
        <v>0</v>
      </c>
      <c r="P411">
        <v>0</v>
      </c>
      <c r="R411">
        <v>0</v>
      </c>
      <c r="S411">
        <v>624388.96</v>
      </c>
      <c r="T411">
        <v>0</v>
      </c>
      <c r="U411">
        <v>624388.96</v>
      </c>
      <c r="V411">
        <v>0</v>
      </c>
      <c r="W411">
        <v>3.2332960286671923E-2</v>
      </c>
      <c r="X411">
        <v>0</v>
      </c>
      <c r="Y411">
        <v>49833358.770000003</v>
      </c>
      <c r="Z411">
        <v>49833358.770000003</v>
      </c>
      <c r="AA411">
        <v>100</v>
      </c>
      <c r="AB411">
        <v>1.6242804314049999</v>
      </c>
      <c r="AC411">
        <v>0</v>
      </c>
      <c r="AD411">
        <v>0</v>
      </c>
      <c r="AE411">
        <v>0</v>
      </c>
      <c r="AG411">
        <v>0</v>
      </c>
      <c r="AH411">
        <v>0</v>
      </c>
      <c r="AI411">
        <v>0</v>
      </c>
      <c r="AJ411">
        <v>0</v>
      </c>
      <c r="AL411">
        <v>0</v>
      </c>
      <c r="AM411">
        <v>0</v>
      </c>
      <c r="AN411">
        <v>0</v>
      </c>
      <c r="AO411">
        <v>0</v>
      </c>
      <c r="AQ411">
        <v>0</v>
      </c>
      <c r="AR411">
        <v>0</v>
      </c>
      <c r="AS411">
        <v>0</v>
      </c>
      <c r="AT411">
        <v>0</v>
      </c>
      <c r="AV411">
        <v>0</v>
      </c>
      <c r="AW411">
        <v>0</v>
      </c>
      <c r="AX411">
        <v>0</v>
      </c>
      <c r="AY411">
        <v>0</v>
      </c>
      <c r="BA411">
        <v>0</v>
      </c>
      <c r="BB411">
        <v>0</v>
      </c>
      <c r="BC411">
        <v>0</v>
      </c>
      <c r="BD411">
        <v>0</v>
      </c>
      <c r="BF411">
        <v>0</v>
      </c>
      <c r="BG411">
        <v>0</v>
      </c>
      <c r="BH411">
        <v>0</v>
      </c>
      <c r="BI411">
        <v>0</v>
      </c>
      <c r="BK411">
        <v>0</v>
      </c>
      <c r="BL411">
        <v>0</v>
      </c>
      <c r="BM411">
        <v>0</v>
      </c>
      <c r="BN411">
        <v>0</v>
      </c>
      <c r="BP411">
        <v>0</v>
      </c>
      <c r="BQ411">
        <v>23</v>
      </c>
    </row>
    <row r="412" spans="1:69" x14ac:dyDescent="0.25">
      <c r="A412">
        <v>24</v>
      </c>
      <c r="B412" t="s">
        <v>90</v>
      </c>
      <c r="C412" t="s">
        <v>91</v>
      </c>
      <c r="D412" t="s">
        <v>92</v>
      </c>
      <c r="E412" t="s">
        <v>114</v>
      </c>
      <c r="F412" t="s">
        <v>819</v>
      </c>
      <c r="G412" t="s">
        <v>819</v>
      </c>
      <c r="H412" t="s">
        <v>40</v>
      </c>
      <c r="I412">
        <v>33374216.530000001</v>
      </c>
      <c r="J412">
        <v>515986.55000000005</v>
      </c>
      <c r="K412">
        <v>33890203.079999998</v>
      </c>
      <c r="L412">
        <v>1.5225242197043811</v>
      </c>
      <c r="M412">
        <v>0.24896561266750314</v>
      </c>
      <c r="N412">
        <v>0</v>
      </c>
      <c r="O412">
        <v>0</v>
      </c>
      <c r="P412">
        <v>0</v>
      </c>
      <c r="R412">
        <v>0</v>
      </c>
      <c r="S412">
        <v>26387376.870000001</v>
      </c>
      <c r="T412">
        <v>0</v>
      </c>
      <c r="U412">
        <v>26387376.870000001</v>
      </c>
      <c r="V412">
        <v>0</v>
      </c>
      <c r="W412">
        <v>1.3664271200553502</v>
      </c>
      <c r="X412">
        <v>0</v>
      </c>
      <c r="Y412">
        <v>495151.65</v>
      </c>
      <c r="Z412">
        <v>495151.65</v>
      </c>
      <c r="AA412">
        <v>100</v>
      </c>
      <c r="AB412">
        <v>1.6139091474545966E-2</v>
      </c>
      <c r="AC412">
        <v>0</v>
      </c>
      <c r="AD412">
        <v>0</v>
      </c>
      <c r="AE412">
        <v>0</v>
      </c>
      <c r="AG412">
        <v>0</v>
      </c>
      <c r="AH412">
        <v>6582788.6100000003</v>
      </c>
      <c r="AI412">
        <v>0</v>
      </c>
      <c r="AJ412">
        <v>6582788.6100000003</v>
      </c>
      <c r="AK412">
        <v>0</v>
      </c>
      <c r="AL412">
        <v>0.16243942767146174</v>
      </c>
      <c r="AM412">
        <v>0</v>
      </c>
      <c r="AN412">
        <v>0</v>
      </c>
      <c r="AO412">
        <v>0</v>
      </c>
      <c r="AQ412">
        <v>0</v>
      </c>
      <c r="AR412">
        <v>562.5</v>
      </c>
      <c r="AS412">
        <v>0</v>
      </c>
      <c r="AT412">
        <v>562.5</v>
      </c>
      <c r="AU412">
        <v>0</v>
      </c>
      <c r="AV412">
        <v>3.0616119189144408E-4</v>
      </c>
      <c r="AW412">
        <v>0</v>
      </c>
      <c r="AX412">
        <v>20834.900000000001</v>
      </c>
      <c r="AY412">
        <v>20834.900000000001</v>
      </c>
      <c r="AZ412">
        <v>100</v>
      </c>
      <c r="BA412">
        <v>7.3019272171777024E-4</v>
      </c>
      <c r="BB412">
        <v>0</v>
      </c>
      <c r="BC412">
        <v>0</v>
      </c>
      <c r="BD412">
        <v>0</v>
      </c>
      <c r="BF412">
        <v>0</v>
      </c>
      <c r="BG412">
        <v>0</v>
      </c>
      <c r="BH412">
        <v>0</v>
      </c>
      <c r="BI412">
        <v>0</v>
      </c>
      <c r="BK412">
        <v>0</v>
      </c>
      <c r="BL412">
        <v>403488.55</v>
      </c>
      <c r="BM412">
        <v>0</v>
      </c>
      <c r="BN412">
        <v>403488.55</v>
      </c>
      <c r="BO412">
        <v>0</v>
      </c>
      <c r="BP412">
        <v>5.3849936294375574E-2</v>
      </c>
      <c r="BQ412">
        <v>24</v>
      </c>
    </row>
    <row r="413" spans="1:69" x14ac:dyDescent="0.25">
      <c r="A413">
        <v>25</v>
      </c>
      <c r="B413" t="s">
        <v>90</v>
      </c>
      <c r="C413" t="s">
        <v>91</v>
      </c>
      <c r="D413" t="s">
        <v>92</v>
      </c>
      <c r="E413" t="s">
        <v>114</v>
      </c>
      <c r="F413" t="s">
        <v>819</v>
      </c>
      <c r="G413" t="s">
        <v>819</v>
      </c>
      <c r="H413" t="s">
        <v>39</v>
      </c>
      <c r="I413">
        <v>28592557.620000001</v>
      </c>
      <c r="J413">
        <v>0</v>
      </c>
      <c r="K413">
        <v>28592557.620000001</v>
      </c>
      <c r="L413">
        <v>0</v>
      </c>
      <c r="M413">
        <v>0.21004783030630883</v>
      </c>
      <c r="N413">
        <v>0</v>
      </c>
      <c r="O413">
        <v>0</v>
      </c>
      <c r="P413">
        <v>0</v>
      </c>
      <c r="R413">
        <v>0</v>
      </c>
      <c r="S413">
        <v>0</v>
      </c>
      <c r="T413">
        <v>0</v>
      </c>
      <c r="U413">
        <v>0</v>
      </c>
      <c r="W413">
        <v>0</v>
      </c>
      <c r="X413">
        <v>0</v>
      </c>
      <c r="Y413">
        <v>0</v>
      </c>
      <c r="Z413">
        <v>0</v>
      </c>
      <c r="AB413">
        <v>0</v>
      </c>
      <c r="AC413">
        <v>55367.839999999997</v>
      </c>
      <c r="AD413">
        <v>0</v>
      </c>
      <c r="AE413">
        <v>55367.839999999997</v>
      </c>
      <c r="AF413">
        <v>0</v>
      </c>
      <c r="AG413">
        <v>2.6462792082972499E-2</v>
      </c>
      <c r="AH413">
        <v>1528973.44</v>
      </c>
      <c r="AI413">
        <v>0</v>
      </c>
      <c r="AJ413">
        <v>1528973.44</v>
      </c>
      <c r="AK413">
        <v>0</v>
      </c>
      <c r="AL413">
        <v>3.7729537621969303E-2</v>
      </c>
      <c r="AM413">
        <v>375688.93</v>
      </c>
      <c r="AN413">
        <v>0</v>
      </c>
      <c r="AO413">
        <v>375688.93</v>
      </c>
      <c r="AP413">
        <v>0</v>
      </c>
      <c r="AQ413">
        <v>0.34867184618472502</v>
      </c>
      <c r="AR413">
        <v>34236.839999999997</v>
      </c>
      <c r="AS413">
        <v>0</v>
      </c>
      <c r="AT413">
        <v>34236.839999999997</v>
      </c>
      <c r="AU413">
        <v>0</v>
      </c>
      <c r="AV413">
        <v>1.8634651983994072E-2</v>
      </c>
      <c r="AW413">
        <v>17552698.93</v>
      </c>
      <c r="AX413">
        <v>0</v>
      </c>
      <c r="AY413">
        <v>17552698.93</v>
      </c>
      <c r="AZ413">
        <v>0</v>
      </c>
      <c r="BA413">
        <v>0.6151626840152481</v>
      </c>
      <c r="BB413">
        <v>0</v>
      </c>
      <c r="BC413">
        <v>0</v>
      </c>
      <c r="BD413">
        <v>0</v>
      </c>
      <c r="BF413">
        <v>0</v>
      </c>
      <c r="BG413">
        <v>7614218.25</v>
      </c>
      <c r="BH413">
        <v>0</v>
      </c>
      <c r="BI413">
        <v>7614218.25</v>
      </c>
      <c r="BJ413">
        <v>0</v>
      </c>
      <c r="BK413">
        <v>3.0620145593356201</v>
      </c>
      <c r="BL413">
        <v>1431373.39</v>
      </c>
      <c r="BM413">
        <v>0</v>
      </c>
      <c r="BN413">
        <v>1431373.39</v>
      </c>
      <c r="BO413">
        <v>0</v>
      </c>
      <c r="BP413">
        <v>0.1910323499017863</v>
      </c>
      <c r="BQ413">
        <v>25</v>
      </c>
    </row>
    <row r="414" spans="1:69" x14ac:dyDescent="0.25">
      <c r="A414">
        <v>26</v>
      </c>
      <c r="B414" t="s">
        <v>90</v>
      </c>
      <c r="C414" t="s">
        <v>91</v>
      </c>
      <c r="D414" t="s">
        <v>92</v>
      </c>
      <c r="E414" t="s">
        <v>114</v>
      </c>
      <c r="F414" t="s">
        <v>819</v>
      </c>
      <c r="G414" t="s">
        <v>819</v>
      </c>
      <c r="H414" t="s">
        <v>43</v>
      </c>
      <c r="I414">
        <v>22629841.370000001</v>
      </c>
      <c r="J414">
        <v>5960629.9199999999</v>
      </c>
      <c r="K414">
        <v>28590471.290000003</v>
      </c>
      <c r="L414">
        <v>20.848309422883947</v>
      </c>
      <c r="M414">
        <v>0.21003250362250439</v>
      </c>
      <c r="N414">
        <v>48547.34</v>
      </c>
      <c r="O414">
        <v>0</v>
      </c>
      <c r="P414">
        <v>48547.34</v>
      </c>
      <c r="Q414">
        <v>0</v>
      </c>
      <c r="R414">
        <v>2.1314718813576137E-2</v>
      </c>
      <c r="S414">
        <v>1242668.74</v>
      </c>
      <c r="T414">
        <v>0</v>
      </c>
      <c r="U414">
        <v>1242668.74</v>
      </c>
      <c r="V414">
        <v>0</v>
      </c>
      <c r="W414">
        <v>6.4349566686618925E-2</v>
      </c>
      <c r="X414">
        <v>0</v>
      </c>
      <c r="Y414">
        <v>5960629.9199999999</v>
      </c>
      <c r="Z414">
        <v>5960629.9199999999</v>
      </c>
      <c r="AA414">
        <v>100</v>
      </c>
      <c r="AB414">
        <v>0.19428219925106907</v>
      </c>
      <c r="AC414">
        <v>0</v>
      </c>
      <c r="AD414">
        <v>0</v>
      </c>
      <c r="AE414">
        <v>0</v>
      </c>
      <c r="AG414">
        <v>0</v>
      </c>
      <c r="AH414">
        <v>216545.74</v>
      </c>
      <c r="AI414">
        <v>0</v>
      </c>
      <c r="AJ414">
        <v>216545.74</v>
      </c>
      <c r="AK414">
        <v>0</v>
      </c>
      <c r="AL414">
        <v>5.3435661015845924E-3</v>
      </c>
      <c r="AM414">
        <v>0</v>
      </c>
      <c r="AN414">
        <v>0</v>
      </c>
      <c r="AO414">
        <v>0</v>
      </c>
      <c r="AQ414">
        <v>0</v>
      </c>
      <c r="AR414">
        <v>0</v>
      </c>
      <c r="AS414">
        <v>0</v>
      </c>
      <c r="AT414">
        <v>0</v>
      </c>
      <c r="AV414">
        <v>0</v>
      </c>
      <c r="AW414">
        <v>18792036.960000001</v>
      </c>
      <c r="AX414">
        <v>0</v>
      </c>
      <c r="AY414">
        <v>18792036.960000001</v>
      </c>
      <c r="AZ414">
        <v>0</v>
      </c>
      <c r="BA414">
        <v>0.65859728697729925</v>
      </c>
      <c r="BB414">
        <v>0</v>
      </c>
      <c r="BC414">
        <v>0</v>
      </c>
      <c r="BD414">
        <v>0</v>
      </c>
      <c r="BF414">
        <v>0</v>
      </c>
      <c r="BG414">
        <v>2307610.02</v>
      </c>
      <c r="BH414">
        <v>0</v>
      </c>
      <c r="BI414">
        <v>2307610.02</v>
      </c>
      <c r="BJ414">
        <v>0</v>
      </c>
      <c r="BK414">
        <v>0.92799224378796352</v>
      </c>
      <c r="BL414">
        <v>22432.57</v>
      </c>
      <c r="BM414">
        <v>0</v>
      </c>
      <c r="BN414">
        <v>22432.57</v>
      </c>
      <c r="BO414">
        <v>0</v>
      </c>
      <c r="BP414">
        <v>2.9938704962485818E-3</v>
      </c>
      <c r="BQ414">
        <v>26</v>
      </c>
    </row>
    <row r="415" spans="1:69" x14ac:dyDescent="0.25">
      <c r="A415">
        <v>27</v>
      </c>
      <c r="B415" t="s">
        <v>90</v>
      </c>
      <c r="C415" t="s">
        <v>91</v>
      </c>
      <c r="D415" t="s">
        <v>92</v>
      </c>
      <c r="E415" t="s">
        <v>114</v>
      </c>
      <c r="F415" t="s">
        <v>819</v>
      </c>
      <c r="G415" t="s">
        <v>819</v>
      </c>
      <c r="H415" t="s">
        <v>41</v>
      </c>
      <c r="I415">
        <v>17970458.359999999</v>
      </c>
      <c r="J415">
        <v>3946294.49</v>
      </c>
      <c r="K415">
        <v>21916752.849999998</v>
      </c>
      <c r="L415">
        <v>18.005835613554407</v>
      </c>
      <c r="M415">
        <v>0.16100575697649361</v>
      </c>
      <c r="N415">
        <v>0</v>
      </c>
      <c r="O415">
        <v>0</v>
      </c>
      <c r="P415">
        <v>0</v>
      </c>
      <c r="R415">
        <v>0</v>
      </c>
      <c r="S415">
        <v>969277.96</v>
      </c>
      <c r="T415">
        <v>3946294.49</v>
      </c>
      <c r="U415">
        <v>4915572.45</v>
      </c>
      <c r="V415">
        <v>80.281483594042029</v>
      </c>
      <c r="W415">
        <v>0.25454487345853871</v>
      </c>
      <c r="X415">
        <v>0</v>
      </c>
      <c r="Y415">
        <v>0</v>
      </c>
      <c r="Z415">
        <v>0</v>
      </c>
      <c r="AB415">
        <v>0</v>
      </c>
      <c r="AC415">
        <v>38000</v>
      </c>
      <c r="AD415">
        <v>0</v>
      </c>
      <c r="AE415">
        <v>38000</v>
      </c>
      <c r="AF415">
        <v>0</v>
      </c>
      <c r="AG415">
        <v>1.8161916721926574E-2</v>
      </c>
      <c r="AH415">
        <v>7236545.6799999997</v>
      </c>
      <c r="AI415">
        <v>0</v>
      </c>
      <c r="AJ415">
        <v>7236545.6799999997</v>
      </c>
      <c r="AK415">
        <v>0</v>
      </c>
      <c r="AL415">
        <v>0.17857178898193252</v>
      </c>
      <c r="AM415">
        <v>13793.1</v>
      </c>
      <c r="AN415">
        <v>0</v>
      </c>
      <c r="AO415">
        <v>13793.1</v>
      </c>
      <c r="AP415">
        <v>0</v>
      </c>
      <c r="AQ415">
        <v>1.2801190712780732E-2</v>
      </c>
      <c r="AR415">
        <v>0</v>
      </c>
      <c r="AS415">
        <v>0</v>
      </c>
      <c r="AT415">
        <v>0</v>
      </c>
      <c r="AV415">
        <v>0</v>
      </c>
      <c r="AW415">
        <v>3561759.19</v>
      </c>
      <c r="AX415">
        <v>0</v>
      </c>
      <c r="AY415">
        <v>3561759.19</v>
      </c>
      <c r="AZ415">
        <v>0</v>
      </c>
      <c r="BA415">
        <v>0.12482760354258386</v>
      </c>
      <c r="BB415">
        <v>0</v>
      </c>
      <c r="BC415">
        <v>0</v>
      </c>
      <c r="BD415">
        <v>0</v>
      </c>
      <c r="BF415">
        <v>0</v>
      </c>
      <c r="BG415">
        <v>5975450.8399999999</v>
      </c>
      <c r="BH415">
        <v>0</v>
      </c>
      <c r="BI415">
        <v>5975450.8399999999</v>
      </c>
      <c r="BJ415">
        <v>0</v>
      </c>
      <c r="BK415">
        <v>2.4029935667623215</v>
      </c>
      <c r="BL415">
        <v>175631.59</v>
      </c>
      <c r="BM415">
        <v>0</v>
      </c>
      <c r="BN415">
        <v>175631.59</v>
      </c>
      <c r="BO415">
        <v>0</v>
      </c>
      <c r="BP415">
        <v>2.3439946270544455E-2</v>
      </c>
      <c r="BQ415">
        <v>27</v>
      </c>
    </row>
    <row r="416" spans="1:69" x14ac:dyDescent="0.25">
      <c r="A416">
        <v>28</v>
      </c>
      <c r="B416" t="s">
        <v>90</v>
      </c>
      <c r="C416" t="s">
        <v>91</v>
      </c>
      <c r="D416" t="s">
        <v>92</v>
      </c>
      <c r="E416" t="s">
        <v>114</v>
      </c>
      <c r="F416" t="s">
        <v>819</v>
      </c>
      <c r="G416" t="s">
        <v>819</v>
      </c>
      <c r="H416" t="s">
        <v>42</v>
      </c>
      <c r="I416">
        <v>19576709.539999999</v>
      </c>
      <c r="J416">
        <v>45318</v>
      </c>
      <c r="K416">
        <v>19622027.539999999</v>
      </c>
      <c r="L416">
        <v>0.23095472630245836</v>
      </c>
      <c r="M416">
        <v>0.14414815091968813</v>
      </c>
      <c r="N416">
        <v>102403.5</v>
      </c>
      <c r="O416">
        <v>0</v>
      </c>
      <c r="P416">
        <v>102403.5</v>
      </c>
      <c r="Q416">
        <v>0</v>
      </c>
      <c r="R416">
        <v>4.4960276052736239E-2</v>
      </c>
      <c r="S416">
        <v>6091507.25</v>
      </c>
      <c r="T416">
        <v>0</v>
      </c>
      <c r="U416">
        <v>6091507.25</v>
      </c>
      <c r="V416">
        <v>0</v>
      </c>
      <c r="W416">
        <v>0.31543873229312719</v>
      </c>
      <c r="X416">
        <v>0</v>
      </c>
      <c r="Y416">
        <v>45318</v>
      </c>
      <c r="Z416">
        <v>45318</v>
      </c>
      <c r="AA416">
        <v>100</v>
      </c>
      <c r="AB416">
        <v>1.4771057461758919E-3</v>
      </c>
      <c r="AC416">
        <v>5436.9</v>
      </c>
      <c r="AD416">
        <v>0</v>
      </c>
      <c r="AE416">
        <v>5436.9</v>
      </c>
      <c r="AF416">
        <v>0</v>
      </c>
      <c r="AG416">
        <v>2.5985401322484889E-3</v>
      </c>
      <c r="AH416">
        <v>0</v>
      </c>
      <c r="AI416">
        <v>0</v>
      </c>
      <c r="AJ416">
        <v>0</v>
      </c>
      <c r="AL416">
        <v>0</v>
      </c>
      <c r="AM416">
        <v>0</v>
      </c>
      <c r="AN416">
        <v>0</v>
      </c>
      <c r="AO416">
        <v>0</v>
      </c>
      <c r="AQ416">
        <v>0</v>
      </c>
      <c r="AR416">
        <v>0</v>
      </c>
      <c r="AS416">
        <v>0</v>
      </c>
      <c r="AT416">
        <v>0</v>
      </c>
      <c r="AV416">
        <v>0</v>
      </c>
      <c r="AW416">
        <v>12625732.609999999</v>
      </c>
      <c r="AX416">
        <v>0</v>
      </c>
      <c r="AY416">
        <v>12625732.609999999</v>
      </c>
      <c r="AZ416">
        <v>0</v>
      </c>
      <c r="BA416">
        <v>0.44248919160527317</v>
      </c>
      <c r="BB416">
        <v>0</v>
      </c>
      <c r="BC416">
        <v>0</v>
      </c>
      <c r="BD416">
        <v>0</v>
      </c>
      <c r="BF416">
        <v>0</v>
      </c>
      <c r="BG416">
        <v>0</v>
      </c>
      <c r="BH416">
        <v>0</v>
      </c>
      <c r="BI416">
        <v>0</v>
      </c>
      <c r="BK416">
        <v>0</v>
      </c>
      <c r="BL416">
        <v>751629.28</v>
      </c>
      <c r="BM416">
        <v>0</v>
      </c>
      <c r="BN416">
        <v>751629.28</v>
      </c>
      <c r="BO416">
        <v>0</v>
      </c>
      <c r="BP416">
        <v>0.10031310391580475</v>
      </c>
      <c r="BQ416">
        <v>28</v>
      </c>
    </row>
    <row r="417" spans="1:69" x14ac:dyDescent="0.25">
      <c r="A417">
        <v>29</v>
      </c>
      <c r="B417" t="s">
        <v>90</v>
      </c>
      <c r="C417" t="s">
        <v>91</v>
      </c>
      <c r="D417" t="s">
        <v>92</v>
      </c>
      <c r="E417" t="s">
        <v>114</v>
      </c>
      <c r="F417" t="s">
        <v>819</v>
      </c>
      <c r="G417" t="s">
        <v>819</v>
      </c>
      <c r="H417" t="s">
        <v>46</v>
      </c>
      <c r="I417">
        <v>10027969.640000001</v>
      </c>
      <c r="J417">
        <v>0</v>
      </c>
      <c r="K417">
        <v>10027969.640000001</v>
      </c>
      <c r="L417">
        <v>0</v>
      </c>
      <c r="M417">
        <v>7.3667885652390158E-2</v>
      </c>
      <c r="N417">
        <v>9925</v>
      </c>
      <c r="O417">
        <v>0</v>
      </c>
      <c r="P417">
        <v>9925</v>
      </c>
      <c r="Q417">
        <v>0</v>
      </c>
      <c r="R417">
        <v>4.3575731281001832E-3</v>
      </c>
      <c r="S417">
        <v>980</v>
      </c>
      <c r="T417">
        <v>0</v>
      </c>
      <c r="U417">
        <v>980</v>
      </c>
      <c r="V417">
        <v>0</v>
      </c>
      <c r="W417">
        <v>5.0747695924890286E-5</v>
      </c>
      <c r="X417">
        <v>0</v>
      </c>
      <c r="Y417">
        <v>0</v>
      </c>
      <c r="Z417">
        <v>0</v>
      </c>
      <c r="AB417">
        <v>0</v>
      </c>
      <c r="AC417">
        <v>8295.66</v>
      </c>
      <c r="AD417">
        <v>0</v>
      </c>
      <c r="AE417">
        <v>8295.66</v>
      </c>
      <c r="AF417">
        <v>0</v>
      </c>
      <c r="AG417">
        <v>3.9648706861425635E-3</v>
      </c>
      <c r="AH417">
        <v>4956558.03</v>
      </c>
      <c r="AI417">
        <v>0</v>
      </c>
      <c r="AJ417">
        <v>4956558.03</v>
      </c>
      <c r="AK417">
        <v>0</v>
      </c>
      <c r="AL417">
        <v>0.12230993539584251</v>
      </c>
      <c r="AM417">
        <v>0</v>
      </c>
      <c r="AN417">
        <v>0</v>
      </c>
      <c r="AO417">
        <v>0</v>
      </c>
      <c r="AQ417">
        <v>0</v>
      </c>
      <c r="AR417">
        <v>158473.57</v>
      </c>
      <c r="AS417">
        <v>0</v>
      </c>
      <c r="AT417">
        <v>158473.57</v>
      </c>
      <c r="AU417">
        <v>0</v>
      </c>
      <c r="AV417">
        <v>8.6255034799097227E-2</v>
      </c>
      <c r="AW417">
        <v>3677211.09</v>
      </c>
      <c r="AX417">
        <v>0</v>
      </c>
      <c r="AY417">
        <v>3677211.09</v>
      </c>
      <c r="AZ417">
        <v>0</v>
      </c>
      <c r="BA417">
        <v>0.12887380184871866</v>
      </c>
      <c r="BB417">
        <v>0</v>
      </c>
      <c r="BC417">
        <v>0</v>
      </c>
      <c r="BD417">
        <v>0</v>
      </c>
      <c r="BF417">
        <v>0</v>
      </c>
      <c r="BG417">
        <v>101262.16</v>
      </c>
      <c r="BH417">
        <v>0</v>
      </c>
      <c r="BI417">
        <v>101262.16</v>
      </c>
      <c r="BJ417">
        <v>0</v>
      </c>
      <c r="BK417">
        <v>4.0722001661795425E-2</v>
      </c>
      <c r="BL417">
        <v>1115264.1299999999</v>
      </c>
      <c r="BM417">
        <v>0</v>
      </c>
      <c r="BN417">
        <v>1115264.1299999999</v>
      </c>
      <c r="BO417">
        <v>0</v>
      </c>
      <c r="BP417">
        <v>0.14884413040197098</v>
      </c>
      <c r="BQ417">
        <v>29</v>
      </c>
    </row>
    <row r="418" spans="1:69" x14ac:dyDescent="0.25">
      <c r="A418">
        <v>30</v>
      </c>
      <c r="B418" t="s">
        <v>90</v>
      </c>
      <c r="C418" t="s">
        <v>91</v>
      </c>
      <c r="D418" t="s">
        <v>92</v>
      </c>
      <c r="E418" t="s">
        <v>114</v>
      </c>
      <c r="F418" t="s">
        <v>819</v>
      </c>
      <c r="G418" t="s">
        <v>819</v>
      </c>
      <c r="H418" t="s">
        <v>44</v>
      </c>
      <c r="I418">
        <v>5998745.4900000002</v>
      </c>
      <c r="J418">
        <v>0</v>
      </c>
      <c r="K418">
        <v>5998745.4900000002</v>
      </c>
      <c r="L418">
        <v>0</v>
      </c>
      <c r="M418">
        <v>4.4068232421883478E-2</v>
      </c>
      <c r="N418">
        <v>0</v>
      </c>
      <c r="O418">
        <v>0</v>
      </c>
      <c r="P418">
        <v>0</v>
      </c>
      <c r="R418">
        <v>0</v>
      </c>
      <c r="S418">
        <v>0</v>
      </c>
      <c r="T418">
        <v>0</v>
      </c>
      <c r="U418">
        <v>0</v>
      </c>
      <c r="W418">
        <v>0</v>
      </c>
      <c r="X418">
        <v>0</v>
      </c>
      <c r="Y418">
        <v>0</v>
      </c>
      <c r="Z418">
        <v>0</v>
      </c>
      <c r="AB418">
        <v>0</v>
      </c>
      <c r="AC418">
        <v>0</v>
      </c>
      <c r="AD418">
        <v>0</v>
      </c>
      <c r="AE418">
        <v>0</v>
      </c>
      <c r="AG418">
        <v>0</v>
      </c>
      <c r="AH418">
        <v>0</v>
      </c>
      <c r="AI418">
        <v>0</v>
      </c>
      <c r="AJ418">
        <v>0</v>
      </c>
      <c r="AL418">
        <v>0</v>
      </c>
      <c r="AM418">
        <v>0</v>
      </c>
      <c r="AN418">
        <v>0</v>
      </c>
      <c r="AO418">
        <v>0</v>
      </c>
      <c r="AQ418">
        <v>0</v>
      </c>
      <c r="AR418">
        <v>0</v>
      </c>
      <c r="AS418">
        <v>0</v>
      </c>
      <c r="AT418">
        <v>0</v>
      </c>
      <c r="AV418">
        <v>0</v>
      </c>
      <c r="AW418">
        <v>1948398.86</v>
      </c>
      <c r="AX418">
        <v>0</v>
      </c>
      <c r="AY418">
        <v>1948398.86</v>
      </c>
      <c r="AZ418">
        <v>0</v>
      </c>
      <c r="BA418">
        <v>6.8284784979779148E-2</v>
      </c>
      <c r="BB418">
        <v>0</v>
      </c>
      <c r="BC418">
        <v>0</v>
      </c>
      <c r="BD418">
        <v>0</v>
      </c>
      <c r="BF418">
        <v>0</v>
      </c>
      <c r="BG418">
        <v>3973100.08</v>
      </c>
      <c r="BH418">
        <v>0</v>
      </c>
      <c r="BI418">
        <v>3973100.08</v>
      </c>
      <c r="BJ418">
        <v>0</v>
      </c>
      <c r="BK418">
        <v>1.5977595980595272</v>
      </c>
      <c r="BL418">
        <v>77246.55</v>
      </c>
      <c r="BM418">
        <v>0</v>
      </c>
      <c r="BN418">
        <v>77246.55</v>
      </c>
      <c r="BO418">
        <v>0</v>
      </c>
      <c r="BP418">
        <v>1.030939241388708E-2</v>
      </c>
      <c r="BQ418">
        <v>30</v>
      </c>
    </row>
    <row r="419" spans="1:69" x14ac:dyDescent="0.25">
      <c r="A419">
        <v>31</v>
      </c>
      <c r="B419" t="s">
        <v>90</v>
      </c>
      <c r="C419" t="s">
        <v>91</v>
      </c>
      <c r="D419" t="s">
        <v>92</v>
      </c>
      <c r="E419" t="s">
        <v>114</v>
      </c>
      <c r="F419" t="s">
        <v>819</v>
      </c>
      <c r="G419" t="s">
        <v>819</v>
      </c>
      <c r="H419" t="s">
        <v>45</v>
      </c>
      <c r="I419">
        <v>5628431.3399999999</v>
      </c>
      <c r="J419">
        <v>0</v>
      </c>
      <c r="K419">
        <v>5628431.3399999999</v>
      </c>
      <c r="L419">
        <v>0</v>
      </c>
      <c r="M419">
        <v>4.1347815284914359E-2</v>
      </c>
      <c r="N419">
        <v>0</v>
      </c>
      <c r="O419">
        <v>0</v>
      </c>
      <c r="P419">
        <v>0</v>
      </c>
      <c r="R419">
        <v>0</v>
      </c>
      <c r="S419">
        <v>0</v>
      </c>
      <c r="T419">
        <v>0</v>
      </c>
      <c r="U419">
        <v>0</v>
      </c>
      <c r="W419">
        <v>0</v>
      </c>
      <c r="X419">
        <v>0</v>
      </c>
      <c r="Y419">
        <v>0</v>
      </c>
      <c r="Z419">
        <v>0</v>
      </c>
      <c r="AB419">
        <v>0</v>
      </c>
      <c r="AC419">
        <v>0</v>
      </c>
      <c r="AD419">
        <v>0</v>
      </c>
      <c r="AE419">
        <v>0</v>
      </c>
      <c r="AG419">
        <v>0</v>
      </c>
      <c r="AH419">
        <v>0</v>
      </c>
      <c r="AI419">
        <v>0</v>
      </c>
      <c r="AJ419">
        <v>0</v>
      </c>
      <c r="AL419">
        <v>0</v>
      </c>
      <c r="AM419">
        <v>0</v>
      </c>
      <c r="AN419">
        <v>0</v>
      </c>
      <c r="AO419">
        <v>0</v>
      </c>
      <c r="AQ419">
        <v>0</v>
      </c>
      <c r="AR419">
        <v>0</v>
      </c>
      <c r="AS419">
        <v>0</v>
      </c>
      <c r="AT419">
        <v>0</v>
      </c>
      <c r="AV419">
        <v>0</v>
      </c>
      <c r="AW419">
        <v>5628431.3399999999</v>
      </c>
      <c r="AX419">
        <v>0</v>
      </c>
      <c r="AY419">
        <v>5628431.3399999999</v>
      </c>
      <c r="AZ419">
        <v>0</v>
      </c>
      <c r="BA419">
        <v>0.19725746699797916</v>
      </c>
      <c r="BB419">
        <v>0</v>
      </c>
      <c r="BC419">
        <v>0</v>
      </c>
      <c r="BD419">
        <v>0</v>
      </c>
      <c r="BF419">
        <v>0</v>
      </c>
      <c r="BG419">
        <v>0</v>
      </c>
      <c r="BH419">
        <v>0</v>
      </c>
      <c r="BI419">
        <v>0</v>
      </c>
      <c r="BK419">
        <v>0</v>
      </c>
      <c r="BL419">
        <v>0</v>
      </c>
      <c r="BM419">
        <v>0</v>
      </c>
      <c r="BN419">
        <v>0</v>
      </c>
      <c r="BP419">
        <v>0</v>
      </c>
      <c r="BQ419">
        <v>31</v>
      </c>
    </row>
    <row r="420" spans="1:69" x14ac:dyDescent="0.25">
      <c r="A420">
        <v>32</v>
      </c>
      <c r="B420" t="s">
        <v>90</v>
      </c>
      <c r="C420" t="s">
        <v>91</v>
      </c>
      <c r="D420" t="s">
        <v>92</v>
      </c>
      <c r="E420" t="s">
        <v>114</v>
      </c>
      <c r="F420" t="s">
        <v>819</v>
      </c>
      <c r="G420" t="s">
        <v>819</v>
      </c>
      <c r="H420" t="s">
        <v>47</v>
      </c>
      <c r="I420">
        <v>462.87</v>
      </c>
      <c r="J420">
        <v>4746150.25</v>
      </c>
      <c r="K420">
        <v>4746613.12</v>
      </c>
      <c r="L420">
        <v>99.990248415274252</v>
      </c>
      <c r="M420">
        <v>3.4869765776464286E-2</v>
      </c>
      <c r="N420">
        <v>0</v>
      </c>
      <c r="O420">
        <v>0</v>
      </c>
      <c r="P420">
        <v>0</v>
      </c>
      <c r="R420">
        <v>0</v>
      </c>
      <c r="S420">
        <v>0</v>
      </c>
      <c r="T420">
        <v>0</v>
      </c>
      <c r="U420">
        <v>0</v>
      </c>
      <c r="W420">
        <v>0</v>
      </c>
      <c r="X420">
        <v>0</v>
      </c>
      <c r="Y420">
        <v>4746150.25</v>
      </c>
      <c r="Z420">
        <v>4746150.25</v>
      </c>
      <c r="AA420">
        <v>100</v>
      </c>
      <c r="AB420">
        <v>0.15469715800540948</v>
      </c>
      <c r="AC420">
        <v>462.87</v>
      </c>
      <c r="AD420">
        <v>0</v>
      </c>
      <c r="AE420">
        <v>462.87</v>
      </c>
      <c r="AF420">
        <v>0</v>
      </c>
      <c r="AG420">
        <v>2.2122648402837244E-4</v>
      </c>
      <c r="AH420">
        <v>0</v>
      </c>
      <c r="AI420">
        <v>0</v>
      </c>
      <c r="AJ420">
        <v>0</v>
      </c>
      <c r="AL420">
        <v>0</v>
      </c>
      <c r="AM420">
        <v>0</v>
      </c>
      <c r="AN420">
        <v>0</v>
      </c>
      <c r="AO420">
        <v>0</v>
      </c>
      <c r="AQ420">
        <v>0</v>
      </c>
      <c r="AR420">
        <v>0</v>
      </c>
      <c r="AS420">
        <v>0</v>
      </c>
      <c r="AT420">
        <v>0</v>
      </c>
      <c r="AV420">
        <v>0</v>
      </c>
      <c r="AW420">
        <v>0</v>
      </c>
      <c r="AX420">
        <v>0</v>
      </c>
      <c r="AY420">
        <v>0</v>
      </c>
      <c r="BA420">
        <v>0</v>
      </c>
      <c r="BB420">
        <v>0</v>
      </c>
      <c r="BC420">
        <v>0</v>
      </c>
      <c r="BD420">
        <v>0</v>
      </c>
      <c r="BF420">
        <v>0</v>
      </c>
      <c r="BG420">
        <v>0</v>
      </c>
      <c r="BH420">
        <v>0</v>
      </c>
      <c r="BI420">
        <v>0</v>
      </c>
      <c r="BK420">
        <v>0</v>
      </c>
      <c r="BL420">
        <v>0</v>
      </c>
      <c r="BM420">
        <v>0</v>
      </c>
      <c r="BN420">
        <v>0</v>
      </c>
      <c r="BP420">
        <v>0</v>
      </c>
      <c r="BQ420">
        <v>32</v>
      </c>
    </row>
    <row r="421" spans="1:69" x14ac:dyDescent="0.25">
      <c r="A421">
        <v>33</v>
      </c>
      <c r="B421" t="s">
        <v>90</v>
      </c>
      <c r="C421" t="s">
        <v>91</v>
      </c>
      <c r="D421" t="s">
        <v>92</v>
      </c>
      <c r="E421" t="s">
        <v>114</v>
      </c>
      <c r="F421" t="s">
        <v>819</v>
      </c>
      <c r="G421" t="s">
        <v>819</v>
      </c>
      <c r="H421" t="s">
        <v>48</v>
      </c>
      <c r="I421">
        <v>719580.81</v>
      </c>
      <c r="J421">
        <v>0</v>
      </c>
      <c r="K421">
        <v>719580.81</v>
      </c>
      <c r="L421">
        <v>0</v>
      </c>
      <c r="M421">
        <v>5.2862143316914044E-3</v>
      </c>
      <c r="N421">
        <v>0</v>
      </c>
      <c r="O421">
        <v>0</v>
      </c>
      <c r="P421">
        <v>0</v>
      </c>
      <c r="R421">
        <v>0</v>
      </c>
      <c r="S421">
        <v>719580.81</v>
      </c>
      <c r="T421">
        <v>0</v>
      </c>
      <c r="U421">
        <v>719580.81</v>
      </c>
      <c r="V421">
        <v>0</v>
      </c>
      <c r="W421">
        <v>3.7262314427822706E-2</v>
      </c>
      <c r="X421">
        <v>0</v>
      </c>
      <c r="Y421">
        <v>0</v>
      </c>
      <c r="Z421">
        <v>0</v>
      </c>
      <c r="AB421">
        <v>0</v>
      </c>
      <c r="AC421">
        <v>0</v>
      </c>
      <c r="AD421">
        <v>0</v>
      </c>
      <c r="AE421">
        <v>0</v>
      </c>
      <c r="AG421">
        <v>0</v>
      </c>
      <c r="AH421">
        <v>0</v>
      </c>
      <c r="AI421">
        <v>0</v>
      </c>
      <c r="AJ421">
        <v>0</v>
      </c>
      <c r="AL421">
        <v>0</v>
      </c>
      <c r="AM421">
        <v>0</v>
      </c>
      <c r="AN421">
        <v>0</v>
      </c>
      <c r="AO421">
        <v>0</v>
      </c>
      <c r="AQ421">
        <v>0</v>
      </c>
      <c r="AR421">
        <v>0</v>
      </c>
      <c r="AS421">
        <v>0</v>
      </c>
      <c r="AT421">
        <v>0</v>
      </c>
      <c r="AV421">
        <v>0</v>
      </c>
      <c r="AW421">
        <v>0</v>
      </c>
      <c r="AX421">
        <v>0</v>
      </c>
      <c r="AY421">
        <v>0</v>
      </c>
      <c r="BA421">
        <v>0</v>
      </c>
      <c r="BB421">
        <v>0</v>
      </c>
      <c r="BC421">
        <v>0</v>
      </c>
      <c r="BD421">
        <v>0</v>
      </c>
      <c r="BF421">
        <v>0</v>
      </c>
      <c r="BG421">
        <v>0</v>
      </c>
      <c r="BH421">
        <v>0</v>
      </c>
      <c r="BI421">
        <v>0</v>
      </c>
      <c r="BK421">
        <v>0</v>
      </c>
      <c r="BL421">
        <v>0</v>
      </c>
      <c r="BM421">
        <v>0</v>
      </c>
      <c r="BN421">
        <v>0</v>
      </c>
      <c r="BP421">
        <v>0</v>
      </c>
      <c r="BQ421">
        <v>33</v>
      </c>
    </row>
    <row r="422" spans="1:69" x14ac:dyDescent="0.25">
      <c r="A422">
        <v>34</v>
      </c>
      <c r="B422" t="s">
        <v>90</v>
      </c>
      <c r="C422" t="s">
        <v>91</v>
      </c>
      <c r="D422" t="s">
        <v>92</v>
      </c>
      <c r="E422" t="s">
        <v>114</v>
      </c>
      <c r="F422" t="s">
        <v>819</v>
      </c>
      <c r="G422" t="s">
        <v>819</v>
      </c>
      <c r="H422" t="s">
        <v>678</v>
      </c>
      <c r="I422">
        <v>0</v>
      </c>
      <c r="J422">
        <v>0</v>
      </c>
      <c r="K422">
        <v>0</v>
      </c>
      <c r="M422">
        <v>0</v>
      </c>
      <c r="N422">
        <v>0</v>
      </c>
      <c r="O422">
        <v>0</v>
      </c>
      <c r="P422">
        <v>0</v>
      </c>
      <c r="R422">
        <v>0</v>
      </c>
      <c r="S422">
        <v>0</v>
      </c>
      <c r="T422">
        <v>0</v>
      </c>
      <c r="U422">
        <v>0</v>
      </c>
      <c r="W422">
        <v>0</v>
      </c>
      <c r="X422">
        <v>0</v>
      </c>
      <c r="Y422">
        <v>0</v>
      </c>
      <c r="Z422">
        <v>0</v>
      </c>
      <c r="AB422">
        <v>0</v>
      </c>
      <c r="AC422">
        <v>0</v>
      </c>
      <c r="AD422">
        <v>0</v>
      </c>
      <c r="AE422">
        <v>0</v>
      </c>
      <c r="AG422">
        <v>0</v>
      </c>
      <c r="AH422">
        <v>0</v>
      </c>
      <c r="AI422">
        <v>0</v>
      </c>
      <c r="AJ422">
        <v>0</v>
      </c>
      <c r="AL422">
        <v>0</v>
      </c>
      <c r="AM422">
        <v>0</v>
      </c>
      <c r="AN422">
        <v>0</v>
      </c>
      <c r="AO422">
        <v>0</v>
      </c>
      <c r="AQ422">
        <v>0</v>
      </c>
      <c r="AR422">
        <v>0</v>
      </c>
      <c r="AS422">
        <v>0</v>
      </c>
      <c r="AT422">
        <v>0</v>
      </c>
      <c r="AV422">
        <v>0</v>
      </c>
      <c r="AW422">
        <v>0</v>
      </c>
      <c r="AX422">
        <v>0</v>
      </c>
      <c r="AY422">
        <v>0</v>
      </c>
      <c r="BA422">
        <v>0</v>
      </c>
      <c r="BB422">
        <v>0</v>
      </c>
      <c r="BC422">
        <v>0</v>
      </c>
      <c r="BD422">
        <v>0</v>
      </c>
      <c r="BF422">
        <v>0</v>
      </c>
      <c r="BG422">
        <v>0</v>
      </c>
      <c r="BH422">
        <v>0</v>
      </c>
      <c r="BI422">
        <v>0</v>
      </c>
      <c r="BK422">
        <v>0</v>
      </c>
      <c r="BL422">
        <v>0</v>
      </c>
      <c r="BM422">
        <v>0</v>
      </c>
      <c r="BN422">
        <v>0</v>
      </c>
      <c r="BP422">
        <v>0</v>
      </c>
      <c r="BQ422">
        <v>34</v>
      </c>
    </row>
    <row r="423" spans="1:69" x14ac:dyDescent="0.25">
      <c r="A423">
        <v>999</v>
      </c>
      <c r="B423" t="s">
        <v>90</v>
      </c>
      <c r="C423" t="s">
        <v>91</v>
      </c>
      <c r="D423" t="s">
        <v>92</v>
      </c>
      <c r="E423" t="s">
        <v>822</v>
      </c>
      <c r="F423" t="s">
        <v>821</v>
      </c>
      <c r="G423" t="s">
        <v>821</v>
      </c>
      <c r="H423" t="s">
        <v>3</v>
      </c>
      <c r="I423">
        <v>98477046056.899994</v>
      </c>
      <c r="J423">
        <v>56958993829.489998</v>
      </c>
      <c r="K423">
        <v>155436039886.38995</v>
      </c>
      <c r="L423">
        <v>36.644650668610709</v>
      </c>
      <c r="M423">
        <v>100.00000000000004</v>
      </c>
      <c r="N423">
        <v>682493600.71000004</v>
      </c>
      <c r="O423">
        <v>1529824561.0600002</v>
      </c>
      <c r="P423">
        <v>2212318161.7700005</v>
      </c>
      <c r="Q423">
        <v>69.150296168795165</v>
      </c>
      <c r="R423">
        <v>100.00000000000003</v>
      </c>
      <c r="S423">
        <v>10551307825.68</v>
      </c>
      <c r="T423">
        <v>14214322298.430002</v>
      </c>
      <c r="U423">
        <v>24765630124.110001</v>
      </c>
      <c r="V423">
        <v>57.395358919585824</v>
      </c>
      <c r="W423">
        <v>100</v>
      </c>
      <c r="X423">
        <v>59370285.870000005</v>
      </c>
      <c r="Y423">
        <v>36638157125.110001</v>
      </c>
      <c r="Z423">
        <v>36697527410.980003</v>
      </c>
      <c r="AA423">
        <v>99.838217204104495</v>
      </c>
      <c r="AB423">
        <v>100.00000000000004</v>
      </c>
      <c r="AC423">
        <v>1469557490.2300003</v>
      </c>
      <c r="AD423">
        <v>181199496.55999997</v>
      </c>
      <c r="AE423">
        <v>1650756986.79</v>
      </c>
      <c r="AF423">
        <v>10.976751757528751</v>
      </c>
      <c r="AG423">
        <v>100</v>
      </c>
      <c r="AH423">
        <v>37638887751.619995</v>
      </c>
      <c r="AI423">
        <v>2850500775.3600001</v>
      </c>
      <c r="AJ423">
        <v>40489388526.979996</v>
      </c>
      <c r="AK423">
        <v>7.0401181125780061</v>
      </c>
      <c r="AL423">
        <v>100.00000000000001</v>
      </c>
      <c r="AM423">
        <v>1265267556.24</v>
      </c>
      <c r="AN423">
        <v>3067426.82</v>
      </c>
      <c r="AO423">
        <v>1268334983.0600002</v>
      </c>
      <c r="AP423">
        <v>0.2418467408822462</v>
      </c>
      <c r="AQ423">
        <v>100.00000000000001</v>
      </c>
      <c r="AR423">
        <v>1575632673.9200001</v>
      </c>
      <c r="AS423">
        <v>56784990.880000003</v>
      </c>
      <c r="AT423">
        <v>1632417664.8000002</v>
      </c>
      <c r="AU423">
        <v>3.4785822344649251</v>
      </c>
      <c r="AV423">
        <v>100</v>
      </c>
      <c r="AW423">
        <v>33875305490.640003</v>
      </c>
      <c r="AX423">
        <v>120663235.27999999</v>
      </c>
      <c r="AY423">
        <v>33995968725.919998</v>
      </c>
      <c r="AZ423">
        <v>0.35493395188353938</v>
      </c>
      <c r="BA423">
        <v>100.00000000000001</v>
      </c>
      <c r="BB423">
        <v>0</v>
      </c>
      <c r="BC423">
        <v>603772354.97000003</v>
      </c>
      <c r="BD423">
        <v>603772354.97000003</v>
      </c>
      <c r="BE423">
        <v>100</v>
      </c>
      <c r="BF423">
        <v>100</v>
      </c>
      <c r="BG423">
        <v>2965589129.0799999</v>
      </c>
      <c r="BH423">
        <v>94021035.200000003</v>
      </c>
      <c r="BI423">
        <v>3059610164.2799997</v>
      </c>
      <c r="BJ423">
        <v>3.0729743382887937</v>
      </c>
      <c r="BK423">
        <v>100</v>
      </c>
      <c r="BL423">
        <v>8393634252.9099989</v>
      </c>
      <c r="BM423">
        <v>666680529.81999993</v>
      </c>
      <c r="BN423">
        <v>9060314782.7299995</v>
      </c>
      <c r="BO423">
        <v>7.3582490874463833</v>
      </c>
      <c r="BP423">
        <v>99.999999999999986</v>
      </c>
      <c r="BQ423">
        <v>999</v>
      </c>
    </row>
    <row r="424" spans="1:69" x14ac:dyDescent="0.25">
      <c r="A424">
        <v>1</v>
      </c>
      <c r="B424" t="s">
        <v>90</v>
      </c>
      <c r="C424" t="s">
        <v>91</v>
      </c>
      <c r="D424" t="s">
        <v>92</v>
      </c>
      <c r="E424" t="s">
        <v>822</v>
      </c>
      <c r="F424" t="s">
        <v>821</v>
      </c>
      <c r="G424" t="s">
        <v>821</v>
      </c>
      <c r="H424" t="s">
        <v>18</v>
      </c>
      <c r="I424">
        <v>20578696597.549999</v>
      </c>
      <c r="J424">
        <v>11337198591.040001</v>
      </c>
      <c r="K424">
        <v>31915895188.589996</v>
      </c>
      <c r="L424">
        <v>35.522107476694167</v>
      </c>
      <c r="M424">
        <v>20.53313711023371</v>
      </c>
      <c r="N424">
        <v>81356403.420000002</v>
      </c>
      <c r="O424">
        <v>3912055.76</v>
      </c>
      <c r="P424">
        <v>85268459.180000007</v>
      </c>
      <c r="Q424">
        <v>4.5879282886321757</v>
      </c>
      <c r="R424">
        <v>3.8542584269063558</v>
      </c>
      <c r="S424">
        <v>1844661787.0399997</v>
      </c>
      <c r="T424">
        <v>3488957851.7999992</v>
      </c>
      <c r="U424">
        <v>5333619638.8400002</v>
      </c>
      <c r="V424">
        <v>65.414448124366189</v>
      </c>
      <c r="W424">
        <v>21.536377681937434</v>
      </c>
      <c r="X424">
        <v>0</v>
      </c>
      <c r="Y424">
        <v>6705896038.0600014</v>
      </c>
      <c r="Z424">
        <v>6705896038.0600014</v>
      </c>
      <c r="AA424">
        <v>100</v>
      </c>
      <c r="AB424">
        <v>18.273427424577878</v>
      </c>
      <c r="AC424">
        <v>255611458.26999998</v>
      </c>
      <c r="AD424">
        <v>11153.52</v>
      </c>
      <c r="AE424">
        <v>255622611.78999996</v>
      </c>
      <c r="AF424">
        <v>4.3632759723004795E-3</v>
      </c>
      <c r="AG424">
        <v>15.485175215709617</v>
      </c>
      <c r="AH424">
        <v>11121660663.52</v>
      </c>
      <c r="AI424">
        <v>873917078.87</v>
      </c>
      <c r="AJ424">
        <v>11995577742.389999</v>
      </c>
      <c r="AK424">
        <v>7.2853271233593846</v>
      </c>
      <c r="AL424">
        <v>29.626472956974347</v>
      </c>
      <c r="AM424">
        <v>60940717.099999994</v>
      </c>
      <c r="AN424">
        <v>0</v>
      </c>
      <c r="AO424">
        <v>60940717.099999994</v>
      </c>
      <c r="AP424">
        <v>0</v>
      </c>
      <c r="AQ424">
        <v>4.8047809067738321</v>
      </c>
      <c r="AR424">
        <v>517811562.78999996</v>
      </c>
      <c r="AS424">
        <v>33501658.419999998</v>
      </c>
      <c r="AT424">
        <v>551313221.21000004</v>
      </c>
      <c r="AU424">
        <v>6.0767014341633079</v>
      </c>
      <c r="AV424">
        <v>33.772804172487653</v>
      </c>
      <c r="AW424">
        <v>3891914222.1200004</v>
      </c>
      <c r="AX424">
        <v>35757794.340000004</v>
      </c>
      <c r="AY424">
        <v>3927672016.46</v>
      </c>
      <c r="AZ424">
        <v>0.91040683107314058</v>
      </c>
      <c r="BA424">
        <v>11.553346363286225</v>
      </c>
      <c r="BB424">
        <v>0</v>
      </c>
      <c r="BC424">
        <v>0</v>
      </c>
      <c r="BD424">
        <v>0</v>
      </c>
      <c r="BF424">
        <v>0</v>
      </c>
      <c r="BG424">
        <v>217468589.28999999</v>
      </c>
      <c r="BH424">
        <v>60617295.480000004</v>
      </c>
      <c r="BI424">
        <v>278085884.76999998</v>
      </c>
      <c r="BJ424">
        <v>21.798048300846162</v>
      </c>
      <c r="BK424">
        <v>9.0889319174242011</v>
      </c>
      <c r="BL424">
        <v>2587271194.0000005</v>
      </c>
      <c r="BM424">
        <v>134627664.78999999</v>
      </c>
      <c r="BN424">
        <v>2721898858.7900004</v>
      </c>
      <c r="BO424">
        <v>4.9460935829866841</v>
      </c>
      <c r="BP424">
        <v>30.041989975649098</v>
      </c>
      <c r="BQ424">
        <v>1</v>
      </c>
    </row>
    <row r="425" spans="1:69" x14ac:dyDescent="0.25">
      <c r="A425">
        <v>2</v>
      </c>
      <c r="B425" t="s">
        <v>90</v>
      </c>
      <c r="C425" t="s">
        <v>91</v>
      </c>
      <c r="D425" t="s">
        <v>92</v>
      </c>
      <c r="E425" t="s">
        <v>822</v>
      </c>
      <c r="F425" t="s">
        <v>821</v>
      </c>
      <c r="G425" t="s">
        <v>821</v>
      </c>
      <c r="H425" t="s">
        <v>19</v>
      </c>
      <c r="I425">
        <v>23373127640.77</v>
      </c>
      <c r="J425">
        <v>3447860221.6400003</v>
      </c>
      <c r="K425">
        <v>26820987862.410004</v>
      </c>
      <c r="L425">
        <v>12.855082890038609</v>
      </c>
      <c r="M425">
        <v>17.255321148180172</v>
      </c>
      <c r="N425">
        <v>200352904.84999999</v>
      </c>
      <c r="O425">
        <v>368961.98000000004</v>
      </c>
      <c r="P425">
        <v>200721866.82999998</v>
      </c>
      <c r="Q425">
        <v>0.18381753110760468</v>
      </c>
      <c r="R425">
        <v>9.0729204460089647</v>
      </c>
      <c r="S425">
        <v>3545424312.0999994</v>
      </c>
      <c r="T425">
        <v>1404237911.5999999</v>
      </c>
      <c r="U425">
        <v>4949662223.6999998</v>
      </c>
      <c r="V425">
        <v>28.370378586163319</v>
      </c>
      <c r="W425">
        <v>19.986013676596794</v>
      </c>
      <c r="X425">
        <v>8966.66</v>
      </c>
      <c r="Y425">
        <v>1305876652.9300003</v>
      </c>
      <c r="Z425">
        <v>1305885619.5900002</v>
      </c>
      <c r="AA425">
        <v>99.99931336559149</v>
      </c>
      <c r="AB425">
        <v>3.5585111905912115</v>
      </c>
      <c r="AC425">
        <v>95989446.010000005</v>
      </c>
      <c r="AD425">
        <v>111650.72</v>
      </c>
      <c r="AE425">
        <v>96101096.730000004</v>
      </c>
      <c r="AF425">
        <v>0.1161804847177627</v>
      </c>
      <c r="AG425">
        <v>5.8216380423671312</v>
      </c>
      <c r="AH425">
        <v>8888398946.2800007</v>
      </c>
      <c r="AI425">
        <v>290906110.51999998</v>
      </c>
      <c r="AJ425">
        <v>9179305056.7999992</v>
      </c>
      <c r="AK425">
        <v>3.1691517900311821</v>
      </c>
      <c r="AL425">
        <v>22.67089079570415</v>
      </c>
      <c r="AM425">
        <v>692331123.5999999</v>
      </c>
      <c r="AN425">
        <v>2582867.6799999997</v>
      </c>
      <c r="AO425">
        <v>694913991.27999997</v>
      </c>
      <c r="AP425">
        <v>0.37168163433326112</v>
      </c>
      <c r="AQ425">
        <v>54.789468126428424</v>
      </c>
      <c r="AR425">
        <v>226508867.50999999</v>
      </c>
      <c r="AS425">
        <v>5077453.91</v>
      </c>
      <c r="AT425">
        <v>231586321.42000002</v>
      </c>
      <c r="AU425">
        <v>2.1924671020580866</v>
      </c>
      <c r="AV425">
        <v>14.186707630879098</v>
      </c>
      <c r="AW425">
        <v>7666459583.7599993</v>
      </c>
      <c r="AX425">
        <v>30162601.479999993</v>
      </c>
      <c r="AY425">
        <v>7696622185.2399998</v>
      </c>
      <c r="AZ425">
        <v>0.39189401212708025</v>
      </c>
      <c r="BA425">
        <v>22.639808405788312</v>
      </c>
      <c r="BB425">
        <v>0</v>
      </c>
      <c r="BC425">
        <v>0</v>
      </c>
      <c r="BD425">
        <v>0</v>
      </c>
      <c r="BF425">
        <v>0</v>
      </c>
      <c r="BG425">
        <v>298682677.91000003</v>
      </c>
      <c r="BH425">
        <v>10046250</v>
      </c>
      <c r="BI425">
        <v>308728927.91000003</v>
      </c>
      <c r="BJ425">
        <v>3.2540682429761363</v>
      </c>
      <c r="BK425">
        <v>10.090466148737331</v>
      </c>
      <c r="BL425">
        <v>1758970812.0900002</v>
      </c>
      <c r="BM425">
        <v>398489760.81999993</v>
      </c>
      <c r="BN425">
        <v>2157460572.9100003</v>
      </c>
      <c r="BO425">
        <v>18.470314861073625</v>
      </c>
      <c r="BP425">
        <v>23.812203269387147</v>
      </c>
      <c r="BQ425">
        <v>2</v>
      </c>
    </row>
    <row r="426" spans="1:69" x14ac:dyDescent="0.25">
      <c r="A426">
        <v>3</v>
      </c>
      <c r="B426" t="s">
        <v>90</v>
      </c>
      <c r="C426" t="s">
        <v>91</v>
      </c>
      <c r="D426" t="s">
        <v>92</v>
      </c>
      <c r="E426" t="s">
        <v>822</v>
      </c>
      <c r="F426" t="s">
        <v>821</v>
      </c>
      <c r="G426" t="s">
        <v>821</v>
      </c>
      <c r="H426" t="s">
        <v>20</v>
      </c>
      <c r="I426">
        <v>3590169641.1700006</v>
      </c>
      <c r="J426">
        <v>20328314813.23</v>
      </c>
      <c r="K426">
        <v>23918484454.400002</v>
      </c>
      <c r="L426">
        <v>84.98997857487764</v>
      </c>
      <c r="M426">
        <v>15.387991402690337</v>
      </c>
      <c r="N426">
        <v>63867171.310000002</v>
      </c>
      <c r="O426">
        <v>2732873.21</v>
      </c>
      <c r="P426">
        <v>66600044.520000011</v>
      </c>
      <c r="Q426">
        <v>4.1034104852277054</v>
      </c>
      <c r="R426">
        <v>3.0104189203380942</v>
      </c>
      <c r="S426">
        <v>435255658.45999998</v>
      </c>
      <c r="T426">
        <v>13659375.540000001</v>
      </c>
      <c r="U426">
        <v>448915034</v>
      </c>
      <c r="V426">
        <v>3.042752972269581</v>
      </c>
      <c r="W426">
        <v>1.8126533900018529</v>
      </c>
      <c r="X426">
        <v>0</v>
      </c>
      <c r="Y426">
        <v>20265614812.110004</v>
      </c>
      <c r="Z426">
        <v>20265614812.110004</v>
      </c>
      <c r="AA426">
        <v>100</v>
      </c>
      <c r="AB426">
        <v>55.223379453206661</v>
      </c>
      <c r="AC426">
        <v>33853932.75</v>
      </c>
      <c r="AD426">
        <v>0.66</v>
      </c>
      <c r="AE426">
        <v>33853933.409999996</v>
      </c>
      <c r="AF426">
        <v>1.9495518940349923E-6</v>
      </c>
      <c r="AG426">
        <v>2.0508126684249923</v>
      </c>
      <c r="AH426">
        <v>902938392.46000004</v>
      </c>
      <c r="AI426">
        <v>32602003.789999999</v>
      </c>
      <c r="AJ426">
        <v>935540396.24999988</v>
      </c>
      <c r="AK426">
        <v>3.4848312184787718</v>
      </c>
      <c r="AL426">
        <v>2.3105816864253339</v>
      </c>
      <c r="AM426">
        <v>1659239.2100000002</v>
      </c>
      <c r="AN426">
        <v>2.52</v>
      </c>
      <c r="AO426">
        <v>1659241.7300000002</v>
      </c>
      <c r="AP426">
        <v>1.5187660450174427E-4</v>
      </c>
      <c r="AQ426">
        <v>0.13082046558369731</v>
      </c>
      <c r="AR426">
        <v>16860849.150000002</v>
      </c>
      <c r="AS426">
        <v>1175498.1300000001</v>
      </c>
      <c r="AT426">
        <v>18036347.279999997</v>
      </c>
      <c r="AU426">
        <v>6.5173846552814894</v>
      </c>
      <c r="AV426">
        <v>1.1048855736445222</v>
      </c>
      <c r="AW426">
        <v>1925637637.4000003</v>
      </c>
      <c r="AX426">
        <v>11922152.290000001</v>
      </c>
      <c r="AY426">
        <v>1937559789.6899998</v>
      </c>
      <c r="AZ426">
        <v>0.61531790417200427</v>
      </c>
      <c r="BA426">
        <v>5.6993810216466061</v>
      </c>
      <c r="BB426">
        <v>0</v>
      </c>
      <c r="BC426">
        <v>0</v>
      </c>
      <c r="BD426">
        <v>0</v>
      </c>
      <c r="BF426">
        <v>0</v>
      </c>
      <c r="BG426">
        <v>52432805.799999997</v>
      </c>
      <c r="BH426">
        <v>127621.32999999999</v>
      </c>
      <c r="BI426">
        <v>52560427.130000003</v>
      </c>
      <c r="BJ426">
        <v>0.24280877642860202</v>
      </c>
      <c r="BK426">
        <v>1.7178798705673908</v>
      </c>
      <c r="BL426">
        <v>157663954.63</v>
      </c>
      <c r="BM426">
        <v>480473.64999999997</v>
      </c>
      <c r="BN426">
        <v>158144428.27999997</v>
      </c>
      <c r="BO426">
        <v>0.30381952448511523</v>
      </c>
      <c r="BP426">
        <v>1.7454628461854478</v>
      </c>
      <c r="BQ426">
        <v>3</v>
      </c>
    </row>
    <row r="427" spans="1:69" x14ac:dyDescent="0.25">
      <c r="A427">
        <v>4</v>
      </c>
      <c r="B427" t="s">
        <v>90</v>
      </c>
      <c r="C427" t="s">
        <v>91</v>
      </c>
      <c r="D427" t="s">
        <v>92</v>
      </c>
      <c r="E427" t="s">
        <v>822</v>
      </c>
      <c r="F427" t="s">
        <v>821</v>
      </c>
      <c r="G427" t="s">
        <v>821</v>
      </c>
      <c r="H427" t="s">
        <v>21</v>
      </c>
      <c r="I427">
        <v>12837192952.17</v>
      </c>
      <c r="J427">
        <v>3019898029.5999994</v>
      </c>
      <c r="K427">
        <v>15857090981.77</v>
      </c>
      <c r="L427">
        <v>19.04446429090812</v>
      </c>
      <c r="M427">
        <v>10.201682308273</v>
      </c>
      <c r="N427">
        <v>64993473.649999999</v>
      </c>
      <c r="O427">
        <v>0</v>
      </c>
      <c r="P427">
        <v>64993473.649999999</v>
      </c>
      <c r="Q427">
        <v>0</v>
      </c>
      <c r="R427">
        <v>2.9377995793336047</v>
      </c>
      <c r="S427">
        <v>1690914292.8699999</v>
      </c>
      <c r="T427">
        <v>1819427013.1700001</v>
      </c>
      <c r="U427">
        <v>3510341306.039999</v>
      </c>
      <c r="V427">
        <v>51.830487538047628</v>
      </c>
      <c r="W427">
        <v>14.174245874013065</v>
      </c>
      <c r="X427">
        <v>0</v>
      </c>
      <c r="Y427">
        <v>414474072.63</v>
      </c>
      <c r="Z427">
        <v>414474072.63</v>
      </c>
      <c r="AA427">
        <v>100</v>
      </c>
      <c r="AB427">
        <v>1.129433239433969</v>
      </c>
      <c r="AC427">
        <v>305909416.65000004</v>
      </c>
      <c r="AD427">
        <v>8669979.290000001</v>
      </c>
      <c r="AE427">
        <v>314579395.94</v>
      </c>
      <c r="AF427">
        <v>2.7560544021305304</v>
      </c>
      <c r="AG427">
        <v>19.056675116772897</v>
      </c>
      <c r="AH427">
        <v>6246469383.8999996</v>
      </c>
      <c r="AI427">
        <v>730947909.63999999</v>
      </c>
      <c r="AJ427">
        <v>6977417293.539999</v>
      </c>
      <c r="AK427">
        <v>10.475909335632597</v>
      </c>
      <c r="AL427">
        <v>17.232706018493257</v>
      </c>
      <c r="AM427">
        <v>12482314.33</v>
      </c>
      <c r="AN427">
        <v>0</v>
      </c>
      <c r="AO427">
        <v>12482314.33</v>
      </c>
      <c r="AP427">
        <v>0</v>
      </c>
      <c r="AQ427">
        <v>0.9841496526323843</v>
      </c>
      <c r="AR427">
        <v>168968613.31999999</v>
      </c>
      <c r="AS427">
        <v>7148171.46</v>
      </c>
      <c r="AT427">
        <v>176116784.78</v>
      </c>
      <c r="AU427">
        <v>4.0587678618646654</v>
      </c>
      <c r="AV427">
        <v>10.78870858712359</v>
      </c>
      <c r="AW427">
        <v>3275230460.6399999</v>
      </c>
      <c r="AX427">
        <v>9223437.629999999</v>
      </c>
      <c r="AY427">
        <v>3284453898.2700005</v>
      </c>
      <c r="AZ427">
        <v>0.28082104105215794</v>
      </c>
      <c r="BA427">
        <v>9.6613040350451644</v>
      </c>
      <c r="BB427">
        <v>0</v>
      </c>
      <c r="BC427">
        <v>0</v>
      </c>
      <c r="BD427">
        <v>0</v>
      </c>
      <c r="BF427">
        <v>0</v>
      </c>
      <c r="BG427">
        <v>280050065.58000004</v>
      </c>
      <c r="BH427">
        <v>4637837.620000001</v>
      </c>
      <c r="BI427">
        <v>284687903.19999999</v>
      </c>
      <c r="BJ427">
        <v>1.6290954297210902</v>
      </c>
      <c r="BK427">
        <v>9.3047116434519328</v>
      </c>
      <c r="BL427">
        <v>792174931.2299999</v>
      </c>
      <c r="BM427">
        <v>25369608.16</v>
      </c>
      <c r="BN427">
        <v>817544539.38999999</v>
      </c>
      <c r="BO427">
        <v>3.103146915876803</v>
      </c>
      <c r="BP427">
        <v>9.0233569030993674</v>
      </c>
      <c r="BQ427">
        <v>4</v>
      </c>
    </row>
    <row r="428" spans="1:69" x14ac:dyDescent="0.25">
      <c r="A428">
        <v>5</v>
      </c>
      <c r="B428" t="s">
        <v>90</v>
      </c>
      <c r="C428" t="s">
        <v>91</v>
      </c>
      <c r="D428" t="s">
        <v>92</v>
      </c>
      <c r="E428" t="s">
        <v>822</v>
      </c>
      <c r="F428" t="s">
        <v>821</v>
      </c>
      <c r="G428" t="s">
        <v>821</v>
      </c>
      <c r="H428" t="s">
        <v>22</v>
      </c>
      <c r="I428">
        <v>10949047881.08</v>
      </c>
      <c r="J428">
        <v>2634893433.0500002</v>
      </c>
      <c r="K428">
        <v>13583941314.130001</v>
      </c>
      <c r="L428">
        <v>19.397120262211285</v>
      </c>
      <c r="M428">
        <v>8.739248197560018</v>
      </c>
      <c r="N428">
        <v>2323616.9699999997</v>
      </c>
      <c r="O428">
        <v>0</v>
      </c>
      <c r="P428">
        <v>2323616.9699999997</v>
      </c>
      <c r="Q428">
        <v>0</v>
      </c>
      <c r="R428">
        <v>0.10503086808006645</v>
      </c>
      <c r="S428">
        <v>420066435.99000007</v>
      </c>
      <c r="T428">
        <v>20723195.360000003</v>
      </c>
      <c r="U428">
        <v>440789631.3499999</v>
      </c>
      <c r="V428">
        <v>4.7013799522759596</v>
      </c>
      <c r="W428">
        <v>1.7798441999700201</v>
      </c>
      <c r="X428">
        <v>9390238.0599999987</v>
      </c>
      <c r="Y428">
        <v>1947866394.0799994</v>
      </c>
      <c r="Z428">
        <v>1957256632.1399999</v>
      </c>
      <c r="AA428">
        <v>99.520234704749299</v>
      </c>
      <c r="AB428">
        <v>5.3334836710398754</v>
      </c>
      <c r="AC428">
        <v>14701567.49</v>
      </c>
      <c r="AD428">
        <v>0</v>
      </c>
      <c r="AE428">
        <v>14701567.49</v>
      </c>
      <c r="AF428">
        <v>0</v>
      </c>
      <c r="AG428">
        <v>0.89059550301150725</v>
      </c>
      <c r="AH428">
        <v>4779986147.7399998</v>
      </c>
      <c r="AI428">
        <v>594666432.79000008</v>
      </c>
      <c r="AJ428">
        <v>5374652580.5300007</v>
      </c>
      <c r="AK428">
        <v>11.064276692864105</v>
      </c>
      <c r="AL428">
        <v>13.274225114436135</v>
      </c>
      <c r="AM428">
        <v>162661340.27000001</v>
      </c>
      <c r="AN428">
        <v>0</v>
      </c>
      <c r="AO428">
        <v>162661340.27000001</v>
      </c>
      <c r="AP428">
        <v>0</v>
      </c>
      <c r="AQ428">
        <v>12.824793326882883</v>
      </c>
      <c r="AR428">
        <v>217448215.63999999</v>
      </c>
      <c r="AS428">
        <v>5438652.0999999996</v>
      </c>
      <c r="AT428">
        <v>222886867.73999995</v>
      </c>
      <c r="AU428">
        <v>2.4400953520259656</v>
      </c>
      <c r="AV428">
        <v>13.653789256642693</v>
      </c>
      <c r="AW428">
        <v>4079133082.8000002</v>
      </c>
      <c r="AX428">
        <v>9193730.7200000007</v>
      </c>
      <c r="AY428">
        <v>4088326813.52</v>
      </c>
      <c r="AZ428">
        <v>0.22487758780918765</v>
      </c>
      <c r="BA428">
        <v>12.02591650345555</v>
      </c>
      <c r="BB428">
        <v>0</v>
      </c>
      <c r="BC428">
        <v>0</v>
      </c>
      <c r="BD428">
        <v>0</v>
      </c>
      <c r="BF428">
        <v>0</v>
      </c>
      <c r="BG428">
        <v>186926240.83000001</v>
      </c>
      <c r="BH428">
        <v>4666810.78</v>
      </c>
      <c r="BI428">
        <v>191593051.61000001</v>
      </c>
      <c r="BJ428">
        <v>2.4357933342486731</v>
      </c>
      <c r="BK428">
        <v>6.2620085998794703</v>
      </c>
      <c r="BL428">
        <v>1076410995.29</v>
      </c>
      <c r="BM428">
        <v>52338217.219999991</v>
      </c>
      <c r="BN428">
        <v>1128749212.51</v>
      </c>
      <c r="BO428">
        <v>4.6368331104847886</v>
      </c>
      <c r="BP428">
        <v>12.458167730127052</v>
      </c>
      <c r="BQ428">
        <v>5</v>
      </c>
    </row>
    <row r="429" spans="1:69" x14ac:dyDescent="0.25">
      <c r="A429">
        <v>6</v>
      </c>
      <c r="B429" t="s">
        <v>90</v>
      </c>
      <c r="C429" t="s">
        <v>91</v>
      </c>
      <c r="D429" t="s">
        <v>92</v>
      </c>
      <c r="E429" t="s">
        <v>822</v>
      </c>
      <c r="F429" t="s">
        <v>821</v>
      </c>
      <c r="G429" t="s">
        <v>821</v>
      </c>
      <c r="H429" t="s">
        <v>24</v>
      </c>
      <c r="I429">
        <v>8577885452.0199995</v>
      </c>
      <c r="J429">
        <v>611772925.70000005</v>
      </c>
      <c r="K429">
        <v>9189658377.7200012</v>
      </c>
      <c r="L429">
        <v>6.6571889895626777</v>
      </c>
      <c r="M429">
        <v>5.9121799451638344</v>
      </c>
      <c r="N429">
        <v>20204549.420000002</v>
      </c>
      <c r="O429">
        <v>0.02</v>
      </c>
      <c r="P429">
        <v>20204549.440000001</v>
      </c>
      <c r="Q429">
        <v>9.8987607020847271E-8</v>
      </c>
      <c r="R429">
        <v>0.91327503381498409</v>
      </c>
      <c r="S429">
        <v>391610310.63</v>
      </c>
      <c r="T429">
        <v>5894646.3300000001</v>
      </c>
      <c r="U429">
        <v>397504956.96000004</v>
      </c>
      <c r="V429">
        <v>1.4829114019308101</v>
      </c>
      <c r="W429">
        <v>1.6050670020021753</v>
      </c>
      <c r="X429">
        <v>20833465.550000001</v>
      </c>
      <c r="Y429">
        <v>325941317.09999996</v>
      </c>
      <c r="Z429">
        <v>346774782.65000004</v>
      </c>
      <c r="AA429">
        <v>93.992220140462948</v>
      </c>
      <c r="AB429">
        <v>0.94495408032924899</v>
      </c>
      <c r="AC429">
        <v>52554387.350000001</v>
      </c>
      <c r="AD429">
        <v>52926.65</v>
      </c>
      <c r="AE429">
        <v>52607314.000000007</v>
      </c>
      <c r="AF429">
        <v>0.10060701825605464</v>
      </c>
      <c r="AG429">
        <v>3.186859993383897</v>
      </c>
      <c r="AH429">
        <v>3663930660.7199998</v>
      </c>
      <c r="AI429">
        <v>237107236.84</v>
      </c>
      <c r="AJ429">
        <v>3901037897.5600004</v>
      </c>
      <c r="AK429">
        <v>6.078055201368449</v>
      </c>
      <c r="AL429">
        <v>9.6347167479710283</v>
      </c>
      <c r="AM429">
        <v>141560598.08000001</v>
      </c>
      <c r="AN429">
        <v>0</v>
      </c>
      <c r="AO429">
        <v>141560598.08000001</v>
      </c>
      <c r="AP429">
        <v>0</v>
      </c>
      <c r="AQ429">
        <v>11.161136448233041</v>
      </c>
      <c r="AR429">
        <v>305901722.96999997</v>
      </c>
      <c r="AS429">
        <v>3584438.65</v>
      </c>
      <c r="AT429">
        <v>309486161.62</v>
      </c>
      <c r="AU429">
        <v>1.1581902826405281</v>
      </c>
      <c r="AV429">
        <v>18.958760879245784</v>
      </c>
      <c r="AW429">
        <v>2460645727.1599998</v>
      </c>
      <c r="AX429">
        <v>17672598.120000001</v>
      </c>
      <c r="AY429">
        <v>2478318325.2800002</v>
      </c>
      <c r="AZ429">
        <v>0.71308830426387426</v>
      </c>
      <c r="BA429">
        <v>7.2900359017874479</v>
      </c>
      <c r="BB429">
        <v>0</v>
      </c>
      <c r="BC429">
        <v>0</v>
      </c>
      <c r="BD429">
        <v>0</v>
      </c>
      <c r="BF429">
        <v>0</v>
      </c>
      <c r="BG429">
        <v>449314626.56000006</v>
      </c>
      <c r="BH429">
        <v>4478986.8500000006</v>
      </c>
      <c r="BI429">
        <v>453793613.40999997</v>
      </c>
      <c r="BJ429">
        <v>0.98700967083757996</v>
      </c>
      <c r="BK429">
        <v>14.831746171714936</v>
      </c>
      <c r="BL429">
        <v>1071329403.58</v>
      </c>
      <c r="BM429">
        <v>17040775.140000001</v>
      </c>
      <c r="BN429">
        <v>1088370178.72</v>
      </c>
      <c r="BO429">
        <v>1.5657149996558295</v>
      </c>
      <c r="BP429">
        <v>12.012498514892201</v>
      </c>
      <c r="BQ429">
        <v>6</v>
      </c>
    </row>
    <row r="430" spans="1:69" x14ac:dyDescent="0.25">
      <c r="A430">
        <v>7</v>
      </c>
      <c r="B430" t="s">
        <v>90</v>
      </c>
      <c r="C430" t="s">
        <v>91</v>
      </c>
      <c r="D430" t="s">
        <v>92</v>
      </c>
      <c r="E430" t="s">
        <v>822</v>
      </c>
      <c r="F430" t="s">
        <v>821</v>
      </c>
      <c r="G430" t="s">
        <v>821</v>
      </c>
      <c r="H430" t="s">
        <v>23</v>
      </c>
      <c r="I430">
        <v>3535551966.6500001</v>
      </c>
      <c r="J430">
        <v>4965110466.1099997</v>
      </c>
      <c r="K430">
        <v>8500662432.7600002</v>
      </c>
      <c r="L430">
        <v>58.408512341054397</v>
      </c>
      <c r="M430">
        <v>5.4689134122133058</v>
      </c>
      <c r="N430">
        <v>2446046.0100000002</v>
      </c>
      <c r="O430">
        <v>73915.63</v>
      </c>
      <c r="P430">
        <v>2519961.64</v>
      </c>
      <c r="Q430">
        <v>2.9332045705267165</v>
      </c>
      <c r="R430">
        <v>0.11390593286021143</v>
      </c>
      <c r="S430">
        <v>463805266.10000002</v>
      </c>
      <c r="T430">
        <v>4743097026.0200005</v>
      </c>
      <c r="U430">
        <v>5206902292.1199999</v>
      </c>
      <c r="V430">
        <v>91.092491464610134</v>
      </c>
      <c r="W430">
        <v>21.024711529754061</v>
      </c>
      <c r="X430">
        <v>0</v>
      </c>
      <c r="Y430">
        <v>0</v>
      </c>
      <c r="Z430">
        <v>0</v>
      </c>
      <c r="AB430">
        <v>0</v>
      </c>
      <c r="AC430">
        <v>700757491.22000003</v>
      </c>
      <c r="AD430">
        <v>171489604.90000004</v>
      </c>
      <c r="AE430">
        <v>872247096.11999977</v>
      </c>
      <c r="AF430">
        <v>19.660667907389318</v>
      </c>
      <c r="AG430">
        <v>52.839218800832619</v>
      </c>
      <c r="AH430">
        <v>1112919311.1099999</v>
      </c>
      <c r="AI430">
        <v>48385547.300000004</v>
      </c>
      <c r="AJ430">
        <v>1161304858.4100001</v>
      </c>
      <c r="AK430">
        <v>4.1664810880277416</v>
      </c>
      <c r="AL430">
        <v>2.8681708977555145</v>
      </c>
      <c r="AM430">
        <v>24187644.18</v>
      </c>
      <c r="AN430">
        <v>0</v>
      </c>
      <c r="AO430">
        <v>24187644.18</v>
      </c>
      <c r="AP430">
        <v>0</v>
      </c>
      <c r="AQ430">
        <v>1.9070391105703481</v>
      </c>
      <c r="AR430">
        <v>16501140.499999998</v>
      </c>
      <c r="AS430">
        <v>493508.19</v>
      </c>
      <c r="AT430">
        <v>16994648.689999998</v>
      </c>
      <c r="AU430">
        <v>2.9039034522107561</v>
      </c>
      <c r="AV430">
        <v>1.0410723343944051</v>
      </c>
      <c r="AW430">
        <v>779504723.78999996</v>
      </c>
      <c r="AX430">
        <v>484213.94</v>
      </c>
      <c r="AY430">
        <v>779988937.7299999</v>
      </c>
      <c r="AZ430">
        <v>6.2079590693838144E-2</v>
      </c>
      <c r="BA430">
        <v>2.2943571457497622</v>
      </c>
      <c r="BB430">
        <v>0</v>
      </c>
      <c r="BC430">
        <v>0</v>
      </c>
      <c r="BD430">
        <v>0</v>
      </c>
      <c r="BF430">
        <v>0</v>
      </c>
      <c r="BG430">
        <v>106332973.38999999</v>
      </c>
      <c r="BH430">
        <v>202517.88</v>
      </c>
      <c r="BI430">
        <v>106535491.27</v>
      </c>
      <c r="BJ430">
        <v>0.19009428462365227</v>
      </c>
      <c r="BK430">
        <v>3.4819955991050371</v>
      </c>
      <c r="BL430">
        <v>329097370.35000002</v>
      </c>
      <c r="BM430">
        <v>884132.25000000012</v>
      </c>
      <c r="BN430">
        <v>329981502.60000002</v>
      </c>
      <c r="BO430">
        <v>0.26793388206118196</v>
      </c>
      <c r="BP430">
        <v>3.6420534000538547</v>
      </c>
      <c r="BQ430">
        <v>7</v>
      </c>
    </row>
    <row r="431" spans="1:69" x14ac:dyDescent="0.25">
      <c r="A431">
        <v>8</v>
      </c>
      <c r="B431" t="s">
        <v>90</v>
      </c>
      <c r="C431" t="s">
        <v>91</v>
      </c>
      <c r="D431" t="s">
        <v>92</v>
      </c>
      <c r="E431" t="s">
        <v>822</v>
      </c>
      <c r="F431" t="s">
        <v>821</v>
      </c>
      <c r="G431" t="s">
        <v>821</v>
      </c>
      <c r="H431" t="s">
        <v>25</v>
      </c>
      <c r="I431">
        <v>270900052.41000003</v>
      </c>
      <c r="J431">
        <v>4061062963.8400006</v>
      </c>
      <c r="K431">
        <v>4331963016.25</v>
      </c>
      <c r="L431">
        <v>93.746482797895482</v>
      </c>
      <c r="M431">
        <v>2.7869746420561698</v>
      </c>
      <c r="N431">
        <v>220885802.20999998</v>
      </c>
      <c r="O431">
        <v>0</v>
      </c>
      <c r="P431">
        <v>220885802.20999998</v>
      </c>
      <c r="Q431">
        <v>0</v>
      </c>
      <c r="R431">
        <v>9.9843596652154591</v>
      </c>
      <c r="S431">
        <v>50014250.199999996</v>
      </c>
      <c r="T431">
        <v>4081037.78</v>
      </c>
      <c r="U431">
        <v>54095287.979999997</v>
      </c>
      <c r="V431">
        <v>7.5441649954961569</v>
      </c>
      <c r="W431">
        <v>0.21842887787998091</v>
      </c>
      <c r="X431">
        <v>0</v>
      </c>
      <c r="Y431">
        <v>4056981926.0600004</v>
      </c>
      <c r="Z431">
        <v>4056981926.0600004</v>
      </c>
      <c r="AA431">
        <v>100</v>
      </c>
      <c r="AB431">
        <v>11.055191486405544</v>
      </c>
      <c r="AC431">
        <v>0</v>
      </c>
      <c r="AD431">
        <v>0</v>
      </c>
      <c r="AE431">
        <v>0</v>
      </c>
      <c r="AG431">
        <v>0</v>
      </c>
      <c r="AH431">
        <v>0</v>
      </c>
      <c r="AI431">
        <v>0</v>
      </c>
      <c r="AJ431">
        <v>0</v>
      </c>
      <c r="AL431">
        <v>0</v>
      </c>
      <c r="AM431">
        <v>0</v>
      </c>
      <c r="AN431">
        <v>0</v>
      </c>
      <c r="AO431">
        <v>0</v>
      </c>
      <c r="AQ431">
        <v>0</v>
      </c>
      <c r="AR431">
        <v>0</v>
      </c>
      <c r="AS431">
        <v>0</v>
      </c>
      <c r="AT431">
        <v>0</v>
      </c>
      <c r="AV431">
        <v>0</v>
      </c>
      <c r="AW431">
        <v>0</v>
      </c>
      <c r="AX431">
        <v>0</v>
      </c>
      <c r="AY431">
        <v>0</v>
      </c>
      <c r="BA431">
        <v>0</v>
      </c>
      <c r="BB431">
        <v>0</v>
      </c>
      <c r="BC431">
        <v>0</v>
      </c>
      <c r="BD431">
        <v>0</v>
      </c>
      <c r="BF431">
        <v>0</v>
      </c>
      <c r="BG431">
        <v>0</v>
      </c>
      <c r="BH431">
        <v>0</v>
      </c>
      <c r="BI431">
        <v>0</v>
      </c>
      <c r="BK431">
        <v>0</v>
      </c>
      <c r="BL431">
        <v>0</v>
      </c>
      <c r="BM431">
        <v>0</v>
      </c>
      <c r="BN431">
        <v>0</v>
      </c>
      <c r="BP431">
        <v>0</v>
      </c>
      <c r="BQ431">
        <v>8</v>
      </c>
    </row>
    <row r="432" spans="1:69" x14ac:dyDescent="0.25">
      <c r="A432">
        <v>9</v>
      </c>
      <c r="B432" t="s">
        <v>90</v>
      </c>
      <c r="C432" t="s">
        <v>91</v>
      </c>
      <c r="D432" t="s">
        <v>92</v>
      </c>
      <c r="E432" t="s">
        <v>822</v>
      </c>
      <c r="F432" t="s">
        <v>821</v>
      </c>
      <c r="G432" t="s">
        <v>821</v>
      </c>
      <c r="H432" t="s">
        <v>26</v>
      </c>
      <c r="I432">
        <v>591203958.95999992</v>
      </c>
      <c r="J432">
        <v>3346153008.1499996</v>
      </c>
      <c r="K432">
        <v>3937356967.1099997</v>
      </c>
      <c r="L432">
        <v>84.984750839242778</v>
      </c>
      <c r="M432">
        <v>2.5331042723346928</v>
      </c>
      <c r="N432">
        <v>16577664.179999998</v>
      </c>
      <c r="O432">
        <v>1388379998.29</v>
      </c>
      <c r="P432">
        <v>1404957662.47</v>
      </c>
      <c r="Q432">
        <v>98.820059520451636</v>
      </c>
      <c r="R432">
        <v>63.506130661872859</v>
      </c>
      <c r="S432">
        <v>34567462.049999997</v>
      </c>
      <c r="T432">
        <v>1912884861.4699998</v>
      </c>
      <c r="U432">
        <v>1947452323.52</v>
      </c>
      <c r="V432">
        <v>98.224990587316668</v>
      </c>
      <c r="W432">
        <v>7.8635282597720106</v>
      </c>
      <c r="X432">
        <v>0</v>
      </c>
      <c r="Y432">
        <v>703262.68</v>
      </c>
      <c r="Z432">
        <v>703262.68</v>
      </c>
      <c r="AA432">
        <v>99.999999999999986</v>
      </c>
      <c r="AB432">
        <v>1.9163761964779734E-3</v>
      </c>
      <c r="AC432">
        <v>333602.35000000003</v>
      </c>
      <c r="AD432">
        <v>864180.79</v>
      </c>
      <c r="AE432">
        <v>1197783.1400000001</v>
      </c>
      <c r="AF432">
        <v>72.148351495413422</v>
      </c>
      <c r="AG432">
        <v>7.2559628678547303E-2</v>
      </c>
      <c r="AH432">
        <v>121258267.19</v>
      </c>
      <c r="AI432">
        <v>3882822.68</v>
      </c>
      <c r="AJ432">
        <v>125141089.87</v>
      </c>
      <c r="AK432">
        <v>3.1027560044695015</v>
      </c>
      <c r="AL432">
        <v>0.30907132565514689</v>
      </c>
      <c r="AM432">
        <v>116696129.71000001</v>
      </c>
      <c r="AN432">
        <v>484556.62</v>
      </c>
      <c r="AO432">
        <v>117180686.32999998</v>
      </c>
      <c r="AP432">
        <v>0.41351235871362735</v>
      </c>
      <c r="AQ432">
        <v>9.2389382848439983</v>
      </c>
      <c r="AR432">
        <v>1320735.6100000001</v>
      </c>
      <c r="AS432">
        <v>50669.96</v>
      </c>
      <c r="AT432">
        <v>1371405.57</v>
      </c>
      <c r="AU432">
        <v>3.6947465511606459</v>
      </c>
      <c r="AV432">
        <v>8.4010703851824658E-2</v>
      </c>
      <c r="AW432">
        <v>169169485.06</v>
      </c>
      <c r="AX432">
        <v>545195.76</v>
      </c>
      <c r="AY432">
        <v>169714680.81999999</v>
      </c>
      <c r="AZ432">
        <v>0.32124254505609717</v>
      </c>
      <c r="BA432">
        <v>0.49922001690336359</v>
      </c>
      <c r="BB432">
        <v>0</v>
      </c>
      <c r="BC432">
        <v>0</v>
      </c>
      <c r="BD432">
        <v>0</v>
      </c>
      <c r="BF432">
        <v>0</v>
      </c>
      <c r="BG432">
        <v>91483895.170000002</v>
      </c>
      <c r="BH432">
        <v>2982559.16</v>
      </c>
      <c r="BI432">
        <v>94466454.329999998</v>
      </c>
      <c r="BJ432">
        <v>3.1572680282685486</v>
      </c>
      <c r="BK432">
        <v>3.0875323736620617</v>
      </c>
      <c r="BL432">
        <v>39796717.640000001</v>
      </c>
      <c r="BM432">
        <v>35374900.740000002</v>
      </c>
      <c r="BN432">
        <v>75171618.379999995</v>
      </c>
      <c r="BO432">
        <v>47.058852133761924</v>
      </c>
      <c r="BP432">
        <v>0.82967998554846811</v>
      </c>
      <c r="BQ432">
        <v>9</v>
      </c>
    </row>
    <row r="433" spans="1:69" x14ac:dyDescent="0.25">
      <c r="A433">
        <v>10</v>
      </c>
      <c r="B433" t="s">
        <v>90</v>
      </c>
      <c r="C433" t="s">
        <v>91</v>
      </c>
      <c r="D433" t="s">
        <v>92</v>
      </c>
      <c r="E433" t="s">
        <v>822</v>
      </c>
      <c r="F433" t="s">
        <v>821</v>
      </c>
      <c r="G433" t="s">
        <v>821</v>
      </c>
      <c r="H433" t="s">
        <v>27</v>
      </c>
      <c r="I433">
        <v>2234670954.7400002</v>
      </c>
      <c r="J433">
        <v>923954.51000000013</v>
      </c>
      <c r="K433">
        <v>2235594909.25</v>
      </c>
      <c r="L433">
        <v>4.1329245570252686E-2</v>
      </c>
      <c r="M433">
        <v>1.4382732028453786</v>
      </c>
      <c r="N433">
        <v>1508227.13</v>
      </c>
      <c r="O433">
        <v>0</v>
      </c>
      <c r="P433">
        <v>1508227.13</v>
      </c>
      <c r="Q433">
        <v>0</v>
      </c>
      <c r="R433">
        <v>6.8174060859009497E-2</v>
      </c>
      <c r="S433">
        <v>4324423.88</v>
      </c>
      <c r="T433">
        <v>0</v>
      </c>
      <c r="U433">
        <v>4324423.88</v>
      </c>
      <c r="V433">
        <v>0</v>
      </c>
      <c r="W433">
        <v>1.7461392495683195E-2</v>
      </c>
      <c r="X433">
        <v>0</v>
      </c>
      <c r="Y433">
        <v>0</v>
      </c>
      <c r="Z433">
        <v>0</v>
      </c>
      <c r="AB433">
        <v>0</v>
      </c>
      <c r="AC433">
        <v>1713474.9099999997</v>
      </c>
      <c r="AD433">
        <v>0</v>
      </c>
      <c r="AE433">
        <v>1713474.9099999997</v>
      </c>
      <c r="AF433">
        <v>0</v>
      </c>
      <c r="AG433">
        <v>0.10379934319296498</v>
      </c>
      <c r="AH433">
        <v>4175783.9799999995</v>
      </c>
      <c r="AI433">
        <v>0</v>
      </c>
      <c r="AJ433">
        <v>4175783.9799999995</v>
      </c>
      <c r="AK433">
        <v>0</v>
      </c>
      <c r="AL433">
        <v>1.0313279928190266E-2</v>
      </c>
      <c r="AM433">
        <v>2511764.11</v>
      </c>
      <c r="AN433">
        <v>0</v>
      </c>
      <c r="AO433">
        <v>2511764.11</v>
      </c>
      <c r="AP433">
        <v>0</v>
      </c>
      <c r="AQ433">
        <v>0.19803633452891825</v>
      </c>
      <c r="AR433">
        <v>80342671.25</v>
      </c>
      <c r="AS433">
        <v>0</v>
      </c>
      <c r="AT433">
        <v>80342671.25</v>
      </c>
      <c r="AU433">
        <v>0</v>
      </c>
      <c r="AV433">
        <v>4.9216982260384565</v>
      </c>
      <c r="AW433">
        <v>2120114891.55</v>
      </c>
      <c r="AX433">
        <v>923954.51000000013</v>
      </c>
      <c r="AY433">
        <v>2121038846.0600004</v>
      </c>
      <c r="AZ433">
        <v>4.3561413866432461E-2</v>
      </c>
      <c r="BA433">
        <v>6.2390892966165978</v>
      </c>
      <c r="BB433">
        <v>0</v>
      </c>
      <c r="BC433">
        <v>0</v>
      </c>
      <c r="BD433">
        <v>0</v>
      </c>
      <c r="BF433">
        <v>0</v>
      </c>
      <c r="BG433">
        <v>14921754.139999999</v>
      </c>
      <c r="BH433">
        <v>0</v>
      </c>
      <c r="BI433">
        <v>14921754.139999999</v>
      </c>
      <c r="BJ433">
        <v>0</v>
      </c>
      <c r="BK433">
        <v>0.4877011559906177</v>
      </c>
      <c r="BL433">
        <v>5057963.79</v>
      </c>
      <c r="BM433">
        <v>0</v>
      </c>
      <c r="BN433">
        <v>5057963.79</v>
      </c>
      <c r="BO433">
        <v>0</v>
      </c>
      <c r="BP433">
        <v>5.582547528747079E-2</v>
      </c>
      <c r="BQ433">
        <v>10</v>
      </c>
    </row>
    <row r="434" spans="1:69" x14ac:dyDescent="0.25">
      <c r="A434">
        <v>11</v>
      </c>
      <c r="B434" t="s">
        <v>90</v>
      </c>
      <c r="C434" t="s">
        <v>91</v>
      </c>
      <c r="D434" t="s">
        <v>92</v>
      </c>
      <c r="E434" t="s">
        <v>822</v>
      </c>
      <c r="F434" t="s">
        <v>821</v>
      </c>
      <c r="G434" t="s">
        <v>821</v>
      </c>
      <c r="H434" t="s">
        <v>28</v>
      </c>
      <c r="I434">
        <v>1709981077.3600001</v>
      </c>
      <c r="J434">
        <v>27183899.649999999</v>
      </c>
      <c r="K434">
        <v>1737164977.01</v>
      </c>
      <c r="L434">
        <v>1.5648427184382221</v>
      </c>
      <c r="M434">
        <v>1.1176075884844436</v>
      </c>
      <c r="N434">
        <v>0</v>
      </c>
      <c r="O434">
        <v>0</v>
      </c>
      <c r="P434">
        <v>0</v>
      </c>
      <c r="R434">
        <v>0</v>
      </c>
      <c r="S434">
        <v>31753345.57</v>
      </c>
      <c r="T434">
        <v>23479.83</v>
      </c>
      <c r="U434">
        <v>31776825.399999999</v>
      </c>
      <c r="V434">
        <v>7.388979139495791E-2</v>
      </c>
      <c r="W434">
        <v>0.12831018326912835</v>
      </c>
      <c r="X434">
        <v>0</v>
      </c>
      <c r="Y434">
        <v>521885.42</v>
      </c>
      <c r="Z434">
        <v>521885.42</v>
      </c>
      <c r="AA434">
        <v>100</v>
      </c>
      <c r="AB434">
        <v>1.4221269301207761E-3</v>
      </c>
      <c r="AC434">
        <v>141525.50000000003</v>
      </c>
      <c r="AD434">
        <v>0</v>
      </c>
      <c r="AE434">
        <v>141525.50000000003</v>
      </c>
      <c r="AF434">
        <v>0</v>
      </c>
      <c r="AG434">
        <v>8.5733697408244929E-3</v>
      </c>
      <c r="AH434">
        <v>229135464.61999997</v>
      </c>
      <c r="AI434">
        <v>23125626.890000004</v>
      </c>
      <c r="AJ434">
        <v>252261091.50999999</v>
      </c>
      <c r="AK434">
        <v>9.1673379955557959</v>
      </c>
      <c r="AL434">
        <v>0.62303013378902117</v>
      </c>
      <c r="AM434">
        <v>3955598.8499999996</v>
      </c>
      <c r="AN434">
        <v>0</v>
      </c>
      <c r="AO434">
        <v>3955598.8499999996</v>
      </c>
      <c r="AP434">
        <v>0</v>
      </c>
      <c r="AQ434">
        <v>0.31187335387191439</v>
      </c>
      <c r="AR434">
        <v>1121624.3999999999</v>
      </c>
      <c r="AS434">
        <v>31186.26</v>
      </c>
      <c r="AT434">
        <v>1152810.6600000001</v>
      </c>
      <c r="AU434">
        <v>2.7052369553904017</v>
      </c>
      <c r="AV434">
        <v>7.0619834914690149E-2</v>
      </c>
      <c r="AW434">
        <v>1305673707.98</v>
      </c>
      <c r="AX434">
        <v>2707170.87</v>
      </c>
      <c r="AY434">
        <v>1308380878.8499999</v>
      </c>
      <c r="AZ434">
        <v>0.20690999950866487</v>
      </c>
      <c r="BA434">
        <v>3.8486353761480956</v>
      </c>
      <c r="BB434">
        <v>0</v>
      </c>
      <c r="BC434">
        <v>0</v>
      </c>
      <c r="BD434">
        <v>0</v>
      </c>
      <c r="BF434">
        <v>0</v>
      </c>
      <c r="BG434">
        <v>41118322.459999993</v>
      </c>
      <c r="BH434">
        <v>128482.43</v>
      </c>
      <c r="BI434">
        <v>41246804.890000001</v>
      </c>
      <c r="BJ434">
        <v>0.31149668524058133</v>
      </c>
      <c r="BK434">
        <v>1.3481065454528702</v>
      </c>
      <c r="BL434">
        <v>97081487.979999989</v>
      </c>
      <c r="BM434">
        <v>646067.95000000007</v>
      </c>
      <c r="BN434">
        <v>97727555.930000007</v>
      </c>
      <c r="BO434">
        <v>0.66109087027896574</v>
      </c>
      <c r="BP434">
        <v>1.0786331189759535</v>
      </c>
      <c r="BQ434">
        <v>11</v>
      </c>
    </row>
    <row r="435" spans="1:69" x14ac:dyDescent="0.25">
      <c r="A435">
        <v>12</v>
      </c>
      <c r="B435" t="s">
        <v>90</v>
      </c>
      <c r="C435" t="s">
        <v>91</v>
      </c>
      <c r="D435" t="s">
        <v>92</v>
      </c>
      <c r="E435" t="s">
        <v>822</v>
      </c>
      <c r="F435" t="s">
        <v>821</v>
      </c>
      <c r="G435" t="s">
        <v>821</v>
      </c>
      <c r="H435" t="s">
        <v>30</v>
      </c>
      <c r="I435">
        <v>1323752220.53</v>
      </c>
      <c r="J435">
        <v>29350.33</v>
      </c>
      <c r="K435">
        <v>1323781570.8599999</v>
      </c>
      <c r="L435">
        <v>2.2171580754770928E-3</v>
      </c>
      <c r="M435">
        <v>0.85165677910191739</v>
      </c>
      <c r="N435">
        <v>0</v>
      </c>
      <c r="O435">
        <v>0</v>
      </c>
      <c r="P435">
        <v>0</v>
      </c>
      <c r="R435">
        <v>0</v>
      </c>
      <c r="S435">
        <v>152342.38</v>
      </c>
      <c r="T435">
        <v>0</v>
      </c>
      <c r="U435">
        <v>152342.38</v>
      </c>
      <c r="V435">
        <v>0</v>
      </c>
      <c r="W435">
        <v>6.1513629670052544E-4</v>
      </c>
      <c r="X435">
        <v>0</v>
      </c>
      <c r="Y435">
        <v>0</v>
      </c>
      <c r="Z435">
        <v>0</v>
      </c>
      <c r="AB435">
        <v>0</v>
      </c>
      <c r="AC435">
        <v>0</v>
      </c>
      <c r="AD435">
        <v>0</v>
      </c>
      <c r="AE435">
        <v>0</v>
      </c>
      <c r="AG435">
        <v>0</v>
      </c>
      <c r="AH435">
        <v>3322066.0900000003</v>
      </c>
      <c r="AI435">
        <v>0</v>
      </c>
      <c r="AJ435">
        <v>3322066.0900000003</v>
      </c>
      <c r="AK435">
        <v>0</v>
      </c>
      <c r="AL435">
        <v>8.2047820697177271E-3</v>
      </c>
      <c r="AM435">
        <v>30979</v>
      </c>
      <c r="AN435">
        <v>0</v>
      </c>
      <c r="AO435">
        <v>30979</v>
      </c>
      <c r="AP435">
        <v>0</v>
      </c>
      <c r="AQ435">
        <v>2.4424935378869468E-3</v>
      </c>
      <c r="AR435">
        <v>9525511.8599999994</v>
      </c>
      <c r="AS435">
        <v>0</v>
      </c>
      <c r="AT435">
        <v>9525511.8599999994</v>
      </c>
      <c r="AU435">
        <v>0</v>
      </c>
      <c r="AV435">
        <v>0.58352173376946659</v>
      </c>
      <c r="AW435">
        <v>1266366745.46</v>
      </c>
      <c r="AX435">
        <v>29350.33</v>
      </c>
      <c r="AY435">
        <v>1266396095.79</v>
      </c>
      <c r="AZ435">
        <v>2.3176263806854798E-3</v>
      </c>
      <c r="BA435">
        <v>3.7251360771621282</v>
      </c>
      <c r="BB435">
        <v>0</v>
      </c>
      <c r="BC435">
        <v>0</v>
      </c>
      <c r="BD435">
        <v>0</v>
      </c>
      <c r="BF435">
        <v>0</v>
      </c>
      <c r="BG435">
        <v>33468533.91</v>
      </c>
      <c r="BH435">
        <v>0</v>
      </c>
      <c r="BI435">
        <v>33468533.91</v>
      </c>
      <c r="BJ435">
        <v>0</v>
      </c>
      <c r="BK435">
        <v>1.0938822958798724</v>
      </c>
      <c r="BL435">
        <v>10886041.83</v>
      </c>
      <c r="BM435">
        <v>0</v>
      </c>
      <c r="BN435">
        <v>10886041.83</v>
      </c>
      <c r="BO435">
        <v>0</v>
      </c>
      <c r="BP435">
        <v>0.12015081253854495</v>
      </c>
      <c r="BQ435">
        <v>12</v>
      </c>
    </row>
    <row r="436" spans="1:69" x14ac:dyDescent="0.25">
      <c r="A436">
        <v>13</v>
      </c>
      <c r="B436" t="s">
        <v>90</v>
      </c>
      <c r="C436" t="s">
        <v>91</v>
      </c>
      <c r="D436" t="s">
        <v>92</v>
      </c>
      <c r="E436" t="s">
        <v>822</v>
      </c>
      <c r="F436" t="s">
        <v>821</v>
      </c>
      <c r="G436" t="s">
        <v>821</v>
      </c>
      <c r="H436" t="s">
        <v>878</v>
      </c>
      <c r="I436">
        <v>1150768448.7800002</v>
      </c>
      <c r="J436">
        <v>147146326.96000001</v>
      </c>
      <c r="K436">
        <v>1297914775.7400002</v>
      </c>
      <c r="L436">
        <v>11.33713320091492</v>
      </c>
      <c r="M436">
        <v>0.83501533922805937</v>
      </c>
      <c r="N436">
        <v>4610611.1499999994</v>
      </c>
      <c r="O436">
        <v>134350506.45000002</v>
      </c>
      <c r="P436">
        <v>138961117.59999996</v>
      </c>
      <c r="Q436">
        <v>96.68208544258286</v>
      </c>
      <c r="R436">
        <v>6.281244714314596</v>
      </c>
      <c r="S436">
        <v>0</v>
      </c>
      <c r="T436">
        <v>0</v>
      </c>
      <c r="U436">
        <v>0</v>
      </c>
      <c r="W436">
        <v>0</v>
      </c>
      <c r="X436">
        <v>0</v>
      </c>
      <c r="Y436">
        <v>8329518.7800000003</v>
      </c>
      <c r="Z436">
        <v>8329518.7800000003</v>
      </c>
      <c r="AA436">
        <v>100</v>
      </c>
      <c r="AB436">
        <v>2.2697765674282971E-2</v>
      </c>
      <c r="AC436">
        <v>2994009.8600000003</v>
      </c>
      <c r="AD436">
        <v>0</v>
      </c>
      <c r="AE436">
        <v>2994009.8600000003</v>
      </c>
      <c r="AF436">
        <v>0</v>
      </c>
      <c r="AG436">
        <v>0.18137193323785591</v>
      </c>
      <c r="AH436">
        <v>22976458.779999997</v>
      </c>
      <c r="AI436">
        <v>3941418.2600000002</v>
      </c>
      <c r="AJ436">
        <v>26917877.039999999</v>
      </c>
      <c r="AK436">
        <v>14.642381544960056</v>
      </c>
      <c r="AL436">
        <v>6.6481312806350112E-2</v>
      </c>
      <c r="AM436">
        <v>805940.91</v>
      </c>
      <c r="AN436">
        <v>0</v>
      </c>
      <c r="AO436">
        <v>805940.91</v>
      </c>
      <c r="AP436">
        <v>0</v>
      </c>
      <c r="AQ436">
        <v>6.3543221685455481E-2</v>
      </c>
      <c r="AR436">
        <v>0</v>
      </c>
      <c r="AS436">
        <v>0</v>
      </c>
      <c r="AT436">
        <v>0</v>
      </c>
      <c r="AV436">
        <v>0</v>
      </c>
      <c r="AW436">
        <v>556352637.03999996</v>
      </c>
      <c r="AX436">
        <v>0</v>
      </c>
      <c r="AY436">
        <v>556352637.03999996</v>
      </c>
      <c r="AZ436">
        <v>0</v>
      </c>
      <c r="BA436">
        <v>1.6365253231210697</v>
      </c>
      <c r="BB436">
        <v>0</v>
      </c>
      <c r="BC436">
        <v>0</v>
      </c>
      <c r="BD436">
        <v>0</v>
      </c>
      <c r="BF436">
        <v>0</v>
      </c>
      <c r="BG436">
        <v>462832566.31999999</v>
      </c>
      <c r="BH436">
        <v>269683.46999999997</v>
      </c>
      <c r="BI436">
        <v>463102249.79000002</v>
      </c>
      <c r="BJ436">
        <v>5.823410923231135E-2</v>
      </c>
      <c r="BK436">
        <v>15.135988734662185</v>
      </c>
      <c r="BL436">
        <v>100196224.72</v>
      </c>
      <c r="BM436">
        <v>255200</v>
      </c>
      <c r="BN436">
        <v>100451424.72</v>
      </c>
      <c r="BO436">
        <v>0.25405314131815332</v>
      </c>
      <c r="BP436">
        <v>1.1086968513662674</v>
      </c>
      <c r="BQ436">
        <v>13</v>
      </c>
    </row>
    <row r="437" spans="1:69" x14ac:dyDescent="0.25">
      <c r="A437">
        <v>14</v>
      </c>
      <c r="B437" t="s">
        <v>90</v>
      </c>
      <c r="C437" t="s">
        <v>91</v>
      </c>
      <c r="D437" t="s">
        <v>92</v>
      </c>
      <c r="E437" t="s">
        <v>822</v>
      </c>
      <c r="F437" t="s">
        <v>821</v>
      </c>
      <c r="G437" t="s">
        <v>821</v>
      </c>
      <c r="H437" t="s">
        <v>29</v>
      </c>
      <c r="I437">
        <v>1267869893.3599999</v>
      </c>
      <c r="J437">
        <v>8305272.1500000004</v>
      </c>
      <c r="K437">
        <v>1276175165.5100002</v>
      </c>
      <c r="L437">
        <v>0.65079405824990721</v>
      </c>
      <c r="M437">
        <v>0.82102912969397079</v>
      </c>
      <c r="N437">
        <v>0</v>
      </c>
      <c r="O437">
        <v>0</v>
      </c>
      <c r="P437">
        <v>0</v>
      </c>
      <c r="R437">
        <v>0</v>
      </c>
      <c r="S437">
        <v>361981916.73000002</v>
      </c>
      <c r="T437">
        <v>728155.88000000012</v>
      </c>
      <c r="U437">
        <v>362710072.61000001</v>
      </c>
      <c r="V437">
        <v>0.20075424836159478</v>
      </c>
      <c r="W437">
        <v>1.4645703371661523</v>
      </c>
      <c r="X437">
        <v>0</v>
      </c>
      <c r="Y437">
        <v>0</v>
      </c>
      <c r="Z437">
        <v>0</v>
      </c>
      <c r="AB437">
        <v>0</v>
      </c>
      <c r="AC437">
        <v>0</v>
      </c>
      <c r="AD437">
        <v>0</v>
      </c>
      <c r="AE437">
        <v>0</v>
      </c>
      <c r="AG437">
        <v>0</v>
      </c>
      <c r="AH437">
        <v>159854329.16999999</v>
      </c>
      <c r="AI437">
        <v>5422431.1299999999</v>
      </c>
      <c r="AJ437">
        <v>165276760.29999998</v>
      </c>
      <c r="AK437">
        <v>3.2808188641630824</v>
      </c>
      <c r="AL437">
        <v>0.40819771874269795</v>
      </c>
      <c r="AM437">
        <v>320161.94</v>
      </c>
      <c r="AN437">
        <v>0</v>
      </c>
      <c r="AO437">
        <v>320161.94</v>
      </c>
      <c r="AP437">
        <v>0</v>
      </c>
      <c r="AQ437">
        <v>2.5242695681827961E-2</v>
      </c>
      <c r="AR437">
        <v>1379462.0699999998</v>
      </c>
      <c r="AS437">
        <v>205800</v>
      </c>
      <c r="AT437">
        <v>1585262.0699999998</v>
      </c>
      <c r="AU437">
        <v>12.98208062216489</v>
      </c>
      <c r="AV437">
        <v>9.7111303325317921E-2</v>
      </c>
      <c r="AW437">
        <v>684848310</v>
      </c>
      <c r="AX437">
        <v>1143668.02</v>
      </c>
      <c r="AY437">
        <v>685991978.0200001</v>
      </c>
      <c r="AZ437">
        <v>0.16671740437854746</v>
      </c>
      <c r="BA437">
        <v>2.0178627164607614</v>
      </c>
      <c r="BB437">
        <v>0</v>
      </c>
      <c r="BC437">
        <v>0</v>
      </c>
      <c r="BD437">
        <v>0</v>
      </c>
      <c r="BF437">
        <v>0</v>
      </c>
      <c r="BG437">
        <v>35394297.259999998</v>
      </c>
      <c r="BH437">
        <v>674608.21</v>
      </c>
      <c r="BI437">
        <v>36068905.469999999</v>
      </c>
      <c r="BJ437">
        <v>1.8703318030016174</v>
      </c>
      <c r="BK437">
        <v>1.1788725861579781</v>
      </c>
      <c r="BL437">
        <v>24091416.190000001</v>
      </c>
      <c r="BM437">
        <v>130608.91</v>
      </c>
      <c r="BN437">
        <v>24222025.100000001</v>
      </c>
      <c r="BO437">
        <v>0.53921548450546353</v>
      </c>
      <c r="BP437">
        <v>0.26734198182793778</v>
      </c>
      <c r="BQ437">
        <v>14</v>
      </c>
    </row>
    <row r="438" spans="1:69" x14ac:dyDescent="0.25">
      <c r="A438">
        <v>15</v>
      </c>
      <c r="B438" t="s">
        <v>90</v>
      </c>
      <c r="C438" t="s">
        <v>91</v>
      </c>
      <c r="D438" t="s">
        <v>92</v>
      </c>
      <c r="E438" t="s">
        <v>822</v>
      </c>
      <c r="F438" t="s">
        <v>821</v>
      </c>
      <c r="G438" t="s">
        <v>821</v>
      </c>
      <c r="H438" t="s">
        <v>31</v>
      </c>
      <c r="I438">
        <v>1137787738.8</v>
      </c>
      <c r="J438">
        <v>0</v>
      </c>
      <c r="K438">
        <v>1137787738.8</v>
      </c>
      <c r="L438">
        <v>0</v>
      </c>
      <c r="M438">
        <v>0.73199737952126354</v>
      </c>
      <c r="N438">
        <v>26015.119999999999</v>
      </c>
      <c r="O438">
        <v>0</v>
      </c>
      <c r="P438">
        <v>26015.119999999999</v>
      </c>
      <c r="Q438">
        <v>0</v>
      </c>
      <c r="R438">
        <v>1.1759212779407005E-3</v>
      </c>
      <c r="S438">
        <v>2010671.83</v>
      </c>
      <c r="T438">
        <v>0</v>
      </c>
      <c r="U438">
        <v>2010671.83</v>
      </c>
      <c r="V438">
        <v>0</v>
      </c>
      <c r="W438">
        <v>8.1187994003130877E-3</v>
      </c>
      <c r="X438">
        <v>0</v>
      </c>
      <c r="Y438">
        <v>0</v>
      </c>
      <c r="Z438">
        <v>0</v>
      </c>
      <c r="AB438">
        <v>0</v>
      </c>
      <c r="AC438">
        <v>0</v>
      </c>
      <c r="AD438">
        <v>0</v>
      </c>
      <c r="AE438">
        <v>0</v>
      </c>
      <c r="AG438">
        <v>0</v>
      </c>
      <c r="AH438">
        <v>5643459.0499999989</v>
      </c>
      <c r="AI438">
        <v>0</v>
      </c>
      <c r="AJ438">
        <v>5643459.0499999989</v>
      </c>
      <c r="AK438">
        <v>0</v>
      </c>
      <c r="AL438">
        <v>1.3938118740023688E-2</v>
      </c>
      <c r="AM438">
        <v>0</v>
      </c>
      <c r="AN438">
        <v>0</v>
      </c>
      <c r="AO438">
        <v>0</v>
      </c>
      <c r="AQ438">
        <v>0</v>
      </c>
      <c r="AR438">
        <v>38871.950000000004</v>
      </c>
      <c r="AS438">
        <v>0</v>
      </c>
      <c r="AT438">
        <v>38871.950000000004</v>
      </c>
      <c r="AU438">
        <v>0</v>
      </c>
      <c r="AV438">
        <v>2.3812502669016693E-3</v>
      </c>
      <c r="AW438">
        <v>1128941868.46</v>
      </c>
      <c r="AX438">
        <v>0</v>
      </c>
      <c r="AY438">
        <v>1128941868.46</v>
      </c>
      <c r="AZ438">
        <v>0</v>
      </c>
      <c r="BA438">
        <v>3.3208109983912473</v>
      </c>
      <c r="BB438">
        <v>0</v>
      </c>
      <c r="BC438">
        <v>0</v>
      </c>
      <c r="BD438">
        <v>0</v>
      </c>
      <c r="BF438">
        <v>0</v>
      </c>
      <c r="BG438">
        <v>364609.07</v>
      </c>
      <c r="BH438">
        <v>0</v>
      </c>
      <c r="BI438">
        <v>364609.07</v>
      </c>
      <c r="BJ438">
        <v>0</v>
      </c>
      <c r="BK438">
        <v>1.1916847259062537E-2</v>
      </c>
      <c r="BL438">
        <v>762243.32</v>
      </c>
      <c r="BM438">
        <v>0</v>
      </c>
      <c r="BN438">
        <v>762243.32</v>
      </c>
      <c r="BO438">
        <v>0</v>
      </c>
      <c r="BP438">
        <v>8.4129893748606088E-3</v>
      </c>
      <c r="BQ438">
        <v>15</v>
      </c>
    </row>
    <row r="439" spans="1:69" x14ac:dyDescent="0.25">
      <c r="A439">
        <v>16</v>
      </c>
      <c r="B439" t="s">
        <v>90</v>
      </c>
      <c r="C439" t="s">
        <v>91</v>
      </c>
      <c r="D439" t="s">
        <v>92</v>
      </c>
      <c r="E439" t="s">
        <v>822</v>
      </c>
      <c r="F439" t="s">
        <v>821</v>
      </c>
      <c r="G439" t="s">
        <v>821</v>
      </c>
      <c r="H439" t="s">
        <v>877</v>
      </c>
      <c r="I439">
        <v>342371537.68999994</v>
      </c>
      <c r="J439">
        <v>741325327.61999989</v>
      </c>
      <c r="K439">
        <v>1083696865.3099999</v>
      </c>
      <c r="L439">
        <v>68.407075017969902</v>
      </c>
      <c r="M439">
        <v>0.69719793820151832</v>
      </c>
      <c r="N439">
        <v>0</v>
      </c>
      <c r="O439">
        <v>0</v>
      </c>
      <c r="P439">
        <v>0</v>
      </c>
      <c r="R439">
        <v>0</v>
      </c>
      <c r="S439">
        <v>7243355.6500000004</v>
      </c>
      <c r="T439">
        <v>740780954.2299999</v>
      </c>
      <c r="U439">
        <v>748024309.88000011</v>
      </c>
      <c r="V439">
        <v>99.031668415808269</v>
      </c>
      <c r="W439">
        <v>3.0204129922451624</v>
      </c>
      <c r="X439">
        <v>1633791.0299999998</v>
      </c>
      <c r="Y439">
        <v>163428.5</v>
      </c>
      <c r="Z439">
        <v>1797219.5299999998</v>
      </c>
      <c r="AA439">
        <v>9.0934077485792741</v>
      </c>
      <c r="AB439">
        <v>4.8973858916234979E-3</v>
      </c>
      <c r="AC439">
        <v>32545.449999999997</v>
      </c>
      <c r="AD439">
        <v>0</v>
      </c>
      <c r="AE439">
        <v>32545.449999999997</v>
      </c>
      <c r="AF439">
        <v>0</v>
      </c>
      <c r="AG439">
        <v>1.9715470090656199E-3</v>
      </c>
      <c r="AH439">
        <v>10661512.67</v>
      </c>
      <c r="AI439">
        <v>317126.61</v>
      </c>
      <c r="AJ439">
        <v>10978639.279999999</v>
      </c>
      <c r="AK439">
        <v>2.8885784650718573</v>
      </c>
      <c r="AL439">
        <v>2.71148557175281E-2</v>
      </c>
      <c r="AM439">
        <v>270133.32</v>
      </c>
      <c r="AN439">
        <v>0</v>
      </c>
      <c r="AO439">
        <v>270133.32</v>
      </c>
      <c r="AP439">
        <v>0</v>
      </c>
      <c r="AQ439">
        <v>2.1298262967427831E-2</v>
      </c>
      <c r="AR439">
        <v>637940.78</v>
      </c>
      <c r="AS439">
        <v>0</v>
      </c>
      <c r="AT439">
        <v>637940.78</v>
      </c>
      <c r="AU439">
        <v>0</v>
      </c>
      <c r="AV439">
        <v>3.90795072704729E-2</v>
      </c>
      <c r="AW439">
        <v>52026100.940000005</v>
      </c>
      <c r="AX439">
        <v>2000</v>
      </c>
      <c r="AY439">
        <v>52028100.940000005</v>
      </c>
      <c r="AZ439">
        <v>3.8440764968655028E-3</v>
      </c>
      <c r="BA439">
        <v>0.15304197200396746</v>
      </c>
      <c r="BB439">
        <v>0</v>
      </c>
      <c r="BC439">
        <v>0</v>
      </c>
      <c r="BD439">
        <v>0</v>
      </c>
      <c r="BF439">
        <v>0</v>
      </c>
      <c r="BG439">
        <v>249639819.20999998</v>
      </c>
      <c r="BH439">
        <v>61818.28</v>
      </c>
      <c r="BI439">
        <v>249701637.48999995</v>
      </c>
      <c r="BJ439">
        <v>2.4756858073257809E-2</v>
      </c>
      <c r="BK439">
        <v>8.161223949547205</v>
      </c>
      <c r="BL439">
        <v>20226338.640000004</v>
      </c>
      <c r="BM439">
        <v>0</v>
      </c>
      <c r="BN439">
        <v>20226338.640000004</v>
      </c>
      <c r="BO439">
        <v>0</v>
      </c>
      <c r="BP439">
        <v>0.22324101452362036</v>
      </c>
      <c r="BQ439">
        <v>16</v>
      </c>
    </row>
    <row r="440" spans="1:69" x14ac:dyDescent="0.25">
      <c r="A440">
        <v>17</v>
      </c>
      <c r="B440" t="s">
        <v>90</v>
      </c>
      <c r="C440" t="s">
        <v>91</v>
      </c>
      <c r="D440" t="s">
        <v>92</v>
      </c>
      <c r="E440" t="s">
        <v>822</v>
      </c>
      <c r="F440" t="s">
        <v>821</v>
      </c>
      <c r="G440" t="s">
        <v>821</v>
      </c>
      <c r="H440" t="s">
        <v>32</v>
      </c>
      <c r="I440">
        <v>931153752.20000005</v>
      </c>
      <c r="J440">
        <v>13455376.719999999</v>
      </c>
      <c r="K440">
        <v>944609128.91999996</v>
      </c>
      <c r="L440">
        <v>1.4244385649103282</v>
      </c>
      <c r="M440">
        <v>0.60771564278813739</v>
      </c>
      <c r="N440">
        <v>951038.3</v>
      </c>
      <c r="O440">
        <v>3000</v>
      </c>
      <c r="P440">
        <v>954038.3</v>
      </c>
      <c r="Q440">
        <v>0.31445278454753861</v>
      </c>
      <c r="R440">
        <v>4.3123919356911421E-2</v>
      </c>
      <c r="S440">
        <v>4576681.1100000003</v>
      </c>
      <c r="T440">
        <v>0</v>
      </c>
      <c r="U440">
        <v>4576681.1100000003</v>
      </c>
      <c r="V440">
        <v>0</v>
      </c>
      <c r="W440">
        <v>1.8479970374525135E-2</v>
      </c>
      <c r="X440">
        <v>27503824.57</v>
      </c>
      <c r="Y440">
        <v>11171649.220000001</v>
      </c>
      <c r="Z440">
        <v>38675473.789999999</v>
      </c>
      <c r="AA440">
        <v>28.88561696919292</v>
      </c>
      <c r="AB440">
        <v>0.10538986280156903</v>
      </c>
      <c r="AC440">
        <v>3742392.29</v>
      </c>
      <c r="AD440">
        <v>0.03</v>
      </c>
      <c r="AE440">
        <v>3742392.3200000003</v>
      </c>
      <c r="AF440">
        <v>8.0162627097310838E-7</v>
      </c>
      <c r="AG440">
        <v>0.2267076468522066</v>
      </c>
      <c r="AH440">
        <v>117553371.63999999</v>
      </c>
      <c r="AI440">
        <v>1137979.3399999999</v>
      </c>
      <c r="AJ440">
        <v>118691350.97999997</v>
      </c>
      <c r="AK440">
        <v>0.95877191606973489</v>
      </c>
      <c r="AL440">
        <v>0.2931418707420349</v>
      </c>
      <c r="AM440">
        <v>34527893.380000003</v>
      </c>
      <c r="AN440">
        <v>0</v>
      </c>
      <c r="AO440">
        <v>34527893.380000003</v>
      </c>
      <c r="AP440">
        <v>0</v>
      </c>
      <c r="AQ440">
        <v>2.7223007991703896</v>
      </c>
      <c r="AR440">
        <v>6206065.870000001</v>
      </c>
      <c r="AS440">
        <v>77953.8</v>
      </c>
      <c r="AT440">
        <v>6284019.6699999999</v>
      </c>
      <c r="AU440">
        <v>1.2405085294712326</v>
      </c>
      <c r="AV440">
        <v>0.38495170724398542</v>
      </c>
      <c r="AW440">
        <v>500073875.44</v>
      </c>
      <c r="AX440">
        <v>643010.54999999993</v>
      </c>
      <c r="AY440">
        <v>500716885.98999995</v>
      </c>
      <c r="AZ440">
        <v>0.12841798788723929</v>
      </c>
      <c r="BA440">
        <v>1.4728713572684038</v>
      </c>
      <c r="BB440">
        <v>0</v>
      </c>
      <c r="BC440">
        <v>0</v>
      </c>
      <c r="BD440">
        <v>0</v>
      </c>
      <c r="BF440">
        <v>0</v>
      </c>
      <c r="BG440">
        <v>118390089.07000001</v>
      </c>
      <c r="BH440">
        <v>4062.05</v>
      </c>
      <c r="BI440">
        <v>118394151.11999999</v>
      </c>
      <c r="BJ440">
        <v>3.4309549598297759E-3</v>
      </c>
      <c r="BK440">
        <v>3.8695828802706624</v>
      </c>
      <c r="BL440">
        <v>117628520.53</v>
      </c>
      <c r="BM440">
        <v>417721.73000000004</v>
      </c>
      <c r="BN440">
        <v>118046242.25999998</v>
      </c>
      <c r="BO440">
        <v>0.35386279309082697</v>
      </c>
      <c r="BP440">
        <v>1.3028933882629514</v>
      </c>
      <c r="BQ440">
        <v>17</v>
      </c>
    </row>
    <row r="441" spans="1:69" x14ac:dyDescent="0.25">
      <c r="A441">
        <v>18</v>
      </c>
      <c r="B441" t="s">
        <v>90</v>
      </c>
      <c r="C441" t="s">
        <v>91</v>
      </c>
      <c r="D441" t="s">
        <v>92</v>
      </c>
      <c r="E441" t="s">
        <v>822</v>
      </c>
      <c r="F441" t="s">
        <v>821</v>
      </c>
      <c r="G441" t="s">
        <v>821</v>
      </c>
      <c r="H441" t="s">
        <v>33</v>
      </c>
      <c r="I441">
        <v>786310839.72000003</v>
      </c>
      <c r="J441">
        <v>0</v>
      </c>
      <c r="K441">
        <v>786310839.72000003</v>
      </c>
      <c r="L441">
        <v>0</v>
      </c>
      <c r="M441">
        <v>0.5058742105722227</v>
      </c>
      <c r="N441">
        <v>0</v>
      </c>
      <c r="O441">
        <v>0</v>
      </c>
      <c r="P441">
        <v>0</v>
      </c>
      <c r="R441">
        <v>0</v>
      </c>
      <c r="S441">
        <v>0</v>
      </c>
      <c r="T441">
        <v>0</v>
      </c>
      <c r="U441">
        <v>0</v>
      </c>
      <c r="W441">
        <v>0</v>
      </c>
      <c r="X441">
        <v>0</v>
      </c>
      <c r="Y441">
        <v>0</v>
      </c>
      <c r="Z441">
        <v>0</v>
      </c>
      <c r="AB441">
        <v>0</v>
      </c>
      <c r="AC441">
        <v>22500</v>
      </c>
      <c r="AD441">
        <v>0</v>
      </c>
      <c r="AE441">
        <v>22500</v>
      </c>
      <c r="AF441">
        <v>0</v>
      </c>
      <c r="AG441">
        <v>1.3630110416041705E-3</v>
      </c>
      <c r="AH441">
        <v>3000</v>
      </c>
      <c r="AI441">
        <v>0</v>
      </c>
      <c r="AJ441">
        <v>3000</v>
      </c>
      <c r="AK441">
        <v>0</v>
      </c>
      <c r="AL441">
        <v>7.4093487433156924E-6</v>
      </c>
      <c r="AM441">
        <v>0</v>
      </c>
      <c r="AN441">
        <v>0</v>
      </c>
      <c r="AO441">
        <v>0</v>
      </c>
      <c r="AQ441">
        <v>0</v>
      </c>
      <c r="AR441">
        <v>257270.19999999995</v>
      </c>
      <c r="AS441">
        <v>0</v>
      </c>
      <c r="AT441">
        <v>257270.19999999995</v>
      </c>
      <c r="AU441">
        <v>0</v>
      </c>
      <c r="AV441">
        <v>1.5760072042072644E-2</v>
      </c>
      <c r="AW441">
        <v>785986069.51999986</v>
      </c>
      <c r="AX441">
        <v>0</v>
      </c>
      <c r="AY441">
        <v>785986069.51999986</v>
      </c>
      <c r="AZ441">
        <v>0</v>
      </c>
      <c r="BA441">
        <v>2.3119978602660911</v>
      </c>
      <c r="BB441">
        <v>0</v>
      </c>
      <c r="BC441">
        <v>0</v>
      </c>
      <c r="BD441">
        <v>0</v>
      </c>
      <c r="BF441">
        <v>0</v>
      </c>
      <c r="BG441">
        <v>0</v>
      </c>
      <c r="BH441">
        <v>0</v>
      </c>
      <c r="BI441">
        <v>0</v>
      </c>
      <c r="BK441">
        <v>0</v>
      </c>
      <c r="BL441">
        <v>42000</v>
      </c>
      <c r="BM441">
        <v>0</v>
      </c>
      <c r="BN441">
        <v>42000</v>
      </c>
      <c r="BO441">
        <v>0</v>
      </c>
      <c r="BP441">
        <v>4.6356005290298317E-4</v>
      </c>
      <c r="BQ441">
        <v>18</v>
      </c>
    </row>
    <row r="442" spans="1:69" x14ac:dyDescent="0.25">
      <c r="A442">
        <v>19</v>
      </c>
      <c r="B442" t="s">
        <v>90</v>
      </c>
      <c r="C442" t="s">
        <v>91</v>
      </c>
      <c r="D442" t="s">
        <v>92</v>
      </c>
      <c r="E442" t="s">
        <v>822</v>
      </c>
      <c r="F442" t="s">
        <v>821</v>
      </c>
      <c r="G442" t="s">
        <v>821</v>
      </c>
      <c r="H442" t="s">
        <v>34</v>
      </c>
      <c r="I442">
        <v>0</v>
      </c>
      <c r="J442">
        <v>778046191.20000005</v>
      </c>
      <c r="K442">
        <v>778046191.20000005</v>
      </c>
      <c r="L442">
        <v>100</v>
      </c>
      <c r="M442">
        <v>0.50055713705050864</v>
      </c>
      <c r="N442">
        <v>0</v>
      </c>
      <c r="O442">
        <v>0</v>
      </c>
      <c r="P442">
        <v>0</v>
      </c>
      <c r="R442">
        <v>0</v>
      </c>
      <c r="S442">
        <v>0</v>
      </c>
      <c r="T442">
        <v>0</v>
      </c>
      <c r="U442">
        <v>0</v>
      </c>
      <c r="W442">
        <v>0</v>
      </c>
      <c r="X442">
        <v>0</v>
      </c>
      <c r="Y442">
        <v>778046191.20000005</v>
      </c>
      <c r="Z442">
        <v>778046191.20000005</v>
      </c>
      <c r="AA442">
        <v>100</v>
      </c>
      <c r="AB442">
        <v>2.1201597112703747</v>
      </c>
      <c r="AC442">
        <v>0</v>
      </c>
      <c r="AD442">
        <v>0</v>
      </c>
      <c r="AE442">
        <v>0</v>
      </c>
      <c r="AG442">
        <v>0</v>
      </c>
      <c r="AH442">
        <v>0</v>
      </c>
      <c r="AI442">
        <v>0</v>
      </c>
      <c r="AJ442">
        <v>0</v>
      </c>
      <c r="AL442">
        <v>0</v>
      </c>
      <c r="AM442">
        <v>0</v>
      </c>
      <c r="AN442">
        <v>0</v>
      </c>
      <c r="AO442">
        <v>0</v>
      </c>
      <c r="AQ442">
        <v>0</v>
      </c>
      <c r="AR442">
        <v>0</v>
      </c>
      <c r="AS442">
        <v>0</v>
      </c>
      <c r="AT442">
        <v>0</v>
      </c>
      <c r="AV442">
        <v>0</v>
      </c>
      <c r="AW442">
        <v>0</v>
      </c>
      <c r="AX442">
        <v>0</v>
      </c>
      <c r="AY442">
        <v>0</v>
      </c>
      <c r="BA442">
        <v>0</v>
      </c>
      <c r="BB442">
        <v>0</v>
      </c>
      <c r="BC442">
        <v>0</v>
      </c>
      <c r="BD442">
        <v>0</v>
      </c>
      <c r="BF442">
        <v>0</v>
      </c>
      <c r="BG442">
        <v>0</v>
      </c>
      <c r="BH442">
        <v>0</v>
      </c>
      <c r="BI442">
        <v>0</v>
      </c>
      <c r="BK442">
        <v>0</v>
      </c>
      <c r="BL442">
        <v>0</v>
      </c>
      <c r="BM442">
        <v>0</v>
      </c>
      <c r="BN442">
        <v>0</v>
      </c>
      <c r="BP442">
        <v>0</v>
      </c>
      <c r="BQ442">
        <v>19</v>
      </c>
    </row>
    <row r="443" spans="1:69" x14ac:dyDescent="0.25">
      <c r="A443">
        <v>20</v>
      </c>
      <c r="B443" t="s">
        <v>90</v>
      </c>
      <c r="C443" t="s">
        <v>91</v>
      </c>
      <c r="D443" t="s">
        <v>92</v>
      </c>
      <c r="E443" t="s">
        <v>822</v>
      </c>
      <c r="F443" t="s">
        <v>821</v>
      </c>
      <c r="G443" t="s">
        <v>821</v>
      </c>
      <c r="H443" t="s">
        <v>38</v>
      </c>
      <c r="I443">
        <v>728184341.64999998</v>
      </c>
      <c r="J443">
        <v>0</v>
      </c>
      <c r="K443">
        <v>728184341.64999998</v>
      </c>
      <c r="L443">
        <v>0</v>
      </c>
      <c r="M443">
        <v>0.46847844436994074</v>
      </c>
      <c r="N443">
        <v>105573.15000000002</v>
      </c>
      <c r="O443">
        <v>0</v>
      </c>
      <c r="P443">
        <v>105573.15000000002</v>
      </c>
      <c r="Q443">
        <v>0</v>
      </c>
      <c r="R443">
        <v>4.7720599968105199E-3</v>
      </c>
      <c r="S443">
        <v>43330816.049999997</v>
      </c>
      <c r="T443">
        <v>0</v>
      </c>
      <c r="U443">
        <v>43330816.049999997</v>
      </c>
      <c r="V443">
        <v>0</v>
      </c>
      <c r="W443">
        <v>0.17496351125674084</v>
      </c>
      <c r="X443">
        <v>0</v>
      </c>
      <c r="Y443">
        <v>0</v>
      </c>
      <c r="Z443">
        <v>0</v>
      </c>
      <c r="AB443">
        <v>0</v>
      </c>
      <c r="AC443">
        <v>0</v>
      </c>
      <c r="AD443">
        <v>0</v>
      </c>
      <c r="AE443">
        <v>0</v>
      </c>
      <c r="AG443">
        <v>0</v>
      </c>
      <c r="AH443">
        <v>79840128.879999995</v>
      </c>
      <c r="AI443">
        <v>0</v>
      </c>
      <c r="AJ443">
        <v>79840128.879999995</v>
      </c>
      <c r="AK443">
        <v>0</v>
      </c>
      <c r="AL443">
        <v>0.19718778619439697</v>
      </c>
      <c r="AM443">
        <v>3388666.79</v>
      </c>
      <c r="AN443">
        <v>0</v>
      </c>
      <c r="AO443">
        <v>3388666.79</v>
      </c>
      <c r="AP443">
        <v>0</v>
      </c>
      <c r="AQ443">
        <v>0.26717443224852655</v>
      </c>
      <c r="AR443">
        <v>508931.29</v>
      </c>
      <c r="AS443">
        <v>0</v>
      </c>
      <c r="AT443">
        <v>508931.29</v>
      </c>
      <c r="AU443">
        <v>0</v>
      </c>
      <c r="AV443">
        <v>3.1176536555205251E-2</v>
      </c>
      <c r="AW443">
        <v>476770682.06999993</v>
      </c>
      <c r="AX443">
        <v>0</v>
      </c>
      <c r="AY443">
        <v>476770682.06999993</v>
      </c>
      <c r="AZ443">
        <v>0</v>
      </c>
      <c r="BA443">
        <v>1.4024329940817053</v>
      </c>
      <c r="BB443">
        <v>0</v>
      </c>
      <c r="BC443">
        <v>0</v>
      </c>
      <c r="BD443">
        <v>0</v>
      </c>
      <c r="BF443">
        <v>0</v>
      </c>
      <c r="BG443">
        <v>20970216.290000003</v>
      </c>
      <c r="BH443">
        <v>0</v>
      </c>
      <c r="BI443">
        <v>20970216.290000003</v>
      </c>
      <c r="BJ443">
        <v>0</v>
      </c>
      <c r="BK443">
        <v>0.68538850258836159</v>
      </c>
      <c r="BL443">
        <v>103269327.13</v>
      </c>
      <c r="BM443">
        <v>0</v>
      </c>
      <c r="BN443">
        <v>103269327.13</v>
      </c>
      <c r="BO443">
        <v>0</v>
      </c>
      <c r="BP443">
        <v>1.1397984463723398</v>
      </c>
      <c r="BQ443">
        <v>20</v>
      </c>
    </row>
    <row r="444" spans="1:69" x14ac:dyDescent="0.25">
      <c r="A444">
        <v>21</v>
      </c>
      <c r="B444" t="s">
        <v>90</v>
      </c>
      <c r="C444" t="s">
        <v>91</v>
      </c>
      <c r="D444" t="s">
        <v>92</v>
      </c>
      <c r="E444" t="s">
        <v>822</v>
      </c>
      <c r="F444" t="s">
        <v>821</v>
      </c>
      <c r="G444" t="s">
        <v>821</v>
      </c>
      <c r="H444" t="s">
        <v>36</v>
      </c>
      <c r="I444">
        <v>724781636.92999995</v>
      </c>
      <c r="J444">
        <v>0</v>
      </c>
      <c r="K444">
        <v>724781636.92999995</v>
      </c>
      <c r="L444">
        <v>0</v>
      </c>
      <c r="M444">
        <v>0.46628930939037805</v>
      </c>
      <c r="N444">
        <v>0</v>
      </c>
      <c r="O444">
        <v>0</v>
      </c>
      <c r="P444">
        <v>0</v>
      </c>
      <c r="R444">
        <v>0</v>
      </c>
      <c r="S444">
        <v>714995995.63999999</v>
      </c>
      <c r="T444">
        <v>0</v>
      </c>
      <c r="U444">
        <v>714995995.63999999</v>
      </c>
      <c r="V444">
        <v>0</v>
      </c>
      <c r="W444">
        <v>2.8870494796897268</v>
      </c>
      <c r="X444">
        <v>0</v>
      </c>
      <c r="Y444">
        <v>0</v>
      </c>
      <c r="Z444">
        <v>0</v>
      </c>
      <c r="AB444">
        <v>0</v>
      </c>
      <c r="AC444">
        <v>0</v>
      </c>
      <c r="AD444">
        <v>0</v>
      </c>
      <c r="AE444">
        <v>0</v>
      </c>
      <c r="AG444">
        <v>0</v>
      </c>
      <c r="AH444">
        <v>0</v>
      </c>
      <c r="AI444">
        <v>0</v>
      </c>
      <c r="AJ444">
        <v>0</v>
      </c>
      <c r="AL444">
        <v>0</v>
      </c>
      <c r="AM444">
        <v>0</v>
      </c>
      <c r="AN444">
        <v>0</v>
      </c>
      <c r="AO444">
        <v>0</v>
      </c>
      <c r="AQ444">
        <v>0</v>
      </c>
      <c r="AR444">
        <v>0</v>
      </c>
      <c r="AS444">
        <v>0</v>
      </c>
      <c r="AT444">
        <v>0</v>
      </c>
      <c r="AV444">
        <v>0</v>
      </c>
      <c r="AW444">
        <v>0</v>
      </c>
      <c r="AX444">
        <v>0</v>
      </c>
      <c r="AY444">
        <v>0</v>
      </c>
      <c r="BA444">
        <v>0</v>
      </c>
      <c r="BB444">
        <v>0</v>
      </c>
      <c r="BC444">
        <v>0</v>
      </c>
      <c r="BD444">
        <v>0</v>
      </c>
      <c r="BF444">
        <v>0</v>
      </c>
      <c r="BG444">
        <v>9785641.290000001</v>
      </c>
      <c r="BH444">
        <v>0</v>
      </c>
      <c r="BI444">
        <v>9785641.290000001</v>
      </c>
      <c r="BJ444">
        <v>0</v>
      </c>
      <c r="BK444">
        <v>0.31983294487135416</v>
      </c>
      <c r="BL444">
        <v>0</v>
      </c>
      <c r="BM444">
        <v>0</v>
      </c>
      <c r="BN444">
        <v>0</v>
      </c>
      <c r="BP444">
        <v>0</v>
      </c>
      <c r="BQ444">
        <v>21</v>
      </c>
    </row>
    <row r="445" spans="1:69" x14ac:dyDescent="0.25">
      <c r="A445">
        <v>22</v>
      </c>
      <c r="B445" t="s">
        <v>90</v>
      </c>
      <c r="C445" t="s">
        <v>91</v>
      </c>
      <c r="D445" t="s">
        <v>92</v>
      </c>
      <c r="E445" t="s">
        <v>822</v>
      </c>
      <c r="F445" t="s">
        <v>821</v>
      </c>
      <c r="G445" t="s">
        <v>821</v>
      </c>
      <c r="H445" t="s">
        <v>35</v>
      </c>
      <c r="I445">
        <v>8503739.9200000018</v>
      </c>
      <c r="J445">
        <v>709023165.20000005</v>
      </c>
      <c r="K445">
        <v>717526905.12000012</v>
      </c>
      <c r="L445">
        <v>98.814854208348052</v>
      </c>
      <c r="M445">
        <v>0.46162196723774573</v>
      </c>
      <c r="N445">
        <v>0</v>
      </c>
      <c r="O445">
        <v>0</v>
      </c>
      <c r="P445">
        <v>0</v>
      </c>
      <c r="R445">
        <v>0</v>
      </c>
      <c r="S445">
        <v>8503739.9200000018</v>
      </c>
      <c r="T445">
        <v>0</v>
      </c>
      <c r="U445">
        <v>8503739.9200000018</v>
      </c>
      <c r="V445">
        <v>0</v>
      </c>
      <c r="W445">
        <v>3.4336860711334717E-2</v>
      </c>
      <c r="X445">
        <v>0</v>
      </c>
      <c r="Y445">
        <v>709023165.20000005</v>
      </c>
      <c r="Z445">
        <v>709023165.20000005</v>
      </c>
      <c r="AA445">
        <v>100</v>
      </c>
      <c r="AB445">
        <v>1.932073399004693</v>
      </c>
      <c r="AC445">
        <v>0</v>
      </c>
      <c r="AD445">
        <v>0</v>
      </c>
      <c r="AE445">
        <v>0</v>
      </c>
      <c r="AG445">
        <v>0</v>
      </c>
      <c r="AH445">
        <v>0</v>
      </c>
      <c r="AI445">
        <v>0</v>
      </c>
      <c r="AJ445">
        <v>0</v>
      </c>
      <c r="AL445">
        <v>0</v>
      </c>
      <c r="AM445">
        <v>0</v>
      </c>
      <c r="AN445">
        <v>0</v>
      </c>
      <c r="AO445">
        <v>0</v>
      </c>
      <c r="AQ445">
        <v>0</v>
      </c>
      <c r="AR445">
        <v>0</v>
      </c>
      <c r="AS445">
        <v>0</v>
      </c>
      <c r="AT445">
        <v>0</v>
      </c>
      <c r="AV445">
        <v>0</v>
      </c>
      <c r="AW445">
        <v>0</v>
      </c>
      <c r="AX445">
        <v>0</v>
      </c>
      <c r="AY445">
        <v>0</v>
      </c>
      <c r="BA445">
        <v>0</v>
      </c>
      <c r="BB445">
        <v>0</v>
      </c>
      <c r="BC445">
        <v>0</v>
      </c>
      <c r="BD445">
        <v>0</v>
      </c>
      <c r="BF445">
        <v>0</v>
      </c>
      <c r="BG445">
        <v>0</v>
      </c>
      <c r="BH445">
        <v>0</v>
      </c>
      <c r="BI445">
        <v>0</v>
      </c>
      <c r="BK445">
        <v>0</v>
      </c>
      <c r="BL445">
        <v>0</v>
      </c>
      <c r="BM445">
        <v>0</v>
      </c>
      <c r="BN445">
        <v>0</v>
      </c>
      <c r="BP445">
        <v>0</v>
      </c>
      <c r="BQ445">
        <v>22</v>
      </c>
    </row>
    <row r="446" spans="1:69" x14ac:dyDescent="0.25">
      <c r="A446">
        <v>23</v>
      </c>
      <c r="B446" t="s">
        <v>90</v>
      </c>
      <c r="C446" t="s">
        <v>91</v>
      </c>
      <c r="D446" t="s">
        <v>92</v>
      </c>
      <c r="E446" t="s">
        <v>822</v>
      </c>
      <c r="F446" t="s">
        <v>821</v>
      </c>
      <c r="G446" t="s">
        <v>821</v>
      </c>
      <c r="H446" t="s">
        <v>37</v>
      </c>
      <c r="I446">
        <v>29391511.800000001</v>
      </c>
      <c r="J446">
        <v>603772354.97000003</v>
      </c>
      <c r="K446">
        <v>633163866.76999986</v>
      </c>
      <c r="L446">
        <v>95.357992876324943</v>
      </c>
      <c r="M446">
        <v>0.40734688508069755</v>
      </c>
      <c r="N446">
        <v>0</v>
      </c>
      <c r="O446">
        <v>0</v>
      </c>
      <c r="P446">
        <v>0</v>
      </c>
      <c r="R446">
        <v>0</v>
      </c>
      <c r="S446">
        <v>26808086.749999996</v>
      </c>
      <c r="T446">
        <v>0</v>
      </c>
      <c r="U446">
        <v>26808086.749999996</v>
      </c>
      <c r="V446">
        <v>0</v>
      </c>
      <c r="W446">
        <v>0.10824714176725755</v>
      </c>
      <c r="X446">
        <v>0</v>
      </c>
      <c r="Y446">
        <v>0</v>
      </c>
      <c r="Z446">
        <v>0</v>
      </c>
      <c r="AB446">
        <v>0</v>
      </c>
      <c r="AC446">
        <v>0</v>
      </c>
      <c r="AD446">
        <v>0</v>
      </c>
      <c r="AE446">
        <v>0</v>
      </c>
      <c r="AG446">
        <v>0</v>
      </c>
      <c r="AH446">
        <v>0</v>
      </c>
      <c r="AI446">
        <v>0</v>
      </c>
      <c r="AJ446">
        <v>0</v>
      </c>
      <c r="AL446">
        <v>0</v>
      </c>
      <c r="AM446">
        <v>0</v>
      </c>
      <c r="AN446">
        <v>0</v>
      </c>
      <c r="AO446">
        <v>0</v>
      </c>
      <c r="AQ446">
        <v>0</v>
      </c>
      <c r="AR446">
        <v>0</v>
      </c>
      <c r="AS446">
        <v>0</v>
      </c>
      <c r="AT446">
        <v>0</v>
      </c>
      <c r="AV446">
        <v>0</v>
      </c>
      <c r="AW446">
        <v>0</v>
      </c>
      <c r="AX446">
        <v>0</v>
      </c>
      <c r="AY446">
        <v>0</v>
      </c>
      <c r="BA446">
        <v>0</v>
      </c>
      <c r="BB446">
        <v>0</v>
      </c>
      <c r="BC446">
        <v>603772354.97000003</v>
      </c>
      <c r="BD446">
        <v>603772354.97000003</v>
      </c>
      <c r="BE446">
        <v>100</v>
      </c>
      <c r="BF446">
        <v>100</v>
      </c>
      <c r="BG446">
        <v>0</v>
      </c>
      <c r="BH446">
        <v>0</v>
      </c>
      <c r="BI446">
        <v>0</v>
      </c>
      <c r="BK446">
        <v>0</v>
      </c>
      <c r="BL446">
        <v>2583425.0499999998</v>
      </c>
      <c r="BM446">
        <v>0</v>
      </c>
      <c r="BN446">
        <v>2583425.0499999998</v>
      </c>
      <c r="BO446">
        <v>0</v>
      </c>
      <c r="BP446">
        <v>2.8513634591640281E-2</v>
      </c>
      <c r="BQ446">
        <v>23</v>
      </c>
    </row>
    <row r="447" spans="1:69" x14ac:dyDescent="0.25">
      <c r="A447">
        <v>24</v>
      </c>
      <c r="B447" t="s">
        <v>90</v>
      </c>
      <c r="C447" t="s">
        <v>91</v>
      </c>
      <c r="D447" t="s">
        <v>92</v>
      </c>
      <c r="E447" t="s">
        <v>822</v>
      </c>
      <c r="F447" t="s">
        <v>821</v>
      </c>
      <c r="G447" t="s">
        <v>821</v>
      </c>
      <c r="H447" t="s">
        <v>40</v>
      </c>
      <c r="I447">
        <v>416404210.51999998</v>
      </c>
      <c r="J447">
        <v>9781918.3299999982</v>
      </c>
      <c r="K447">
        <v>426186128.84999996</v>
      </c>
      <c r="L447">
        <v>2.2952221266316322</v>
      </c>
      <c r="M447">
        <v>0.27418745946017709</v>
      </c>
      <c r="N447">
        <v>0</v>
      </c>
      <c r="O447">
        <v>0</v>
      </c>
      <c r="P447">
        <v>0</v>
      </c>
      <c r="R447">
        <v>0</v>
      </c>
      <c r="S447">
        <v>329489783.16000003</v>
      </c>
      <c r="T447">
        <v>0</v>
      </c>
      <c r="U447">
        <v>329489783.16000003</v>
      </c>
      <c r="V447">
        <v>0</v>
      </c>
      <c r="W447">
        <v>1.3304316567307244</v>
      </c>
      <c r="X447">
        <v>0</v>
      </c>
      <c r="Y447">
        <v>5357756.38</v>
      </c>
      <c r="Z447">
        <v>5357756.38</v>
      </c>
      <c r="AA447">
        <v>100</v>
      </c>
      <c r="AB447">
        <v>1.4599774856757642E-2</v>
      </c>
      <c r="AC447">
        <v>0</v>
      </c>
      <c r="AD447">
        <v>0</v>
      </c>
      <c r="AE447">
        <v>0</v>
      </c>
      <c r="AG447">
        <v>0</v>
      </c>
      <c r="AH447">
        <v>81034640.470000014</v>
      </c>
      <c r="AI447">
        <v>4134050.6999999997</v>
      </c>
      <c r="AJ447">
        <v>85168691.170000002</v>
      </c>
      <c r="AK447">
        <v>4.8539558882597769</v>
      </c>
      <c r="AL447">
        <v>0.21034817829676061</v>
      </c>
      <c r="AM447">
        <v>0</v>
      </c>
      <c r="AN447">
        <v>0</v>
      </c>
      <c r="AO447">
        <v>0</v>
      </c>
      <c r="AQ447">
        <v>0</v>
      </c>
      <c r="AR447">
        <v>11168.489999999998</v>
      </c>
      <c r="AS447">
        <v>0</v>
      </c>
      <c r="AT447">
        <v>11168.489999999998</v>
      </c>
      <c r="AU447">
        <v>0</v>
      </c>
      <c r="AV447">
        <v>6.8416865614893561E-4</v>
      </c>
      <c r="AW447">
        <v>0</v>
      </c>
      <c r="AX447">
        <v>251063.62</v>
      </c>
      <c r="AY447">
        <v>251063.62</v>
      </c>
      <c r="AZ447">
        <v>100</v>
      </c>
      <c r="BA447">
        <v>7.3850997459171759E-4</v>
      </c>
      <c r="BB447">
        <v>0</v>
      </c>
      <c r="BC447">
        <v>0</v>
      </c>
      <c r="BD447">
        <v>0</v>
      </c>
      <c r="BF447">
        <v>0</v>
      </c>
      <c r="BG447">
        <v>103689.81</v>
      </c>
      <c r="BH447">
        <v>0</v>
      </c>
      <c r="BI447">
        <v>103689.81</v>
      </c>
      <c r="BJ447">
        <v>0</v>
      </c>
      <c r="BK447">
        <v>3.3889876302068277E-3</v>
      </c>
      <c r="BL447">
        <v>5764928.5899999999</v>
      </c>
      <c r="BM447">
        <v>39047.630000000005</v>
      </c>
      <c r="BN447">
        <v>5803976.2200000007</v>
      </c>
      <c r="BO447">
        <v>0.6727737764576851</v>
      </c>
      <c r="BP447">
        <v>6.4059321990258503E-2</v>
      </c>
      <c r="BQ447">
        <v>24</v>
      </c>
    </row>
    <row r="448" spans="1:69" x14ac:dyDescent="0.25">
      <c r="A448">
        <v>25</v>
      </c>
      <c r="B448" t="s">
        <v>90</v>
      </c>
      <c r="C448" t="s">
        <v>91</v>
      </c>
      <c r="D448" t="s">
        <v>92</v>
      </c>
      <c r="E448" t="s">
        <v>822</v>
      </c>
      <c r="F448" t="s">
        <v>821</v>
      </c>
      <c r="G448" t="s">
        <v>821</v>
      </c>
      <c r="H448" t="s">
        <v>39</v>
      </c>
      <c r="I448">
        <v>405551930.57000005</v>
      </c>
      <c r="J448">
        <v>28000</v>
      </c>
      <c r="K448">
        <v>405579930.57000005</v>
      </c>
      <c r="L448">
        <v>6.9036946578320425E-3</v>
      </c>
      <c r="M448">
        <v>0.2609304321355867</v>
      </c>
      <c r="N448">
        <v>4821.55</v>
      </c>
      <c r="O448">
        <v>0</v>
      </c>
      <c r="P448">
        <v>4821.55</v>
      </c>
      <c r="Q448">
        <v>0</v>
      </c>
      <c r="R448">
        <v>2.179410757150067E-4</v>
      </c>
      <c r="S448">
        <v>14181</v>
      </c>
      <c r="T448">
        <v>0</v>
      </c>
      <c r="U448">
        <v>14181</v>
      </c>
      <c r="V448">
        <v>0</v>
      </c>
      <c r="W448">
        <v>5.7260808341776935E-5</v>
      </c>
      <c r="X448">
        <v>0</v>
      </c>
      <c r="Y448">
        <v>0</v>
      </c>
      <c r="Z448">
        <v>0</v>
      </c>
      <c r="AB448">
        <v>0</v>
      </c>
      <c r="AC448">
        <v>270857.83999999997</v>
      </c>
      <c r="AD448">
        <v>0</v>
      </c>
      <c r="AE448">
        <v>270857.83999999997</v>
      </c>
      <c r="AF448">
        <v>0</v>
      </c>
      <c r="AG448">
        <v>1.6408098961113587E-2</v>
      </c>
      <c r="AH448">
        <v>22048360.209999997</v>
      </c>
      <c r="AI448">
        <v>7000</v>
      </c>
      <c r="AJ448">
        <v>22055360.209999997</v>
      </c>
      <c r="AK448">
        <v>3.1738316370032209E-2</v>
      </c>
      <c r="AL448">
        <v>5.4471951818446135E-2</v>
      </c>
      <c r="AM448">
        <v>4366314.8400000008</v>
      </c>
      <c r="AN448">
        <v>0</v>
      </c>
      <c r="AO448">
        <v>4366314.8400000008</v>
      </c>
      <c r="AP448">
        <v>0</v>
      </c>
      <c r="AQ448">
        <v>0.34425564999128055</v>
      </c>
      <c r="AR448">
        <v>1475773.94</v>
      </c>
      <c r="AS448">
        <v>0</v>
      </c>
      <c r="AT448">
        <v>1475773.94</v>
      </c>
      <c r="AU448">
        <v>0</v>
      </c>
      <c r="AV448">
        <v>9.0404188328898544E-2</v>
      </c>
      <c r="AW448">
        <v>227786685.73000002</v>
      </c>
      <c r="AX448">
        <v>0</v>
      </c>
      <c r="AY448">
        <v>227786685.73000002</v>
      </c>
      <c r="AZ448">
        <v>0</v>
      </c>
      <c r="BA448">
        <v>0.67004028497156953</v>
      </c>
      <c r="BB448">
        <v>0</v>
      </c>
      <c r="BC448">
        <v>0</v>
      </c>
      <c r="BD448">
        <v>0</v>
      </c>
      <c r="BF448">
        <v>0</v>
      </c>
      <c r="BG448">
        <v>131128380</v>
      </c>
      <c r="BH448">
        <v>21000</v>
      </c>
      <c r="BI448">
        <v>131149380</v>
      </c>
      <c r="BJ448">
        <v>1.6012275467867251E-2</v>
      </c>
      <c r="BK448">
        <v>4.2864735361101989</v>
      </c>
      <c r="BL448">
        <v>18456555.459999997</v>
      </c>
      <c r="BM448">
        <v>0</v>
      </c>
      <c r="BN448">
        <v>18456555.459999997</v>
      </c>
      <c r="BO448">
        <v>0</v>
      </c>
      <c r="BP448">
        <v>0.20370766251058195</v>
      </c>
      <c r="BQ448">
        <v>25</v>
      </c>
    </row>
    <row r="449" spans="1:69" x14ac:dyDescent="0.25">
      <c r="A449">
        <v>26</v>
      </c>
      <c r="B449" t="s">
        <v>90</v>
      </c>
      <c r="C449" t="s">
        <v>91</v>
      </c>
      <c r="D449" t="s">
        <v>92</v>
      </c>
      <c r="E449" t="s">
        <v>822</v>
      </c>
      <c r="F449" t="s">
        <v>821</v>
      </c>
      <c r="G449" t="s">
        <v>821</v>
      </c>
      <c r="H449" t="s">
        <v>41</v>
      </c>
      <c r="I449">
        <v>244559142.89999998</v>
      </c>
      <c r="J449">
        <v>65515935.010000005</v>
      </c>
      <c r="K449">
        <v>310075077.91000009</v>
      </c>
      <c r="L449">
        <v>21.129055405418988</v>
      </c>
      <c r="M449">
        <v>0.19948724770435336</v>
      </c>
      <c r="N449">
        <v>0</v>
      </c>
      <c r="O449">
        <v>0</v>
      </c>
      <c r="P449">
        <v>0</v>
      </c>
      <c r="R449">
        <v>0</v>
      </c>
      <c r="S449">
        <v>73132719.37999998</v>
      </c>
      <c r="T449">
        <v>59826789.420000002</v>
      </c>
      <c r="U449">
        <v>132959508.8</v>
      </c>
      <c r="V449">
        <v>44.996247323681452</v>
      </c>
      <c r="W449">
        <v>0.53687109164470792</v>
      </c>
      <c r="X449">
        <v>0</v>
      </c>
      <c r="Y449">
        <v>0</v>
      </c>
      <c r="Z449">
        <v>0</v>
      </c>
      <c r="AB449">
        <v>0</v>
      </c>
      <c r="AC449">
        <v>125954.29</v>
      </c>
      <c r="AD449">
        <v>0</v>
      </c>
      <c r="AE449">
        <v>125954.29</v>
      </c>
      <c r="AF449">
        <v>0</v>
      </c>
      <c r="AG449">
        <v>7.6300928003295012E-3</v>
      </c>
      <c r="AH449">
        <v>14444806.68</v>
      </c>
      <c r="AI449">
        <v>0</v>
      </c>
      <c r="AJ449">
        <v>14444806.68</v>
      </c>
      <c r="AK449">
        <v>0</v>
      </c>
      <c r="AL449">
        <v>3.5675536740632043E-2</v>
      </c>
      <c r="AM449">
        <v>45000</v>
      </c>
      <c r="AN449">
        <v>0</v>
      </c>
      <c r="AO449">
        <v>45000</v>
      </c>
      <c r="AP449">
        <v>0</v>
      </c>
      <c r="AQ449">
        <v>3.5479585914623651E-3</v>
      </c>
      <c r="AR449">
        <v>177035.97999999998</v>
      </c>
      <c r="AS449">
        <v>0</v>
      </c>
      <c r="AT449">
        <v>177035.97999999998</v>
      </c>
      <c r="AU449">
        <v>0</v>
      </c>
      <c r="AV449">
        <v>1.0845017412972556E-2</v>
      </c>
      <c r="AW449">
        <v>44990689.030000001</v>
      </c>
      <c r="AX449">
        <v>1293.0999999999999</v>
      </c>
      <c r="AY449">
        <v>44991982.129999995</v>
      </c>
      <c r="AZ449">
        <v>2.8740676422383707E-3</v>
      </c>
      <c r="BA449">
        <v>0.13234505094627932</v>
      </c>
      <c r="BB449">
        <v>0</v>
      </c>
      <c r="BC449">
        <v>0</v>
      </c>
      <c r="BD449">
        <v>0</v>
      </c>
      <c r="BF449">
        <v>0</v>
      </c>
      <c r="BG449">
        <v>103092641.56</v>
      </c>
      <c r="BH449">
        <v>5101501.66</v>
      </c>
      <c r="BI449">
        <v>108194143.22</v>
      </c>
      <c r="BJ449">
        <v>4.7151366129187782</v>
      </c>
      <c r="BK449">
        <v>3.5362068175590822</v>
      </c>
      <c r="BL449">
        <v>8550295.9800000004</v>
      </c>
      <c r="BM449">
        <v>586350.83000000007</v>
      </c>
      <c r="BN449">
        <v>9136646.8099999987</v>
      </c>
      <c r="BO449">
        <v>6.4175713715697427</v>
      </c>
      <c r="BP449">
        <v>0.10084248758570172</v>
      </c>
      <c r="BQ449">
        <v>26</v>
      </c>
    </row>
    <row r="450" spans="1:69" x14ac:dyDescent="0.25">
      <c r="A450">
        <v>27</v>
      </c>
      <c r="B450" t="s">
        <v>90</v>
      </c>
      <c r="C450" t="s">
        <v>91</v>
      </c>
      <c r="D450" t="s">
        <v>92</v>
      </c>
      <c r="E450" t="s">
        <v>822</v>
      </c>
      <c r="F450" t="s">
        <v>821</v>
      </c>
      <c r="G450" t="s">
        <v>821</v>
      </c>
      <c r="H450" t="s">
        <v>42</v>
      </c>
      <c r="I450">
        <v>268191606.36000001</v>
      </c>
      <c r="J450">
        <v>500732</v>
      </c>
      <c r="K450">
        <v>268692338.36000001</v>
      </c>
      <c r="L450">
        <v>0.18635886793657214</v>
      </c>
      <c r="M450">
        <v>0.17286360264735934</v>
      </c>
      <c r="N450">
        <v>1221546.8700000001</v>
      </c>
      <c r="O450">
        <v>0</v>
      </c>
      <c r="P450">
        <v>1221546.8700000001</v>
      </c>
      <c r="Q450">
        <v>0</v>
      </c>
      <c r="R450">
        <v>5.521569596584075E-2</v>
      </c>
      <c r="S450">
        <v>51794774.899999999</v>
      </c>
      <c r="T450">
        <v>0</v>
      </c>
      <c r="U450">
        <v>51794774.899999999</v>
      </c>
      <c r="V450">
        <v>0</v>
      </c>
      <c r="W450">
        <v>0.20913974181329797</v>
      </c>
      <c r="X450">
        <v>0</v>
      </c>
      <c r="Y450">
        <v>500732</v>
      </c>
      <c r="Z450">
        <v>500732</v>
      </c>
      <c r="AA450">
        <v>100</v>
      </c>
      <c r="AB450">
        <v>1.3644842999699751E-3</v>
      </c>
      <c r="AC450">
        <v>105586.65000000001</v>
      </c>
      <c r="AD450">
        <v>0</v>
      </c>
      <c r="AE450">
        <v>105586.65000000001</v>
      </c>
      <c r="AF450">
        <v>0</v>
      </c>
      <c r="AG450">
        <v>6.3962564353775555E-3</v>
      </c>
      <c r="AH450">
        <v>0</v>
      </c>
      <c r="AI450">
        <v>0</v>
      </c>
      <c r="AJ450">
        <v>0</v>
      </c>
      <c r="AL450">
        <v>0</v>
      </c>
      <c r="AM450">
        <v>0</v>
      </c>
      <c r="AN450">
        <v>0</v>
      </c>
      <c r="AO450">
        <v>0</v>
      </c>
      <c r="AQ450">
        <v>0</v>
      </c>
      <c r="AR450">
        <v>0</v>
      </c>
      <c r="AS450">
        <v>0</v>
      </c>
      <c r="AT450">
        <v>0</v>
      </c>
      <c r="AV450">
        <v>0</v>
      </c>
      <c r="AW450">
        <v>169003151.70999998</v>
      </c>
      <c r="AX450">
        <v>0</v>
      </c>
      <c r="AY450">
        <v>169003151.70999998</v>
      </c>
      <c r="AZ450">
        <v>0</v>
      </c>
      <c r="BA450">
        <v>0.49712703606867564</v>
      </c>
      <c r="BB450">
        <v>0</v>
      </c>
      <c r="BC450">
        <v>0</v>
      </c>
      <c r="BD450">
        <v>0</v>
      </c>
      <c r="BF450">
        <v>0</v>
      </c>
      <c r="BG450">
        <v>0</v>
      </c>
      <c r="BH450">
        <v>0</v>
      </c>
      <c r="BI450">
        <v>0</v>
      </c>
      <c r="BK450">
        <v>0</v>
      </c>
      <c r="BL450">
        <v>46066546.230000004</v>
      </c>
      <c r="BM450">
        <v>0</v>
      </c>
      <c r="BN450">
        <v>46066546.230000004</v>
      </c>
      <c r="BO450">
        <v>0</v>
      </c>
      <c r="BP450">
        <v>0.50844310970086948</v>
      </c>
      <c r="BQ450">
        <v>27</v>
      </c>
    </row>
    <row r="451" spans="1:69" x14ac:dyDescent="0.25">
      <c r="A451">
        <v>28</v>
      </c>
      <c r="B451" t="s">
        <v>90</v>
      </c>
      <c r="C451" t="s">
        <v>91</v>
      </c>
      <c r="D451" t="s">
        <v>92</v>
      </c>
      <c r="E451" t="s">
        <v>822</v>
      </c>
      <c r="F451" t="s">
        <v>821</v>
      </c>
      <c r="G451" t="s">
        <v>821</v>
      </c>
      <c r="H451" t="s">
        <v>43</v>
      </c>
      <c r="I451">
        <v>174221123.13999999</v>
      </c>
      <c r="J451">
        <v>52879760.230000004</v>
      </c>
      <c r="K451">
        <v>227100883.37</v>
      </c>
      <c r="L451">
        <v>23.28470036985572</v>
      </c>
      <c r="M451">
        <v>0.14610568021161038</v>
      </c>
      <c r="N451">
        <v>828491.99</v>
      </c>
      <c r="O451">
        <v>3249.72</v>
      </c>
      <c r="P451">
        <v>831741.71000000008</v>
      </c>
      <c r="Q451">
        <v>0.39071264082692209</v>
      </c>
      <c r="R451">
        <v>3.7595935538247902E-2</v>
      </c>
      <c r="S451">
        <v>8431376.9600000009</v>
      </c>
      <c r="T451">
        <v>0</v>
      </c>
      <c r="U451">
        <v>8431376.9600000009</v>
      </c>
      <c r="V451">
        <v>0</v>
      </c>
      <c r="W451">
        <v>3.4044669639929054E-2</v>
      </c>
      <c r="X451">
        <v>0</v>
      </c>
      <c r="Y451">
        <v>52876510.510000005</v>
      </c>
      <c r="Z451">
        <v>52876510.510000005</v>
      </c>
      <c r="AA451">
        <v>100.00000000000001</v>
      </c>
      <c r="AB451">
        <v>0.14408739291296022</v>
      </c>
      <c r="AC451">
        <v>0</v>
      </c>
      <c r="AD451">
        <v>0</v>
      </c>
      <c r="AE451">
        <v>0</v>
      </c>
      <c r="AG451">
        <v>0</v>
      </c>
      <c r="AH451">
        <v>1968515.2399999995</v>
      </c>
      <c r="AI451">
        <v>0</v>
      </c>
      <c r="AJ451">
        <v>1968515.2399999995</v>
      </c>
      <c r="AK451">
        <v>0</v>
      </c>
      <c r="AL451">
        <v>4.8618053065639282E-3</v>
      </c>
      <c r="AM451">
        <v>820505.58</v>
      </c>
      <c r="AN451">
        <v>0</v>
      </c>
      <c r="AO451">
        <v>820505.58</v>
      </c>
      <c r="AP451">
        <v>0</v>
      </c>
      <c r="AQ451">
        <v>6.4691551597862468E-2</v>
      </c>
      <c r="AR451">
        <v>0</v>
      </c>
      <c r="AS451">
        <v>0</v>
      </c>
      <c r="AT451">
        <v>0</v>
      </c>
      <c r="AV451">
        <v>0</v>
      </c>
      <c r="AW451">
        <v>133734915.45000002</v>
      </c>
      <c r="AX451">
        <v>0</v>
      </c>
      <c r="AY451">
        <v>133734915.45000002</v>
      </c>
      <c r="AZ451">
        <v>0</v>
      </c>
      <c r="BA451">
        <v>0.3933846290075998</v>
      </c>
      <c r="BB451">
        <v>0</v>
      </c>
      <c r="BC451">
        <v>0</v>
      </c>
      <c r="BD451">
        <v>0</v>
      </c>
      <c r="BF451">
        <v>0</v>
      </c>
      <c r="BG451">
        <v>27522374.209999997</v>
      </c>
      <c r="BH451">
        <v>0</v>
      </c>
      <c r="BI451">
        <v>27522374.209999997</v>
      </c>
      <c r="BJ451">
        <v>0</v>
      </c>
      <c r="BK451">
        <v>0.89953859257349766</v>
      </c>
      <c r="BL451">
        <v>914943.71000000008</v>
      </c>
      <c r="BM451">
        <v>0</v>
      </c>
      <c r="BN451">
        <v>914943.71000000008</v>
      </c>
      <c r="BO451">
        <v>0</v>
      </c>
      <c r="BP451">
        <v>1.0098365585972661E-2</v>
      </c>
      <c r="BQ451">
        <v>28</v>
      </c>
    </row>
    <row r="452" spans="1:69" x14ac:dyDescent="0.25">
      <c r="A452">
        <v>29</v>
      </c>
      <c r="B452" t="s">
        <v>90</v>
      </c>
      <c r="C452" t="s">
        <v>91</v>
      </c>
      <c r="D452" t="s">
        <v>92</v>
      </c>
      <c r="E452" t="s">
        <v>822</v>
      </c>
      <c r="F452" t="s">
        <v>821</v>
      </c>
      <c r="G452" t="s">
        <v>821</v>
      </c>
      <c r="H452" t="s">
        <v>46</v>
      </c>
      <c r="I452">
        <v>114862454.11</v>
      </c>
      <c r="J452">
        <v>0</v>
      </c>
      <c r="K452">
        <v>114862454.11</v>
      </c>
      <c r="L452">
        <v>0</v>
      </c>
      <c r="M452">
        <v>7.3896925187977233E-2</v>
      </c>
      <c r="N452">
        <v>204380.99000000002</v>
      </c>
      <c r="O452">
        <v>0</v>
      </c>
      <c r="P452">
        <v>204380.99000000002</v>
      </c>
      <c r="Q452">
        <v>0</v>
      </c>
      <c r="R452">
        <v>9.238318137590202E-3</v>
      </c>
      <c r="S452">
        <v>38993.199999999997</v>
      </c>
      <c r="T452">
        <v>0</v>
      </c>
      <c r="U452">
        <v>38993.199999999997</v>
      </c>
      <c r="V452">
        <v>0</v>
      </c>
      <c r="W452">
        <v>1.5744885070394021E-4</v>
      </c>
      <c r="X452">
        <v>0</v>
      </c>
      <c r="Y452">
        <v>0</v>
      </c>
      <c r="Z452">
        <v>0</v>
      </c>
      <c r="AB452">
        <v>0</v>
      </c>
      <c r="AC452">
        <v>137533.57</v>
      </c>
      <c r="AD452">
        <v>0</v>
      </c>
      <c r="AE452">
        <v>137533.57</v>
      </c>
      <c r="AF452">
        <v>0</v>
      </c>
      <c r="AG452">
        <v>8.331545533388449E-3</v>
      </c>
      <c r="AH452">
        <v>47155986.780000001</v>
      </c>
      <c r="AI452">
        <v>0</v>
      </c>
      <c r="AJ452">
        <v>47155986.780000001</v>
      </c>
      <c r="AK452">
        <v>0</v>
      </c>
      <c r="AL452">
        <v>0.11646505046273481</v>
      </c>
      <c r="AM452">
        <v>1387931.04</v>
      </c>
      <c r="AN452">
        <v>0</v>
      </c>
      <c r="AO452">
        <v>1387931.04</v>
      </c>
      <c r="AP452">
        <v>0</v>
      </c>
      <c r="AQ452">
        <v>0.10942937461611768</v>
      </c>
      <c r="AR452">
        <v>2577977.1</v>
      </c>
      <c r="AS452">
        <v>0</v>
      </c>
      <c r="AT452">
        <v>2577977.1</v>
      </c>
      <c r="AU452">
        <v>0</v>
      </c>
      <c r="AV452">
        <v>0.15792386688708415</v>
      </c>
      <c r="AW452">
        <v>46240837.390000001</v>
      </c>
      <c r="AX452">
        <v>0</v>
      </c>
      <c r="AY452">
        <v>46240837.390000001</v>
      </c>
      <c r="AZ452">
        <v>0</v>
      </c>
      <c r="BA452">
        <v>0.13601859021226828</v>
      </c>
      <c r="BB452">
        <v>0</v>
      </c>
      <c r="BC452">
        <v>0</v>
      </c>
      <c r="BD452">
        <v>0</v>
      </c>
      <c r="BF452">
        <v>0</v>
      </c>
      <c r="BG452">
        <v>3981026.6600000006</v>
      </c>
      <c r="BH452">
        <v>0</v>
      </c>
      <c r="BI452">
        <v>3981026.6600000006</v>
      </c>
      <c r="BJ452">
        <v>0</v>
      </c>
      <c r="BK452">
        <v>0.13011548681845983</v>
      </c>
      <c r="BL452">
        <v>13137787.380000003</v>
      </c>
      <c r="BM452">
        <v>0</v>
      </c>
      <c r="BN452">
        <v>13137787.380000003</v>
      </c>
      <c r="BO452">
        <v>0</v>
      </c>
      <c r="BP452">
        <v>0.14500365268811777</v>
      </c>
      <c r="BQ452">
        <v>29</v>
      </c>
    </row>
    <row r="453" spans="1:69" x14ac:dyDescent="0.25">
      <c r="A453">
        <v>30</v>
      </c>
      <c r="B453" t="s">
        <v>90</v>
      </c>
      <c r="C453" t="s">
        <v>91</v>
      </c>
      <c r="D453" t="s">
        <v>92</v>
      </c>
      <c r="E453" t="s">
        <v>822</v>
      </c>
      <c r="F453" t="s">
        <v>821</v>
      </c>
      <c r="G453" t="s">
        <v>821</v>
      </c>
      <c r="H453" t="s">
        <v>44</v>
      </c>
      <c r="I453">
        <v>93409329.159999982</v>
      </c>
      <c r="J453">
        <v>0</v>
      </c>
      <c r="K453">
        <v>93409329.159999982</v>
      </c>
      <c r="L453">
        <v>0</v>
      </c>
      <c r="M453">
        <v>6.0095026371151765E-2</v>
      </c>
      <c r="N453">
        <v>0</v>
      </c>
      <c r="O453">
        <v>0</v>
      </c>
      <c r="P453">
        <v>0</v>
      </c>
      <c r="R453">
        <v>0</v>
      </c>
      <c r="S453">
        <v>0</v>
      </c>
      <c r="T453">
        <v>0</v>
      </c>
      <c r="U453">
        <v>0</v>
      </c>
      <c r="W453">
        <v>0</v>
      </c>
      <c r="X453">
        <v>0</v>
      </c>
      <c r="Y453">
        <v>0</v>
      </c>
      <c r="Z453">
        <v>0</v>
      </c>
      <c r="AB453">
        <v>0</v>
      </c>
      <c r="AC453">
        <v>0</v>
      </c>
      <c r="AD453">
        <v>0</v>
      </c>
      <c r="AE453">
        <v>0</v>
      </c>
      <c r="AG453">
        <v>0</v>
      </c>
      <c r="AH453">
        <v>1325219.1200000001</v>
      </c>
      <c r="AI453">
        <v>0</v>
      </c>
      <c r="AJ453">
        <v>1325219.1200000001</v>
      </c>
      <c r="AK453">
        <v>0</v>
      </c>
      <c r="AL453">
        <v>3.2730035404633095E-3</v>
      </c>
      <c r="AM453">
        <v>317560</v>
      </c>
      <c r="AN453">
        <v>0</v>
      </c>
      <c r="AO453">
        <v>317560</v>
      </c>
      <c r="AP453">
        <v>0</v>
      </c>
      <c r="AQ453">
        <v>2.5037549562328638E-2</v>
      </c>
      <c r="AR453">
        <v>0</v>
      </c>
      <c r="AS453">
        <v>0</v>
      </c>
      <c r="AT453">
        <v>0</v>
      </c>
      <c r="AV453">
        <v>0</v>
      </c>
      <c r="AW453">
        <v>56252763.369999997</v>
      </c>
      <c r="AX453">
        <v>0</v>
      </c>
      <c r="AY453">
        <v>56252763.369999997</v>
      </c>
      <c r="AZ453">
        <v>0</v>
      </c>
      <c r="BA453">
        <v>0.16546892316414699</v>
      </c>
      <c r="BB453">
        <v>0</v>
      </c>
      <c r="BC453">
        <v>0</v>
      </c>
      <c r="BD453">
        <v>0</v>
      </c>
      <c r="BF453">
        <v>0</v>
      </c>
      <c r="BG453">
        <v>30178816.539999999</v>
      </c>
      <c r="BH453">
        <v>0</v>
      </c>
      <c r="BI453">
        <v>30178816.539999999</v>
      </c>
      <c r="BJ453">
        <v>0</v>
      </c>
      <c r="BK453">
        <v>0.98636149442593446</v>
      </c>
      <c r="BL453">
        <v>5334970.13</v>
      </c>
      <c r="BM453">
        <v>0</v>
      </c>
      <c r="BN453">
        <v>5334970.13</v>
      </c>
      <c r="BO453">
        <v>0</v>
      </c>
      <c r="BP453">
        <v>5.8882834183300835E-2</v>
      </c>
      <c r="BQ453">
        <v>30</v>
      </c>
    </row>
    <row r="454" spans="1:69" x14ac:dyDescent="0.25">
      <c r="A454">
        <v>31</v>
      </c>
      <c r="B454" t="s">
        <v>90</v>
      </c>
      <c r="C454" t="s">
        <v>91</v>
      </c>
      <c r="D454" t="s">
        <v>92</v>
      </c>
      <c r="E454" t="s">
        <v>822</v>
      </c>
      <c r="F454" t="s">
        <v>821</v>
      </c>
      <c r="G454" t="s">
        <v>821</v>
      </c>
      <c r="H454" t="s">
        <v>45</v>
      </c>
      <c r="I454">
        <v>72330820.200000003</v>
      </c>
      <c r="J454">
        <v>0</v>
      </c>
      <c r="K454">
        <v>72330820.200000003</v>
      </c>
      <c r="L454">
        <v>0</v>
      </c>
      <c r="M454">
        <v>4.6534137290725808E-2</v>
      </c>
      <c r="N454">
        <v>0</v>
      </c>
      <c r="O454">
        <v>0</v>
      </c>
      <c r="P454">
        <v>0</v>
      </c>
      <c r="R454">
        <v>0</v>
      </c>
      <c r="S454">
        <v>0</v>
      </c>
      <c r="T454">
        <v>0</v>
      </c>
      <c r="U454">
        <v>0</v>
      </c>
      <c r="W454">
        <v>0</v>
      </c>
      <c r="X454">
        <v>0</v>
      </c>
      <c r="Y454">
        <v>0</v>
      </c>
      <c r="Z454">
        <v>0</v>
      </c>
      <c r="AB454">
        <v>0</v>
      </c>
      <c r="AC454">
        <v>0</v>
      </c>
      <c r="AD454">
        <v>0</v>
      </c>
      <c r="AE454">
        <v>0</v>
      </c>
      <c r="AG454">
        <v>0</v>
      </c>
      <c r="AH454">
        <v>0</v>
      </c>
      <c r="AI454">
        <v>0</v>
      </c>
      <c r="AJ454">
        <v>0</v>
      </c>
      <c r="AL454">
        <v>0</v>
      </c>
      <c r="AM454">
        <v>0</v>
      </c>
      <c r="AN454">
        <v>0</v>
      </c>
      <c r="AO454">
        <v>0</v>
      </c>
      <c r="AQ454">
        <v>0</v>
      </c>
      <c r="AR454">
        <v>0</v>
      </c>
      <c r="AS454">
        <v>0</v>
      </c>
      <c r="AT454">
        <v>0</v>
      </c>
      <c r="AV454">
        <v>0</v>
      </c>
      <c r="AW454">
        <v>72330820.200000003</v>
      </c>
      <c r="AX454">
        <v>0</v>
      </c>
      <c r="AY454">
        <v>72330820.200000003</v>
      </c>
      <c r="AZ454">
        <v>0</v>
      </c>
      <c r="BA454">
        <v>0.21276293310874786</v>
      </c>
      <c r="BB454">
        <v>0</v>
      </c>
      <c r="BC454">
        <v>0</v>
      </c>
      <c r="BD454">
        <v>0</v>
      </c>
      <c r="BF454">
        <v>0</v>
      </c>
      <c r="BG454">
        <v>0</v>
      </c>
      <c r="BH454">
        <v>0</v>
      </c>
      <c r="BI454">
        <v>0</v>
      </c>
      <c r="BK454">
        <v>0</v>
      </c>
      <c r="BL454">
        <v>0</v>
      </c>
      <c r="BM454">
        <v>0</v>
      </c>
      <c r="BN454">
        <v>0</v>
      </c>
      <c r="BP454">
        <v>0</v>
      </c>
      <c r="BQ454">
        <v>31</v>
      </c>
    </row>
    <row r="455" spans="1:69" x14ac:dyDescent="0.25">
      <c r="A455">
        <v>32</v>
      </c>
      <c r="B455" t="s">
        <v>90</v>
      </c>
      <c r="C455" t="s">
        <v>91</v>
      </c>
      <c r="D455" t="s">
        <v>92</v>
      </c>
      <c r="E455" t="s">
        <v>822</v>
      </c>
      <c r="F455" t="s">
        <v>821</v>
      </c>
      <c r="G455" t="s">
        <v>821</v>
      </c>
      <c r="H455" t="s">
        <v>47</v>
      </c>
      <c r="I455">
        <v>164754.46</v>
      </c>
      <c r="J455">
        <v>48811812.25</v>
      </c>
      <c r="K455">
        <v>48976566.710000001</v>
      </c>
      <c r="L455">
        <v>99.663605534100526</v>
      </c>
      <c r="M455">
        <v>3.1509144691152437E-2</v>
      </c>
      <c r="N455">
        <v>0</v>
      </c>
      <c r="O455">
        <v>0</v>
      </c>
      <c r="P455">
        <v>0</v>
      </c>
      <c r="R455">
        <v>0</v>
      </c>
      <c r="S455">
        <v>0</v>
      </c>
      <c r="T455">
        <v>0</v>
      </c>
      <c r="U455">
        <v>0</v>
      </c>
      <c r="W455">
        <v>0</v>
      </c>
      <c r="X455">
        <v>0</v>
      </c>
      <c r="Y455">
        <v>48811812.25</v>
      </c>
      <c r="Z455">
        <v>48811812.25</v>
      </c>
      <c r="AA455">
        <v>100</v>
      </c>
      <c r="AB455">
        <v>0.13301117457683373</v>
      </c>
      <c r="AC455">
        <v>164754.46</v>
      </c>
      <c r="AD455">
        <v>0</v>
      </c>
      <c r="AE455">
        <v>164754.46</v>
      </c>
      <c r="AF455">
        <v>0</v>
      </c>
      <c r="AG455">
        <v>9.9805399170458959E-3</v>
      </c>
      <c r="AH455">
        <v>0</v>
      </c>
      <c r="AI455">
        <v>0</v>
      </c>
      <c r="AJ455">
        <v>0</v>
      </c>
      <c r="AL455">
        <v>0</v>
      </c>
      <c r="AM455">
        <v>0</v>
      </c>
      <c r="AN455">
        <v>0</v>
      </c>
      <c r="AO455">
        <v>0</v>
      </c>
      <c r="AQ455">
        <v>0</v>
      </c>
      <c r="AR455">
        <v>0</v>
      </c>
      <c r="AS455">
        <v>0</v>
      </c>
      <c r="AT455">
        <v>0</v>
      </c>
      <c r="AV455">
        <v>0</v>
      </c>
      <c r="AW455">
        <v>0</v>
      </c>
      <c r="AX455">
        <v>0</v>
      </c>
      <c r="AY455">
        <v>0</v>
      </c>
      <c r="BA455">
        <v>0</v>
      </c>
      <c r="BB455">
        <v>0</v>
      </c>
      <c r="BC455">
        <v>0</v>
      </c>
      <c r="BD455">
        <v>0</v>
      </c>
      <c r="BF455">
        <v>0</v>
      </c>
      <c r="BG455">
        <v>0</v>
      </c>
      <c r="BH455">
        <v>0</v>
      </c>
      <c r="BI455">
        <v>0</v>
      </c>
      <c r="BK455">
        <v>0</v>
      </c>
      <c r="BL455">
        <v>0</v>
      </c>
      <c r="BM455">
        <v>0</v>
      </c>
      <c r="BN455">
        <v>0</v>
      </c>
      <c r="BP455">
        <v>0</v>
      </c>
      <c r="BQ455">
        <v>32</v>
      </c>
    </row>
    <row r="456" spans="1:69" x14ac:dyDescent="0.25">
      <c r="A456">
        <v>33</v>
      </c>
      <c r="B456" t="s">
        <v>90</v>
      </c>
      <c r="C456" t="s">
        <v>91</v>
      </c>
      <c r="D456" t="s">
        <v>92</v>
      </c>
      <c r="E456" t="s">
        <v>822</v>
      </c>
      <c r="F456" t="s">
        <v>821</v>
      </c>
      <c r="G456" t="s">
        <v>821</v>
      </c>
      <c r="H456" t="s">
        <v>48</v>
      </c>
      <c r="I456">
        <v>8046849.2199999988</v>
      </c>
      <c r="J456">
        <v>0</v>
      </c>
      <c r="K456">
        <v>8046849.2199999988</v>
      </c>
      <c r="L456">
        <v>0</v>
      </c>
      <c r="M456">
        <v>5.1769520285524125E-3</v>
      </c>
      <c r="N456">
        <v>25262.44</v>
      </c>
      <c r="O456">
        <v>0</v>
      </c>
      <c r="P456">
        <v>25262.44</v>
      </c>
      <c r="Q456">
        <v>0</v>
      </c>
      <c r="R456">
        <v>1.1418990467351399E-3</v>
      </c>
      <c r="S456">
        <v>6404846.1300000008</v>
      </c>
      <c r="T456">
        <v>0</v>
      </c>
      <c r="U456">
        <v>6404846.1300000008</v>
      </c>
      <c r="V456">
        <v>0</v>
      </c>
      <c r="W456">
        <v>2.5861833912171339E-2</v>
      </c>
      <c r="X456">
        <v>0</v>
      </c>
      <c r="Y456">
        <v>0</v>
      </c>
      <c r="Z456">
        <v>0</v>
      </c>
      <c r="AB456">
        <v>0</v>
      </c>
      <c r="AC456">
        <v>395053.32</v>
      </c>
      <c r="AD456">
        <v>0</v>
      </c>
      <c r="AE456">
        <v>395053.32</v>
      </c>
      <c r="AF456">
        <v>0</v>
      </c>
      <c r="AG456">
        <v>2.393164609699492E-2</v>
      </c>
      <c r="AH456">
        <v>182875.32</v>
      </c>
      <c r="AI456">
        <v>0</v>
      </c>
      <c r="AJ456">
        <v>182875.32</v>
      </c>
      <c r="AK456">
        <v>0</v>
      </c>
      <c r="AL456">
        <v>4.5166234080848503E-4</v>
      </c>
      <c r="AM456">
        <v>0</v>
      </c>
      <c r="AN456">
        <v>0</v>
      </c>
      <c r="AO456">
        <v>0</v>
      </c>
      <c r="AQ456">
        <v>0</v>
      </c>
      <c r="AR456">
        <v>50661.25</v>
      </c>
      <c r="AS456">
        <v>0</v>
      </c>
      <c r="AT456">
        <v>50661.25</v>
      </c>
      <c r="AU456">
        <v>0</v>
      </c>
      <c r="AV456">
        <v>3.1034490187415911E-3</v>
      </c>
      <c r="AW456">
        <v>115816.57</v>
      </c>
      <c r="AX456">
        <v>0</v>
      </c>
      <c r="AY456">
        <v>115816.57</v>
      </c>
      <c r="AZ456">
        <v>0</v>
      </c>
      <c r="BA456">
        <v>3.4067736364193216E-4</v>
      </c>
      <c r="BB456">
        <v>0</v>
      </c>
      <c r="BC456">
        <v>0</v>
      </c>
      <c r="BD456">
        <v>0</v>
      </c>
      <c r="BF456">
        <v>0</v>
      </c>
      <c r="BG456">
        <v>4476.75</v>
      </c>
      <c r="BH456">
        <v>0</v>
      </c>
      <c r="BI456">
        <v>4476.75</v>
      </c>
      <c r="BJ456">
        <v>0</v>
      </c>
      <c r="BK456">
        <v>1.4631766008181918E-4</v>
      </c>
      <c r="BL456">
        <v>867857.44000000006</v>
      </c>
      <c r="BM456">
        <v>0</v>
      </c>
      <c r="BN456">
        <v>867857.44000000006</v>
      </c>
      <c r="BO456">
        <v>0</v>
      </c>
      <c r="BP456">
        <v>9.5786676380630372E-3</v>
      </c>
      <c r="BQ456">
        <v>33</v>
      </c>
    </row>
    <row r="457" spans="1:69" x14ac:dyDescent="0.25">
      <c r="A457">
        <v>34</v>
      </c>
      <c r="B457" t="s">
        <v>90</v>
      </c>
      <c r="C457" t="s">
        <v>91</v>
      </c>
      <c r="D457" t="s">
        <v>92</v>
      </c>
      <c r="E457" t="s">
        <v>822</v>
      </c>
      <c r="F457" t="s">
        <v>821</v>
      </c>
      <c r="G457" t="s">
        <v>821</v>
      </c>
      <c r="I457">
        <v>0</v>
      </c>
      <c r="J457">
        <v>0</v>
      </c>
      <c r="K457">
        <v>0</v>
      </c>
      <c r="M457">
        <v>0</v>
      </c>
      <c r="N457">
        <v>0</v>
      </c>
      <c r="O457">
        <v>0</v>
      </c>
      <c r="P457">
        <v>0</v>
      </c>
      <c r="R457">
        <v>0</v>
      </c>
      <c r="S457">
        <v>0</v>
      </c>
      <c r="T457">
        <v>0</v>
      </c>
      <c r="U457">
        <v>0</v>
      </c>
      <c r="W457">
        <v>0</v>
      </c>
      <c r="X457">
        <v>0</v>
      </c>
      <c r="Y457">
        <v>0</v>
      </c>
      <c r="Z457">
        <v>0</v>
      </c>
      <c r="AB457">
        <v>0</v>
      </c>
      <c r="AC457">
        <v>0</v>
      </c>
      <c r="AD457">
        <v>0</v>
      </c>
      <c r="AE457">
        <v>0</v>
      </c>
      <c r="AG457">
        <v>0</v>
      </c>
      <c r="AH457">
        <v>0</v>
      </c>
      <c r="AI457">
        <v>0</v>
      </c>
      <c r="AJ457">
        <v>0</v>
      </c>
      <c r="AL457">
        <v>0</v>
      </c>
      <c r="AM457">
        <v>0</v>
      </c>
      <c r="AN457">
        <v>0</v>
      </c>
      <c r="AO457">
        <v>0</v>
      </c>
      <c r="AQ457">
        <v>0</v>
      </c>
      <c r="AR457">
        <v>0</v>
      </c>
      <c r="AS457">
        <v>0</v>
      </c>
      <c r="AT457">
        <v>0</v>
      </c>
      <c r="AV457">
        <v>0</v>
      </c>
      <c r="AW457">
        <v>0</v>
      </c>
      <c r="AX457">
        <v>0</v>
      </c>
      <c r="AY457">
        <v>0</v>
      </c>
      <c r="BA457">
        <v>0</v>
      </c>
      <c r="BB457">
        <v>0</v>
      </c>
      <c r="BC457">
        <v>0</v>
      </c>
      <c r="BD457">
        <v>0</v>
      </c>
      <c r="BF457">
        <v>0</v>
      </c>
      <c r="BG457">
        <v>0</v>
      </c>
      <c r="BH457">
        <v>0</v>
      </c>
      <c r="BI457">
        <v>0</v>
      </c>
      <c r="BK457">
        <v>0</v>
      </c>
      <c r="BL457">
        <v>0</v>
      </c>
      <c r="BM457">
        <v>0</v>
      </c>
      <c r="BN457">
        <v>0</v>
      </c>
      <c r="BP457">
        <v>0</v>
      </c>
      <c r="BQ457">
        <v>34</v>
      </c>
    </row>
    <row r="458" spans="1:69" x14ac:dyDescent="0.25">
      <c r="A458">
        <v>35</v>
      </c>
      <c r="B458" t="s">
        <v>90</v>
      </c>
      <c r="C458" t="s">
        <v>91</v>
      </c>
      <c r="D458" t="s">
        <v>92</v>
      </c>
      <c r="E458" t="s">
        <v>822</v>
      </c>
      <c r="F458" t="s">
        <v>821</v>
      </c>
      <c r="G458" t="s">
        <v>821</v>
      </c>
      <c r="H458" t="s">
        <v>678</v>
      </c>
      <c r="I458">
        <v>0</v>
      </c>
      <c r="J458">
        <v>0</v>
      </c>
      <c r="K458">
        <v>0</v>
      </c>
      <c r="M458">
        <v>0</v>
      </c>
      <c r="N458">
        <v>0</v>
      </c>
      <c r="O458">
        <v>0</v>
      </c>
      <c r="P458">
        <v>0</v>
      </c>
      <c r="R458">
        <v>0</v>
      </c>
      <c r="S458">
        <v>0</v>
      </c>
      <c r="T458">
        <v>0</v>
      </c>
      <c r="U458">
        <v>0</v>
      </c>
      <c r="W458">
        <v>0</v>
      </c>
      <c r="X458">
        <v>0</v>
      </c>
      <c r="Y458">
        <v>0</v>
      </c>
      <c r="Z458">
        <v>0</v>
      </c>
      <c r="AB458">
        <v>0</v>
      </c>
      <c r="AC458">
        <v>0</v>
      </c>
      <c r="AD458">
        <v>0</v>
      </c>
      <c r="AE458">
        <v>0</v>
      </c>
      <c r="AG458">
        <v>0</v>
      </c>
      <c r="AH458">
        <v>0</v>
      </c>
      <c r="AI458">
        <v>0</v>
      </c>
      <c r="AJ458">
        <v>0</v>
      </c>
      <c r="AL458">
        <v>0</v>
      </c>
      <c r="AM458">
        <v>0</v>
      </c>
      <c r="AN458">
        <v>0</v>
      </c>
      <c r="AO458">
        <v>0</v>
      </c>
      <c r="AQ458">
        <v>0</v>
      </c>
      <c r="AR458">
        <v>0</v>
      </c>
      <c r="AS458">
        <v>0</v>
      </c>
      <c r="AT458">
        <v>0</v>
      </c>
      <c r="AV458">
        <v>0</v>
      </c>
      <c r="AW458">
        <v>0</v>
      </c>
      <c r="AX458">
        <v>0</v>
      </c>
      <c r="AY458">
        <v>0</v>
      </c>
      <c r="BA458">
        <v>0</v>
      </c>
      <c r="BB458">
        <v>0</v>
      </c>
      <c r="BC458">
        <v>0</v>
      </c>
      <c r="BD458">
        <v>0</v>
      </c>
      <c r="BF458">
        <v>0</v>
      </c>
      <c r="BG458">
        <v>0</v>
      </c>
      <c r="BH458">
        <v>0</v>
      </c>
      <c r="BI458">
        <v>0</v>
      </c>
      <c r="BK458">
        <v>0</v>
      </c>
      <c r="BL458">
        <v>0</v>
      </c>
      <c r="BM458">
        <v>0</v>
      </c>
      <c r="BN458">
        <v>0</v>
      </c>
      <c r="BP458">
        <v>0</v>
      </c>
      <c r="BQ458">
        <v>35</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F7E11-86B0-4774-9949-CAF6098735EB}">
  <dimension ref="A1:XFD1004"/>
  <sheetViews>
    <sheetView showGridLines="0" zoomScale="98" zoomScaleNormal="98" workbookViewId="0">
      <selection activeCell="A12" sqref="A12:A13"/>
    </sheetView>
  </sheetViews>
  <sheetFormatPr baseColWidth="10" defaultColWidth="11.42578125" defaultRowHeight="20.100000000000001" customHeight="1" x14ac:dyDescent="0.5"/>
  <cols>
    <col min="1" max="1" width="18.28515625" style="1" customWidth="1"/>
    <col min="2" max="2" width="39.42578125" style="1" bestFit="1" customWidth="1"/>
    <col min="3" max="3" width="21.7109375" style="1" customWidth="1"/>
    <col min="4" max="4" width="21.140625" style="1" bestFit="1" customWidth="1"/>
    <col min="5" max="5" width="21.5703125" style="1" bestFit="1" customWidth="1"/>
    <col min="6" max="6" width="18.140625" style="1" bestFit="1" customWidth="1"/>
    <col min="7" max="7" width="24.140625" style="1" bestFit="1" customWidth="1"/>
    <col min="8" max="8" width="18.140625" style="1" bestFit="1" customWidth="1"/>
    <col min="9" max="9" width="22.28515625" style="1" bestFit="1" customWidth="1"/>
    <col min="10" max="10" width="25.85546875" style="1" bestFit="1" customWidth="1"/>
    <col min="11" max="11" width="25.140625" style="1" bestFit="1" customWidth="1"/>
    <col min="12" max="12" width="28.7109375" style="1" bestFit="1" customWidth="1"/>
    <col min="13" max="13" width="26.85546875" style="1" bestFit="1" customWidth="1"/>
    <col min="14" max="80" width="11.42578125" style="1"/>
    <col min="81" max="87" width="36.42578125" style="1" bestFit="1" customWidth="1"/>
    <col min="88" max="88" width="41.140625" style="1" bestFit="1" customWidth="1"/>
    <col min="89" max="89" width="28.140625" style="1" bestFit="1" customWidth="1"/>
    <col min="90" max="90" width="23.42578125" style="1" bestFit="1" customWidth="1"/>
    <col min="91" max="91" width="26.28515625" style="1" bestFit="1" customWidth="1"/>
    <col min="92" max="92" width="20.85546875" style="1" bestFit="1" customWidth="1"/>
    <col min="93" max="16364" width="11.42578125" style="1"/>
    <col min="16365" max="16365" width="42.5703125" style="1" bestFit="1" customWidth="1"/>
    <col min="16366" max="16367" width="26" style="1" bestFit="1" customWidth="1"/>
    <col min="16368" max="16368" width="20.5703125" style="1" bestFit="1" customWidth="1"/>
    <col min="16369" max="16384" width="11.42578125" style="1"/>
  </cols>
  <sheetData>
    <row r="1" spans="1:81" ht="20.100000000000001" customHeight="1" x14ac:dyDescent="0.5">
      <c r="CC1" s="1" t="s">
        <v>823</v>
      </c>
    </row>
    <row r="2" spans="1:81" ht="20.100000000000001" customHeight="1" x14ac:dyDescent="0.6">
      <c r="A2" s="30"/>
      <c r="B2" s="31"/>
      <c r="C2" s="59" t="str">
        <f>+CI875</f>
        <v>Superintendencia de Seguros</v>
      </c>
      <c r="D2" s="59"/>
      <c r="E2" s="31"/>
      <c r="F2" s="31"/>
      <c r="G2" s="31"/>
      <c r="H2" s="31"/>
      <c r="I2" s="31"/>
      <c r="J2" s="31"/>
      <c r="K2" s="31"/>
      <c r="L2" s="31"/>
      <c r="M2" s="31"/>
      <c r="N2" s="31"/>
      <c r="O2" s="31"/>
    </row>
    <row r="3" spans="1:81" ht="20.100000000000001" customHeight="1" x14ac:dyDescent="0.6">
      <c r="A3" s="32"/>
      <c r="B3" s="32"/>
      <c r="C3" s="59" t="str">
        <f>+CG875</f>
        <v>Primas Netas Cobradas y Posicionamiento de las 1eras. 10 Compañias</v>
      </c>
      <c r="D3" s="59"/>
      <c r="O3" s="32"/>
    </row>
    <row r="4" spans="1:81" ht="20.100000000000001" customHeight="1" x14ac:dyDescent="0.6">
      <c r="C4" s="59" t="str">
        <f>+CC875</f>
        <v>Comparativo Mar 2025 - Feb 2026 | Mar 2024 - Feb 2025</v>
      </c>
      <c r="D4" s="59"/>
    </row>
    <row r="5" spans="1:81" ht="20.100000000000001" customHeight="1" x14ac:dyDescent="0.6">
      <c r="C5" s="59" t="str">
        <f>+CH875</f>
        <v>(Valores en RD$)</v>
      </c>
      <c r="D5" s="59"/>
    </row>
    <row r="12" spans="1:81" ht="20.100000000000001" customHeight="1" x14ac:dyDescent="0.5">
      <c r="A12" s="128" t="str">
        <f>+_xlfn.CONCAT("Posición período ",D13)</f>
        <v>Posición período Mar 2025 - Feb 2026</v>
      </c>
      <c r="B12" s="128" t="s">
        <v>164</v>
      </c>
      <c r="C12" s="143" t="s">
        <v>89</v>
      </c>
      <c r="D12" s="143"/>
      <c r="E12" s="128" t="s">
        <v>627</v>
      </c>
    </row>
    <row r="13" spans="1:81" ht="38.25" customHeight="1" x14ac:dyDescent="0.5">
      <c r="A13" s="129"/>
      <c r="B13" s="129"/>
      <c r="C13" s="118" t="str">
        <f>+CE875</f>
        <v>Mar 2024 - Feb 2025</v>
      </c>
      <c r="D13" s="118" t="str">
        <f>+CF875</f>
        <v>Mar 2025 - Feb 2026</v>
      </c>
      <c r="E13" s="129"/>
      <c r="H13" s="99"/>
    </row>
    <row r="14" spans="1:81" ht="20.100000000000001" customHeight="1" x14ac:dyDescent="0.5">
      <c r="A14" s="92">
        <f>+CM875</f>
        <v>1</v>
      </c>
      <c r="B14" s="60" t="str">
        <f>+CJ875</f>
        <v>Seguros Universal, S. A.</v>
      </c>
      <c r="C14" s="61">
        <f t="shared" ref="C14:C23" si="0">+CL875</f>
        <v>27964122047.709999</v>
      </c>
      <c r="D14" s="61">
        <f>+CN875</f>
        <v>31915895188.59</v>
      </c>
      <c r="E14" s="101" t="str">
        <f>IF((CM875-CK875)&gt;0, "▼ " &amp; (CM875-CK875) &amp; " posición", IF((CM875-CK875)&lt;0, "▲ " &amp; ABS(CM875-CK875) &amp; " posición", "Sin variación"))</f>
        <v>Sin variación</v>
      </c>
    </row>
    <row r="15" spans="1:81" ht="20.100000000000001" customHeight="1" x14ac:dyDescent="0.5">
      <c r="A15" s="93">
        <f t="shared" ref="A15:A23" si="1">+CM876</f>
        <v>2</v>
      </c>
      <c r="B15" s="62" t="str">
        <f t="shared" ref="B15:B23" si="2">+CJ876</f>
        <v>Seguros Reservas, S. A.</v>
      </c>
      <c r="C15" s="6">
        <f t="shared" si="0"/>
        <v>25326384847.059998</v>
      </c>
      <c r="D15" s="6">
        <f t="shared" ref="D15:D23" si="3">+CN876</f>
        <v>26820987862.409996</v>
      </c>
      <c r="E15" s="102" t="str">
        <f t="shared" ref="E15:E23" si="4">IF((CM876-CK876)&gt;0, "▼ " &amp; (CM876-CK876) &amp; " posición", IF((CM876-CK876)&lt;0, "▲ " &amp; ABS(CM876-CK876) &amp; " posición", "Sin variación"))</f>
        <v>Sin variación</v>
      </c>
    </row>
    <row r="16" spans="1:81" ht="20.100000000000001" customHeight="1" x14ac:dyDescent="0.5">
      <c r="A16" s="93">
        <f t="shared" si="1"/>
        <v>3</v>
      </c>
      <c r="B16" s="62" t="str">
        <f t="shared" si="2"/>
        <v>Humano Seguros, S. A.</v>
      </c>
      <c r="C16" s="6">
        <f t="shared" si="0"/>
        <v>21304689321.810001</v>
      </c>
      <c r="D16" s="6">
        <f t="shared" si="3"/>
        <v>23918484454.399998</v>
      </c>
      <c r="E16" s="102" t="str">
        <f t="shared" si="4"/>
        <v>Sin variación</v>
      </c>
    </row>
    <row r="17" spans="1:15" ht="20.100000000000001" customHeight="1" x14ac:dyDescent="0.5">
      <c r="A17" s="93">
        <f t="shared" si="1"/>
        <v>4</v>
      </c>
      <c r="B17" s="62" t="str">
        <f t="shared" si="2"/>
        <v>Mapfre BHD Compañía de Seguros</v>
      </c>
      <c r="C17" s="6">
        <f t="shared" si="0"/>
        <v>14700236998.209999</v>
      </c>
      <c r="D17" s="6">
        <f t="shared" si="3"/>
        <v>15857090981.77</v>
      </c>
      <c r="E17" s="102" t="str">
        <f t="shared" si="4"/>
        <v>Sin variación</v>
      </c>
    </row>
    <row r="18" spans="1:15" ht="20.100000000000001" customHeight="1" x14ac:dyDescent="0.5">
      <c r="A18" s="93">
        <f t="shared" si="1"/>
        <v>5</v>
      </c>
      <c r="B18" s="62" t="str">
        <f t="shared" si="2"/>
        <v>La Colonial, S. A., Compañia De Seguros</v>
      </c>
      <c r="C18" s="6">
        <f t="shared" si="0"/>
        <v>11794439072.810001</v>
      </c>
      <c r="D18" s="6">
        <f t="shared" si="3"/>
        <v>13583941314.129999</v>
      </c>
      <c r="E18" s="102" t="str">
        <f t="shared" si="4"/>
        <v>Sin variación</v>
      </c>
    </row>
    <row r="19" spans="1:15" ht="20.100000000000001" customHeight="1" x14ac:dyDescent="0.5">
      <c r="A19" s="93">
        <f t="shared" si="1"/>
        <v>6</v>
      </c>
      <c r="B19" s="62" t="str">
        <f t="shared" si="2"/>
        <v>Seguros Sura, S.A.</v>
      </c>
      <c r="C19" s="6">
        <f t="shared" si="0"/>
        <v>7961557556.7200003</v>
      </c>
      <c r="D19" s="6">
        <f t="shared" si="3"/>
        <v>9189658377.7199993</v>
      </c>
      <c r="E19" s="102" t="str">
        <f t="shared" si="4"/>
        <v>Sin variación</v>
      </c>
    </row>
    <row r="20" spans="1:15" ht="20.100000000000001" customHeight="1" x14ac:dyDescent="0.5">
      <c r="A20" s="93">
        <f t="shared" si="1"/>
        <v>7</v>
      </c>
      <c r="B20" s="62" t="str">
        <f t="shared" si="2"/>
        <v>Seguros Crecer, S. A.</v>
      </c>
      <c r="C20" s="6">
        <f t="shared" si="0"/>
        <v>6358203513.9699993</v>
      </c>
      <c r="D20" s="6">
        <f t="shared" si="3"/>
        <v>8500662432.7600002</v>
      </c>
      <c r="E20" s="102" t="str">
        <f t="shared" si="4"/>
        <v>Sin variación</v>
      </c>
    </row>
    <row r="21" spans="1:15" ht="20.100000000000001" customHeight="1" x14ac:dyDescent="0.5">
      <c r="A21" s="93">
        <f t="shared" si="1"/>
        <v>8</v>
      </c>
      <c r="B21" s="62" t="str">
        <f t="shared" si="2"/>
        <v>Worldwide Seguros, S. A.</v>
      </c>
      <c r="C21" s="6">
        <f t="shared" si="0"/>
        <v>4044595842.0699997</v>
      </c>
      <c r="D21" s="6">
        <f t="shared" si="3"/>
        <v>4331963016.25</v>
      </c>
      <c r="E21" s="102" t="str">
        <f t="shared" si="4"/>
        <v>Sin variación</v>
      </c>
    </row>
    <row r="22" spans="1:15" ht="20.100000000000001" customHeight="1" x14ac:dyDescent="0.5">
      <c r="A22" s="93">
        <f t="shared" si="1"/>
        <v>9</v>
      </c>
      <c r="B22" s="62" t="str">
        <f t="shared" si="2"/>
        <v>General de Seguros, S. A.</v>
      </c>
      <c r="C22" s="6">
        <f t="shared" si="0"/>
        <v>3738082502.8800001</v>
      </c>
      <c r="D22" s="6">
        <f t="shared" si="3"/>
        <v>3937356967.1099997</v>
      </c>
      <c r="E22" s="102" t="str">
        <f t="shared" si="4"/>
        <v>Sin variación</v>
      </c>
    </row>
    <row r="23" spans="1:15" ht="20.100000000000001" customHeight="1" x14ac:dyDescent="0.5">
      <c r="A23" s="94">
        <f t="shared" si="1"/>
        <v>10</v>
      </c>
      <c r="B23" s="63" t="str">
        <f t="shared" si="2"/>
        <v>Seguros Pepín, S. A.</v>
      </c>
      <c r="C23" s="64">
        <f t="shared" si="0"/>
        <v>2017961587.0999997</v>
      </c>
      <c r="D23" s="64">
        <f t="shared" si="3"/>
        <v>2235594909.25</v>
      </c>
      <c r="E23" s="103" t="str">
        <f t="shared" si="4"/>
        <v>Sin variación</v>
      </c>
    </row>
    <row r="26" spans="1:15" s="29" customFormat="1" ht="20.100000000000001" customHeight="1" x14ac:dyDescent="0.5">
      <c r="A26" s="37"/>
    </row>
    <row r="27" spans="1:15" ht="20.100000000000001" customHeight="1" x14ac:dyDescent="0.5">
      <c r="A27" s="30"/>
      <c r="B27" s="31"/>
      <c r="C27" s="83" t="s">
        <v>90</v>
      </c>
      <c r="D27" s="83"/>
      <c r="E27" s="31"/>
      <c r="F27" s="31"/>
      <c r="G27" s="31"/>
      <c r="H27" s="31"/>
      <c r="I27" s="31"/>
      <c r="J27" s="31"/>
      <c r="K27" s="31"/>
      <c r="L27" s="31"/>
      <c r="M27" s="31"/>
      <c r="N27" s="31"/>
      <c r="O27" s="31"/>
    </row>
    <row r="28" spans="1:15" ht="20.100000000000001" customHeight="1" x14ac:dyDescent="0.5">
      <c r="A28" s="32"/>
      <c r="B28" s="32"/>
      <c r="C28" s="83" t="s">
        <v>605</v>
      </c>
      <c r="D28" s="83"/>
      <c r="O28" s="32"/>
    </row>
    <row r="29" spans="1:15" ht="20.100000000000001" customHeight="1" x14ac:dyDescent="0.5">
      <c r="C29" s="83" t="s">
        <v>825</v>
      </c>
      <c r="D29" s="83"/>
    </row>
    <row r="30" spans="1:15" ht="20.100000000000001" customHeight="1" x14ac:dyDescent="0.5">
      <c r="C30" s="83" t="s">
        <v>92</v>
      </c>
      <c r="D30" s="83"/>
    </row>
    <row r="32" spans="1:15" ht="20.100000000000001" customHeight="1" x14ac:dyDescent="0.5">
      <c r="A32" s="128" t="s">
        <v>656</v>
      </c>
      <c r="B32" s="128" t="s">
        <v>164</v>
      </c>
      <c r="C32" s="143" t="s">
        <v>89</v>
      </c>
      <c r="D32" s="143"/>
      <c r="E32" s="128" t="s">
        <v>627</v>
      </c>
    </row>
    <row r="33" spans="1:10" ht="39.75" customHeight="1" x14ac:dyDescent="0.5">
      <c r="A33" s="129"/>
      <c r="B33" s="129"/>
      <c r="C33" s="118" t="s">
        <v>824</v>
      </c>
      <c r="D33" s="118" t="s">
        <v>822</v>
      </c>
      <c r="E33" s="129"/>
      <c r="H33" s="99"/>
    </row>
    <row r="34" spans="1:10" ht="20.100000000000001" customHeight="1" x14ac:dyDescent="0.5">
      <c r="A34" s="92">
        <v>1</v>
      </c>
      <c r="B34" s="60" t="s">
        <v>18</v>
      </c>
      <c r="C34" s="61">
        <v>27964122047.709999</v>
      </c>
      <c r="D34" s="61">
        <v>31915895188.59</v>
      </c>
      <c r="E34" s="101" t="s">
        <v>630</v>
      </c>
      <c r="F34" s="104"/>
    </row>
    <row r="35" spans="1:10" ht="20.100000000000001" customHeight="1" x14ac:dyDescent="0.5">
      <c r="A35" s="93">
        <v>2</v>
      </c>
      <c r="B35" s="62" t="s">
        <v>19</v>
      </c>
      <c r="C35" s="6">
        <v>25326384847.059998</v>
      </c>
      <c r="D35" s="6">
        <v>26820987862.409996</v>
      </c>
      <c r="E35" s="102" t="s">
        <v>630</v>
      </c>
      <c r="F35" s="104"/>
    </row>
    <row r="36" spans="1:10" ht="20.100000000000001" customHeight="1" x14ac:dyDescent="0.5">
      <c r="A36" s="93">
        <v>3</v>
      </c>
      <c r="B36" s="62" t="s">
        <v>20</v>
      </c>
      <c r="C36" s="6">
        <v>21304689321.810001</v>
      </c>
      <c r="D36" s="6">
        <v>23918484454.399998</v>
      </c>
      <c r="E36" s="102" t="s">
        <v>630</v>
      </c>
      <c r="F36" s="104"/>
    </row>
    <row r="37" spans="1:10" ht="20.100000000000001" customHeight="1" x14ac:dyDescent="0.5">
      <c r="A37" s="93">
        <v>4</v>
      </c>
      <c r="B37" s="62" t="s">
        <v>21</v>
      </c>
      <c r="C37" s="6">
        <v>14700236998.209999</v>
      </c>
      <c r="D37" s="6">
        <v>15857090981.77</v>
      </c>
      <c r="E37" s="102" t="s">
        <v>630</v>
      </c>
      <c r="F37" s="104"/>
    </row>
    <row r="38" spans="1:10" ht="20.100000000000001" customHeight="1" x14ac:dyDescent="0.5">
      <c r="A38" s="93">
        <v>5</v>
      </c>
      <c r="B38" s="62" t="s">
        <v>22</v>
      </c>
      <c r="C38" s="6">
        <v>11794439072.810001</v>
      </c>
      <c r="D38" s="6">
        <v>13583941314.129999</v>
      </c>
      <c r="E38" s="102" t="s">
        <v>630</v>
      </c>
      <c r="F38" s="104"/>
    </row>
    <row r="39" spans="1:10" ht="20.100000000000001" customHeight="1" x14ac:dyDescent="0.5">
      <c r="A39" s="93">
        <v>6</v>
      </c>
      <c r="B39" s="62" t="s">
        <v>24</v>
      </c>
      <c r="C39" s="6">
        <v>7961557556.7200003</v>
      </c>
      <c r="D39" s="6">
        <v>9189658377.7199993</v>
      </c>
      <c r="E39" s="102" t="s">
        <v>630</v>
      </c>
      <c r="F39" s="104"/>
    </row>
    <row r="40" spans="1:10" ht="20.100000000000001" customHeight="1" x14ac:dyDescent="0.5">
      <c r="A40" s="93">
        <v>7</v>
      </c>
      <c r="B40" s="62" t="s">
        <v>23</v>
      </c>
      <c r="C40" s="6">
        <v>6358203513.9699993</v>
      </c>
      <c r="D40" s="6">
        <v>8500662432.7600002</v>
      </c>
      <c r="E40" s="102" t="s">
        <v>630</v>
      </c>
      <c r="F40" s="104"/>
    </row>
    <row r="41" spans="1:10" ht="20.100000000000001" customHeight="1" x14ac:dyDescent="0.5">
      <c r="A41" s="93">
        <v>8</v>
      </c>
      <c r="B41" s="62" t="s">
        <v>25</v>
      </c>
      <c r="C41" s="6">
        <v>4044595842.0699997</v>
      </c>
      <c r="D41" s="6">
        <v>4331963016.25</v>
      </c>
      <c r="E41" s="102" t="s">
        <v>630</v>
      </c>
      <c r="F41" s="104"/>
    </row>
    <row r="42" spans="1:10" ht="20.100000000000001" customHeight="1" x14ac:dyDescent="0.5">
      <c r="A42" s="93">
        <v>9</v>
      </c>
      <c r="B42" s="62" t="s">
        <v>26</v>
      </c>
      <c r="C42" s="6">
        <v>3738082502.8800001</v>
      </c>
      <c r="D42" s="6">
        <v>3937356967.1099997</v>
      </c>
      <c r="E42" s="102" t="s">
        <v>630</v>
      </c>
      <c r="F42" s="104"/>
    </row>
    <row r="43" spans="1:10" ht="20.100000000000001" customHeight="1" x14ac:dyDescent="0.5">
      <c r="A43" s="94">
        <v>10</v>
      </c>
      <c r="B43" s="63" t="s">
        <v>27</v>
      </c>
      <c r="C43" s="64">
        <v>2017961587.0999997</v>
      </c>
      <c r="D43" s="64">
        <v>2235594909.25</v>
      </c>
      <c r="E43" s="103" t="s">
        <v>630</v>
      </c>
      <c r="F43" s="104"/>
    </row>
    <row r="44" spans="1:10" ht="20.100000000000001" customHeight="1" x14ac:dyDescent="0.5">
      <c r="A44" s="62"/>
      <c r="B44" s="62"/>
      <c r="C44" s="6"/>
      <c r="D44" s="6"/>
      <c r="E44" s="122"/>
      <c r="F44" s="104"/>
    </row>
    <row r="46" spans="1:10" s="29" customFormat="1" ht="20.100000000000001" customHeight="1" x14ac:dyDescent="0.5">
      <c r="A46" s="37"/>
    </row>
    <row r="47" spans="1:10" ht="20.100000000000001" customHeight="1" x14ac:dyDescent="0.5">
      <c r="A47" s="30"/>
      <c r="B47" s="31"/>
      <c r="C47" s="83" t="s">
        <v>90</v>
      </c>
      <c r="D47" s="83"/>
      <c r="E47" s="31"/>
      <c r="F47" s="31"/>
      <c r="G47" s="31"/>
      <c r="H47" s="31"/>
      <c r="I47" s="31"/>
      <c r="J47" s="31"/>
    </row>
    <row r="48" spans="1:10" ht="20.100000000000001" customHeight="1" x14ac:dyDescent="0.5">
      <c r="A48" s="32"/>
      <c r="B48" s="32"/>
      <c r="C48" s="83" t="s">
        <v>605</v>
      </c>
      <c r="D48" s="83"/>
    </row>
    <row r="49" spans="1:5" ht="20.100000000000001" customHeight="1" x14ac:dyDescent="0.5">
      <c r="C49" s="83" t="s">
        <v>826</v>
      </c>
      <c r="D49" s="83"/>
    </row>
    <row r="50" spans="1:5" ht="20.100000000000001" customHeight="1" x14ac:dyDescent="0.5">
      <c r="C50" s="83" t="s">
        <v>92</v>
      </c>
      <c r="D50" s="83"/>
    </row>
    <row r="52" spans="1:5" s="104" customFormat="1" ht="24.95" customHeight="1" x14ac:dyDescent="0.5">
      <c r="A52" s="128" t="s">
        <v>657</v>
      </c>
      <c r="B52" s="128" t="s">
        <v>164</v>
      </c>
      <c r="C52" s="143" t="s">
        <v>89</v>
      </c>
      <c r="D52" s="143"/>
      <c r="E52" s="128" t="s">
        <v>627</v>
      </c>
    </row>
    <row r="53" spans="1:5" s="104" customFormat="1" ht="24.95" customHeight="1" x14ac:dyDescent="0.5">
      <c r="A53" s="129"/>
      <c r="B53" s="129"/>
      <c r="C53" s="120" t="s">
        <v>111</v>
      </c>
      <c r="D53" s="120" t="s">
        <v>808</v>
      </c>
      <c r="E53" s="129"/>
    </row>
    <row r="54" spans="1:5" s="104" customFormat="1" ht="20.100000000000001" customHeight="1" x14ac:dyDescent="0.5">
      <c r="A54" s="92">
        <v>1</v>
      </c>
      <c r="B54" s="60" t="s">
        <v>18</v>
      </c>
      <c r="C54" s="61">
        <v>1930469760.6699998</v>
      </c>
      <c r="D54" s="61">
        <v>2542796493.5900002</v>
      </c>
      <c r="E54" s="101" t="s">
        <v>631</v>
      </c>
    </row>
    <row r="55" spans="1:5" s="104" customFormat="1" ht="20.100000000000001" customHeight="1" x14ac:dyDescent="0.5">
      <c r="A55" s="93">
        <v>2</v>
      </c>
      <c r="B55" s="62" t="s">
        <v>20</v>
      </c>
      <c r="C55" s="6">
        <v>1965186704.45</v>
      </c>
      <c r="D55" s="6">
        <v>2021964878.75</v>
      </c>
      <c r="E55" s="102" t="s">
        <v>630</v>
      </c>
    </row>
    <row r="56" spans="1:5" s="104" customFormat="1" ht="20.100000000000001" customHeight="1" x14ac:dyDescent="0.5">
      <c r="A56" s="93">
        <v>3</v>
      </c>
      <c r="B56" s="62" t="s">
        <v>19</v>
      </c>
      <c r="C56" s="6">
        <v>2053172526.6199999</v>
      </c>
      <c r="D56" s="6">
        <v>1848497552.5799999</v>
      </c>
      <c r="E56" s="102" t="s">
        <v>633</v>
      </c>
    </row>
    <row r="57" spans="1:5" s="104" customFormat="1" ht="20.100000000000001" customHeight="1" x14ac:dyDescent="0.5">
      <c r="A57" s="93">
        <v>4</v>
      </c>
      <c r="B57" s="62" t="s">
        <v>21</v>
      </c>
      <c r="C57" s="6">
        <v>1121677017.01</v>
      </c>
      <c r="D57" s="6">
        <v>1099257337.4400001</v>
      </c>
      <c r="E57" s="102" t="s">
        <v>630</v>
      </c>
    </row>
    <row r="58" spans="1:5" s="104" customFormat="1" ht="20.100000000000001" customHeight="1" x14ac:dyDescent="0.5">
      <c r="A58" s="93">
        <v>5</v>
      </c>
      <c r="B58" s="62" t="s">
        <v>22</v>
      </c>
      <c r="C58" s="6">
        <v>942945147</v>
      </c>
      <c r="D58" s="6">
        <v>1097886095.1000001</v>
      </c>
      <c r="E58" s="102" t="s">
        <v>630</v>
      </c>
    </row>
    <row r="59" spans="1:5" s="104" customFormat="1" ht="20.100000000000001" customHeight="1" x14ac:dyDescent="0.5">
      <c r="A59" s="93">
        <v>6</v>
      </c>
      <c r="B59" s="62" t="s">
        <v>24</v>
      </c>
      <c r="C59" s="6">
        <v>787423727.07999992</v>
      </c>
      <c r="D59" s="6">
        <v>960905531.25</v>
      </c>
      <c r="E59" s="102" t="s">
        <v>630</v>
      </c>
    </row>
    <row r="60" spans="1:5" s="104" customFormat="1" ht="20.100000000000001" customHeight="1" x14ac:dyDescent="0.5">
      <c r="A60" s="93">
        <v>7</v>
      </c>
      <c r="B60" s="62" t="s">
        <v>23</v>
      </c>
      <c r="C60" s="6">
        <v>537102484.70000005</v>
      </c>
      <c r="D60" s="6">
        <v>761201941.10000014</v>
      </c>
      <c r="E60" s="102" t="s">
        <v>630</v>
      </c>
    </row>
    <row r="61" spans="1:5" s="104" customFormat="1" ht="20.100000000000001" customHeight="1" x14ac:dyDescent="0.5">
      <c r="A61" s="93">
        <v>8</v>
      </c>
      <c r="B61" s="62" t="s">
        <v>25</v>
      </c>
      <c r="C61" s="6">
        <v>346830747.52999997</v>
      </c>
      <c r="D61" s="6">
        <v>316220537.43000001</v>
      </c>
      <c r="E61" s="102" t="s">
        <v>630</v>
      </c>
    </row>
    <row r="62" spans="1:5" s="104" customFormat="1" ht="20.100000000000001" customHeight="1" x14ac:dyDescent="0.5">
      <c r="A62" s="93">
        <v>9</v>
      </c>
      <c r="B62" s="62" t="s">
        <v>26</v>
      </c>
      <c r="C62" s="6">
        <v>338657894.96999997</v>
      </c>
      <c r="D62" s="6">
        <v>264294773.66999999</v>
      </c>
      <c r="E62" s="102" t="s">
        <v>630</v>
      </c>
    </row>
    <row r="63" spans="1:5" s="104" customFormat="1" ht="20.100000000000001" customHeight="1" x14ac:dyDescent="0.5">
      <c r="A63" s="94">
        <v>10</v>
      </c>
      <c r="B63" s="63" t="s">
        <v>27</v>
      </c>
      <c r="C63" s="64">
        <v>163621592.31999999</v>
      </c>
      <c r="D63" s="64">
        <v>191301128.08999997</v>
      </c>
      <c r="E63" s="103" t="s">
        <v>630</v>
      </c>
    </row>
    <row r="64" spans="1:5" s="104" customFormat="1" ht="20.100000000000001" customHeight="1" x14ac:dyDescent="0.5"/>
    <row r="66" spans="1:10" s="29" customFormat="1" ht="20.100000000000001" customHeight="1" x14ac:dyDescent="0.5">
      <c r="A66" s="37"/>
    </row>
    <row r="67" spans="1:10" ht="20.100000000000001" customHeight="1" x14ac:dyDescent="0.5">
      <c r="A67" s="30"/>
      <c r="B67" s="31"/>
      <c r="C67" s="83" t="s">
        <v>90</v>
      </c>
      <c r="D67" s="83"/>
      <c r="E67" s="31"/>
      <c r="F67" s="31"/>
      <c r="G67" s="31"/>
      <c r="H67" s="31"/>
      <c r="I67" s="31"/>
      <c r="J67" s="31"/>
    </row>
    <row r="68" spans="1:10" ht="20.100000000000001" customHeight="1" x14ac:dyDescent="0.5">
      <c r="A68" s="32"/>
      <c r="B68" s="32"/>
      <c r="C68" s="83" t="s">
        <v>605</v>
      </c>
      <c r="D68" s="83"/>
    </row>
    <row r="69" spans="1:10" ht="20.100000000000001" customHeight="1" x14ac:dyDescent="0.5">
      <c r="C69" s="83" t="s">
        <v>637</v>
      </c>
      <c r="D69" s="83"/>
    </row>
    <row r="70" spans="1:10" ht="20.100000000000001" customHeight="1" x14ac:dyDescent="0.5">
      <c r="C70" s="83" t="s">
        <v>92</v>
      </c>
      <c r="D70" s="83"/>
    </row>
    <row r="72" spans="1:10" s="104" customFormat="1" ht="24.95" customHeight="1" x14ac:dyDescent="0.5">
      <c r="A72" s="128" t="s">
        <v>657</v>
      </c>
      <c r="B72" s="128" t="s">
        <v>164</v>
      </c>
      <c r="C72" s="143" t="s">
        <v>89</v>
      </c>
      <c r="D72" s="143"/>
      <c r="E72" s="128" t="s">
        <v>627</v>
      </c>
    </row>
    <row r="73" spans="1:10" s="104" customFormat="1" ht="24.95" customHeight="1" x14ac:dyDescent="0.5">
      <c r="A73" s="129"/>
      <c r="B73" s="129"/>
      <c r="C73" s="118" t="s">
        <v>172</v>
      </c>
      <c r="D73" s="118" t="s">
        <v>110</v>
      </c>
      <c r="E73" s="129"/>
    </row>
    <row r="74" spans="1:10" s="104" customFormat="1" ht="20.100000000000001" customHeight="1" x14ac:dyDescent="0.5">
      <c r="A74" s="92">
        <v>1</v>
      </c>
      <c r="B74" s="60" t="s">
        <v>18</v>
      </c>
      <c r="C74" s="61">
        <v>2166890598.6100006</v>
      </c>
      <c r="D74" s="61">
        <v>2188978962.4200001</v>
      </c>
      <c r="E74" s="101" t="s">
        <v>630</v>
      </c>
    </row>
    <row r="75" spans="1:10" s="104" customFormat="1" ht="20.100000000000001" customHeight="1" x14ac:dyDescent="0.5">
      <c r="A75" s="93">
        <v>2</v>
      </c>
      <c r="B75" s="62" t="s">
        <v>20</v>
      </c>
      <c r="C75" s="6">
        <v>1793623392.8499999</v>
      </c>
      <c r="D75" s="6">
        <v>2138549869.2299998</v>
      </c>
      <c r="E75" s="102" t="s">
        <v>628</v>
      </c>
    </row>
    <row r="76" spans="1:10" s="104" customFormat="1" ht="20.100000000000001" customHeight="1" x14ac:dyDescent="0.5">
      <c r="A76" s="93">
        <v>3</v>
      </c>
      <c r="B76" s="62" t="s">
        <v>19</v>
      </c>
      <c r="C76" s="6">
        <v>1963262754.2999997</v>
      </c>
      <c r="D76" s="6">
        <v>1791465093.29</v>
      </c>
      <c r="E76" s="102" t="s">
        <v>629</v>
      </c>
    </row>
    <row r="77" spans="1:10" s="104" customFormat="1" ht="20.100000000000001" customHeight="1" x14ac:dyDescent="0.5">
      <c r="A77" s="93">
        <v>4</v>
      </c>
      <c r="B77" s="62" t="s">
        <v>21</v>
      </c>
      <c r="C77" s="6">
        <v>1078847355.3100002</v>
      </c>
      <c r="D77" s="6">
        <v>1273841554.5</v>
      </c>
      <c r="E77" s="102" t="s">
        <v>630</v>
      </c>
    </row>
    <row r="78" spans="1:10" s="104" customFormat="1" ht="20.100000000000001" customHeight="1" x14ac:dyDescent="0.5">
      <c r="A78" s="93">
        <v>5</v>
      </c>
      <c r="B78" s="62" t="s">
        <v>22</v>
      </c>
      <c r="C78" s="6">
        <v>845054572.30999994</v>
      </c>
      <c r="D78" s="6">
        <v>1065349110.7200001</v>
      </c>
      <c r="E78" s="102" t="s">
        <v>630</v>
      </c>
    </row>
    <row r="79" spans="1:10" s="104" customFormat="1" ht="20.100000000000001" customHeight="1" x14ac:dyDescent="0.5">
      <c r="A79" s="93">
        <v>6</v>
      </c>
      <c r="B79" s="62" t="s">
        <v>24</v>
      </c>
      <c r="C79" s="6">
        <v>712926605.37</v>
      </c>
      <c r="D79" s="6">
        <v>755252539.38999999</v>
      </c>
      <c r="E79" s="102" t="s">
        <v>630</v>
      </c>
    </row>
    <row r="80" spans="1:10" s="104" customFormat="1" ht="20.100000000000001" customHeight="1" x14ac:dyDescent="0.5">
      <c r="A80" s="93">
        <v>7</v>
      </c>
      <c r="B80" s="62" t="s">
        <v>23</v>
      </c>
      <c r="C80" s="6">
        <v>552585467.08999991</v>
      </c>
      <c r="D80" s="6">
        <v>639972741.2700001</v>
      </c>
      <c r="E80" s="102" t="s">
        <v>630</v>
      </c>
    </row>
    <row r="81" spans="1:10" s="104" customFormat="1" ht="20.100000000000001" customHeight="1" x14ac:dyDescent="0.5">
      <c r="A81" s="93">
        <v>8</v>
      </c>
      <c r="B81" s="62" t="s">
        <v>25</v>
      </c>
      <c r="C81" s="6">
        <v>371791919.25</v>
      </c>
      <c r="D81" s="6">
        <v>352781188.55000001</v>
      </c>
      <c r="E81" s="102" t="s">
        <v>630</v>
      </c>
    </row>
    <row r="82" spans="1:10" s="104" customFormat="1" ht="20.100000000000001" customHeight="1" x14ac:dyDescent="0.5">
      <c r="A82" s="93">
        <v>9</v>
      </c>
      <c r="B82" s="62" t="s">
        <v>26</v>
      </c>
      <c r="C82" s="6">
        <v>291001682.47000003</v>
      </c>
      <c r="D82" s="6">
        <v>337960976.25000006</v>
      </c>
      <c r="E82" s="102" t="s">
        <v>630</v>
      </c>
    </row>
    <row r="83" spans="1:10" s="104" customFormat="1" ht="20.100000000000001" customHeight="1" x14ac:dyDescent="0.5">
      <c r="A83" s="94">
        <v>10</v>
      </c>
      <c r="B83" s="63" t="s">
        <v>27</v>
      </c>
      <c r="C83" s="64">
        <v>196211528.72</v>
      </c>
      <c r="D83" s="64">
        <v>202777149.28999999</v>
      </c>
      <c r="E83" s="103" t="s">
        <v>630</v>
      </c>
    </row>
    <row r="84" spans="1:10" s="104" customFormat="1" ht="20.100000000000001" customHeight="1" x14ac:dyDescent="0.5"/>
    <row r="85" spans="1:10" s="104" customFormat="1" ht="20.100000000000001" customHeight="1" x14ac:dyDescent="0.5"/>
    <row r="86" spans="1:10" s="29" customFormat="1" ht="20.100000000000001" customHeight="1" x14ac:dyDescent="0.5">
      <c r="A86" s="37"/>
    </row>
    <row r="87" spans="1:10" ht="20.100000000000001" customHeight="1" x14ac:dyDescent="0.5">
      <c r="A87" s="30"/>
      <c r="B87" s="31"/>
      <c r="C87" s="83" t="s">
        <v>90</v>
      </c>
      <c r="D87" s="83"/>
      <c r="E87" s="31"/>
      <c r="F87" s="31"/>
      <c r="G87" s="31"/>
      <c r="H87" s="31"/>
      <c r="I87" s="31"/>
      <c r="J87" s="31"/>
    </row>
    <row r="88" spans="1:10" ht="20.100000000000001" customHeight="1" x14ac:dyDescent="0.5">
      <c r="A88" s="32"/>
      <c r="B88" s="32"/>
      <c r="C88" s="83" t="s">
        <v>605</v>
      </c>
      <c r="D88" s="83"/>
    </row>
    <row r="89" spans="1:10" ht="20.100000000000001" customHeight="1" x14ac:dyDescent="0.5">
      <c r="C89" s="83" t="s">
        <v>643</v>
      </c>
      <c r="D89" s="83"/>
    </row>
    <row r="90" spans="1:10" ht="20.100000000000001" customHeight="1" x14ac:dyDescent="0.5">
      <c r="C90" s="83" t="s">
        <v>92</v>
      </c>
      <c r="D90" s="83"/>
    </row>
    <row r="92" spans="1:10" s="104" customFormat="1" ht="24.95" customHeight="1" x14ac:dyDescent="0.5">
      <c r="A92" s="128" t="s">
        <v>658</v>
      </c>
      <c r="B92" s="128" t="s">
        <v>164</v>
      </c>
      <c r="C92" s="143" t="s">
        <v>89</v>
      </c>
      <c r="D92" s="143"/>
      <c r="E92" s="128" t="s">
        <v>627</v>
      </c>
    </row>
    <row r="93" spans="1:10" s="104" customFormat="1" ht="24.95" customHeight="1" x14ac:dyDescent="0.5">
      <c r="A93" s="129"/>
      <c r="B93" s="129"/>
      <c r="C93" s="119" t="s">
        <v>171</v>
      </c>
      <c r="D93" s="119" t="s">
        <v>109</v>
      </c>
      <c r="E93" s="129"/>
    </row>
    <row r="94" spans="1:10" s="104" customFormat="1" ht="20.100000000000001" customHeight="1" x14ac:dyDescent="0.5">
      <c r="A94" s="92">
        <v>1</v>
      </c>
      <c r="B94" s="60" t="s">
        <v>18</v>
      </c>
      <c r="C94" s="61">
        <v>2132798511.8100002</v>
      </c>
      <c r="D94" s="61">
        <v>3276600276.6500001</v>
      </c>
      <c r="E94" s="101" t="s">
        <v>628</v>
      </c>
    </row>
    <row r="95" spans="1:10" s="104" customFormat="1" ht="20.100000000000001" customHeight="1" x14ac:dyDescent="0.5">
      <c r="A95" s="93">
        <v>2</v>
      </c>
      <c r="B95" s="62" t="s">
        <v>19</v>
      </c>
      <c r="C95" s="6">
        <v>2650913786.75</v>
      </c>
      <c r="D95" s="6">
        <v>3159711352.96</v>
      </c>
      <c r="E95" s="102" t="s">
        <v>629</v>
      </c>
    </row>
    <row r="96" spans="1:10" s="104" customFormat="1" ht="20.100000000000001" customHeight="1" x14ac:dyDescent="0.5">
      <c r="A96" s="93">
        <v>3</v>
      </c>
      <c r="B96" s="62" t="s">
        <v>20</v>
      </c>
      <c r="C96" s="6">
        <v>1960336184.0500002</v>
      </c>
      <c r="D96" s="6">
        <v>2284713425.0100002</v>
      </c>
      <c r="E96" s="102" t="s">
        <v>630</v>
      </c>
    </row>
    <row r="97" spans="1:10" s="104" customFormat="1" ht="20.100000000000001" customHeight="1" x14ac:dyDescent="0.5">
      <c r="A97" s="93">
        <v>4</v>
      </c>
      <c r="B97" s="62" t="s">
        <v>21</v>
      </c>
      <c r="C97" s="6">
        <v>1074105376.5</v>
      </c>
      <c r="D97" s="6">
        <v>1190867980.6399999</v>
      </c>
      <c r="E97" s="102" t="s">
        <v>628</v>
      </c>
    </row>
    <row r="98" spans="1:10" s="104" customFormat="1" ht="20.100000000000001" customHeight="1" x14ac:dyDescent="0.5">
      <c r="A98" s="93">
        <v>5</v>
      </c>
      <c r="B98" s="62" t="s">
        <v>22</v>
      </c>
      <c r="C98" s="6">
        <v>1149884163.8600001</v>
      </c>
      <c r="D98" s="6">
        <v>1102185549.2</v>
      </c>
      <c r="E98" s="102" t="s">
        <v>629</v>
      </c>
    </row>
    <row r="99" spans="1:10" s="104" customFormat="1" ht="20.100000000000001" customHeight="1" x14ac:dyDescent="0.5">
      <c r="A99" s="93">
        <v>6</v>
      </c>
      <c r="B99" s="62" t="s">
        <v>23</v>
      </c>
      <c r="C99" s="6">
        <v>553642099.96000004</v>
      </c>
      <c r="D99" s="6">
        <v>760479315.58999991</v>
      </c>
      <c r="E99" s="102" t="s">
        <v>628</v>
      </c>
    </row>
    <row r="100" spans="1:10" s="104" customFormat="1" ht="20.100000000000001" customHeight="1" x14ac:dyDescent="0.5">
      <c r="A100" s="93">
        <v>7</v>
      </c>
      <c r="B100" s="62" t="s">
        <v>24</v>
      </c>
      <c r="C100" s="6">
        <v>684377849.64999998</v>
      </c>
      <c r="D100" s="6">
        <v>727293968.79000008</v>
      </c>
      <c r="E100" s="102" t="s">
        <v>629</v>
      </c>
    </row>
    <row r="101" spans="1:10" s="104" customFormat="1" ht="20.100000000000001" customHeight="1" x14ac:dyDescent="0.5">
      <c r="A101" s="93">
        <v>8</v>
      </c>
      <c r="B101" s="62" t="s">
        <v>25</v>
      </c>
      <c r="C101" s="6">
        <v>479211566.34999996</v>
      </c>
      <c r="D101" s="6">
        <v>475665100.17000008</v>
      </c>
      <c r="E101" s="102" t="s">
        <v>630</v>
      </c>
    </row>
    <row r="102" spans="1:10" s="104" customFormat="1" ht="20.100000000000001" customHeight="1" x14ac:dyDescent="0.5">
      <c r="A102" s="93">
        <v>9</v>
      </c>
      <c r="B102" s="62" t="s">
        <v>26</v>
      </c>
      <c r="C102" s="6">
        <v>344930446.0999999</v>
      </c>
      <c r="D102" s="6">
        <v>383474486.18000001</v>
      </c>
      <c r="E102" s="102" t="s">
        <v>630</v>
      </c>
    </row>
    <row r="103" spans="1:10" s="104" customFormat="1" ht="20.100000000000001" customHeight="1" x14ac:dyDescent="0.5">
      <c r="A103" s="94">
        <v>10</v>
      </c>
      <c r="B103" s="63" t="s">
        <v>27</v>
      </c>
      <c r="C103" s="64">
        <v>195845068.05999997</v>
      </c>
      <c r="D103" s="64">
        <v>236153291.70000002</v>
      </c>
      <c r="E103" s="103" t="s">
        <v>630</v>
      </c>
    </row>
    <row r="104" spans="1:10" s="104" customFormat="1" ht="20.100000000000001" customHeight="1" x14ac:dyDescent="0.5"/>
    <row r="106" spans="1:10" s="29" customFormat="1" ht="20.100000000000001" customHeight="1" x14ac:dyDescent="0.5">
      <c r="A106" s="37"/>
    </row>
    <row r="107" spans="1:10" ht="20.100000000000001" customHeight="1" x14ac:dyDescent="0.5">
      <c r="A107" s="30"/>
      <c r="B107" s="31"/>
      <c r="C107" s="83" t="s">
        <v>90</v>
      </c>
      <c r="D107" s="83"/>
      <c r="E107" s="31"/>
      <c r="F107" s="31"/>
      <c r="G107" s="31"/>
      <c r="H107" s="31"/>
      <c r="I107" s="31"/>
      <c r="J107" s="31"/>
    </row>
    <row r="108" spans="1:10" ht="20.100000000000001" customHeight="1" x14ac:dyDescent="0.5">
      <c r="A108" s="32"/>
      <c r="B108" s="32"/>
      <c r="C108" s="83" t="s">
        <v>605</v>
      </c>
      <c r="D108" s="83"/>
    </row>
    <row r="109" spans="1:10" ht="20.100000000000001" customHeight="1" x14ac:dyDescent="0.5">
      <c r="C109" s="83" t="s">
        <v>640</v>
      </c>
      <c r="D109" s="83"/>
    </row>
    <row r="110" spans="1:10" ht="20.100000000000001" customHeight="1" x14ac:dyDescent="0.5">
      <c r="C110" s="83" t="s">
        <v>92</v>
      </c>
      <c r="D110" s="83"/>
    </row>
    <row r="112" spans="1:10" ht="24.95" customHeight="1" x14ac:dyDescent="0.5">
      <c r="A112" s="128" t="s">
        <v>668</v>
      </c>
      <c r="B112" s="128" t="s">
        <v>164</v>
      </c>
      <c r="C112" s="143" t="s">
        <v>89</v>
      </c>
      <c r="D112" s="143"/>
      <c r="E112" s="128" t="s">
        <v>627</v>
      </c>
      <c r="F112" s="6"/>
      <c r="G112" s="6"/>
    </row>
    <row r="113" spans="1:10" s="104" customFormat="1" ht="24.95" customHeight="1" x14ac:dyDescent="0.5">
      <c r="A113" s="129"/>
      <c r="B113" s="129"/>
      <c r="C113" s="119" t="s">
        <v>179</v>
      </c>
      <c r="D113" s="119" t="s">
        <v>116</v>
      </c>
      <c r="E113" s="129"/>
    </row>
    <row r="114" spans="1:10" s="104" customFormat="1" ht="20.100000000000001" customHeight="1" x14ac:dyDescent="0.5">
      <c r="A114" s="92">
        <v>1</v>
      </c>
      <c r="B114" s="60" t="s">
        <v>18</v>
      </c>
      <c r="C114" s="61">
        <v>1981025178.5200002</v>
      </c>
      <c r="D114" s="61">
        <v>2072478871.02</v>
      </c>
      <c r="E114" s="101" t="s">
        <v>628</v>
      </c>
    </row>
    <row r="115" spans="1:10" s="104" customFormat="1" ht="20.100000000000001" customHeight="1" x14ac:dyDescent="0.5">
      <c r="A115" s="93">
        <v>2</v>
      </c>
      <c r="B115" s="62" t="s">
        <v>20</v>
      </c>
      <c r="C115" s="6">
        <v>1796838557.2500005</v>
      </c>
      <c r="D115" s="6">
        <v>1959054290.7</v>
      </c>
      <c r="E115" s="102" t="s">
        <v>628</v>
      </c>
    </row>
    <row r="116" spans="1:10" s="104" customFormat="1" ht="20.100000000000001" customHeight="1" x14ac:dyDescent="0.5">
      <c r="A116" s="93">
        <v>3</v>
      </c>
      <c r="B116" s="62" t="s">
        <v>19</v>
      </c>
      <c r="C116" s="6">
        <v>2067671215.0799999</v>
      </c>
      <c r="D116" s="6">
        <v>1877425972.7399998</v>
      </c>
      <c r="E116" s="102" t="s">
        <v>633</v>
      </c>
    </row>
    <row r="117" spans="1:10" s="104" customFormat="1" ht="20.100000000000001" customHeight="1" x14ac:dyDescent="0.5">
      <c r="A117" s="93">
        <v>4</v>
      </c>
      <c r="B117" s="62" t="s">
        <v>21</v>
      </c>
      <c r="C117" s="6">
        <v>1131346467.1600001</v>
      </c>
      <c r="D117" s="6">
        <v>1192393673.74</v>
      </c>
      <c r="E117" s="102" t="s">
        <v>630</v>
      </c>
    </row>
    <row r="118" spans="1:10" s="104" customFormat="1" ht="20.100000000000001" customHeight="1" x14ac:dyDescent="0.5">
      <c r="A118" s="93">
        <v>5</v>
      </c>
      <c r="B118" s="62" t="s">
        <v>22</v>
      </c>
      <c r="C118" s="6">
        <v>836772144.63000011</v>
      </c>
      <c r="D118" s="6">
        <v>953352064.03999996</v>
      </c>
      <c r="E118" s="102" t="s">
        <v>630</v>
      </c>
    </row>
    <row r="119" spans="1:10" s="104" customFormat="1" ht="20.100000000000001" customHeight="1" x14ac:dyDescent="0.5">
      <c r="A119" s="93">
        <v>6</v>
      </c>
      <c r="B119" s="62" t="s">
        <v>23</v>
      </c>
      <c r="C119" s="6">
        <v>491457903.7899999</v>
      </c>
      <c r="D119" s="6">
        <v>738445073.6099999</v>
      </c>
      <c r="E119" s="102" t="s">
        <v>628</v>
      </c>
    </row>
    <row r="120" spans="1:10" s="104" customFormat="1" ht="20.100000000000001" customHeight="1" x14ac:dyDescent="0.5">
      <c r="A120" s="93">
        <v>7</v>
      </c>
      <c r="B120" s="62" t="s">
        <v>24</v>
      </c>
      <c r="C120" s="6">
        <v>535417746.09999996</v>
      </c>
      <c r="D120" s="6">
        <v>632654554.79000008</v>
      </c>
      <c r="E120" s="102" t="s">
        <v>629</v>
      </c>
    </row>
    <row r="121" spans="1:10" s="104" customFormat="1" ht="20.100000000000001" customHeight="1" x14ac:dyDescent="0.5">
      <c r="A121" s="93">
        <v>8</v>
      </c>
      <c r="B121" s="62" t="s">
        <v>26</v>
      </c>
      <c r="C121" s="6">
        <v>325628763.55000001</v>
      </c>
      <c r="D121" s="6">
        <v>358180957.64000005</v>
      </c>
      <c r="E121" s="102" t="s">
        <v>630</v>
      </c>
    </row>
    <row r="122" spans="1:10" s="104" customFormat="1" ht="20.100000000000001" customHeight="1" x14ac:dyDescent="0.5">
      <c r="A122" s="93">
        <v>9</v>
      </c>
      <c r="B122" s="62" t="s">
        <v>25</v>
      </c>
      <c r="C122" s="6">
        <v>293704908.86000007</v>
      </c>
      <c r="D122" s="6">
        <v>355960306.58999997</v>
      </c>
      <c r="E122" s="102" t="s">
        <v>630</v>
      </c>
    </row>
    <row r="123" spans="1:10" s="104" customFormat="1" ht="20.100000000000001" customHeight="1" x14ac:dyDescent="0.5">
      <c r="A123" s="94">
        <v>10</v>
      </c>
      <c r="B123" s="63" t="s">
        <v>27</v>
      </c>
      <c r="C123" s="64">
        <v>151435491.28999993</v>
      </c>
      <c r="D123" s="64">
        <v>166147508.96000001</v>
      </c>
      <c r="E123" s="103" t="s">
        <v>628</v>
      </c>
    </row>
    <row r="124" spans="1:10" s="104" customFormat="1" ht="20.100000000000001" customHeight="1" x14ac:dyDescent="0.5"/>
    <row r="126" spans="1:10" s="29" customFormat="1" ht="20.100000000000001" customHeight="1" x14ac:dyDescent="0.5">
      <c r="A126" s="37"/>
    </row>
    <row r="127" spans="1:10" ht="20.100000000000001" customHeight="1" x14ac:dyDescent="0.5">
      <c r="A127" s="30"/>
      <c r="B127" s="31"/>
      <c r="C127" s="83" t="s">
        <v>90</v>
      </c>
      <c r="D127" s="83"/>
      <c r="E127" s="31"/>
      <c r="F127" s="31"/>
      <c r="G127" s="31"/>
      <c r="H127" s="31"/>
      <c r="I127" s="31"/>
      <c r="J127" s="31"/>
    </row>
    <row r="128" spans="1:10" ht="20.100000000000001" customHeight="1" x14ac:dyDescent="0.5">
      <c r="A128" s="32"/>
      <c r="B128" s="32"/>
      <c r="C128" s="83" t="s">
        <v>605</v>
      </c>
      <c r="D128" s="83"/>
    </row>
    <row r="129" spans="1:6" ht="20.100000000000001" customHeight="1" x14ac:dyDescent="0.5">
      <c r="C129" s="83" t="s">
        <v>647</v>
      </c>
      <c r="D129" s="83"/>
    </row>
    <row r="130" spans="1:6" ht="20.100000000000001" customHeight="1" x14ac:dyDescent="0.5">
      <c r="C130" s="83" t="s">
        <v>92</v>
      </c>
      <c r="D130" s="83"/>
    </row>
    <row r="132" spans="1:6" ht="24.95" customHeight="1" x14ac:dyDescent="0.5">
      <c r="A132" s="128" t="s">
        <v>667</v>
      </c>
      <c r="B132" s="128" t="s">
        <v>164</v>
      </c>
      <c r="C132" s="143" t="s">
        <v>89</v>
      </c>
      <c r="D132" s="143"/>
      <c r="E132" s="128" t="s">
        <v>627</v>
      </c>
      <c r="F132" s="6"/>
    </row>
    <row r="133" spans="1:6" s="104" customFormat="1" ht="24.95" customHeight="1" x14ac:dyDescent="0.5">
      <c r="A133" s="129"/>
      <c r="B133" s="129"/>
      <c r="C133" s="119" t="s">
        <v>177</v>
      </c>
      <c r="D133" s="119" t="s">
        <v>117</v>
      </c>
      <c r="E133" s="129"/>
    </row>
    <row r="134" spans="1:6" s="104" customFormat="1" ht="20.100000000000001" customHeight="1" x14ac:dyDescent="0.5">
      <c r="A134" s="92">
        <v>1</v>
      </c>
      <c r="B134" s="60" t="s">
        <v>19</v>
      </c>
      <c r="C134" s="61">
        <v>2501855680.9300003</v>
      </c>
      <c r="D134" s="61">
        <v>2242624631.3399997</v>
      </c>
      <c r="E134" s="101" t="s">
        <v>630</v>
      </c>
    </row>
    <row r="135" spans="1:6" s="104" customFormat="1" ht="20.100000000000001" customHeight="1" x14ac:dyDescent="0.5">
      <c r="A135" s="93">
        <v>2</v>
      </c>
      <c r="B135" s="62" t="s">
        <v>20</v>
      </c>
      <c r="C135" s="6">
        <v>1854770714.3900003</v>
      </c>
      <c r="D135" s="6">
        <v>2135395845.3400004</v>
      </c>
      <c r="E135" s="102" t="s">
        <v>628</v>
      </c>
    </row>
    <row r="136" spans="1:6" s="104" customFormat="1" ht="20.100000000000001" customHeight="1" x14ac:dyDescent="0.5">
      <c r="A136" s="93">
        <v>3</v>
      </c>
      <c r="B136" s="62" t="s">
        <v>18</v>
      </c>
      <c r="C136" s="6">
        <v>1886934285.4600005</v>
      </c>
      <c r="D136" s="6">
        <v>1981281641.3699999</v>
      </c>
      <c r="E136" s="102" t="s">
        <v>629</v>
      </c>
    </row>
    <row r="137" spans="1:6" s="104" customFormat="1" ht="20.100000000000001" customHeight="1" x14ac:dyDescent="0.5">
      <c r="A137" s="93">
        <v>4</v>
      </c>
      <c r="B137" s="62" t="s">
        <v>21</v>
      </c>
      <c r="C137" s="6">
        <v>1246283777.0900002</v>
      </c>
      <c r="D137" s="6">
        <v>1335753886.8299999</v>
      </c>
      <c r="E137" s="102" t="s">
        <v>630</v>
      </c>
    </row>
    <row r="138" spans="1:6" s="104" customFormat="1" ht="20.100000000000001" customHeight="1" x14ac:dyDescent="0.5">
      <c r="A138" s="93">
        <v>5</v>
      </c>
      <c r="B138" s="62" t="s">
        <v>22</v>
      </c>
      <c r="C138" s="6">
        <v>953995457.13000011</v>
      </c>
      <c r="D138" s="6">
        <v>1111531003.03</v>
      </c>
      <c r="E138" s="102" t="s">
        <v>630</v>
      </c>
    </row>
    <row r="139" spans="1:6" s="104" customFormat="1" ht="20.100000000000001" customHeight="1" x14ac:dyDescent="0.5">
      <c r="A139" s="93">
        <v>6</v>
      </c>
      <c r="B139" s="62" t="s">
        <v>23</v>
      </c>
      <c r="C139" s="6">
        <v>640437085.4599998</v>
      </c>
      <c r="D139" s="6">
        <v>704536609.2299999</v>
      </c>
      <c r="E139" s="102" t="s">
        <v>630</v>
      </c>
    </row>
    <row r="140" spans="1:6" s="104" customFormat="1" ht="20.100000000000001" customHeight="1" x14ac:dyDescent="0.5">
      <c r="A140" s="93">
        <v>7</v>
      </c>
      <c r="B140" s="62" t="s">
        <v>24</v>
      </c>
      <c r="C140" s="6">
        <v>587339936.69999993</v>
      </c>
      <c r="D140" s="6">
        <v>684328461.88</v>
      </c>
      <c r="E140" s="102" t="s">
        <v>630</v>
      </c>
    </row>
    <row r="141" spans="1:6" s="104" customFormat="1" ht="20.100000000000001" customHeight="1" x14ac:dyDescent="0.5">
      <c r="A141" s="93">
        <v>8</v>
      </c>
      <c r="B141" s="62" t="s">
        <v>25</v>
      </c>
      <c r="C141" s="6">
        <v>341388453.08999997</v>
      </c>
      <c r="D141" s="6">
        <v>383174590.34000003</v>
      </c>
      <c r="E141" s="102" t="s">
        <v>628</v>
      </c>
    </row>
    <row r="142" spans="1:6" s="104" customFormat="1" ht="20.100000000000001" customHeight="1" x14ac:dyDescent="0.5">
      <c r="A142" s="93">
        <v>9</v>
      </c>
      <c r="B142" s="62" t="s">
        <v>26</v>
      </c>
      <c r="C142" s="6">
        <v>393128176.32999992</v>
      </c>
      <c r="D142" s="6">
        <v>358454698.26999992</v>
      </c>
      <c r="E142" s="102" t="s">
        <v>629</v>
      </c>
    </row>
    <row r="143" spans="1:6" s="104" customFormat="1" ht="20.100000000000001" customHeight="1" x14ac:dyDescent="0.5">
      <c r="A143" s="94">
        <v>10</v>
      </c>
      <c r="B143" s="63" t="s">
        <v>27</v>
      </c>
      <c r="C143" s="64">
        <v>191563924.84999996</v>
      </c>
      <c r="D143" s="64">
        <v>181998723.96000001</v>
      </c>
      <c r="E143" s="103" t="s">
        <v>630</v>
      </c>
    </row>
    <row r="144" spans="1:6" s="104" customFormat="1" ht="20.100000000000001" customHeight="1" x14ac:dyDescent="0.5"/>
    <row r="146" spans="1:10" s="29" customFormat="1" ht="20.100000000000001" customHeight="1" x14ac:dyDescent="0.5">
      <c r="A146" s="37"/>
    </row>
    <row r="147" spans="1:10" ht="20.100000000000001" customHeight="1" x14ac:dyDescent="0.5">
      <c r="A147" s="30"/>
      <c r="B147" s="31"/>
      <c r="C147" s="83" t="s">
        <v>90</v>
      </c>
      <c r="D147" s="83"/>
      <c r="E147" s="31"/>
      <c r="F147" s="31"/>
      <c r="G147" s="31"/>
      <c r="H147" s="31"/>
      <c r="I147" s="31"/>
      <c r="J147" s="31"/>
    </row>
    <row r="148" spans="1:10" ht="20.100000000000001" customHeight="1" x14ac:dyDescent="0.5">
      <c r="A148" s="32"/>
      <c r="B148" s="32"/>
      <c r="C148" s="83" t="s">
        <v>605</v>
      </c>
      <c r="D148" s="83"/>
    </row>
    <row r="149" spans="1:10" ht="20.100000000000001" customHeight="1" x14ac:dyDescent="0.5">
      <c r="C149" s="83" t="s">
        <v>641</v>
      </c>
      <c r="D149" s="83"/>
    </row>
    <row r="150" spans="1:10" ht="20.100000000000001" customHeight="1" x14ac:dyDescent="0.5">
      <c r="C150" s="83" t="s">
        <v>92</v>
      </c>
      <c r="D150" s="83"/>
    </row>
    <row r="152" spans="1:10" ht="24.95" customHeight="1" x14ac:dyDescent="0.5">
      <c r="A152" s="128" t="s">
        <v>666</v>
      </c>
      <c r="B152" s="128" t="s">
        <v>164</v>
      </c>
      <c r="C152" s="143" t="s">
        <v>89</v>
      </c>
      <c r="D152" s="143"/>
      <c r="E152" s="128" t="s">
        <v>627</v>
      </c>
    </row>
    <row r="153" spans="1:10" s="104" customFormat="1" ht="24.95" customHeight="1" x14ac:dyDescent="0.5">
      <c r="A153" s="129"/>
      <c r="B153" s="129"/>
      <c r="C153" s="119" t="s">
        <v>180</v>
      </c>
      <c r="D153" s="119" t="s">
        <v>118</v>
      </c>
      <c r="E153" s="129"/>
    </row>
    <row r="154" spans="1:10" s="104" customFormat="1" ht="20.100000000000001" customHeight="1" x14ac:dyDescent="0.5">
      <c r="A154" s="92">
        <v>1</v>
      </c>
      <c r="B154" s="60" t="s">
        <v>19</v>
      </c>
      <c r="C154" s="61">
        <v>2014565080.8400002</v>
      </c>
      <c r="D154" s="61">
        <v>2285628258.4800005</v>
      </c>
      <c r="E154" s="101" t="s">
        <v>630</v>
      </c>
    </row>
    <row r="155" spans="1:10" s="104" customFormat="1" ht="20.100000000000001" customHeight="1" x14ac:dyDescent="0.5">
      <c r="A155" s="93">
        <v>2</v>
      </c>
      <c r="B155" s="62" t="s">
        <v>18</v>
      </c>
      <c r="C155" s="6">
        <v>1817385190.23</v>
      </c>
      <c r="D155" s="6">
        <v>2263760248.4200001</v>
      </c>
      <c r="E155" s="102" t="s">
        <v>630</v>
      </c>
    </row>
    <row r="156" spans="1:10" s="104" customFormat="1" ht="20.100000000000001" customHeight="1" x14ac:dyDescent="0.5">
      <c r="A156" s="93">
        <v>3</v>
      </c>
      <c r="B156" s="62" t="s">
        <v>20</v>
      </c>
      <c r="C156" s="6">
        <v>1737716008.0599992</v>
      </c>
      <c r="D156" s="6">
        <v>2027026168.8499999</v>
      </c>
      <c r="E156" s="102" t="s">
        <v>630</v>
      </c>
    </row>
    <row r="157" spans="1:10" s="104" customFormat="1" ht="20.100000000000001" customHeight="1" x14ac:dyDescent="0.5">
      <c r="A157" s="93">
        <v>4</v>
      </c>
      <c r="B157" s="62" t="s">
        <v>22</v>
      </c>
      <c r="C157" s="6">
        <v>1052152202.05</v>
      </c>
      <c r="D157" s="6">
        <v>1277271547.6699998</v>
      </c>
      <c r="E157" s="102" t="s">
        <v>628</v>
      </c>
    </row>
    <row r="158" spans="1:10" s="104" customFormat="1" ht="20.100000000000001" customHeight="1" x14ac:dyDescent="0.5">
      <c r="A158" s="93">
        <v>5</v>
      </c>
      <c r="B158" s="62" t="s">
        <v>21</v>
      </c>
      <c r="C158" s="6">
        <v>1093037691.9899998</v>
      </c>
      <c r="D158" s="6">
        <v>1058683075.3</v>
      </c>
      <c r="E158" s="102" t="s">
        <v>629</v>
      </c>
    </row>
    <row r="159" spans="1:10" s="104" customFormat="1" ht="20.100000000000001" customHeight="1" x14ac:dyDescent="0.5">
      <c r="A159" s="93">
        <v>6</v>
      </c>
      <c r="B159" s="62" t="s">
        <v>23</v>
      </c>
      <c r="C159" s="6">
        <v>512102118.13999999</v>
      </c>
      <c r="D159" s="6">
        <v>765035624.16000009</v>
      </c>
      <c r="E159" s="102" t="s">
        <v>628</v>
      </c>
    </row>
    <row r="160" spans="1:10" s="104" customFormat="1" ht="20.100000000000001" customHeight="1" x14ac:dyDescent="0.5">
      <c r="A160" s="93">
        <v>7</v>
      </c>
      <c r="B160" s="62" t="s">
        <v>24</v>
      </c>
      <c r="C160" s="6">
        <v>606173078.56000006</v>
      </c>
      <c r="D160" s="6">
        <v>684777211.77999985</v>
      </c>
      <c r="E160" s="102" t="s">
        <v>629</v>
      </c>
    </row>
    <row r="161" spans="1:10" s="104" customFormat="1" ht="20.100000000000001" customHeight="1" x14ac:dyDescent="0.5">
      <c r="A161" s="93">
        <v>8</v>
      </c>
      <c r="B161" s="62" t="s">
        <v>25</v>
      </c>
      <c r="C161" s="6">
        <v>400415404.09999996</v>
      </c>
      <c r="D161" s="6">
        <v>410033610.34000003</v>
      </c>
      <c r="E161" s="102" t="s">
        <v>630</v>
      </c>
    </row>
    <row r="162" spans="1:10" s="104" customFormat="1" ht="20.100000000000001" customHeight="1" x14ac:dyDescent="0.5">
      <c r="A162" s="93">
        <v>9</v>
      </c>
      <c r="B162" s="62" t="s">
        <v>26</v>
      </c>
      <c r="C162" s="6">
        <v>264880591.26000002</v>
      </c>
      <c r="D162" s="6">
        <v>207157870.5</v>
      </c>
      <c r="E162" s="102" t="s">
        <v>630</v>
      </c>
    </row>
    <row r="163" spans="1:10" s="104" customFormat="1" ht="20.100000000000001" customHeight="1" x14ac:dyDescent="0.5">
      <c r="A163" s="94">
        <v>10</v>
      </c>
      <c r="B163" s="63" t="s">
        <v>27</v>
      </c>
      <c r="C163" s="64">
        <v>144805038.44</v>
      </c>
      <c r="D163" s="64">
        <v>170887690.53999999</v>
      </c>
      <c r="E163" s="103" t="s">
        <v>628</v>
      </c>
    </row>
    <row r="164" spans="1:10" s="104" customFormat="1" ht="20.100000000000001" customHeight="1" x14ac:dyDescent="0.5"/>
    <row r="166" spans="1:10" s="29" customFormat="1" ht="20.100000000000001" customHeight="1" x14ac:dyDescent="0.5">
      <c r="A166" s="37"/>
    </row>
    <row r="167" spans="1:10" ht="20.100000000000001" customHeight="1" x14ac:dyDescent="0.5">
      <c r="A167" s="30"/>
      <c r="B167" s="31"/>
      <c r="C167" s="83" t="s">
        <v>90</v>
      </c>
      <c r="D167" s="83"/>
      <c r="E167" s="31"/>
      <c r="F167" s="31"/>
      <c r="G167" s="31"/>
      <c r="H167" s="31"/>
      <c r="I167" s="31"/>
      <c r="J167" s="31"/>
    </row>
    <row r="168" spans="1:10" ht="20.100000000000001" customHeight="1" x14ac:dyDescent="0.5">
      <c r="A168" s="32"/>
      <c r="B168" s="32"/>
      <c r="C168" s="83" t="s">
        <v>605</v>
      </c>
      <c r="D168" s="83"/>
    </row>
    <row r="169" spans="1:10" ht="20.100000000000001" customHeight="1" x14ac:dyDescent="0.5">
      <c r="C169" s="83" t="s">
        <v>636</v>
      </c>
      <c r="D169" s="83"/>
    </row>
    <row r="170" spans="1:10" ht="20.100000000000001" customHeight="1" x14ac:dyDescent="0.5">
      <c r="C170" s="83" t="s">
        <v>92</v>
      </c>
      <c r="D170" s="83"/>
    </row>
    <row r="172" spans="1:10" ht="24.95" customHeight="1" x14ac:dyDescent="0.5">
      <c r="A172" s="128" t="s">
        <v>665</v>
      </c>
      <c r="B172" s="128" t="s">
        <v>164</v>
      </c>
      <c r="C172" s="143" t="s">
        <v>89</v>
      </c>
      <c r="D172" s="143"/>
      <c r="E172" s="128" t="s">
        <v>627</v>
      </c>
      <c r="F172" s="6"/>
    </row>
    <row r="173" spans="1:10" s="104" customFormat="1" ht="24.95" customHeight="1" x14ac:dyDescent="0.5">
      <c r="A173" s="129"/>
      <c r="B173" s="129"/>
      <c r="C173" s="119" t="s">
        <v>169</v>
      </c>
      <c r="D173" s="119" t="s">
        <v>108</v>
      </c>
      <c r="E173" s="129"/>
    </row>
    <row r="174" spans="1:10" s="104" customFormat="1" ht="20.100000000000001" customHeight="1" x14ac:dyDescent="0.5">
      <c r="A174" s="92">
        <v>1</v>
      </c>
      <c r="B174" s="60" t="s">
        <v>18</v>
      </c>
      <c r="C174" s="61">
        <v>2206830872.48</v>
      </c>
      <c r="D174" s="61">
        <v>2545699200.8499994</v>
      </c>
      <c r="E174" s="101" t="s">
        <v>630</v>
      </c>
    </row>
    <row r="175" spans="1:10" s="104" customFormat="1" ht="20.100000000000001" customHeight="1" x14ac:dyDescent="0.5">
      <c r="A175" s="93">
        <v>2</v>
      </c>
      <c r="B175" s="62" t="s">
        <v>19</v>
      </c>
      <c r="C175" s="6">
        <v>1909277674.6699996</v>
      </c>
      <c r="D175" s="6">
        <v>2060635076.1199996</v>
      </c>
      <c r="E175" s="102" t="s">
        <v>630</v>
      </c>
    </row>
    <row r="176" spans="1:10" s="104" customFormat="1" ht="20.100000000000001" customHeight="1" x14ac:dyDescent="0.5">
      <c r="A176" s="93">
        <v>3</v>
      </c>
      <c r="B176" s="62" t="s">
        <v>20</v>
      </c>
      <c r="C176" s="6">
        <v>1691475401.6200004</v>
      </c>
      <c r="D176" s="6">
        <v>1871427754.6700001</v>
      </c>
      <c r="E176" s="102" t="s">
        <v>630</v>
      </c>
    </row>
    <row r="177" spans="1:10" s="104" customFormat="1" ht="20.100000000000001" customHeight="1" x14ac:dyDescent="0.5">
      <c r="A177" s="93">
        <v>4</v>
      </c>
      <c r="B177" s="62" t="s">
        <v>22</v>
      </c>
      <c r="C177" s="6">
        <v>988938466.6700002</v>
      </c>
      <c r="D177" s="6">
        <v>1291750162.21</v>
      </c>
      <c r="E177" s="102" t="s">
        <v>628</v>
      </c>
    </row>
    <row r="178" spans="1:10" s="104" customFormat="1" ht="20.100000000000001" customHeight="1" x14ac:dyDescent="0.5">
      <c r="A178" s="93">
        <v>5</v>
      </c>
      <c r="B178" s="62" t="s">
        <v>21</v>
      </c>
      <c r="C178" s="6">
        <v>1165235291.4100003</v>
      </c>
      <c r="D178" s="6">
        <v>1242947420.1099999</v>
      </c>
      <c r="E178" s="102" t="s">
        <v>629</v>
      </c>
    </row>
    <row r="179" spans="1:10" s="104" customFormat="1" ht="20.100000000000001" customHeight="1" x14ac:dyDescent="0.5">
      <c r="A179" s="93">
        <v>6</v>
      </c>
      <c r="B179" s="62" t="s">
        <v>24</v>
      </c>
      <c r="C179" s="6">
        <v>704580173.42999995</v>
      </c>
      <c r="D179" s="6">
        <v>782032587.31000006</v>
      </c>
      <c r="E179" s="102" t="s">
        <v>630</v>
      </c>
    </row>
    <row r="180" spans="1:10" s="104" customFormat="1" ht="20.100000000000001" customHeight="1" x14ac:dyDescent="0.5">
      <c r="A180" s="93">
        <v>7</v>
      </c>
      <c r="B180" s="62" t="s">
        <v>23</v>
      </c>
      <c r="C180" s="6">
        <v>562692263.57000005</v>
      </c>
      <c r="D180" s="6">
        <v>661495858.47000003</v>
      </c>
      <c r="E180" s="102" t="s">
        <v>630</v>
      </c>
    </row>
    <row r="181" spans="1:10" s="104" customFormat="1" ht="20.100000000000001" customHeight="1" x14ac:dyDescent="0.5">
      <c r="A181" s="93">
        <v>8</v>
      </c>
      <c r="B181" s="62" t="s">
        <v>25</v>
      </c>
      <c r="C181" s="6">
        <v>268919016.15999997</v>
      </c>
      <c r="D181" s="6">
        <v>355740102.88</v>
      </c>
      <c r="E181" s="102" t="s">
        <v>628</v>
      </c>
    </row>
    <row r="182" spans="1:10" s="104" customFormat="1" ht="20.100000000000001" customHeight="1" x14ac:dyDescent="0.5">
      <c r="A182" s="93">
        <v>9</v>
      </c>
      <c r="B182" s="62" t="s">
        <v>26</v>
      </c>
      <c r="C182" s="6">
        <v>317354756.03000003</v>
      </c>
      <c r="D182" s="6">
        <v>295477712.73000002</v>
      </c>
      <c r="E182" s="102" t="s">
        <v>629</v>
      </c>
    </row>
    <row r="183" spans="1:10" s="104" customFormat="1" ht="20.100000000000001" customHeight="1" x14ac:dyDescent="0.5">
      <c r="A183" s="94">
        <v>10</v>
      </c>
      <c r="B183" s="63" t="s">
        <v>27</v>
      </c>
      <c r="C183" s="64">
        <v>171995115.75</v>
      </c>
      <c r="D183" s="64">
        <v>179835453.28999999</v>
      </c>
      <c r="E183" s="103" t="s">
        <v>630</v>
      </c>
    </row>
    <row r="184" spans="1:10" s="104" customFormat="1" ht="20.100000000000001" customHeight="1" x14ac:dyDescent="0.5"/>
    <row r="186" spans="1:10" s="29" customFormat="1" ht="20.100000000000001" customHeight="1" x14ac:dyDescent="0.5">
      <c r="A186" s="37"/>
    </row>
    <row r="187" spans="1:10" ht="20.100000000000001" customHeight="1" x14ac:dyDescent="0.5">
      <c r="A187" s="30"/>
      <c r="B187" s="31"/>
      <c r="C187" s="83" t="s">
        <v>90</v>
      </c>
      <c r="D187" s="83"/>
      <c r="E187" s="31"/>
      <c r="F187" s="31"/>
      <c r="G187" s="31"/>
      <c r="H187" s="31"/>
      <c r="I187" s="31"/>
      <c r="J187" s="31"/>
    </row>
    <row r="188" spans="1:10" ht="20.100000000000001" customHeight="1" x14ac:dyDescent="0.5">
      <c r="A188" s="32"/>
      <c r="B188" s="32"/>
      <c r="C188" s="83" t="s">
        <v>605</v>
      </c>
      <c r="D188" s="83"/>
    </row>
    <row r="189" spans="1:10" ht="20.100000000000001" customHeight="1" x14ac:dyDescent="0.5">
      <c r="C189" s="83" t="s">
        <v>644</v>
      </c>
      <c r="D189" s="83"/>
    </row>
    <row r="190" spans="1:10" ht="20.100000000000001" customHeight="1" x14ac:dyDescent="0.5">
      <c r="C190" s="83" t="s">
        <v>92</v>
      </c>
      <c r="D190" s="83"/>
    </row>
    <row r="192" spans="1:10" s="104" customFormat="1" ht="24.95" customHeight="1" x14ac:dyDescent="0.5">
      <c r="A192" s="128" t="s">
        <v>664</v>
      </c>
      <c r="B192" s="128" t="s">
        <v>164</v>
      </c>
      <c r="C192" s="143" t="s">
        <v>89</v>
      </c>
      <c r="D192" s="143"/>
      <c r="E192" s="128" t="s">
        <v>627</v>
      </c>
    </row>
    <row r="193" spans="1:10" s="104" customFormat="1" ht="24.95" customHeight="1" x14ac:dyDescent="0.5">
      <c r="A193" s="129"/>
      <c r="B193" s="129"/>
      <c r="C193" s="119" t="s">
        <v>173</v>
      </c>
      <c r="D193" s="119" t="s">
        <v>112</v>
      </c>
      <c r="E193" s="129"/>
    </row>
    <row r="194" spans="1:10" s="104" customFormat="1" ht="20.100000000000001" customHeight="1" x14ac:dyDescent="0.5">
      <c r="A194" s="92">
        <v>1</v>
      </c>
      <c r="B194" s="60" t="s">
        <v>18</v>
      </c>
      <c r="C194" s="61">
        <v>3029604226.9099998</v>
      </c>
      <c r="D194" s="61">
        <v>3020901861.3499994</v>
      </c>
      <c r="E194" s="101" t="s">
        <v>630</v>
      </c>
    </row>
    <row r="195" spans="1:10" s="104" customFormat="1" ht="20.100000000000001" customHeight="1" x14ac:dyDescent="0.5">
      <c r="A195" s="93">
        <v>2</v>
      </c>
      <c r="B195" s="62" t="s">
        <v>19</v>
      </c>
      <c r="C195" s="6">
        <v>2537110923.8099999</v>
      </c>
      <c r="D195" s="6">
        <v>2278415756.9099998</v>
      </c>
      <c r="E195" s="102" t="s">
        <v>630</v>
      </c>
    </row>
    <row r="196" spans="1:10" s="104" customFormat="1" ht="20.100000000000001" customHeight="1" x14ac:dyDescent="0.5">
      <c r="A196" s="93">
        <v>3</v>
      </c>
      <c r="B196" s="62" t="s">
        <v>20</v>
      </c>
      <c r="C196" s="6">
        <v>1789327233.1600001</v>
      </c>
      <c r="D196" s="6">
        <v>2012969736.72</v>
      </c>
      <c r="E196" s="102" t="s">
        <v>630</v>
      </c>
    </row>
    <row r="197" spans="1:10" s="104" customFormat="1" ht="20.100000000000001" customHeight="1" x14ac:dyDescent="0.5">
      <c r="A197" s="93">
        <v>4</v>
      </c>
      <c r="B197" s="62" t="s">
        <v>21</v>
      </c>
      <c r="C197" s="6">
        <v>1226651315.8699999</v>
      </c>
      <c r="D197" s="6">
        <v>1386535868.6700003</v>
      </c>
      <c r="E197" s="102" t="s">
        <v>628</v>
      </c>
    </row>
    <row r="198" spans="1:10" s="104" customFormat="1" ht="20.100000000000001" customHeight="1" x14ac:dyDescent="0.5">
      <c r="A198" s="93">
        <v>5</v>
      </c>
      <c r="B198" s="62" t="s">
        <v>22</v>
      </c>
      <c r="C198" s="6">
        <v>1228492233.6299999</v>
      </c>
      <c r="D198" s="6">
        <v>1206098039.4100001</v>
      </c>
      <c r="E198" s="102" t="s">
        <v>629</v>
      </c>
    </row>
    <row r="199" spans="1:10" s="104" customFormat="1" ht="20.100000000000001" customHeight="1" x14ac:dyDescent="0.5">
      <c r="A199" s="93">
        <v>6</v>
      </c>
      <c r="B199" s="62" t="s">
        <v>24</v>
      </c>
      <c r="C199" s="6">
        <v>802309219.5</v>
      </c>
      <c r="D199" s="6">
        <v>846638019.18000007</v>
      </c>
      <c r="E199" s="102" t="s">
        <v>630</v>
      </c>
    </row>
    <row r="200" spans="1:10" s="104" customFormat="1" ht="20.100000000000001" customHeight="1" x14ac:dyDescent="0.5">
      <c r="A200" s="93">
        <v>7</v>
      </c>
      <c r="B200" s="62" t="s">
        <v>23</v>
      </c>
      <c r="C200" s="6">
        <v>510425408.64999998</v>
      </c>
      <c r="D200" s="6">
        <v>763177823.16999996</v>
      </c>
      <c r="E200" s="102" t="s">
        <v>630</v>
      </c>
    </row>
    <row r="201" spans="1:10" s="104" customFormat="1" ht="20.100000000000001" customHeight="1" x14ac:dyDescent="0.5">
      <c r="A201" s="93">
        <v>8</v>
      </c>
      <c r="B201" s="62" t="s">
        <v>26</v>
      </c>
      <c r="C201" s="6">
        <v>354446467.84000009</v>
      </c>
      <c r="D201" s="6">
        <v>376918293.32000005</v>
      </c>
      <c r="E201" s="102" t="s">
        <v>630</v>
      </c>
    </row>
    <row r="202" spans="1:10" s="104" customFormat="1" ht="20.100000000000001" customHeight="1" x14ac:dyDescent="0.5">
      <c r="A202" s="93">
        <v>9</v>
      </c>
      <c r="B202" s="62" t="s">
        <v>25</v>
      </c>
      <c r="C202" s="6">
        <v>270729699.15999997</v>
      </c>
      <c r="D202" s="6">
        <v>310783457.44999999</v>
      </c>
      <c r="E202" s="102" t="s">
        <v>630</v>
      </c>
    </row>
    <row r="203" spans="1:10" s="104" customFormat="1" ht="20.100000000000001" customHeight="1" x14ac:dyDescent="0.5">
      <c r="A203" s="94">
        <v>10</v>
      </c>
      <c r="B203" s="63" t="s">
        <v>27</v>
      </c>
      <c r="C203" s="64">
        <v>174017045.95000002</v>
      </c>
      <c r="D203" s="64">
        <v>198295041.53</v>
      </c>
      <c r="E203" s="103" t="s">
        <v>630</v>
      </c>
    </row>
    <row r="204" spans="1:10" s="104" customFormat="1" ht="20.100000000000001" customHeight="1" x14ac:dyDescent="0.5"/>
    <row r="206" spans="1:10" s="29" customFormat="1" ht="20.100000000000001" customHeight="1" x14ac:dyDescent="0.5">
      <c r="A206" s="37"/>
    </row>
    <row r="207" spans="1:10" ht="20.100000000000001" customHeight="1" x14ac:dyDescent="0.5">
      <c r="A207" s="30"/>
      <c r="B207" s="31"/>
      <c r="C207" s="84" t="s">
        <v>90</v>
      </c>
      <c r="D207" s="84"/>
      <c r="E207" s="31"/>
      <c r="F207" s="31"/>
      <c r="G207" s="31"/>
      <c r="H207" s="31"/>
      <c r="I207" s="31"/>
      <c r="J207" s="31"/>
    </row>
    <row r="208" spans="1:10" ht="20.100000000000001" customHeight="1" x14ac:dyDescent="0.5">
      <c r="A208" s="32"/>
      <c r="B208" s="32"/>
      <c r="C208" s="84" t="s">
        <v>605</v>
      </c>
      <c r="D208" s="84"/>
    </row>
    <row r="209" spans="1:5" ht="20.100000000000001" customHeight="1" x14ac:dyDescent="0.5">
      <c r="C209" s="84" t="s">
        <v>645</v>
      </c>
      <c r="D209" s="84"/>
    </row>
    <row r="210" spans="1:5" ht="20.100000000000001" customHeight="1" x14ac:dyDescent="0.5">
      <c r="C210" s="84" t="s">
        <v>92</v>
      </c>
      <c r="D210" s="84"/>
    </row>
    <row r="212" spans="1:5" ht="24.95" customHeight="1" x14ac:dyDescent="0.5">
      <c r="A212" s="128" t="s">
        <v>663</v>
      </c>
      <c r="B212" s="128" t="s">
        <v>164</v>
      </c>
      <c r="C212" s="143" t="s">
        <v>89</v>
      </c>
      <c r="D212" s="143"/>
      <c r="E212" s="128" t="s">
        <v>627</v>
      </c>
    </row>
    <row r="213" spans="1:5" s="104" customFormat="1" ht="24.95" customHeight="1" x14ac:dyDescent="0.5">
      <c r="A213" s="129"/>
      <c r="B213" s="129"/>
      <c r="C213" s="119" t="s">
        <v>174</v>
      </c>
      <c r="D213" s="119" t="s">
        <v>113</v>
      </c>
      <c r="E213" s="129"/>
    </row>
    <row r="214" spans="1:5" s="104" customFormat="1" ht="20.100000000000001" customHeight="1" x14ac:dyDescent="0.5">
      <c r="A214" s="92">
        <v>1</v>
      </c>
      <c r="B214" s="60" t="s">
        <v>19</v>
      </c>
      <c r="C214" s="61">
        <v>1930902205.2999997</v>
      </c>
      <c r="D214" s="61">
        <v>2799386331.0699997</v>
      </c>
      <c r="E214" s="101" t="s">
        <v>628</v>
      </c>
    </row>
    <row r="215" spans="1:5" s="104" customFormat="1" ht="20.100000000000001" customHeight="1" x14ac:dyDescent="0.5">
      <c r="A215" s="93">
        <v>2</v>
      </c>
      <c r="B215" s="62" t="s">
        <v>18</v>
      </c>
      <c r="C215" s="6">
        <v>2479276355.5</v>
      </c>
      <c r="D215" s="6">
        <v>2463095182.9299998</v>
      </c>
      <c r="E215" s="102" t="s">
        <v>629</v>
      </c>
    </row>
    <row r="216" spans="1:5" s="104" customFormat="1" ht="20.100000000000001" customHeight="1" x14ac:dyDescent="0.5">
      <c r="A216" s="93">
        <v>3</v>
      </c>
      <c r="B216" s="62" t="s">
        <v>20</v>
      </c>
      <c r="C216" s="6">
        <v>1665008614.8199997</v>
      </c>
      <c r="D216" s="6">
        <v>1818638158.8100002</v>
      </c>
      <c r="E216" s="102" t="s">
        <v>630</v>
      </c>
    </row>
    <row r="217" spans="1:5" s="104" customFormat="1" ht="20.100000000000001" customHeight="1" x14ac:dyDescent="0.5">
      <c r="A217" s="93">
        <v>4</v>
      </c>
      <c r="B217" s="62" t="s">
        <v>21</v>
      </c>
      <c r="C217" s="6">
        <v>1520130422.8499997</v>
      </c>
      <c r="D217" s="6">
        <v>1717333304.9400001</v>
      </c>
      <c r="E217" s="102" t="s">
        <v>630</v>
      </c>
    </row>
    <row r="218" spans="1:5" s="104" customFormat="1" ht="20.100000000000001" customHeight="1" x14ac:dyDescent="0.5">
      <c r="A218" s="93">
        <v>5</v>
      </c>
      <c r="B218" s="62" t="s">
        <v>22</v>
      </c>
      <c r="C218" s="6">
        <v>922138096.47000003</v>
      </c>
      <c r="D218" s="6">
        <v>936977050.71000016</v>
      </c>
      <c r="E218" s="102" t="s">
        <v>630</v>
      </c>
    </row>
    <row r="219" spans="1:5" s="104" customFormat="1" ht="20.100000000000001" customHeight="1" x14ac:dyDescent="0.5">
      <c r="A219" s="93">
        <v>6</v>
      </c>
      <c r="B219" s="62" t="s">
        <v>23</v>
      </c>
      <c r="C219" s="6">
        <v>507735144.57000011</v>
      </c>
      <c r="D219" s="6">
        <v>648983253.29000008</v>
      </c>
      <c r="E219" s="102" t="s">
        <v>628</v>
      </c>
    </row>
    <row r="220" spans="1:5" s="104" customFormat="1" ht="20.100000000000001" customHeight="1" x14ac:dyDescent="0.5">
      <c r="A220" s="93">
        <v>7</v>
      </c>
      <c r="B220" s="62" t="s">
        <v>24</v>
      </c>
      <c r="C220" s="6">
        <v>509535639.39999998</v>
      </c>
      <c r="D220" s="6">
        <v>646571861.70000005</v>
      </c>
      <c r="E220" s="102" t="s">
        <v>629</v>
      </c>
    </row>
    <row r="221" spans="1:5" s="104" customFormat="1" ht="20.100000000000001" customHeight="1" x14ac:dyDescent="0.5">
      <c r="A221" s="93">
        <v>8</v>
      </c>
      <c r="B221" s="62" t="s">
        <v>25</v>
      </c>
      <c r="C221" s="6">
        <v>244346083.59999999</v>
      </c>
      <c r="D221" s="6">
        <v>293158652.54000002</v>
      </c>
      <c r="E221" s="102" t="s">
        <v>628</v>
      </c>
    </row>
    <row r="222" spans="1:5" s="104" customFormat="1" ht="20.100000000000001" customHeight="1" x14ac:dyDescent="0.5">
      <c r="A222" s="93">
        <v>9</v>
      </c>
      <c r="B222" s="62" t="s">
        <v>26</v>
      </c>
      <c r="C222" s="6">
        <v>283719788.94</v>
      </c>
      <c r="D222" s="6">
        <v>284548719.50999999</v>
      </c>
      <c r="E222" s="102" t="s">
        <v>629</v>
      </c>
    </row>
    <row r="223" spans="1:5" s="104" customFormat="1" ht="20.100000000000001" customHeight="1" x14ac:dyDescent="0.5">
      <c r="A223" s="94">
        <v>10</v>
      </c>
      <c r="B223" s="63" t="s">
        <v>27</v>
      </c>
      <c r="C223" s="64">
        <v>159175764.19</v>
      </c>
      <c r="D223" s="64">
        <v>168628290.02999997</v>
      </c>
      <c r="E223" s="103" t="s">
        <v>630</v>
      </c>
    </row>
    <row r="224" spans="1:5" s="104" customFormat="1" ht="20.100000000000001" customHeight="1" x14ac:dyDescent="0.5"/>
    <row r="226" spans="1:10" s="29" customFormat="1" ht="20.100000000000001" customHeight="1" x14ac:dyDescent="0.5">
      <c r="A226" s="37"/>
    </row>
    <row r="227" spans="1:10" ht="20.100000000000001" customHeight="1" x14ac:dyDescent="0.5">
      <c r="A227" s="30"/>
      <c r="B227" s="31"/>
      <c r="C227" s="83" t="s">
        <v>90</v>
      </c>
      <c r="D227" s="83"/>
      <c r="E227" s="31"/>
      <c r="F227" s="31"/>
      <c r="G227" s="31"/>
      <c r="H227" s="31"/>
      <c r="I227" s="31"/>
      <c r="J227" s="31"/>
    </row>
    <row r="228" spans="1:10" ht="20.100000000000001" customHeight="1" x14ac:dyDescent="0.5">
      <c r="A228" s="32"/>
      <c r="B228" s="32"/>
      <c r="C228" s="83" t="s">
        <v>605</v>
      </c>
      <c r="D228" s="83"/>
    </row>
    <row r="229" spans="1:10" ht="20.100000000000001" customHeight="1" x14ac:dyDescent="0.5">
      <c r="C229" s="83" t="s">
        <v>646</v>
      </c>
      <c r="D229" s="83"/>
    </row>
    <row r="230" spans="1:10" ht="20.100000000000001" customHeight="1" x14ac:dyDescent="0.5">
      <c r="C230" s="83" t="s">
        <v>92</v>
      </c>
      <c r="D230" s="83"/>
    </row>
    <row r="232" spans="1:10" s="104" customFormat="1" ht="24.95" customHeight="1" x14ac:dyDescent="0.5">
      <c r="A232" s="128" t="s">
        <v>662</v>
      </c>
      <c r="B232" s="128" t="s">
        <v>164</v>
      </c>
      <c r="C232" s="143" t="s">
        <v>89</v>
      </c>
      <c r="D232" s="143"/>
      <c r="E232" s="128" t="s">
        <v>627</v>
      </c>
    </row>
    <row r="233" spans="1:10" s="104" customFormat="1" ht="24.95" customHeight="1" x14ac:dyDescent="0.5">
      <c r="A233" s="129"/>
      <c r="B233" s="129"/>
      <c r="C233" s="119" t="s">
        <v>175</v>
      </c>
      <c r="D233" s="119" t="s">
        <v>115</v>
      </c>
      <c r="E233" s="129"/>
    </row>
    <row r="234" spans="1:10" s="104" customFormat="1" ht="20.100000000000001" customHeight="1" x14ac:dyDescent="0.5">
      <c r="A234" s="92">
        <v>1</v>
      </c>
      <c r="B234" s="60" t="s">
        <v>18</v>
      </c>
      <c r="C234" s="61">
        <v>2178567698.1700001</v>
      </c>
      <c r="D234" s="61">
        <v>2619114487.71</v>
      </c>
      <c r="E234" s="101" t="s">
        <v>630</v>
      </c>
    </row>
    <row r="235" spans="1:10" s="104" customFormat="1" ht="20.100000000000001" customHeight="1" x14ac:dyDescent="0.5">
      <c r="A235" s="93">
        <v>2</v>
      </c>
      <c r="B235" s="62" t="s">
        <v>19</v>
      </c>
      <c r="C235" s="6">
        <v>1922853416.0899999</v>
      </c>
      <c r="D235" s="6">
        <v>2156983537.5400004</v>
      </c>
      <c r="E235" s="102" t="s">
        <v>630</v>
      </c>
    </row>
    <row r="236" spans="1:10" s="104" customFormat="1" ht="20.100000000000001" customHeight="1" x14ac:dyDescent="0.5">
      <c r="A236" s="93">
        <v>3</v>
      </c>
      <c r="B236" s="62" t="s">
        <v>20</v>
      </c>
      <c r="C236" s="6">
        <v>1749049825.0000005</v>
      </c>
      <c r="D236" s="6">
        <v>1914200742.75</v>
      </c>
      <c r="E236" s="102" t="s">
        <v>630</v>
      </c>
    </row>
    <row r="237" spans="1:10" s="104" customFormat="1" ht="20.100000000000001" customHeight="1" x14ac:dyDescent="0.5">
      <c r="A237" s="93">
        <v>4</v>
      </c>
      <c r="B237" s="62" t="s">
        <v>21</v>
      </c>
      <c r="C237" s="6">
        <v>1400895336.26</v>
      </c>
      <c r="D237" s="6">
        <v>1366266725.3600001</v>
      </c>
      <c r="E237" s="102" t="s">
        <v>630</v>
      </c>
    </row>
    <row r="238" spans="1:10" s="104" customFormat="1" ht="20.100000000000001" customHeight="1" x14ac:dyDescent="0.5">
      <c r="A238" s="93">
        <v>5</v>
      </c>
      <c r="B238" s="62" t="s">
        <v>22</v>
      </c>
      <c r="C238" s="6">
        <v>1064328640.5500001</v>
      </c>
      <c r="D238" s="6">
        <v>1195900129.5900002</v>
      </c>
      <c r="E238" s="102" t="s">
        <v>630</v>
      </c>
    </row>
    <row r="239" spans="1:10" s="104" customFormat="1" ht="20.100000000000001" customHeight="1" x14ac:dyDescent="0.5">
      <c r="A239" s="93">
        <v>6</v>
      </c>
      <c r="B239" s="62" t="s">
        <v>24</v>
      </c>
      <c r="C239" s="6">
        <v>644815388.09000015</v>
      </c>
      <c r="D239" s="6">
        <v>724001830.9200002</v>
      </c>
      <c r="E239" s="102" t="s">
        <v>630</v>
      </c>
    </row>
    <row r="240" spans="1:10" s="104" customFormat="1" ht="20.100000000000001" customHeight="1" x14ac:dyDescent="0.5">
      <c r="A240" s="93">
        <v>7</v>
      </c>
      <c r="B240" s="62" t="s">
        <v>23</v>
      </c>
      <c r="C240" s="6">
        <v>522580883.54000008</v>
      </c>
      <c r="D240" s="6">
        <v>679569932.38000011</v>
      </c>
      <c r="E240" s="102" t="s">
        <v>630</v>
      </c>
    </row>
    <row r="241" spans="1:10" s="104" customFormat="1" ht="20.100000000000001" customHeight="1" x14ac:dyDescent="0.5">
      <c r="A241" s="93">
        <v>8</v>
      </c>
      <c r="B241" s="62" t="s">
        <v>26</v>
      </c>
      <c r="C241" s="6">
        <v>250668876.37000006</v>
      </c>
      <c r="D241" s="6">
        <v>334651148.98000002</v>
      </c>
      <c r="E241" s="102" t="s">
        <v>628</v>
      </c>
    </row>
    <row r="242" spans="1:10" s="104" customFormat="1" ht="20.100000000000001" customHeight="1" x14ac:dyDescent="0.5">
      <c r="A242" s="93">
        <v>9</v>
      </c>
      <c r="B242" s="62" t="s">
        <v>25</v>
      </c>
      <c r="C242" s="6">
        <v>399036302.55000001</v>
      </c>
      <c r="D242" s="6">
        <v>298875310.37</v>
      </c>
      <c r="E242" s="102" t="s">
        <v>629</v>
      </c>
    </row>
    <row r="243" spans="1:10" s="104" customFormat="1" ht="20.100000000000001" customHeight="1" x14ac:dyDescent="0.5">
      <c r="A243" s="94">
        <v>10</v>
      </c>
      <c r="B243" s="63" t="s">
        <v>27</v>
      </c>
      <c r="C243" s="64">
        <v>163288458.59</v>
      </c>
      <c r="D243" s="64">
        <v>172743756.70999998</v>
      </c>
      <c r="E243" s="103" t="s">
        <v>630</v>
      </c>
    </row>
    <row r="244" spans="1:10" s="104" customFormat="1" ht="20.100000000000001" customHeight="1" x14ac:dyDescent="0.5"/>
    <row r="246" spans="1:10" s="29" customFormat="1" ht="20.100000000000001" customHeight="1" x14ac:dyDescent="0.5">
      <c r="A246" s="37"/>
    </row>
    <row r="247" spans="1:10" ht="20.100000000000001" customHeight="1" x14ac:dyDescent="0.5">
      <c r="A247" s="30"/>
      <c r="B247" s="31"/>
      <c r="C247" s="83" t="s">
        <v>90</v>
      </c>
      <c r="D247" s="83"/>
      <c r="E247" s="31"/>
      <c r="F247" s="31"/>
      <c r="G247" s="31"/>
      <c r="H247" s="31"/>
      <c r="I247" s="31"/>
      <c r="J247" s="31"/>
    </row>
    <row r="248" spans="1:10" ht="20.100000000000001" customHeight="1" x14ac:dyDescent="0.5">
      <c r="A248" s="32"/>
      <c r="B248" s="32"/>
      <c r="C248" s="83" t="s">
        <v>605</v>
      </c>
      <c r="D248" s="83"/>
    </row>
    <row r="249" spans="1:10" ht="20.100000000000001" customHeight="1" x14ac:dyDescent="0.5">
      <c r="C249" s="83" t="s">
        <v>642</v>
      </c>
      <c r="D249" s="83"/>
    </row>
    <row r="250" spans="1:10" ht="20.100000000000001" customHeight="1" x14ac:dyDescent="0.5">
      <c r="C250" s="83" t="s">
        <v>92</v>
      </c>
      <c r="D250" s="83"/>
    </row>
    <row r="252" spans="1:10" s="104" customFormat="1" ht="24.95" customHeight="1" x14ac:dyDescent="0.5">
      <c r="A252" s="128" t="s">
        <v>661</v>
      </c>
      <c r="B252" s="128" t="s">
        <v>164</v>
      </c>
      <c r="C252" s="143" t="s">
        <v>89</v>
      </c>
      <c r="D252" s="143"/>
      <c r="E252" s="128" t="s">
        <v>627</v>
      </c>
    </row>
    <row r="253" spans="1:10" s="104" customFormat="1" ht="24.95" customHeight="1" x14ac:dyDescent="0.5">
      <c r="A253" s="129"/>
      <c r="B253" s="129"/>
      <c r="C253" s="119" t="s">
        <v>170</v>
      </c>
      <c r="D253" s="119" t="s">
        <v>97</v>
      </c>
      <c r="E253" s="129"/>
    </row>
    <row r="254" spans="1:10" s="104" customFormat="1" ht="20.100000000000001" customHeight="1" x14ac:dyDescent="0.5">
      <c r="A254" s="92">
        <v>1</v>
      </c>
      <c r="B254" s="60" t="s">
        <v>18</v>
      </c>
      <c r="C254" s="61">
        <v>3759972222.8699999</v>
      </c>
      <c r="D254" s="61">
        <v>4096749382.8700004</v>
      </c>
      <c r="E254" s="101" t="s">
        <v>630</v>
      </c>
    </row>
    <row r="255" spans="1:10" s="104" customFormat="1" ht="20.100000000000001" customHeight="1" x14ac:dyDescent="0.5">
      <c r="A255" s="93">
        <v>2</v>
      </c>
      <c r="B255" s="62" t="s">
        <v>19</v>
      </c>
      <c r="C255" s="6">
        <v>1624277201.7700002</v>
      </c>
      <c r="D255" s="6">
        <v>2070989994.3700001</v>
      </c>
      <c r="E255" s="102" t="s">
        <v>628</v>
      </c>
    </row>
    <row r="256" spans="1:10" s="104" customFormat="1" ht="20.100000000000001" customHeight="1" x14ac:dyDescent="0.5">
      <c r="A256" s="93">
        <v>3</v>
      </c>
      <c r="B256" s="62" t="s">
        <v>20</v>
      </c>
      <c r="C256" s="6">
        <v>1634615923.0099998</v>
      </c>
      <c r="D256" s="6">
        <v>1833022570.3499999</v>
      </c>
      <c r="E256" s="102" t="s">
        <v>629</v>
      </c>
    </row>
    <row r="257" spans="1:16384" s="104" customFormat="1" ht="20.100000000000001" customHeight="1" x14ac:dyDescent="0.5">
      <c r="A257" s="93">
        <v>4</v>
      </c>
      <c r="B257" s="62" t="s">
        <v>21</v>
      </c>
      <c r="C257" s="6">
        <v>1350133618.99</v>
      </c>
      <c r="D257" s="6">
        <v>1572434549.4399998</v>
      </c>
      <c r="E257" s="102" t="s">
        <v>630</v>
      </c>
    </row>
    <row r="258" spans="1:16384" s="104" customFormat="1" ht="20.100000000000001" customHeight="1" x14ac:dyDescent="0.5">
      <c r="A258" s="93">
        <v>5</v>
      </c>
      <c r="B258" s="62" t="s">
        <v>22</v>
      </c>
      <c r="C258" s="6">
        <v>949476069.80999994</v>
      </c>
      <c r="D258" s="6">
        <v>1146115504.48</v>
      </c>
      <c r="E258" s="102" t="s">
        <v>630</v>
      </c>
    </row>
    <row r="259" spans="1:16384" s="104" customFormat="1" ht="20.100000000000001" customHeight="1" x14ac:dyDescent="0.5">
      <c r="A259" s="93">
        <v>6</v>
      </c>
      <c r="B259" s="62" t="s">
        <v>24</v>
      </c>
      <c r="C259" s="6">
        <v>596000701.71000004</v>
      </c>
      <c r="D259" s="6">
        <v>703448366.99000001</v>
      </c>
      <c r="E259" s="102" t="s">
        <v>630</v>
      </c>
    </row>
    <row r="260" spans="1:16384" s="104" customFormat="1" ht="20.100000000000001" customHeight="1" x14ac:dyDescent="0.5">
      <c r="A260" s="93">
        <v>7</v>
      </c>
      <c r="B260" s="62" t="s">
        <v>23</v>
      </c>
      <c r="C260" s="6">
        <v>465831219.25000006</v>
      </c>
      <c r="D260" s="6">
        <v>644481174.73999989</v>
      </c>
      <c r="E260" s="102" t="s">
        <v>630</v>
      </c>
    </row>
    <row r="261" spans="1:16384" s="104" customFormat="1" ht="20.100000000000001" customHeight="1" x14ac:dyDescent="0.5">
      <c r="A261" s="93">
        <v>8</v>
      </c>
      <c r="B261" s="62" t="s">
        <v>26</v>
      </c>
      <c r="C261" s="6">
        <v>296394211.01999998</v>
      </c>
      <c r="D261" s="6">
        <v>358755965.21000004</v>
      </c>
      <c r="E261" s="102" t="s">
        <v>628</v>
      </c>
    </row>
    <row r="262" spans="1:16384" s="104" customFormat="1" ht="20.100000000000001" customHeight="1" x14ac:dyDescent="0.5">
      <c r="A262" s="93">
        <v>9</v>
      </c>
      <c r="B262" s="62" t="s">
        <v>25</v>
      </c>
      <c r="C262" s="6">
        <v>300975737.29000002</v>
      </c>
      <c r="D262" s="6">
        <v>352096050.08999997</v>
      </c>
      <c r="E262" s="102" t="s">
        <v>629</v>
      </c>
    </row>
    <row r="263" spans="1:16384" s="104" customFormat="1" ht="20.100000000000001" customHeight="1" x14ac:dyDescent="0.5">
      <c r="A263" s="94">
        <v>10</v>
      </c>
      <c r="B263" s="63" t="s">
        <v>27</v>
      </c>
      <c r="C263" s="64">
        <v>152145495.45000002</v>
      </c>
      <c r="D263" s="64">
        <v>179419804.26000002</v>
      </c>
      <c r="E263" s="103" t="s">
        <v>630</v>
      </c>
    </row>
    <row r="264" spans="1:16384" s="104" customFormat="1" ht="20.100000000000001" customHeight="1" x14ac:dyDescent="0.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c r="AML264" s="1"/>
      <c r="AMM264" s="1"/>
      <c r="AMN264" s="1"/>
      <c r="AMO264" s="1"/>
      <c r="AMP264" s="1"/>
      <c r="AMQ264" s="1"/>
      <c r="AMR264" s="1"/>
      <c r="AMS264" s="1"/>
      <c r="AMT264" s="1"/>
      <c r="AMU264" s="1"/>
      <c r="AMV264" s="1"/>
      <c r="AMW264" s="1"/>
      <c r="AMX264" s="1"/>
      <c r="AMY264" s="1"/>
      <c r="AMZ264" s="1"/>
      <c r="ANA264" s="1"/>
      <c r="ANB264" s="1"/>
      <c r="ANC264" s="1"/>
      <c r="AND264" s="1"/>
      <c r="ANE264" s="1"/>
      <c r="ANF264" s="1"/>
      <c r="ANG264" s="1"/>
      <c r="ANH264" s="1"/>
      <c r="ANI264" s="1"/>
      <c r="ANJ264" s="1"/>
      <c r="ANK264" s="1"/>
      <c r="ANL264" s="1"/>
      <c r="ANM264" s="1"/>
      <c r="ANN264" s="1"/>
      <c r="ANO264" s="1"/>
      <c r="ANP264" s="1"/>
      <c r="ANQ264" s="1"/>
      <c r="ANR264" s="1"/>
      <c r="ANS264" s="1"/>
      <c r="ANT264" s="1"/>
      <c r="ANU264" s="1"/>
      <c r="ANV264" s="1"/>
      <c r="ANW264" s="1"/>
      <c r="ANX264" s="1"/>
      <c r="ANY264" s="1"/>
      <c r="ANZ264" s="1"/>
      <c r="AOA264" s="1"/>
      <c r="AOB264" s="1"/>
      <c r="AOC264" s="1"/>
      <c r="AOD264" s="1"/>
      <c r="AOE264" s="1"/>
      <c r="AOF264" s="1"/>
      <c r="AOG264" s="1"/>
      <c r="AOH264" s="1"/>
      <c r="AOI264" s="1"/>
      <c r="AOJ264" s="1"/>
      <c r="AOK264" s="1"/>
      <c r="AOL264" s="1"/>
      <c r="AOM264" s="1"/>
      <c r="AON264" s="1"/>
      <c r="AOO264" s="1"/>
      <c r="AOP264" s="1"/>
      <c r="AOQ264" s="1"/>
      <c r="AOR264" s="1"/>
      <c r="AOS264" s="1"/>
      <c r="AOT264" s="1"/>
      <c r="AOU264" s="1"/>
      <c r="AOV264" s="1"/>
      <c r="AOW264" s="1"/>
      <c r="AOX264" s="1"/>
      <c r="AOY264" s="1"/>
      <c r="AOZ264" s="1"/>
      <c r="APA264" s="1"/>
      <c r="APB264" s="1"/>
      <c r="APC264" s="1"/>
      <c r="APD264" s="1"/>
      <c r="APE264" s="1"/>
      <c r="APF264" s="1"/>
      <c r="APG264" s="1"/>
      <c r="APH264" s="1"/>
      <c r="API264" s="1"/>
      <c r="APJ264" s="1"/>
      <c r="APK264" s="1"/>
      <c r="APL264" s="1"/>
      <c r="APM264" s="1"/>
      <c r="APN264" s="1"/>
      <c r="APO264" s="1"/>
      <c r="APP264" s="1"/>
      <c r="APQ264" s="1"/>
      <c r="APR264" s="1"/>
      <c r="APS264" s="1"/>
      <c r="APT264" s="1"/>
      <c r="APU264" s="1"/>
      <c r="APV264" s="1"/>
      <c r="APW264" s="1"/>
      <c r="APX264" s="1"/>
      <c r="APY264" s="1"/>
      <c r="APZ264" s="1"/>
      <c r="AQA264" s="1"/>
      <c r="AQB264" s="1"/>
      <c r="AQC264" s="1"/>
      <c r="AQD264" s="1"/>
      <c r="AQE264" s="1"/>
      <c r="AQF264" s="1"/>
      <c r="AQG264" s="1"/>
      <c r="AQH264" s="1"/>
      <c r="AQI264" s="1"/>
      <c r="AQJ264" s="1"/>
      <c r="AQK264" s="1"/>
      <c r="AQL264" s="1"/>
      <c r="AQM264" s="1"/>
      <c r="AQN264" s="1"/>
      <c r="AQO264" s="1"/>
      <c r="AQP264" s="1"/>
      <c r="AQQ264" s="1"/>
      <c r="AQR264" s="1"/>
      <c r="AQS264" s="1"/>
      <c r="AQT264" s="1"/>
      <c r="AQU264" s="1"/>
      <c r="AQV264" s="1"/>
      <c r="AQW264" s="1"/>
      <c r="AQX264" s="1"/>
      <c r="AQY264" s="1"/>
      <c r="AQZ264" s="1"/>
      <c r="ARA264" s="1"/>
      <c r="ARB264" s="1"/>
      <c r="ARC264" s="1"/>
      <c r="ARD264" s="1"/>
      <c r="ARE264" s="1"/>
      <c r="ARF264" s="1"/>
      <c r="ARG264" s="1"/>
      <c r="ARH264" s="1"/>
      <c r="ARI264" s="1"/>
      <c r="ARJ264" s="1"/>
      <c r="ARK264" s="1"/>
      <c r="ARL264" s="1"/>
      <c r="ARM264" s="1"/>
      <c r="ARN264" s="1"/>
      <c r="ARO264" s="1"/>
      <c r="ARP264" s="1"/>
      <c r="ARQ264" s="1"/>
      <c r="ARR264" s="1"/>
      <c r="ARS264" s="1"/>
      <c r="ART264" s="1"/>
      <c r="ARU264" s="1"/>
      <c r="ARV264" s="1"/>
      <c r="ARW264" s="1"/>
      <c r="ARX264" s="1"/>
      <c r="ARY264" s="1"/>
      <c r="ARZ264" s="1"/>
      <c r="ASA264" s="1"/>
      <c r="ASB264" s="1"/>
      <c r="ASC264" s="1"/>
      <c r="ASD264" s="1"/>
      <c r="ASE264" s="1"/>
      <c r="ASF264" s="1"/>
      <c r="ASG264" s="1"/>
      <c r="ASH264" s="1"/>
      <c r="ASI264" s="1"/>
      <c r="ASJ264" s="1"/>
      <c r="ASK264" s="1"/>
      <c r="ASL264" s="1"/>
      <c r="ASM264" s="1"/>
      <c r="ASN264" s="1"/>
      <c r="ASO264" s="1"/>
      <c r="ASP264" s="1"/>
      <c r="ASQ264" s="1"/>
      <c r="ASR264" s="1"/>
      <c r="ASS264" s="1"/>
      <c r="AST264" s="1"/>
      <c r="ASU264" s="1"/>
      <c r="ASV264" s="1"/>
      <c r="ASW264" s="1"/>
      <c r="ASX264" s="1"/>
      <c r="ASY264" s="1"/>
      <c r="ASZ264" s="1"/>
      <c r="ATA264" s="1"/>
      <c r="ATB264" s="1"/>
      <c r="ATC264" s="1"/>
      <c r="ATD264" s="1"/>
      <c r="ATE264" s="1"/>
      <c r="ATF264" s="1"/>
      <c r="ATG264" s="1"/>
      <c r="ATH264" s="1"/>
      <c r="ATI264" s="1"/>
      <c r="ATJ264" s="1"/>
      <c r="ATK264" s="1"/>
      <c r="ATL264" s="1"/>
      <c r="ATM264" s="1"/>
      <c r="ATN264" s="1"/>
      <c r="ATO264" s="1"/>
      <c r="ATP264" s="1"/>
      <c r="ATQ264" s="1"/>
      <c r="ATR264" s="1"/>
      <c r="ATS264" s="1"/>
      <c r="ATT264" s="1"/>
      <c r="ATU264" s="1"/>
      <c r="ATV264" s="1"/>
      <c r="ATW264" s="1"/>
      <c r="ATX264" s="1"/>
      <c r="ATY264" s="1"/>
      <c r="ATZ264" s="1"/>
      <c r="AUA264" s="1"/>
      <c r="AUB264" s="1"/>
      <c r="AUC264" s="1"/>
      <c r="AUD264" s="1"/>
      <c r="AUE264" s="1"/>
      <c r="AUF264" s="1"/>
      <c r="AUG264" s="1"/>
      <c r="AUH264" s="1"/>
      <c r="AUI264" s="1"/>
      <c r="AUJ264" s="1"/>
      <c r="AUK264" s="1"/>
      <c r="AUL264" s="1"/>
      <c r="AUM264" s="1"/>
      <c r="AUN264" s="1"/>
      <c r="AUO264" s="1"/>
      <c r="AUP264" s="1"/>
      <c r="AUQ264" s="1"/>
      <c r="AUR264" s="1"/>
      <c r="AUS264" s="1"/>
      <c r="AUT264" s="1"/>
      <c r="AUU264" s="1"/>
      <c r="AUV264" s="1"/>
      <c r="AUW264" s="1"/>
      <c r="AUX264" s="1"/>
      <c r="AUY264" s="1"/>
      <c r="AUZ264" s="1"/>
      <c r="AVA264" s="1"/>
      <c r="AVB264" s="1"/>
      <c r="AVC264" s="1"/>
      <c r="AVD264" s="1"/>
      <c r="AVE264" s="1"/>
      <c r="AVF264" s="1"/>
      <c r="AVG264" s="1"/>
      <c r="AVH264" s="1"/>
      <c r="AVI264" s="1"/>
      <c r="AVJ264" s="1"/>
      <c r="AVK264" s="1"/>
      <c r="AVL264" s="1"/>
      <c r="AVM264" s="1"/>
      <c r="AVN264" s="1"/>
      <c r="AVO264" s="1"/>
      <c r="AVP264" s="1"/>
      <c r="AVQ264" s="1"/>
      <c r="AVR264" s="1"/>
      <c r="AVS264" s="1"/>
      <c r="AVT264" s="1"/>
      <c r="AVU264" s="1"/>
      <c r="AVV264" s="1"/>
      <c r="AVW264" s="1"/>
      <c r="AVX264" s="1"/>
      <c r="AVY264" s="1"/>
      <c r="AVZ264" s="1"/>
      <c r="AWA264" s="1"/>
      <c r="AWB264" s="1"/>
      <c r="AWC264" s="1"/>
      <c r="AWD264" s="1"/>
      <c r="AWE264" s="1"/>
      <c r="AWF264" s="1"/>
      <c r="AWG264" s="1"/>
      <c r="AWH264" s="1"/>
      <c r="AWI264" s="1"/>
      <c r="AWJ264" s="1"/>
      <c r="AWK264" s="1"/>
      <c r="AWL264" s="1"/>
      <c r="AWM264" s="1"/>
      <c r="AWN264" s="1"/>
      <c r="AWO264" s="1"/>
      <c r="AWP264" s="1"/>
      <c r="AWQ264" s="1"/>
      <c r="AWR264" s="1"/>
      <c r="AWS264" s="1"/>
      <c r="AWT264" s="1"/>
      <c r="AWU264" s="1"/>
      <c r="AWV264" s="1"/>
      <c r="AWW264" s="1"/>
      <c r="AWX264" s="1"/>
      <c r="AWY264" s="1"/>
      <c r="AWZ264" s="1"/>
      <c r="AXA264" s="1"/>
      <c r="AXB264" s="1"/>
      <c r="AXC264" s="1"/>
      <c r="AXD264" s="1"/>
      <c r="AXE264" s="1"/>
      <c r="AXF264" s="1"/>
      <c r="AXG264" s="1"/>
      <c r="AXH264" s="1"/>
      <c r="AXI264" s="1"/>
      <c r="AXJ264" s="1"/>
      <c r="AXK264" s="1"/>
      <c r="AXL264" s="1"/>
      <c r="AXM264" s="1"/>
      <c r="AXN264" s="1"/>
      <c r="AXO264" s="1"/>
      <c r="AXP264" s="1"/>
      <c r="AXQ264" s="1"/>
      <c r="AXR264" s="1"/>
      <c r="AXS264" s="1"/>
      <c r="AXT264" s="1"/>
      <c r="AXU264" s="1"/>
      <c r="AXV264" s="1"/>
      <c r="AXW264" s="1"/>
      <c r="AXX264" s="1"/>
      <c r="AXY264" s="1"/>
      <c r="AXZ264" s="1"/>
      <c r="AYA264" s="1"/>
      <c r="AYB264" s="1"/>
      <c r="AYC264" s="1"/>
      <c r="AYD264" s="1"/>
      <c r="AYE264" s="1"/>
      <c r="AYF264" s="1"/>
      <c r="AYG264" s="1"/>
      <c r="AYH264" s="1"/>
      <c r="AYI264" s="1"/>
      <c r="AYJ264" s="1"/>
      <c r="AYK264" s="1"/>
      <c r="AYL264" s="1"/>
      <c r="AYM264" s="1"/>
      <c r="AYN264" s="1"/>
      <c r="AYO264" s="1"/>
      <c r="AYP264" s="1"/>
      <c r="AYQ264" s="1"/>
      <c r="AYR264" s="1"/>
      <c r="AYS264" s="1"/>
      <c r="AYT264" s="1"/>
      <c r="AYU264" s="1"/>
      <c r="AYV264" s="1"/>
      <c r="AYW264" s="1"/>
      <c r="AYX264" s="1"/>
      <c r="AYY264" s="1"/>
      <c r="AYZ264" s="1"/>
      <c r="AZA264" s="1"/>
      <c r="AZB264" s="1"/>
      <c r="AZC264" s="1"/>
      <c r="AZD264" s="1"/>
      <c r="AZE264" s="1"/>
      <c r="AZF264" s="1"/>
      <c r="AZG264" s="1"/>
      <c r="AZH264" s="1"/>
      <c r="AZI264" s="1"/>
      <c r="AZJ264" s="1"/>
      <c r="AZK264" s="1"/>
      <c r="AZL264" s="1"/>
      <c r="AZM264" s="1"/>
      <c r="AZN264" s="1"/>
      <c r="AZO264" s="1"/>
      <c r="AZP264" s="1"/>
      <c r="AZQ264" s="1"/>
      <c r="AZR264" s="1"/>
      <c r="AZS264" s="1"/>
      <c r="AZT264" s="1"/>
      <c r="AZU264" s="1"/>
      <c r="AZV264" s="1"/>
      <c r="AZW264" s="1"/>
      <c r="AZX264" s="1"/>
      <c r="AZY264" s="1"/>
      <c r="AZZ264" s="1"/>
      <c r="BAA264" s="1"/>
      <c r="BAB264" s="1"/>
      <c r="BAC264" s="1"/>
      <c r="BAD264" s="1"/>
      <c r="BAE264" s="1"/>
      <c r="BAF264" s="1"/>
      <c r="BAG264" s="1"/>
      <c r="BAH264" s="1"/>
      <c r="BAI264" s="1"/>
      <c r="BAJ264" s="1"/>
      <c r="BAK264" s="1"/>
      <c r="BAL264" s="1"/>
      <c r="BAM264" s="1"/>
      <c r="BAN264" s="1"/>
      <c r="BAO264" s="1"/>
      <c r="BAP264" s="1"/>
      <c r="BAQ264" s="1"/>
      <c r="BAR264" s="1"/>
      <c r="BAS264" s="1"/>
      <c r="BAT264" s="1"/>
      <c r="BAU264" s="1"/>
      <c r="BAV264" s="1"/>
      <c r="BAW264" s="1"/>
      <c r="BAX264" s="1"/>
      <c r="BAY264" s="1"/>
      <c r="BAZ264" s="1"/>
      <c r="BBA264" s="1"/>
      <c r="BBB264" s="1"/>
      <c r="BBC264" s="1"/>
      <c r="BBD264" s="1"/>
      <c r="BBE264" s="1"/>
      <c r="BBF264" s="1"/>
      <c r="BBG264" s="1"/>
      <c r="BBH264" s="1"/>
      <c r="BBI264" s="1"/>
      <c r="BBJ264" s="1"/>
      <c r="BBK264" s="1"/>
      <c r="BBL264" s="1"/>
      <c r="BBM264" s="1"/>
      <c r="BBN264" s="1"/>
      <c r="BBO264" s="1"/>
      <c r="BBP264" s="1"/>
      <c r="BBQ264" s="1"/>
      <c r="BBR264" s="1"/>
      <c r="BBS264" s="1"/>
      <c r="BBT264" s="1"/>
      <c r="BBU264" s="1"/>
      <c r="BBV264" s="1"/>
      <c r="BBW264" s="1"/>
      <c r="BBX264" s="1"/>
      <c r="BBY264" s="1"/>
      <c r="BBZ264" s="1"/>
      <c r="BCA264" s="1"/>
      <c r="BCB264" s="1"/>
      <c r="BCC264" s="1"/>
      <c r="BCD264" s="1"/>
      <c r="BCE264" s="1"/>
      <c r="BCF264" s="1"/>
      <c r="BCG264" s="1"/>
      <c r="BCH264" s="1"/>
      <c r="BCI264" s="1"/>
      <c r="BCJ264" s="1"/>
      <c r="BCK264" s="1"/>
      <c r="BCL264" s="1"/>
      <c r="BCM264" s="1"/>
      <c r="BCN264" s="1"/>
      <c r="BCO264" s="1"/>
      <c r="BCP264" s="1"/>
      <c r="BCQ264" s="1"/>
      <c r="BCR264" s="1"/>
      <c r="BCS264" s="1"/>
      <c r="BCT264" s="1"/>
      <c r="BCU264" s="1"/>
      <c r="BCV264" s="1"/>
      <c r="BCW264" s="1"/>
      <c r="BCX264" s="1"/>
      <c r="BCY264" s="1"/>
      <c r="BCZ264" s="1"/>
      <c r="BDA264" s="1"/>
      <c r="BDB264" s="1"/>
      <c r="BDC264" s="1"/>
      <c r="BDD264" s="1"/>
      <c r="BDE264" s="1"/>
      <c r="BDF264" s="1"/>
      <c r="BDG264" s="1"/>
      <c r="BDH264" s="1"/>
      <c r="BDI264" s="1"/>
      <c r="BDJ264" s="1"/>
      <c r="BDK264" s="1"/>
      <c r="BDL264" s="1"/>
      <c r="BDM264" s="1"/>
      <c r="BDN264" s="1"/>
      <c r="BDO264" s="1"/>
      <c r="BDP264" s="1"/>
      <c r="BDQ264" s="1"/>
      <c r="BDR264" s="1"/>
      <c r="BDS264" s="1"/>
      <c r="BDT264" s="1"/>
      <c r="BDU264" s="1"/>
      <c r="BDV264" s="1"/>
      <c r="BDW264" s="1"/>
      <c r="BDX264" s="1"/>
      <c r="BDY264" s="1"/>
      <c r="BDZ264" s="1"/>
      <c r="BEA264" s="1"/>
      <c r="BEB264" s="1"/>
      <c r="BEC264" s="1"/>
      <c r="BED264" s="1"/>
      <c r="BEE264" s="1"/>
      <c r="BEF264" s="1"/>
      <c r="BEG264" s="1"/>
      <c r="BEH264" s="1"/>
      <c r="BEI264" s="1"/>
      <c r="BEJ264" s="1"/>
      <c r="BEK264" s="1"/>
      <c r="BEL264" s="1"/>
      <c r="BEM264" s="1"/>
      <c r="BEN264" s="1"/>
      <c r="BEO264" s="1"/>
      <c r="BEP264" s="1"/>
      <c r="BEQ264" s="1"/>
      <c r="BER264" s="1"/>
      <c r="BES264" s="1"/>
      <c r="BET264" s="1"/>
      <c r="BEU264" s="1"/>
      <c r="BEV264" s="1"/>
      <c r="BEW264" s="1"/>
      <c r="BEX264" s="1"/>
      <c r="BEY264" s="1"/>
      <c r="BEZ264" s="1"/>
      <c r="BFA264" s="1"/>
      <c r="BFB264" s="1"/>
      <c r="BFC264" s="1"/>
      <c r="BFD264" s="1"/>
      <c r="BFE264" s="1"/>
      <c r="BFF264" s="1"/>
      <c r="BFG264" s="1"/>
      <c r="BFH264" s="1"/>
      <c r="BFI264" s="1"/>
      <c r="BFJ264" s="1"/>
      <c r="BFK264" s="1"/>
      <c r="BFL264" s="1"/>
      <c r="BFM264" s="1"/>
      <c r="BFN264" s="1"/>
      <c r="BFO264" s="1"/>
      <c r="BFP264" s="1"/>
      <c r="BFQ264" s="1"/>
      <c r="BFR264" s="1"/>
      <c r="BFS264" s="1"/>
      <c r="BFT264" s="1"/>
      <c r="BFU264" s="1"/>
      <c r="BFV264" s="1"/>
      <c r="BFW264" s="1"/>
      <c r="BFX264" s="1"/>
      <c r="BFY264" s="1"/>
      <c r="BFZ264" s="1"/>
      <c r="BGA264" s="1"/>
      <c r="BGB264" s="1"/>
      <c r="BGC264" s="1"/>
      <c r="BGD264" s="1"/>
      <c r="BGE264" s="1"/>
      <c r="BGF264" s="1"/>
      <c r="BGG264" s="1"/>
      <c r="BGH264" s="1"/>
      <c r="BGI264" s="1"/>
      <c r="BGJ264" s="1"/>
      <c r="BGK264" s="1"/>
      <c r="BGL264" s="1"/>
      <c r="BGM264" s="1"/>
      <c r="BGN264" s="1"/>
      <c r="BGO264" s="1"/>
      <c r="BGP264" s="1"/>
      <c r="BGQ264" s="1"/>
      <c r="BGR264" s="1"/>
      <c r="BGS264" s="1"/>
      <c r="BGT264" s="1"/>
      <c r="BGU264" s="1"/>
      <c r="BGV264" s="1"/>
      <c r="BGW264" s="1"/>
      <c r="BGX264" s="1"/>
      <c r="BGY264" s="1"/>
      <c r="BGZ264" s="1"/>
      <c r="BHA264" s="1"/>
      <c r="BHB264" s="1"/>
      <c r="BHC264" s="1"/>
      <c r="BHD264" s="1"/>
      <c r="BHE264" s="1"/>
      <c r="BHF264" s="1"/>
      <c r="BHG264" s="1"/>
      <c r="BHH264" s="1"/>
      <c r="BHI264" s="1"/>
      <c r="BHJ264" s="1"/>
      <c r="BHK264" s="1"/>
      <c r="BHL264" s="1"/>
      <c r="BHM264" s="1"/>
      <c r="BHN264" s="1"/>
      <c r="BHO264" s="1"/>
      <c r="BHP264" s="1"/>
      <c r="BHQ264" s="1"/>
      <c r="BHR264" s="1"/>
      <c r="BHS264" s="1"/>
      <c r="BHT264" s="1"/>
      <c r="BHU264" s="1"/>
      <c r="BHV264" s="1"/>
      <c r="BHW264" s="1"/>
      <c r="BHX264" s="1"/>
      <c r="BHY264" s="1"/>
      <c r="BHZ264" s="1"/>
      <c r="BIA264" s="1"/>
      <c r="BIB264" s="1"/>
      <c r="BIC264" s="1"/>
      <c r="BID264" s="1"/>
      <c r="BIE264" s="1"/>
      <c r="BIF264" s="1"/>
      <c r="BIG264" s="1"/>
      <c r="BIH264" s="1"/>
      <c r="BII264" s="1"/>
      <c r="BIJ264" s="1"/>
      <c r="BIK264" s="1"/>
      <c r="BIL264" s="1"/>
      <c r="BIM264" s="1"/>
      <c r="BIN264" s="1"/>
      <c r="BIO264" s="1"/>
      <c r="BIP264" s="1"/>
      <c r="BIQ264" s="1"/>
      <c r="BIR264" s="1"/>
      <c r="BIS264" s="1"/>
      <c r="BIT264" s="1"/>
      <c r="BIU264" s="1"/>
      <c r="BIV264" s="1"/>
      <c r="BIW264" s="1"/>
      <c r="BIX264" s="1"/>
      <c r="BIY264" s="1"/>
      <c r="BIZ264" s="1"/>
      <c r="BJA264" s="1"/>
      <c r="BJB264" s="1"/>
      <c r="BJC264" s="1"/>
      <c r="BJD264" s="1"/>
      <c r="BJE264" s="1"/>
      <c r="BJF264" s="1"/>
      <c r="BJG264" s="1"/>
      <c r="BJH264" s="1"/>
      <c r="BJI264" s="1"/>
      <c r="BJJ264" s="1"/>
      <c r="BJK264" s="1"/>
      <c r="BJL264" s="1"/>
      <c r="BJM264" s="1"/>
      <c r="BJN264" s="1"/>
      <c r="BJO264" s="1"/>
      <c r="BJP264" s="1"/>
      <c r="BJQ264" s="1"/>
      <c r="BJR264" s="1"/>
      <c r="BJS264" s="1"/>
      <c r="BJT264" s="1"/>
      <c r="BJU264" s="1"/>
      <c r="BJV264" s="1"/>
      <c r="BJW264" s="1"/>
      <c r="BJX264" s="1"/>
      <c r="BJY264" s="1"/>
      <c r="BJZ264" s="1"/>
      <c r="BKA264" s="1"/>
      <c r="BKB264" s="1"/>
      <c r="BKC264" s="1"/>
      <c r="BKD264" s="1"/>
      <c r="BKE264" s="1"/>
      <c r="BKF264" s="1"/>
      <c r="BKG264" s="1"/>
      <c r="BKH264" s="1"/>
      <c r="BKI264" s="1"/>
      <c r="BKJ264" s="1"/>
      <c r="BKK264" s="1"/>
      <c r="BKL264" s="1"/>
      <c r="BKM264" s="1"/>
      <c r="BKN264" s="1"/>
      <c r="BKO264" s="1"/>
      <c r="BKP264" s="1"/>
      <c r="BKQ264" s="1"/>
      <c r="BKR264" s="1"/>
      <c r="BKS264" s="1"/>
      <c r="BKT264" s="1"/>
      <c r="BKU264" s="1"/>
      <c r="BKV264" s="1"/>
      <c r="BKW264" s="1"/>
      <c r="BKX264" s="1"/>
      <c r="BKY264" s="1"/>
      <c r="BKZ264" s="1"/>
      <c r="BLA264" s="1"/>
      <c r="BLB264" s="1"/>
      <c r="BLC264" s="1"/>
      <c r="BLD264" s="1"/>
      <c r="BLE264" s="1"/>
      <c r="BLF264" s="1"/>
      <c r="BLG264" s="1"/>
      <c r="BLH264" s="1"/>
      <c r="BLI264" s="1"/>
      <c r="BLJ264" s="1"/>
      <c r="BLK264" s="1"/>
      <c r="BLL264" s="1"/>
      <c r="BLM264" s="1"/>
      <c r="BLN264" s="1"/>
      <c r="BLO264" s="1"/>
      <c r="BLP264" s="1"/>
      <c r="BLQ264" s="1"/>
      <c r="BLR264" s="1"/>
      <c r="BLS264" s="1"/>
      <c r="BLT264" s="1"/>
      <c r="BLU264" s="1"/>
      <c r="BLV264" s="1"/>
      <c r="BLW264" s="1"/>
      <c r="BLX264" s="1"/>
      <c r="BLY264" s="1"/>
      <c r="BLZ264" s="1"/>
      <c r="BMA264" s="1"/>
      <c r="BMB264" s="1"/>
      <c r="BMC264" s="1"/>
      <c r="BMD264" s="1"/>
      <c r="BME264" s="1"/>
      <c r="BMF264" s="1"/>
      <c r="BMG264" s="1"/>
      <c r="BMH264" s="1"/>
      <c r="BMI264" s="1"/>
      <c r="BMJ264" s="1"/>
      <c r="BMK264" s="1"/>
      <c r="BML264" s="1"/>
      <c r="BMM264" s="1"/>
      <c r="BMN264" s="1"/>
      <c r="BMO264" s="1"/>
      <c r="BMP264" s="1"/>
      <c r="BMQ264" s="1"/>
      <c r="BMR264" s="1"/>
      <c r="BMS264" s="1"/>
      <c r="BMT264" s="1"/>
      <c r="BMU264" s="1"/>
      <c r="BMV264" s="1"/>
      <c r="BMW264" s="1"/>
      <c r="BMX264" s="1"/>
      <c r="BMY264" s="1"/>
      <c r="BMZ264" s="1"/>
      <c r="BNA264" s="1"/>
      <c r="BNB264" s="1"/>
      <c r="BNC264" s="1"/>
      <c r="BND264" s="1"/>
      <c r="BNE264" s="1"/>
      <c r="BNF264" s="1"/>
      <c r="BNG264" s="1"/>
      <c r="BNH264" s="1"/>
      <c r="BNI264" s="1"/>
      <c r="BNJ264" s="1"/>
      <c r="BNK264" s="1"/>
      <c r="BNL264" s="1"/>
      <c r="BNM264" s="1"/>
      <c r="BNN264" s="1"/>
      <c r="BNO264" s="1"/>
      <c r="BNP264" s="1"/>
      <c r="BNQ264" s="1"/>
      <c r="BNR264" s="1"/>
      <c r="BNS264" s="1"/>
      <c r="BNT264" s="1"/>
      <c r="BNU264" s="1"/>
      <c r="BNV264" s="1"/>
      <c r="BNW264" s="1"/>
      <c r="BNX264" s="1"/>
      <c r="BNY264" s="1"/>
      <c r="BNZ264" s="1"/>
      <c r="BOA264" s="1"/>
      <c r="BOB264" s="1"/>
      <c r="BOC264" s="1"/>
      <c r="BOD264" s="1"/>
      <c r="BOE264" s="1"/>
      <c r="BOF264" s="1"/>
      <c r="BOG264" s="1"/>
      <c r="BOH264" s="1"/>
      <c r="BOI264" s="1"/>
      <c r="BOJ264" s="1"/>
      <c r="BOK264" s="1"/>
      <c r="BOL264" s="1"/>
      <c r="BOM264" s="1"/>
      <c r="BON264" s="1"/>
      <c r="BOO264" s="1"/>
      <c r="BOP264" s="1"/>
      <c r="BOQ264" s="1"/>
      <c r="BOR264" s="1"/>
      <c r="BOS264" s="1"/>
      <c r="BOT264" s="1"/>
      <c r="BOU264" s="1"/>
      <c r="BOV264" s="1"/>
      <c r="BOW264" s="1"/>
      <c r="BOX264" s="1"/>
      <c r="BOY264" s="1"/>
      <c r="BOZ264" s="1"/>
      <c r="BPA264" s="1"/>
      <c r="BPB264" s="1"/>
      <c r="BPC264" s="1"/>
      <c r="BPD264" s="1"/>
      <c r="BPE264" s="1"/>
      <c r="BPF264" s="1"/>
      <c r="BPG264" s="1"/>
      <c r="BPH264" s="1"/>
      <c r="BPI264" s="1"/>
      <c r="BPJ264" s="1"/>
      <c r="BPK264" s="1"/>
      <c r="BPL264" s="1"/>
      <c r="BPM264" s="1"/>
      <c r="BPN264" s="1"/>
      <c r="BPO264" s="1"/>
      <c r="BPP264" s="1"/>
      <c r="BPQ264" s="1"/>
      <c r="BPR264" s="1"/>
      <c r="BPS264" s="1"/>
      <c r="BPT264" s="1"/>
      <c r="BPU264" s="1"/>
      <c r="BPV264" s="1"/>
      <c r="BPW264" s="1"/>
      <c r="BPX264" s="1"/>
      <c r="BPY264" s="1"/>
      <c r="BPZ264" s="1"/>
      <c r="BQA264" s="1"/>
      <c r="BQB264" s="1"/>
      <c r="BQC264" s="1"/>
      <c r="BQD264" s="1"/>
      <c r="BQE264" s="1"/>
      <c r="BQF264" s="1"/>
      <c r="BQG264" s="1"/>
      <c r="BQH264" s="1"/>
      <c r="BQI264" s="1"/>
      <c r="BQJ264" s="1"/>
      <c r="BQK264" s="1"/>
      <c r="BQL264" s="1"/>
      <c r="BQM264" s="1"/>
      <c r="BQN264" s="1"/>
      <c r="BQO264" s="1"/>
      <c r="BQP264" s="1"/>
      <c r="BQQ264" s="1"/>
      <c r="BQR264" s="1"/>
      <c r="BQS264" s="1"/>
      <c r="BQT264" s="1"/>
      <c r="BQU264" s="1"/>
      <c r="BQV264" s="1"/>
      <c r="BQW264" s="1"/>
      <c r="BQX264" s="1"/>
      <c r="BQY264" s="1"/>
      <c r="BQZ264" s="1"/>
      <c r="BRA264" s="1"/>
      <c r="BRB264" s="1"/>
      <c r="BRC264" s="1"/>
      <c r="BRD264" s="1"/>
      <c r="BRE264" s="1"/>
      <c r="BRF264" s="1"/>
      <c r="BRG264" s="1"/>
      <c r="BRH264" s="1"/>
      <c r="BRI264" s="1"/>
      <c r="BRJ264" s="1"/>
      <c r="BRK264" s="1"/>
      <c r="BRL264" s="1"/>
      <c r="BRM264" s="1"/>
      <c r="BRN264" s="1"/>
      <c r="BRO264" s="1"/>
      <c r="BRP264" s="1"/>
      <c r="BRQ264" s="1"/>
      <c r="BRR264" s="1"/>
      <c r="BRS264" s="1"/>
      <c r="BRT264" s="1"/>
      <c r="BRU264" s="1"/>
      <c r="BRV264" s="1"/>
      <c r="BRW264" s="1"/>
      <c r="BRX264" s="1"/>
      <c r="BRY264" s="1"/>
      <c r="BRZ264" s="1"/>
      <c r="BSA264" s="1"/>
      <c r="BSB264" s="1"/>
      <c r="BSC264" s="1"/>
      <c r="BSD264" s="1"/>
      <c r="BSE264" s="1"/>
      <c r="BSF264" s="1"/>
      <c r="BSG264" s="1"/>
      <c r="BSH264" s="1"/>
      <c r="BSI264" s="1"/>
      <c r="BSJ264" s="1"/>
      <c r="BSK264" s="1"/>
      <c r="BSL264" s="1"/>
      <c r="BSM264" s="1"/>
      <c r="BSN264" s="1"/>
      <c r="BSO264" s="1"/>
      <c r="BSP264" s="1"/>
      <c r="BSQ264" s="1"/>
      <c r="BSR264" s="1"/>
      <c r="BSS264" s="1"/>
      <c r="BST264" s="1"/>
      <c r="BSU264" s="1"/>
      <c r="BSV264" s="1"/>
      <c r="BSW264" s="1"/>
      <c r="BSX264" s="1"/>
      <c r="BSY264" s="1"/>
      <c r="BSZ264" s="1"/>
      <c r="BTA264" s="1"/>
      <c r="BTB264" s="1"/>
      <c r="BTC264" s="1"/>
      <c r="BTD264" s="1"/>
      <c r="BTE264" s="1"/>
      <c r="BTF264" s="1"/>
      <c r="BTG264" s="1"/>
      <c r="BTH264" s="1"/>
      <c r="BTI264" s="1"/>
      <c r="BTJ264" s="1"/>
      <c r="BTK264" s="1"/>
      <c r="BTL264" s="1"/>
      <c r="BTM264" s="1"/>
      <c r="BTN264" s="1"/>
      <c r="BTO264" s="1"/>
      <c r="BTP264" s="1"/>
      <c r="BTQ264" s="1"/>
      <c r="BTR264" s="1"/>
      <c r="BTS264" s="1"/>
      <c r="BTT264" s="1"/>
      <c r="BTU264" s="1"/>
      <c r="BTV264" s="1"/>
      <c r="BTW264" s="1"/>
      <c r="BTX264" s="1"/>
      <c r="BTY264" s="1"/>
      <c r="BTZ264" s="1"/>
      <c r="BUA264" s="1"/>
      <c r="BUB264" s="1"/>
      <c r="BUC264" s="1"/>
      <c r="BUD264" s="1"/>
      <c r="BUE264" s="1"/>
      <c r="BUF264" s="1"/>
      <c r="BUG264" s="1"/>
      <c r="BUH264" s="1"/>
      <c r="BUI264" s="1"/>
      <c r="BUJ264" s="1"/>
      <c r="BUK264" s="1"/>
      <c r="BUL264" s="1"/>
      <c r="BUM264" s="1"/>
      <c r="BUN264" s="1"/>
      <c r="BUO264" s="1"/>
      <c r="BUP264" s="1"/>
      <c r="BUQ264" s="1"/>
      <c r="BUR264" s="1"/>
      <c r="BUS264" s="1"/>
      <c r="BUT264" s="1"/>
      <c r="BUU264" s="1"/>
      <c r="BUV264" s="1"/>
      <c r="BUW264" s="1"/>
      <c r="BUX264" s="1"/>
      <c r="BUY264" s="1"/>
      <c r="BUZ264" s="1"/>
      <c r="BVA264" s="1"/>
      <c r="BVB264" s="1"/>
      <c r="BVC264" s="1"/>
      <c r="BVD264" s="1"/>
      <c r="BVE264" s="1"/>
      <c r="BVF264" s="1"/>
      <c r="BVG264" s="1"/>
      <c r="BVH264" s="1"/>
      <c r="BVI264" s="1"/>
      <c r="BVJ264" s="1"/>
      <c r="BVK264" s="1"/>
      <c r="BVL264" s="1"/>
      <c r="BVM264" s="1"/>
      <c r="BVN264" s="1"/>
      <c r="BVO264" s="1"/>
      <c r="BVP264" s="1"/>
      <c r="BVQ264" s="1"/>
      <c r="BVR264" s="1"/>
      <c r="BVS264" s="1"/>
      <c r="BVT264" s="1"/>
      <c r="BVU264" s="1"/>
      <c r="BVV264" s="1"/>
      <c r="BVW264" s="1"/>
      <c r="BVX264" s="1"/>
      <c r="BVY264" s="1"/>
      <c r="BVZ264" s="1"/>
      <c r="BWA264" s="1"/>
      <c r="BWB264" s="1"/>
      <c r="BWC264" s="1"/>
      <c r="BWD264" s="1"/>
      <c r="BWE264" s="1"/>
      <c r="BWF264" s="1"/>
      <c r="BWG264" s="1"/>
      <c r="BWH264" s="1"/>
      <c r="BWI264" s="1"/>
      <c r="BWJ264" s="1"/>
      <c r="BWK264" s="1"/>
      <c r="BWL264" s="1"/>
      <c r="BWM264" s="1"/>
      <c r="BWN264" s="1"/>
      <c r="BWO264" s="1"/>
      <c r="BWP264" s="1"/>
      <c r="BWQ264" s="1"/>
      <c r="BWR264" s="1"/>
      <c r="BWS264" s="1"/>
      <c r="BWT264" s="1"/>
      <c r="BWU264" s="1"/>
      <c r="BWV264" s="1"/>
      <c r="BWW264" s="1"/>
      <c r="BWX264" s="1"/>
      <c r="BWY264" s="1"/>
      <c r="BWZ264" s="1"/>
      <c r="BXA264" s="1"/>
      <c r="BXB264" s="1"/>
      <c r="BXC264" s="1"/>
      <c r="BXD264" s="1"/>
      <c r="BXE264" s="1"/>
      <c r="BXF264" s="1"/>
      <c r="BXG264" s="1"/>
      <c r="BXH264" s="1"/>
      <c r="BXI264" s="1"/>
      <c r="BXJ264" s="1"/>
      <c r="BXK264" s="1"/>
      <c r="BXL264" s="1"/>
      <c r="BXM264" s="1"/>
      <c r="BXN264" s="1"/>
      <c r="BXO264" s="1"/>
      <c r="BXP264" s="1"/>
      <c r="BXQ264" s="1"/>
      <c r="BXR264" s="1"/>
      <c r="BXS264" s="1"/>
      <c r="BXT264" s="1"/>
      <c r="BXU264" s="1"/>
      <c r="BXV264" s="1"/>
      <c r="BXW264" s="1"/>
      <c r="BXX264" s="1"/>
      <c r="BXY264" s="1"/>
      <c r="BXZ264" s="1"/>
      <c r="BYA264" s="1"/>
      <c r="BYB264" s="1"/>
      <c r="BYC264" s="1"/>
      <c r="BYD264" s="1"/>
      <c r="BYE264" s="1"/>
      <c r="BYF264" s="1"/>
      <c r="BYG264" s="1"/>
      <c r="BYH264" s="1"/>
      <c r="BYI264" s="1"/>
      <c r="BYJ264" s="1"/>
      <c r="BYK264" s="1"/>
      <c r="BYL264" s="1"/>
      <c r="BYM264" s="1"/>
      <c r="BYN264" s="1"/>
      <c r="BYO264" s="1"/>
      <c r="BYP264" s="1"/>
      <c r="BYQ264" s="1"/>
      <c r="BYR264" s="1"/>
      <c r="BYS264" s="1"/>
      <c r="BYT264" s="1"/>
      <c r="BYU264" s="1"/>
      <c r="BYV264" s="1"/>
      <c r="BYW264" s="1"/>
      <c r="BYX264" s="1"/>
      <c r="BYY264" s="1"/>
      <c r="BYZ264" s="1"/>
      <c r="BZA264" s="1"/>
      <c r="BZB264" s="1"/>
      <c r="BZC264" s="1"/>
      <c r="BZD264" s="1"/>
      <c r="BZE264" s="1"/>
      <c r="BZF264" s="1"/>
      <c r="BZG264" s="1"/>
      <c r="BZH264" s="1"/>
      <c r="BZI264" s="1"/>
      <c r="BZJ264" s="1"/>
      <c r="BZK264" s="1"/>
      <c r="BZL264" s="1"/>
      <c r="BZM264" s="1"/>
      <c r="BZN264" s="1"/>
      <c r="BZO264" s="1"/>
      <c r="BZP264" s="1"/>
      <c r="BZQ264" s="1"/>
      <c r="BZR264" s="1"/>
      <c r="BZS264" s="1"/>
      <c r="BZT264" s="1"/>
      <c r="BZU264" s="1"/>
      <c r="BZV264" s="1"/>
      <c r="BZW264" s="1"/>
      <c r="BZX264" s="1"/>
      <c r="BZY264" s="1"/>
      <c r="BZZ264" s="1"/>
      <c r="CAA264" s="1"/>
      <c r="CAB264" s="1"/>
      <c r="CAC264" s="1"/>
      <c r="CAD264" s="1"/>
      <c r="CAE264" s="1"/>
      <c r="CAF264" s="1"/>
      <c r="CAG264" s="1"/>
      <c r="CAH264" s="1"/>
      <c r="CAI264" s="1"/>
      <c r="CAJ264" s="1"/>
      <c r="CAK264" s="1"/>
      <c r="CAL264" s="1"/>
      <c r="CAM264" s="1"/>
      <c r="CAN264" s="1"/>
      <c r="CAO264" s="1"/>
      <c r="CAP264" s="1"/>
      <c r="CAQ264" s="1"/>
      <c r="CAR264" s="1"/>
      <c r="CAS264" s="1"/>
      <c r="CAT264" s="1"/>
      <c r="CAU264" s="1"/>
      <c r="CAV264" s="1"/>
      <c r="CAW264" s="1"/>
      <c r="CAX264" s="1"/>
      <c r="CAY264" s="1"/>
      <c r="CAZ264" s="1"/>
      <c r="CBA264" s="1"/>
      <c r="CBB264" s="1"/>
      <c r="CBC264" s="1"/>
      <c r="CBD264" s="1"/>
      <c r="CBE264" s="1"/>
      <c r="CBF264" s="1"/>
      <c r="CBG264" s="1"/>
      <c r="CBH264" s="1"/>
      <c r="CBI264" s="1"/>
      <c r="CBJ264" s="1"/>
      <c r="CBK264" s="1"/>
      <c r="CBL264" s="1"/>
      <c r="CBM264" s="1"/>
      <c r="CBN264" s="1"/>
      <c r="CBO264" s="1"/>
      <c r="CBP264" s="1"/>
      <c r="CBQ264" s="1"/>
      <c r="CBR264" s="1"/>
      <c r="CBS264" s="1"/>
      <c r="CBT264" s="1"/>
      <c r="CBU264" s="1"/>
      <c r="CBV264" s="1"/>
      <c r="CBW264" s="1"/>
      <c r="CBX264" s="1"/>
      <c r="CBY264" s="1"/>
      <c r="CBZ264" s="1"/>
      <c r="CCA264" s="1"/>
      <c r="CCB264" s="1"/>
      <c r="CCC264" s="1"/>
      <c r="CCD264" s="1"/>
      <c r="CCE264" s="1"/>
      <c r="CCF264" s="1"/>
      <c r="CCG264" s="1"/>
      <c r="CCH264" s="1"/>
      <c r="CCI264" s="1"/>
      <c r="CCJ264" s="1"/>
      <c r="CCK264" s="1"/>
      <c r="CCL264" s="1"/>
      <c r="CCM264" s="1"/>
      <c r="CCN264" s="1"/>
      <c r="CCO264" s="1"/>
      <c r="CCP264" s="1"/>
      <c r="CCQ264" s="1"/>
      <c r="CCR264" s="1"/>
      <c r="CCS264" s="1"/>
      <c r="CCT264" s="1"/>
      <c r="CCU264" s="1"/>
      <c r="CCV264" s="1"/>
      <c r="CCW264" s="1"/>
      <c r="CCX264" s="1"/>
      <c r="CCY264" s="1"/>
      <c r="CCZ264" s="1"/>
      <c r="CDA264" s="1"/>
      <c r="CDB264" s="1"/>
      <c r="CDC264" s="1"/>
      <c r="CDD264" s="1"/>
      <c r="CDE264" s="1"/>
      <c r="CDF264" s="1"/>
      <c r="CDG264" s="1"/>
      <c r="CDH264" s="1"/>
      <c r="CDI264" s="1"/>
      <c r="CDJ264" s="1"/>
      <c r="CDK264" s="1"/>
      <c r="CDL264" s="1"/>
      <c r="CDM264" s="1"/>
      <c r="CDN264" s="1"/>
      <c r="CDO264" s="1"/>
      <c r="CDP264" s="1"/>
      <c r="CDQ264" s="1"/>
      <c r="CDR264" s="1"/>
      <c r="CDS264" s="1"/>
      <c r="CDT264" s="1"/>
      <c r="CDU264" s="1"/>
      <c r="CDV264" s="1"/>
      <c r="CDW264" s="1"/>
      <c r="CDX264" s="1"/>
      <c r="CDY264" s="1"/>
      <c r="CDZ264" s="1"/>
      <c r="CEA264" s="1"/>
      <c r="CEB264" s="1"/>
      <c r="CEC264" s="1"/>
      <c r="CED264" s="1"/>
      <c r="CEE264" s="1"/>
      <c r="CEF264" s="1"/>
      <c r="CEG264" s="1"/>
      <c r="CEH264" s="1"/>
      <c r="CEI264" s="1"/>
      <c r="CEJ264" s="1"/>
      <c r="CEK264" s="1"/>
      <c r="CEL264" s="1"/>
      <c r="CEM264" s="1"/>
      <c r="CEN264" s="1"/>
      <c r="CEO264" s="1"/>
      <c r="CEP264" s="1"/>
      <c r="CEQ264" s="1"/>
      <c r="CER264" s="1"/>
      <c r="CES264" s="1"/>
      <c r="CET264" s="1"/>
      <c r="CEU264" s="1"/>
      <c r="CEV264" s="1"/>
      <c r="CEW264" s="1"/>
      <c r="CEX264" s="1"/>
      <c r="CEY264" s="1"/>
      <c r="CEZ264" s="1"/>
      <c r="CFA264" s="1"/>
      <c r="CFB264" s="1"/>
      <c r="CFC264" s="1"/>
      <c r="CFD264" s="1"/>
      <c r="CFE264" s="1"/>
      <c r="CFF264" s="1"/>
      <c r="CFG264" s="1"/>
      <c r="CFH264" s="1"/>
      <c r="CFI264" s="1"/>
      <c r="CFJ264" s="1"/>
      <c r="CFK264" s="1"/>
      <c r="CFL264" s="1"/>
      <c r="CFM264" s="1"/>
      <c r="CFN264" s="1"/>
      <c r="CFO264" s="1"/>
      <c r="CFP264" s="1"/>
      <c r="CFQ264" s="1"/>
      <c r="CFR264" s="1"/>
      <c r="CFS264" s="1"/>
      <c r="CFT264" s="1"/>
      <c r="CFU264" s="1"/>
      <c r="CFV264" s="1"/>
      <c r="CFW264" s="1"/>
      <c r="CFX264" s="1"/>
      <c r="CFY264" s="1"/>
      <c r="CFZ264" s="1"/>
      <c r="CGA264" s="1"/>
      <c r="CGB264" s="1"/>
      <c r="CGC264" s="1"/>
      <c r="CGD264" s="1"/>
      <c r="CGE264" s="1"/>
      <c r="CGF264" s="1"/>
      <c r="CGG264" s="1"/>
      <c r="CGH264" s="1"/>
      <c r="CGI264" s="1"/>
      <c r="CGJ264" s="1"/>
      <c r="CGK264" s="1"/>
      <c r="CGL264" s="1"/>
      <c r="CGM264" s="1"/>
      <c r="CGN264" s="1"/>
      <c r="CGO264" s="1"/>
      <c r="CGP264" s="1"/>
      <c r="CGQ264" s="1"/>
      <c r="CGR264" s="1"/>
      <c r="CGS264" s="1"/>
      <c r="CGT264" s="1"/>
      <c r="CGU264" s="1"/>
      <c r="CGV264" s="1"/>
      <c r="CGW264" s="1"/>
      <c r="CGX264" s="1"/>
      <c r="CGY264" s="1"/>
      <c r="CGZ264" s="1"/>
      <c r="CHA264" s="1"/>
      <c r="CHB264" s="1"/>
      <c r="CHC264" s="1"/>
      <c r="CHD264" s="1"/>
      <c r="CHE264" s="1"/>
      <c r="CHF264" s="1"/>
      <c r="CHG264" s="1"/>
      <c r="CHH264" s="1"/>
      <c r="CHI264" s="1"/>
      <c r="CHJ264" s="1"/>
      <c r="CHK264" s="1"/>
      <c r="CHL264" s="1"/>
      <c r="CHM264" s="1"/>
      <c r="CHN264" s="1"/>
      <c r="CHO264" s="1"/>
      <c r="CHP264" s="1"/>
      <c r="CHQ264" s="1"/>
      <c r="CHR264" s="1"/>
      <c r="CHS264" s="1"/>
      <c r="CHT264" s="1"/>
      <c r="CHU264" s="1"/>
      <c r="CHV264" s="1"/>
      <c r="CHW264" s="1"/>
      <c r="CHX264" s="1"/>
      <c r="CHY264" s="1"/>
      <c r="CHZ264" s="1"/>
      <c r="CIA264" s="1"/>
      <c r="CIB264" s="1"/>
      <c r="CIC264" s="1"/>
      <c r="CID264" s="1"/>
      <c r="CIE264" s="1"/>
      <c r="CIF264" s="1"/>
      <c r="CIG264" s="1"/>
      <c r="CIH264" s="1"/>
      <c r="CII264" s="1"/>
      <c r="CIJ264" s="1"/>
      <c r="CIK264" s="1"/>
      <c r="CIL264" s="1"/>
      <c r="CIM264" s="1"/>
      <c r="CIN264" s="1"/>
      <c r="CIO264" s="1"/>
      <c r="CIP264" s="1"/>
      <c r="CIQ264" s="1"/>
      <c r="CIR264" s="1"/>
      <c r="CIS264" s="1"/>
      <c r="CIT264" s="1"/>
      <c r="CIU264" s="1"/>
      <c r="CIV264" s="1"/>
      <c r="CIW264" s="1"/>
      <c r="CIX264" s="1"/>
      <c r="CIY264" s="1"/>
      <c r="CIZ264" s="1"/>
      <c r="CJA264" s="1"/>
      <c r="CJB264" s="1"/>
      <c r="CJC264" s="1"/>
      <c r="CJD264" s="1"/>
      <c r="CJE264" s="1"/>
      <c r="CJF264" s="1"/>
      <c r="CJG264" s="1"/>
      <c r="CJH264" s="1"/>
      <c r="CJI264" s="1"/>
      <c r="CJJ264" s="1"/>
      <c r="CJK264" s="1"/>
      <c r="CJL264" s="1"/>
      <c r="CJM264" s="1"/>
      <c r="CJN264" s="1"/>
      <c r="CJO264" s="1"/>
      <c r="CJP264" s="1"/>
      <c r="CJQ264" s="1"/>
      <c r="CJR264" s="1"/>
      <c r="CJS264" s="1"/>
      <c r="CJT264" s="1"/>
      <c r="CJU264" s="1"/>
      <c r="CJV264" s="1"/>
      <c r="CJW264" s="1"/>
      <c r="CJX264" s="1"/>
      <c r="CJY264" s="1"/>
      <c r="CJZ264" s="1"/>
      <c r="CKA264" s="1"/>
      <c r="CKB264" s="1"/>
      <c r="CKC264" s="1"/>
      <c r="CKD264" s="1"/>
      <c r="CKE264" s="1"/>
      <c r="CKF264" s="1"/>
      <c r="CKG264" s="1"/>
      <c r="CKH264" s="1"/>
      <c r="CKI264" s="1"/>
      <c r="CKJ264" s="1"/>
      <c r="CKK264" s="1"/>
      <c r="CKL264" s="1"/>
      <c r="CKM264" s="1"/>
      <c r="CKN264" s="1"/>
      <c r="CKO264" s="1"/>
      <c r="CKP264" s="1"/>
      <c r="CKQ264" s="1"/>
      <c r="CKR264" s="1"/>
      <c r="CKS264" s="1"/>
      <c r="CKT264" s="1"/>
      <c r="CKU264" s="1"/>
      <c r="CKV264" s="1"/>
      <c r="CKW264" s="1"/>
      <c r="CKX264" s="1"/>
      <c r="CKY264" s="1"/>
      <c r="CKZ264" s="1"/>
      <c r="CLA264" s="1"/>
      <c r="CLB264" s="1"/>
      <c r="CLC264" s="1"/>
      <c r="CLD264" s="1"/>
      <c r="CLE264" s="1"/>
      <c r="CLF264" s="1"/>
      <c r="CLG264" s="1"/>
      <c r="CLH264" s="1"/>
      <c r="CLI264" s="1"/>
      <c r="CLJ264" s="1"/>
      <c r="CLK264" s="1"/>
      <c r="CLL264" s="1"/>
      <c r="CLM264" s="1"/>
      <c r="CLN264" s="1"/>
      <c r="CLO264" s="1"/>
      <c r="CLP264" s="1"/>
      <c r="CLQ264" s="1"/>
      <c r="CLR264" s="1"/>
      <c r="CLS264" s="1"/>
      <c r="CLT264" s="1"/>
      <c r="CLU264" s="1"/>
      <c r="CLV264" s="1"/>
      <c r="CLW264" s="1"/>
      <c r="CLX264" s="1"/>
      <c r="CLY264" s="1"/>
      <c r="CLZ264" s="1"/>
      <c r="CMA264" s="1"/>
      <c r="CMB264" s="1"/>
      <c r="CMC264" s="1"/>
      <c r="CMD264" s="1"/>
      <c r="CME264" s="1"/>
      <c r="CMF264" s="1"/>
      <c r="CMG264" s="1"/>
      <c r="CMH264" s="1"/>
      <c r="CMI264" s="1"/>
      <c r="CMJ264" s="1"/>
      <c r="CMK264" s="1"/>
      <c r="CML264" s="1"/>
      <c r="CMM264" s="1"/>
      <c r="CMN264" s="1"/>
      <c r="CMO264" s="1"/>
      <c r="CMP264" s="1"/>
      <c r="CMQ264" s="1"/>
      <c r="CMR264" s="1"/>
      <c r="CMS264" s="1"/>
      <c r="CMT264" s="1"/>
      <c r="CMU264" s="1"/>
      <c r="CMV264" s="1"/>
      <c r="CMW264" s="1"/>
      <c r="CMX264" s="1"/>
      <c r="CMY264" s="1"/>
      <c r="CMZ264" s="1"/>
      <c r="CNA264" s="1"/>
      <c r="CNB264" s="1"/>
      <c r="CNC264" s="1"/>
      <c r="CND264" s="1"/>
      <c r="CNE264" s="1"/>
      <c r="CNF264" s="1"/>
      <c r="CNG264" s="1"/>
      <c r="CNH264" s="1"/>
      <c r="CNI264" s="1"/>
      <c r="CNJ264" s="1"/>
      <c r="CNK264" s="1"/>
      <c r="CNL264" s="1"/>
      <c r="CNM264" s="1"/>
      <c r="CNN264" s="1"/>
      <c r="CNO264" s="1"/>
      <c r="CNP264" s="1"/>
      <c r="CNQ264" s="1"/>
      <c r="CNR264" s="1"/>
      <c r="CNS264" s="1"/>
      <c r="CNT264" s="1"/>
      <c r="CNU264" s="1"/>
      <c r="CNV264" s="1"/>
      <c r="CNW264" s="1"/>
      <c r="CNX264" s="1"/>
      <c r="CNY264" s="1"/>
      <c r="CNZ264" s="1"/>
      <c r="COA264" s="1"/>
      <c r="COB264" s="1"/>
      <c r="COC264" s="1"/>
      <c r="COD264" s="1"/>
      <c r="COE264" s="1"/>
      <c r="COF264" s="1"/>
      <c r="COG264" s="1"/>
      <c r="COH264" s="1"/>
      <c r="COI264" s="1"/>
      <c r="COJ264" s="1"/>
      <c r="COK264" s="1"/>
      <c r="COL264" s="1"/>
      <c r="COM264" s="1"/>
      <c r="CON264" s="1"/>
      <c r="COO264" s="1"/>
      <c r="COP264" s="1"/>
      <c r="COQ264" s="1"/>
      <c r="COR264" s="1"/>
      <c r="COS264" s="1"/>
      <c r="COT264" s="1"/>
      <c r="COU264" s="1"/>
      <c r="COV264" s="1"/>
      <c r="COW264" s="1"/>
      <c r="COX264" s="1"/>
      <c r="COY264" s="1"/>
      <c r="COZ264" s="1"/>
      <c r="CPA264" s="1"/>
      <c r="CPB264" s="1"/>
      <c r="CPC264" s="1"/>
      <c r="CPD264" s="1"/>
      <c r="CPE264" s="1"/>
      <c r="CPF264" s="1"/>
      <c r="CPG264" s="1"/>
      <c r="CPH264" s="1"/>
      <c r="CPI264" s="1"/>
      <c r="CPJ264" s="1"/>
      <c r="CPK264" s="1"/>
      <c r="CPL264" s="1"/>
      <c r="CPM264" s="1"/>
      <c r="CPN264" s="1"/>
      <c r="CPO264" s="1"/>
      <c r="CPP264" s="1"/>
      <c r="CPQ264" s="1"/>
      <c r="CPR264" s="1"/>
      <c r="CPS264" s="1"/>
      <c r="CPT264" s="1"/>
      <c r="CPU264" s="1"/>
      <c r="CPV264" s="1"/>
      <c r="CPW264" s="1"/>
      <c r="CPX264" s="1"/>
      <c r="CPY264" s="1"/>
      <c r="CPZ264" s="1"/>
      <c r="CQA264" s="1"/>
      <c r="CQB264" s="1"/>
      <c r="CQC264" s="1"/>
      <c r="CQD264" s="1"/>
      <c r="CQE264" s="1"/>
      <c r="CQF264" s="1"/>
      <c r="CQG264" s="1"/>
      <c r="CQH264" s="1"/>
      <c r="CQI264" s="1"/>
      <c r="CQJ264" s="1"/>
      <c r="CQK264" s="1"/>
      <c r="CQL264" s="1"/>
      <c r="CQM264" s="1"/>
      <c r="CQN264" s="1"/>
      <c r="CQO264" s="1"/>
      <c r="CQP264" s="1"/>
      <c r="CQQ264" s="1"/>
      <c r="CQR264" s="1"/>
      <c r="CQS264" s="1"/>
      <c r="CQT264" s="1"/>
      <c r="CQU264" s="1"/>
      <c r="CQV264" s="1"/>
      <c r="CQW264" s="1"/>
      <c r="CQX264" s="1"/>
      <c r="CQY264" s="1"/>
      <c r="CQZ264" s="1"/>
      <c r="CRA264" s="1"/>
      <c r="CRB264" s="1"/>
      <c r="CRC264" s="1"/>
      <c r="CRD264" s="1"/>
      <c r="CRE264" s="1"/>
      <c r="CRF264" s="1"/>
      <c r="CRG264" s="1"/>
      <c r="CRH264" s="1"/>
      <c r="CRI264" s="1"/>
      <c r="CRJ264" s="1"/>
      <c r="CRK264" s="1"/>
      <c r="CRL264" s="1"/>
      <c r="CRM264" s="1"/>
      <c r="CRN264" s="1"/>
      <c r="CRO264" s="1"/>
      <c r="CRP264" s="1"/>
      <c r="CRQ264" s="1"/>
      <c r="CRR264" s="1"/>
      <c r="CRS264" s="1"/>
      <c r="CRT264" s="1"/>
      <c r="CRU264" s="1"/>
      <c r="CRV264" s="1"/>
      <c r="CRW264" s="1"/>
      <c r="CRX264" s="1"/>
      <c r="CRY264" s="1"/>
      <c r="CRZ264" s="1"/>
      <c r="CSA264" s="1"/>
      <c r="CSB264" s="1"/>
      <c r="CSC264" s="1"/>
      <c r="CSD264" s="1"/>
      <c r="CSE264" s="1"/>
      <c r="CSF264" s="1"/>
      <c r="CSG264" s="1"/>
      <c r="CSH264" s="1"/>
      <c r="CSI264" s="1"/>
      <c r="CSJ264" s="1"/>
      <c r="CSK264" s="1"/>
      <c r="CSL264" s="1"/>
      <c r="CSM264" s="1"/>
      <c r="CSN264" s="1"/>
      <c r="CSO264" s="1"/>
      <c r="CSP264" s="1"/>
      <c r="CSQ264" s="1"/>
      <c r="CSR264" s="1"/>
      <c r="CSS264" s="1"/>
      <c r="CST264" s="1"/>
      <c r="CSU264" s="1"/>
      <c r="CSV264" s="1"/>
      <c r="CSW264" s="1"/>
      <c r="CSX264" s="1"/>
      <c r="CSY264" s="1"/>
      <c r="CSZ264" s="1"/>
      <c r="CTA264" s="1"/>
      <c r="CTB264" s="1"/>
      <c r="CTC264" s="1"/>
      <c r="CTD264" s="1"/>
      <c r="CTE264" s="1"/>
      <c r="CTF264" s="1"/>
      <c r="CTG264" s="1"/>
      <c r="CTH264" s="1"/>
      <c r="CTI264" s="1"/>
      <c r="CTJ264" s="1"/>
      <c r="CTK264" s="1"/>
      <c r="CTL264" s="1"/>
      <c r="CTM264" s="1"/>
      <c r="CTN264" s="1"/>
      <c r="CTO264" s="1"/>
      <c r="CTP264" s="1"/>
      <c r="CTQ264" s="1"/>
      <c r="CTR264" s="1"/>
      <c r="CTS264" s="1"/>
      <c r="CTT264" s="1"/>
      <c r="CTU264" s="1"/>
      <c r="CTV264" s="1"/>
      <c r="CTW264" s="1"/>
      <c r="CTX264" s="1"/>
      <c r="CTY264" s="1"/>
      <c r="CTZ264" s="1"/>
      <c r="CUA264" s="1"/>
      <c r="CUB264" s="1"/>
      <c r="CUC264" s="1"/>
      <c r="CUD264" s="1"/>
      <c r="CUE264" s="1"/>
      <c r="CUF264" s="1"/>
      <c r="CUG264" s="1"/>
      <c r="CUH264" s="1"/>
      <c r="CUI264" s="1"/>
      <c r="CUJ264" s="1"/>
      <c r="CUK264" s="1"/>
      <c r="CUL264" s="1"/>
      <c r="CUM264" s="1"/>
      <c r="CUN264" s="1"/>
      <c r="CUO264" s="1"/>
      <c r="CUP264" s="1"/>
      <c r="CUQ264" s="1"/>
      <c r="CUR264" s="1"/>
      <c r="CUS264" s="1"/>
      <c r="CUT264" s="1"/>
      <c r="CUU264" s="1"/>
      <c r="CUV264" s="1"/>
      <c r="CUW264" s="1"/>
      <c r="CUX264" s="1"/>
      <c r="CUY264" s="1"/>
      <c r="CUZ264" s="1"/>
      <c r="CVA264" s="1"/>
      <c r="CVB264" s="1"/>
      <c r="CVC264" s="1"/>
      <c r="CVD264" s="1"/>
      <c r="CVE264" s="1"/>
      <c r="CVF264" s="1"/>
      <c r="CVG264" s="1"/>
      <c r="CVH264" s="1"/>
      <c r="CVI264" s="1"/>
      <c r="CVJ264" s="1"/>
      <c r="CVK264" s="1"/>
      <c r="CVL264" s="1"/>
      <c r="CVM264" s="1"/>
      <c r="CVN264" s="1"/>
      <c r="CVO264" s="1"/>
      <c r="CVP264" s="1"/>
      <c r="CVQ264" s="1"/>
      <c r="CVR264" s="1"/>
      <c r="CVS264" s="1"/>
      <c r="CVT264" s="1"/>
      <c r="CVU264" s="1"/>
      <c r="CVV264" s="1"/>
      <c r="CVW264" s="1"/>
      <c r="CVX264" s="1"/>
      <c r="CVY264" s="1"/>
      <c r="CVZ264" s="1"/>
      <c r="CWA264" s="1"/>
      <c r="CWB264" s="1"/>
      <c r="CWC264" s="1"/>
      <c r="CWD264" s="1"/>
      <c r="CWE264" s="1"/>
      <c r="CWF264" s="1"/>
      <c r="CWG264" s="1"/>
      <c r="CWH264" s="1"/>
      <c r="CWI264" s="1"/>
      <c r="CWJ264" s="1"/>
      <c r="CWK264" s="1"/>
      <c r="CWL264" s="1"/>
      <c r="CWM264" s="1"/>
      <c r="CWN264" s="1"/>
      <c r="CWO264" s="1"/>
      <c r="CWP264" s="1"/>
      <c r="CWQ264" s="1"/>
      <c r="CWR264" s="1"/>
      <c r="CWS264" s="1"/>
      <c r="CWT264" s="1"/>
      <c r="CWU264" s="1"/>
      <c r="CWV264" s="1"/>
      <c r="CWW264" s="1"/>
      <c r="CWX264" s="1"/>
      <c r="CWY264" s="1"/>
      <c r="CWZ264" s="1"/>
      <c r="CXA264" s="1"/>
      <c r="CXB264" s="1"/>
      <c r="CXC264" s="1"/>
      <c r="CXD264" s="1"/>
      <c r="CXE264" s="1"/>
      <c r="CXF264" s="1"/>
      <c r="CXG264" s="1"/>
      <c r="CXH264" s="1"/>
      <c r="CXI264" s="1"/>
      <c r="CXJ264" s="1"/>
      <c r="CXK264" s="1"/>
      <c r="CXL264" s="1"/>
      <c r="CXM264" s="1"/>
      <c r="CXN264" s="1"/>
      <c r="CXO264" s="1"/>
      <c r="CXP264" s="1"/>
      <c r="CXQ264" s="1"/>
      <c r="CXR264" s="1"/>
      <c r="CXS264" s="1"/>
      <c r="CXT264" s="1"/>
      <c r="CXU264" s="1"/>
      <c r="CXV264" s="1"/>
      <c r="CXW264" s="1"/>
      <c r="CXX264" s="1"/>
      <c r="CXY264" s="1"/>
      <c r="CXZ264" s="1"/>
      <c r="CYA264" s="1"/>
      <c r="CYB264" s="1"/>
      <c r="CYC264" s="1"/>
      <c r="CYD264" s="1"/>
      <c r="CYE264" s="1"/>
      <c r="CYF264" s="1"/>
      <c r="CYG264" s="1"/>
      <c r="CYH264" s="1"/>
      <c r="CYI264" s="1"/>
      <c r="CYJ264" s="1"/>
      <c r="CYK264" s="1"/>
      <c r="CYL264" s="1"/>
      <c r="CYM264" s="1"/>
      <c r="CYN264" s="1"/>
      <c r="CYO264" s="1"/>
      <c r="CYP264" s="1"/>
      <c r="CYQ264" s="1"/>
      <c r="CYR264" s="1"/>
      <c r="CYS264" s="1"/>
      <c r="CYT264" s="1"/>
      <c r="CYU264" s="1"/>
      <c r="CYV264" s="1"/>
      <c r="CYW264" s="1"/>
      <c r="CYX264" s="1"/>
      <c r="CYY264" s="1"/>
      <c r="CYZ264" s="1"/>
      <c r="CZA264" s="1"/>
      <c r="CZB264" s="1"/>
      <c r="CZC264" s="1"/>
      <c r="CZD264" s="1"/>
      <c r="CZE264" s="1"/>
      <c r="CZF264" s="1"/>
      <c r="CZG264" s="1"/>
      <c r="CZH264" s="1"/>
      <c r="CZI264" s="1"/>
      <c r="CZJ264" s="1"/>
      <c r="CZK264" s="1"/>
      <c r="CZL264" s="1"/>
      <c r="CZM264" s="1"/>
      <c r="CZN264" s="1"/>
      <c r="CZO264" s="1"/>
      <c r="CZP264" s="1"/>
      <c r="CZQ264" s="1"/>
      <c r="CZR264" s="1"/>
      <c r="CZS264" s="1"/>
      <c r="CZT264" s="1"/>
      <c r="CZU264" s="1"/>
      <c r="CZV264" s="1"/>
      <c r="CZW264" s="1"/>
      <c r="CZX264" s="1"/>
      <c r="CZY264" s="1"/>
      <c r="CZZ264" s="1"/>
      <c r="DAA264" s="1"/>
      <c r="DAB264" s="1"/>
      <c r="DAC264" s="1"/>
      <c r="DAD264" s="1"/>
      <c r="DAE264" s="1"/>
      <c r="DAF264" s="1"/>
      <c r="DAG264" s="1"/>
      <c r="DAH264" s="1"/>
      <c r="DAI264" s="1"/>
      <c r="DAJ264" s="1"/>
      <c r="DAK264" s="1"/>
      <c r="DAL264" s="1"/>
      <c r="DAM264" s="1"/>
      <c r="DAN264" s="1"/>
      <c r="DAO264" s="1"/>
      <c r="DAP264" s="1"/>
      <c r="DAQ264" s="1"/>
      <c r="DAR264" s="1"/>
      <c r="DAS264" s="1"/>
      <c r="DAT264" s="1"/>
      <c r="DAU264" s="1"/>
      <c r="DAV264" s="1"/>
      <c r="DAW264" s="1"/>
      <c r="DAX264" s="1"/>
      <c r="DAY264" s="1"/>
      <c r="DAZ264" s="1"/>
      <c r="DBA264" s="1"/>
      <c r="DBB264" s="1"/>
      <c r="DBC264" s="1"/>
      <c r="DBD264" s="1"/>
      <c r="DBE264" s="1"/>
      <c r="DBF264" s="1"/>
      <c r="DBG264" s="1"/>
      <c r="DBH264" s="1"/>
      <c r="DBI264" s="1"/>
      <c r="DBJ264" s="1"/>
      <c r="DBK264" s="1"/>
      <c r="DBL264" s="1"/>
      <c r="DBM264" s="1"/>
      <c r="DBN264" s="1"/>
      <c r="DBO264" s="1"/>
      <c r="DBP264" s="1"/>
      <c r="DBQ264" s="1"/>
      <c r="DBR264" s="1"/>
      <c r="DBS264" s="1"/>
      <c r="DBT264" s="1"/>
      <c r="DBU264" s="1"/>
      <c r="DBV264" s="1"/>
      <c r="DBW264" s="1"/>
      <c r="DBX264" s="1"/>
      <c r="DBY264" s="1"/>
      <c r="DBZ264" s="1"/>
      <c r="DCA264" s="1"/>
      <c r="DCB264" s="1"/>
      <c r="DCC264" s="1"/>
      <c r="DCD264" s="1"/>
      <c r="DCE264" s="1"/>
      <c r="DCF264" s="1"/>
      <c r="DCG264" s="1"/>
      <c r="DCH264" s="1"/>
      <c r="DCI264" s="1"/>
      <c r="DCJ264" s="1"/>
      <c r="DCK264" s="1"/>
      <c r="DCL264" s="1"/>
      <c r="DCM264" s="1"/>
      <c r="DCN264" s="1"/>
      <c r="DCO264" s="1"/>
      <c r="DCP264" s="1"/>
      <c r="DCQ264" s="1"/>
      <c r="DCR264" s="1"/>
      <c r="DCS264" s="1"/>
      <c r="DCT264" s="1"/>
      <c r="DCU264" s="1"/>
      <c r="DCV264" s="1"/>
      <c r="DCW264" s="1"/>
      <c r="DCX264" s="1"/>
      <c r="DCY264" s="1"/>
      <c r="DCZ264" s="1"/>
      <c r="DDA264" s="1"/>
      <c r="DDB264" s="1"/>
      <c r="DDC264" s="1"/>
      <c r="DDD264" s="1"/>
      <c r="DDE264" s="1"/>
      <c r="DDF264" s="1"/>
      <c r="DDG264" s="1"/>
      <c r="DDH264" s="1"/>
      <c r="DDI264" s="1"/>
      <c r="DDJ264" s="1"/>
      <c r="DDK264" s="1"/>
      <c r="DDL264" s="1"/>
      <c r="DDM264" s="1"/>
      <c r="DDN264" s="1"/>
      <c r="DDO264" s="1"/>
      <c r="DDP264" s="1"/>
      <c r="DDQ264" s="1"/>
      <c r="DDR264" s="1"/>
      <c r="DDS264" s="1"/>
      <c r="DDT264" s="1"/>
      <c r="DDU264" s="1"/>
      <c r="DDV264" s="1"/>
      <c r="DDW264" s="1"/>
      <c r="DDX264" s="1"/>
      <c r="DDY264" s="1"/>
      <c r="DDZ264" s="1"/>
      <c r="DEA264" s="1"/>
      <c r="DEB264" s="1"/>
      <c r="DEC264" s="1"/>
      <c r="DED264" s="1"/>
      <c r="DEE264" s="1"/>
      <c r="DEF264" s="1"/>
      <c r="DEG264" s="1"/>
      <c r="DEH264" s="1"/>
      <c r="DEI264" s="1"/>
      <c r="DEJ264" s="1"/>
      <c r="DEK264" s="1"/>
      <c r="DEL264" s="1"/>
      <c r="DEM264" s="1"/>
      <c r="DEN264" s="1"/>
      <c r="DEO264" s="1"/>
      <c r="DEP264" s="1"/>
      <c r="DEQ264" s="1"/>
      <c r="DER264" s="1"/>
      <c r="DES264" s="1"/>
      <c r="DET264" s="1"/>
      <c r="DEU264" s="1"/>
      <c r="DEV264" s="1"/>
      <c r="DEW264" s="1"/>
      <c r="DEX264" s="1"/>
      <c r="DEY264" s="1"/>
      <c r="DEZ264" s="1"/>
      <c r="DFA264" s="1"/>
      <c r="DFB264" s="1"/>
      <c r="DFC264" s="1"/>
      <c r="DFD264" s="1"/>
      <c r="DFE264" s="1"/>
      <c r="DFF264" s="1"/>
      <c r="DFG264" s="1"/>
      <c r="DFH264" s="1"/>
      <c r="DFI264" s="1"/>
      <c r="DFJ264" s="1"/>
      <c r="DFK264" s="1"/>
      <c r="DFL264" s="1"/>
      <c r="DFM264" s="1"/>
      <c r="DFN264" s="1"/>
      <c r="DFO264" s="1"/>
      <c r="DFP264" s="1"/>
      <c r="DFQ264" s="1"/>
      <c r="DFR264" s="1"/>
      <c r="DFS264" s="1"/>
      <c r="DFT264" s="1"/>
      <c r="DFU264" s="1"/>
      <c r="DFV264" s="1"/>
      <c r="DFW264" s="1"/>
      <c r="DFX264" s="1"/>
      <c r="DFY264" s="1"/>
      <c r="DFZ264" s="1"/>
      <c r="DGA264" s="1"/>
      <c r="DGB264" s="1"/>
      <c r="DGC264" s="1"/>
      <c r="DGD264" s="1"/>
      <c r="DGE264" s="1"/>
      <c r="DGF264" s="1"/>
      <c r="DGG264" s="1"/>
      <c r="DGH264" s="1"/>
      <c r="DGI264" s="1"/>
      <c r="DGJ264" s="1"/>
      <c r="DGK264" s="1"/>
      <c r="DGL264" s="1"/>
      <c r="DGM264" s="1"/>
      <c r="DGN264" s="1"/>
      <c r="DGO264" s="1"/>
      <c r="DGP264" s="1"/>
      <c r="DGQ264" s="1"/>
      <c r="DGR264" s="1"/>
      <c r="DGS264" s="1"/>
      <c r="DGT264" s="1"/>
      <c r="DGU264" s="1"/>
      <c r="DGV264" s="1"/>
      <c r="DGW264" s="1"/>
      <c r="DGX264" s="1"/>
      <c r="DGY264" s="1"/>
      <c r="DGZ264" s="1"/>
      <c r="DHA264" s="1"/>
      <c r="DHB264" s="1"/>
      <c r="DHC264" s="1"/>
      <c r="DHD264" s="1"/>
      <c r="DHE264" s="1"/>
      <c r="DHF264" s="1"/>
      <c r="DHG264" s="1"/>
      <c r="DHH264" s="1"/>
      <c r="DHI264" s="1"/>
      <c r="DHJ264" s="1"/>
      <c r="DHK264" s="1"/>
      <c r="DHL264" s="1"/>
      <c r="DHM264" s="1"/>
      <c r="DHN264" s="1"/>
      <c r="DHO264" s="1"/>
      <c r="DHP264" s="1"/>
      <c r="DHQ264" s="1"/>
      <c r="DHR264" s="1"/>
      <c r="DHS264" s="1"/>
      <c r="DHT264" s="1"/>
      <c r="DHU264" s="1"/>
      <c r="DHV264" s="1"/>
      <c r="DHW264" s="1"/>
      <c r="DHX264" s="1"/>
      <c r="DHY264" s="1"/>
      <c r="DHZ264" s="1"/>
      <c r="DIA264" s="1"/>
      <c r="DIB264" s="1"/>
      <c r="DIC264" s="1"/>
      <c r="DID264" s="1"/>
      <c r="DIE264" s="1"/>
      <c r="DIF264" s="1"/>
      <c r="DIG264" s="1"/>
      <c r="DIH264" s="1"/>
      <c r="DII264" s="1"/>
      <c r="DIJ264" s="1"/>
      <c r="DIK264" s="1"/>
      <c r="DIL264" s="1"/>
      <c r="DIM264" s="1"/>
      <c r="DIN264" s="1"/>
      <c r="DIO264" s="1"/>
      <c r="DIP264" s="1"/>
      <c r="DIQ264" s="1"/>
      <c r="DIR264" s="1"/>
      <c r="DIS264" s="1"/>
      <c r="DIT264" s="1"/>
      <c r="DIU264" s="1"/>
      <c r="DIV264" s="1"/>
      <c r="DIW264" s="1"/>
      <c r="DIX264" s="1"/>
      <c r="DIY264" s="1"/>
      <c r="DIZ264" s="1"/>
      <c r="DJA264" s="1"/>
      <c r="DJB264" s="1"/>
      <c r="DJC264" s="1"/>
      <c r="DJD264" s="1"/>
      <c r="DJE264" s="1"/>
      <c r="DJF264" s="1"/>
      <c r="DJG264" s="1"/>
      <c r="DJH264" s="1"/>
      <c r="DJI264" s="1"/>
      <c r="DJJ264" s="1"/>
      <c r="DJK264" s="1"/>
      <c r="DJL264" s="1"/>
      <c r="DJM264" s="1"/>
      <c r="DJN264" s="1"/>
      <c r="DJO264" s="1"/>
      <c r="DJP264" s="1"/>
      <c r="DJQ264" s="1"/>
      <c r="DJR264" s="1"/>
      <c r="DJS264" s="1"/>
      <c r="DJT264" s="1"/>
      <c r="DJU264" s="1"/>
      <c r="DJV264" s="1"/>
      <c r="DJW264" s="1"/>
      <c r="DJX264" s="1"/>
      <c r="DJY264" s="1"/>
      <c r="DJZ264" s="1"/>
      <c r="DKA264" s="1"/>
      <c r="DKB264" s="1"/>
      <c r="DKC264" s="1"/>
      <c r="DKD264" s="1"/>
      <c r="DKE264" s="1"/>
      <c r="DKF264" s="1"/>
      <c r="DKG264" s="1"/>
      <c r="DKH264" s="1"/>
      <c r="DKI264" s="1"/>
      <c r="DKJ264" s="1"/>
      <c r="DKK264" s="1"/>
      <c r="DKL264" s="1"/>
      <c r="DKM264" s="1"/>
      <c r="DKN264" s="1"/>
      <c r="DKO264" s="1"/>
      <c r="DKP264" s="1"/>
      <c r="DKQ264" s="1"/>
      <c r="DKR264" s="1"/>
      <c r="DKS264" s="1"/>
      <c r="DKT264" s="1"/>
      <c r="DKU264" s="1"/>
      <c r="DKV264" s="1"/>
      <c r="DKW264" s="1"/>
      <c r="DKX264" s="1"/>
      <c r="DKY264" s="1"/>
      <c r="DKZ264" s="1"/>
      <c r="DLA264" s="1"/>
      <c r="DLB264" s="1"/>
      <c r="DLC264" s="1"/>
      <c r="DLD264" s="1"/>
      <c r="DLE264" s="1"/>
      <c r="DLF264" s="1"/>
      <c r="DLG264" s="1"/>
      <c r="DLH264" s="1"/>
      <c r="DLI264" s="1"/>
      <c r="DLJ264" s="1"/>
      <c r="DLK264" s="1"/>
      <c r="DLL264" s="1"/>
      <c r="DLM264" s="1"/>
      <c r="DLN264" s="1"/>
      <c r="DLO264" s="1"/>
      <c r="DLP264" s="1"/>
      <c r="DLQ264" s="1"/>
      <c r="DLR264" s="1"/>
      <c r="DLS264" s="1"/>
      <c r="DLT264" s="1"/>
      <c r="DLU264" s="1"/>
      <c r="DLV264" s="1"/>
      <c r="DLW264" s="1"/>
      <c r="DLX264" s="1"/>
      <c r="DLY264" s="1"/>
      <c r="DLZ264" s="1"/>
      <c r="DMA264" s="1"/>
      <c r="DMB264" s="1"/>
      <c r="DMC264" s="1"/>
      <c r="DMD264" s="1"/>
      <c r="DME264" s="1"/>
      <c r="DMF264" s="1"/>
      <c r="DMG264" s="1"/>
      <c r="DMH264" s="1"/>
      <c r="DMI264" s="1"/>
      <c r="DMJ264" s="1"/>
      <c r="DMK264" s="1"/>
      <c r="DML264" s="1"/>
      <c r="DMM264" s="1"/>
      <c r="DMN264" s="1"/>
      <c r="DMO264" s="1"/>
      <c r="DMP264" s="1"/>
      <c r="DMQ264" s="1"/>
      <c r="DMR264" s="1"/>
      <c r="DMS264" s="1"/>
      <c r="DMT264" s="1"/>
      <c r="DMU264" s="1"/>
      <c r="DMV264" s="1"/>
      <c r="DMW264" s="1"/>
      <c r="DMX264" s="1"/>
      <c r="DMY264" s="1"/>
      <c r="DMZ264" s="1"/>
      <c r="DNA264" s="1"/>
      <c r="DNB264" s="1"/>
      <c r="DNC264" s="1"/>
      <c r="DND264" s="1"/>
      <c r="DNE264" s="1"/>
      <c r="DNF264" s="1"/>
      <c r="DNG264" s="1"/>
      <c r="DNH264" s="1"/>
      <c r="DNI264" s="1"/>
      <c r="DNJ264" s="1"/>
      <c r="DNK264" s="1"/>
      <c r="DNL264" s="1"/>
      <c r="DNM264" s="1"/>
      <c r="DNN264" s="1"/>
      <c r="DNO264" s="1"/>
      <c r="DNP264" s="1"/>
      <c r="DNQ264" s="1"/>
      <c r="DNR264" s="1"/>
      <c r="DNS264" s="1"/>
      <c r="DNT264" s="1"/>
      <c r="DNU264" s="1"/>
      <c r="DNV264" s="1"/>
      <c r="DNW264" s="1"/>
      <c r="DNX264" s="1"/>
      <c r="DNY264" s="1"/>
      <c r="DNZ264" s="1"/>
      <c r="DOA264" s="1"/>
      <c r="DOB264" s="1"/>
      <c r="DOC264" s="1"/>
      <c r="DOD264" s="1"/>
      <c r="DOE264" s="1"/>
      <c r="DOF264" s="1"/>
      <c r="DOG264" s="1"/>
      <c r="DOH264" s="1"/>
      <c r="DOI264" s="1"/>
      <c r="DOJ264" s="1"/>
      <c r="DOK264" s="1"/>
      <c r="DOL264" s="1"/>
      <c r="DOM264" s="1"/>
      <c r="DON264" s="1"/>
      <c r="DOO264" s="1"/>
      <c r="DOP264" s="1"/>
      <c r="DOQ264" s="1"/>
      <c r="DOR264" s="1"/>
      <c r="DOS264" s="1"/>
      <c r="DOT264" s="1"/>
      <c r="DOU264" s="1"/>
      <c r="DOV264" s="1"/>
      <c r="DOW264" s="1"/>
      <c r="DOX264" s="1"/>
      <c r="DOY264" s="1"/>
      <c r="DOZ264" s="1"/>
      <c r="DPA264" s="1"/>
      <c r="DPB264" s="1"/>
      <c r="DPC264" s="1"/>
      <c r="DPD264" s="1"/>
      <c r="DPE264" s="1"/>
      <c r="DPF264" s="1"/>
      <c r="DPG264" s="1"/>
      <c r="DPH264" s="1"/>
      <c r="DPI264" s="1"/>
      <c r="DPJ264" s="1"/>
      <c r="DPK264" s="1"/>
      <c r="DPL264" s="1"/>
      <c r="DPM264" s="1"/>
      <c r="DPN264" s="1"/>
      <c r="DPO264" s="1"/>
      <c r="DPP264" s="1"/>
      <c r="DPQ264" s="1"/>
      <c r="DPR264" s="1"/>
      <c r="DPS264" s="1"/>
      <c r="DPT264" s="1"/>
      <c r="DPU264" s="1"/>
      <c r="DPV264" s="1"/>
      <c r="DPW264" s="1"/>
      <c r="DPX264" s="1"/>
      <c r="DPY264" s="1"/>
      <c r="DPZ264" s="1"/>
      <c r="DQA264" s="1"/>
      <c r="DQB264" s="1"/>
      <c r="DQC264" s="1"/>
      <c r="DQD264" s="1"/>
      <c r="DQE264" s="1"/>
      <c r="DQF264" s="1"/>
      <c r="DQG264" s="1"/>
      <c r="DQH264" s="1"/>
      <c r="DQI264" s="1"/>
      <c r="DQJ264" s="1"/>
      <c r="DQK264" s="1"/>
      <c r="DQL264" s="1"/>
      <c r="DQM264" s="1"/>
      <c r="DQN264" s="1"/>
      <c r="DQO264" s="1"/>
      <c r="DQP264" s="1"/>
      <c r="DQQ264" s="1"/>
      <c r="DQR264" s="1"/>
      <c r="DQS264" s="1"/>
      <c r="DQT264" s="1"/>
      <c r="DQU264" s="1"/>
      <c r="DQV264" s="1"/>
      <c r="DQW264" s="1"/>
      <c r="DQX264" s="1"/>
      <c r="DQY264" s="1"/>
      <c r="DQZ264" s="1"/>
      <c r="DRA264" s="1"/>
      <c r="DRB264" s="1"/>
      <c r="DRC264" s="1"/>
      <c r="DRD264" s="1"/>
      <c r="DRE264" s="1"/>
      <c r="DRF264" s="1"/>
      <c r="DRG264" s="1"/>
      <c r="DRH264" s="1"/>
      <c r="DRI264" s="1"/>
      <c r="DRJ264" s="1"/>
      <c r="DRK264" s="1"/>
      <c r="DRL264" s="1"/>
      <c r="DRM264" s="1"/>
      <c r="DRN264" s="1"/>
      <c r="DRO264" s="1"/>
      <c r="DRP264" s="1"/>
      <c r="DRQ264" s="1"/>
      <c r="DRR264" s="1"/>
      <c r="DRS264" s="1"/>
      <c r="DRT264" s="1"/>
      <c r="DRU264" s="1"/>
      <c r="DRV264" s="1"/>
      <c r="DRW264" s="1"/>
      <c r="DRX264" s="1"/>
      <c r="DRY264" s="1"/>
      <c r="DRZ264" s="1"/>
      <c r="DSA264" s="1"/>
      <c r="DSB264" s="1"/>
      <c r="DSC264" s="1"/>
      <c r="DSD264" s="1"/>
      <c r="DSE264" s="1"/>
      <c r="DSF264" s="1"/>
      <c r="DSG264" s="1"/>
      <c r="DSH264" s="1"/>
      <c r="DSI264" s="1"/>
      <c r="DSJ264" s="1"/>
      <c r="DSK264" s="1"/>
      <c r="DSL264" s="1"/>
      <c r="DSM264" s="1"/>
      <c r="DSN264" s="1"/>
      <c r="DSO264" s="1"/>
      <c r="DSP264" s="1"/>
      <c r="DSQ264" s="1"/>
      <c r="DSR264" s="1"/>
      <c r="DSS264" s="1"/>
      <c r="DST264" s="1"/>
      <c r="DSU264" s="1"/>
      <c r="DSV264" s="1"/>
      <c r="DSW264" s="1"/>
      <c r="DSX264" s="1"/>
      <c r="DSY264" s="1"/>
      <c r="DSZ264" s="1"/>
      <c r="DTA264" s="1"/>
      <c r="DTB264" s="1"/>
      <c r="DTC264" s="1"/>
      <c r="DTD264" s="1"/>
      <c r="DTE264" s="1"/>
      <c r="DTF264" s="1"/>
      <c r="DTG264" s="1"/>
      <c r="DTH264" s="1"/>
      <c r="DTI264" s="1"/>
      <c r="DTJ264" s="1"/>
      <c r="DTK264" s="1"/>
      <c r="DTL264" s="1"/>
      <c r="DTM264" s="1"/>
      <c r="DTN264" s="1"/>
      <c r="DTO264" s="1"/>
      <c r="DTP264" s="1"/>
      <c r="DTQ264" s="1"/>
      <c r="DTR264" s="1"/>
      <c r="DTS264" s="1"/>
      <c r="DTT264" s="1"/>
      <c r="DTU264" s="1"/>
      <c r="DTV264" s="1"/>
      <c r="DTW264" s="1"/>
      <c r="DTX264" s="1"/>
      <c r="DTY264" s="1"/>
      <c r="DTZ264" s="1"/>
      <c r="DUA264" s="1"/>
      <c r="DUB264" s="1"/>
      <c r="DUC264" s="1"/>
      <c r="DUD264" s="1"/>
      <c r="DUE264" s="1"/>
      <c r="DUF264" s="1"/>
      <c r="DUG264" s="1"/>
      <c r="DUH264" s="1"/>
      <c r="DUI264" s="1"/>
      <c r="DUJ264" s="1"/>
      <c r="DUK264" s="1"/>
      <c r="DUL264" s="1"/>
      <c r="DUM264" s="1"/>
      <c r="DUN264" s="1"/>
      <c r="DUO264" s="1"/>
      <c r="DUP264" s="1"/>
      <c r="DUQ264" s="1"/>
      <c r="DUR264" s="1"/>
      <c r="DUS264" s="1"/>
      <c r="DUT264" s="1"/>
      <c r="DUU264" s="1"/>
      <c r="DUV264" s="1"/>
      <c r="DUW264" s="1"/>
      <c r="DUX264" s="1"/>
      <c r="DUY264" s="1"/>
      <c r="DUZ264" s="1"/>
      <c r="DVA264" s="1"/>
      <c r="DVB264" s="1"/>
      <c r="DVC264" s="1"/>
      <c r="DVD264" s="1"/>
      <c r="DVE264" s="1"/>
      <c r="DVF264" s="1"/>
      <c r="DVG264" s="1"/>
      <c r="DVH264" s="1"/>
      <c r="DVI264" s="1"/>
      <c r="DVJ264" s="1"/>
      <c r="DVK264" s="1"/>
      <c r="DVL264" s="1"/>
      <c r="DVM264" s="1"/>
      <c r="DVN264" s="1"/>
      <c r="DVO264" s="1"/>
      <c r="DVP264" s="1"/>
      <c r="DVQ264" s="1"/>
      <c r="DVR264" s="1"/>
      <c r="DVS264" s="1"/>
      <c r="DVT264" s="1"/>
      <c r="DVU264" s="1"/>
      <c r="DVV264" s="1"/>
      <c r="DVW264" s="1"/>
      <c r="DVX264" s="1"/>
      <c r="DVY264" s="1"/>
      <c r="DVZ264" s="1"/>
      <c r="DWA264" s="1"/>
      <c r="DWB264" s="1"/>
      <c r="DWC264" s="1"/>
      <c r="DWD264" s="1"/>
      <c r="DWE264" s="1"/>
      <c r="DWF264" s="1"/>
      <c r="DWG264" s="1"/>
      <c r="DWH264" s="1"/>
      <c r="DWI264" s="1"/>
      <c r="DWJ264" s="1"/>
      <c r="DWK264" s="1"/>
      <c r="DWL264" s="1"/>
      <c r="DWM264" s="1"/>
      <c r="DWN264" s="1"/>
      <c r="DWO264" s="1"/>
      <c r="DWP264" s="1"/>
      <c r="DWQ264" s="1"/>
      <c r="DWR264" s="1"/>
      <c r="DWS264" s="1"/>
      <c r="DWT264" s="1"/>
      <c r="DWU264" s="1"/>
      <c r="DWV264" s="1"/>
      <c r="DWW264" s="1"/>
      <c r="DWX264" s="1"/>
      <c r="DWY264" s="1"/>
      <c r="DWZ264" s="1"/>
      <c r="DXA264" s="1"/>
      <c r="DXB264" s="1"/>
      <c r="DXC264" s="1"/>
      <c r="DXD264" s="1"/>
      <c r="DXE264" s="1"/>
      <c r="DXF264" s="1"/>
      <c r="DXG264" s="1"/>
      <c r="DXH264" s="1"/>
      <c r="DXI264" s="1"/>
      <c r="DXJ264" s="1"/>
      <c r="DXK264" s="1"/>
      <c r="DXL264" s="1"/>
      <c r="DXM264" s="1"/>
      <c r="DXN264" s="1"/>
      <c r="DXO264" s="1"/>
      <c r="DXP264" s="1"/>
      <c r="DXQ264" s="1"/>
      <c r="DXR264" s="1"/>
      <c r="DXS264" s="1"/>
      <c r="DXT264" s="1"/>
      <c r="DXU264" s="1"/>
      <c r="DXV264" s="1"/>
      <c r="DXW264" s="1"/>
      <c r="DXX264" s="1"/>
      <c r="DXY264" s="1"/>
      <c r="DXZ264" s="1"/>
      <c r="DYA264" s="1"/>
      <c r="DYB264" s="1"/>
      <c r="DYC264" s="1"/>
      <c r="DYD264" s="1"/>
      <c r="DYE264" s="1"/>
      <c r="DYF264" s="1"/>
      <c r="DYG264" s="1"/>
      <c r="DYH264" s="1"/>
      <c r="DYI264" s="1"/>
      <c r="DYJ264" s="1"/>
      <c r="DYK264" s="1"/>
      <c r="DYL264" s="1"/>
      <c r="DYM264" s="1"/>
      <c r="DYN264" s="1"/>
      <c r="DYO264" s="1"/>
      <c r="DYP264" s="1"/>
      <c r="DYQ264" s="1"/>
      <c r="DYR264" s="1"/>
      <c r="DYS264" s="1"/>
      <c r="DYT264" s="1"/>
      <c r="DYU264" s="1"/>
      <c r="DYV264" s="1"/>
      <c r="DYW264" s="1"/>
      <c r="DYX264" s="1"/>
      <c r="DYY264" s="1"/>
      <c r="DYZ264" s="1"/>
      <c r="DZA264" s="1"/>
      <c r="DZB264" s="1"/>
      <c r="DZC264" s="1"/>
      <c r="DZD264" s="1"/>
      <c r="DZE264" s="1"/>
      <c r="DZF264" s="1"/>
      <c r="DZG264" s="1"/>
      <c r="DZH264" s="1"/>
      <c r="DZI264" s="1"/>
      <c r="DZJ264" s="1"/>
      <c r="DZK264" s="1"/>
      <c r="DZL264" s="1"/>
      <c r="DZM264" s="1"/>
      <c r="DZN264" s="1"/>
      <c r="DZO264" s="1"/>
      <c r="DZP264" s="1"/>
      <c r="DZQ264" s="1"/>
      <c r="DZR264" s="1"/>
      <c r="DZS264" s="1"/>
      <c r="DZT264" s="1"/>
      <c r="DZU264" s="1"/>
      <c r="DZV264" s="1"/>
      <c r="DZW264" s="1"/>
      <c r="DZX264" s="1"/>
      <c r="DZY264" s="1"/>
      <c r="DZZ264" s="1"/>
      <c r="EAA264" s="1"/>
      <c r="EAB264" s="1"/>
      <c r="EAC264" s="1"/>
      <c r="EAD264" s="1"/>
      <c r="EAE264" s="1"/>
      <c r="EAF264" s="1"/>
      <c r="EAG264" s="1"/>
      <c r="EAH264" s="1"/>
      <c r="EAI264" s="1"/>
      <c r="EAJ264" s="1"/>
      <c r="EAK264" s="1"/>
      <c r="EAL264" s="1"/>
      <c r="EAM264" s="1"/>
      <c r="EAN264" s="1"/>
      <c r="EAO264" s="1"/>
      <c r="EAP264" s="1"/>
      <c r="EAQ264" s="1"/>
      <c r="EAR264" s="1"/>
      <c r="EAS264" s="1"/>
      <c r="EAT264" s="1"/>
      <c r="EAU264" s="1"/>
      <c r="EAV264" s="1"/>
      <c r="EAW264" s="1"/>
      <c r="EAX264" s="1"/>
      <c r="EAY264" s="1"/>
      <c r="EAZ264" s="1"/>
      <c r="EBA264" s="1"/>
      <c r="EBB264" s="1"/>
      <c r="EBC264" s="1"/>
      <c r="EBD264" s="1"/>
      <c r="EBE264" s="1"/>
      <c r="EBF264" s="1"/>
      <c r="EBG264" s="1"/>
      <c r="EBH264" s="1"/>
      <c r="EBI264" s="1"/>
      <c r="EBJ264" s="1"/>
      <c r="EBK264" s="1"/>
      <c r="EBL264" s="1"/>
      <c r="EBM264" s="1"/>
      <c r="EBN264" s="1"/>
      <c r="EBO264" s="1"/>
      <c r="EBP264" s="1"/>
      <c r="EBQ264" s="1"/>
      <c r="EBR264" s="1"/>
      <c r="EBS264" s="1"/>
      <c r="EBT264" s="1"/>
      <c r="EBU264" s="1"/>
      <c r="EBV264" s="1"/>
      <c r="EBW264" s="1"/>
      <c r="EBX264" s="1"/>
      <c r="EBY264" s="1"/>
      <c r="EBZ264" s="1"/>
      <c r="ECA264" s="1"/>
      <c r="ECB264" s="1"/>
      <c r="ECC264" s="1"/>
      <c r="ECD264" s="1"/>
      <c r="ECE264" s="1"/>
      <c r="ECF264" s="1"/>
      <c r="ECG264" s="1"/>
      <c r="ECH264" s="1"/>
      <c r="ECI264" s="1"/>
      <c r="ECJ264" s="1"/>
      <c r="ECK264" s="1"/>
      <c r="ECL264" s="1"/>
      <c r="ECM264" s="1"/>
      <c r="ECN264" s="1"/>
      <c r="ECO264" s="1"/>
      <c r="ECP264" s="1"/>
      <c r="ECQ264" s="1"/>
      <c r="ECR264" s="1"/>
      <c r="ECS264" s="1"/>
      <c r="ECT264" s="1"/>
      <c r="ECU264" s="1"/>
      <c r="ECV264" s="1"/>
      <c r="ECW264" s="1"/>
      <c r="ECX264" s="1"/>
      <c r="ECY264" s="1"/>
      <c r="ECZ264" s="1"/>
      <c r="EDA264" s="1"/>
      <c r="EDB264" s="1"/>
      <c r="EDC264" s="1"/>
      <c r="EDD264" s="1"/>
      <c r="EDE264" s="1"/>
      <c r="EDF264" s="1"/>
      <c r="EDG264" s="1"/>
      <c r="EDH264" s="1"/>
      <c r="EDI264" s="1"/>
      <c r="EDJ264" s="1"/>
      <c r="EDK264" s="1"/>
      <c r="EDL264" s="1"/>
      <c r="EDM264" s="1"/>
      <c r="EDN264" s="1"/>
      <c r="EDO264" s="1"/>
      <c r="EDP264" s="1"/>
      <c r="EDQ264" s="1"/>
      <c r="EDR264" s="1"/>
      <c r="EDS264" s="1"/>
      <c r="EDT264" s="1"/>
      <c r="EDU264" s="1"/>
      <c r="EDV264" s="1"/>
      <c r="EDW264" s="1"/>
      <c r="EDX264" s="1"/>
      <c r="EDY264" s="1"/>
      <c r="EDZ264" s="1"/>
      <c r="EEA264" s="1"/>
      <c r="EEB264" s="1"/>
      <c r="EEC264" s="1"/>
      <c r="EED264" s="1"/>
      <c r="EEE264" s="1"/>
      <c r="EEF264" s="1"/>
      <c r="EEG264" s="1"/>
      <c r="EEH264" s="1"/>
      <c r="EEI264" s="1"/>
      <c r="EEJ264" s="1"/>
      <c r="EEK264" s="1"/>
      <c r="EEL264" s="1"/>
      <c r="EEM264" s="1"/>
      <c r="EEN264" s="1"/>
      <c r="EEO264" s="1"/>
      <c r="EEP264" s="1"/>
      <c r="EEQ264" s="1"/>
      <c r="EER264" s="1"/>
      <c r="EES264" s="1"/>
      <c r="EET264" s="1"/>
      <c r="EEU264" s="1"/>
      <c r="EEV264" s="1"/>
      <c r="EEW264" s="1"/>
      <c r="EEX264" s="1"/>
      <c r="EEY264" s="1"/>
      <c r="EEZ264" s="1"/>
      <c r="EFA264" s="1"/>
      <c r="EFB264" s="1"/>
      <c r="EFC264" s="1"/>
      <c r="EFD264" s="1"/>
      <c r="EFE264" s="1"/>
      <c r="EFF264" s="1"/>
      <c r="EFG264" s="1"/>
      <c r="EFH264" s="1"/>
      <c r="EFI264" s="1"/>
      <c r="EFJ264" s="1"/>
      <c r="EFK264" s="1"/>
      <c r="EFL264" s="1"/>
      <c r="EFM264" s="1"/>
      <c r="EFN264" s="1"/>
      <c r="EFO264" s="1"/>
      <c r="EFP264" s="1"/>
      <c r="EFQ264" s="1"/>
      <c r="EFR264" s="1"/>
      <c r="EFS264" s="1"/>
      <c r="EFT264" s="1"/>
      <c r="EFU264" s="1"/>
      <c r="EFV264" s="1"/>
      <c r="EFW264" s="1"/>
      <c r="EFX264" s="1"/>
      <c r="EFY264" s="1"/>
      <c r="EFZ264" s="1"/>
      <c r="EGA264" s="1"/>
      <c r="EGB264" s="1"/>
      <c r="EGC264" s="1"/>
      <c r="EGD264" s="1"/>
      <c r="EGE264" s="1"/>
      <c r="EGF264" s="1"/>
      <c r="EGG264" s="1"/>
      <c r="EGH264" s="1"/>
      <c r="EGI264" s="1"/>
      <c r="EGJ264" s="1"/>
      <c r="EGK264" s="1"/>
      <c r="EGL264" s="1"/>
      <c r="EGM264" s="1"/>
      <c r="EGN264" s="1"/>
      <c r="EGO264" s="1"/>
      <c r="EGP264" s="1"/>
      <c r="EGQ264" s="1"/>
      <c r="EGR264" s="1"/>
      <c r="EGS264" s="1"/>
      <c r="EGT264" s="1"/>
      <c r="EGU264" s="1"/>
      <c r="EGV264" s="1"/>
      <c r="EGW264" s="1"/>
      <c r="EGX264" s="1"/>
      <c r="EGY264" s="1"/>
      <c r="EGZ264" s="1"/>
      <c r="EHA264" s="1"/>
      <c r="EHB264" s="1"/>
      <c r="EHC264" s="1"/>
      <c r="EHD264" s="1"/>
      <c r="EHE264" s="1"/>
      <c r="EHF264" s="1"/>
      <c r="EHG264" s="1"/>
      <c r="EHH264" s="1"/>
      <c r="EHI264" s="1"/>
      <c r="EHJ264" s="1"/>
      <c r="EHK264" s="1"/>
      <c r="EHL264" s="1"/>
      <c r="EHM264" s="1"/>
      <c r="EHN264" s="1"/>
      <c r="EHO264" s="1"/>
      <c r="EHP264" s="1"/>
      <c r="EHQ264" s="1"/>
      <c r="EHR264" s="1"/>
      <c r="EHS264" s="1"/>
      <c r="EHT264" s="1"/>
      <c r="EHU264" s="1"/>
      <c r="EHV264" s="1"/>
      <c r="EHW264" s="1"/>
      <c r="EHX264" s="1"/>
      <c r="EHY264" s="1"/>
      <c r="EHZ264" s="1"/>
      <c r="EIA264" s="1"/>
      <c r="EIB264" s="1"/>
      <c r="EIC264" s="1"/>
      <c r="EID264" s="1"/>
      <c r="EIE264" s="1"/>
      <c r="EIF264" s="1"/>
      <c r="EIG264" s="1"/>
      <c r="EIH264" s="1"/>
      <c r="EII264" s="1"/>
      <c r="EIJ264" s="1"/>
      <c r="EIK264" s="1"/>
      <c r="EIL264" s="1"/>
      <c r="EIM264" s="1"/>
      <c r="EIN264" s="1"/>
      <c r="EIO264" s="1"/>
      <c r="EIP264" s="1"/>
      <c r="EIQ264" s="1"/>
      <c r="EIR264" s="1"/>
      <c r="EIS264" s="1"/>
      <c r="EIT264" s="1"/>
      <c r="EIU264" s="1"/>
      <c r="EIV264" s="1"/>
      <c r="EIW264" s="1"/>
      <c r="EIX264" s="1"/>
      <c r="EIY264" s="1"/>
      <c r="EIZ264" s="1"/>
      <c r="EJA264" s="1"/>
      <c r="EJB264" s="1"/>
      <c r="EJC264" s="1"/>
      <c r="EJD264" s="1"/>
      <c r="EJE264" s="1"/>
      <c r="EJF264" s="1"/>
      <c r="EJG264" s="1"/>
      <c r="EJH264" s="1"/>
      <c r="EJI264" s="1"/>
      <c r="EJJ264" s="1"/>
      <c r="EJK264" s="1"/>
      <c r="EJL264" s="1"/>
      <c r="EJM264" s="1"/>
      <c r="EJN264" s="1"/>
      <c r="EJO264" s="1"/>
      <c r="EJP264" s="1"/>
      <c r="EJQ264" s="1"/>
      <c r="EJR264" s="1"/>
      <c r="EJS264" s="1"/>
      <c r="EJT264" s="1"/>
      <c r="EJU264" s="1"/>
      <c r="EJV264" s="1"/>
      <c r="EJW264" s="1"/>
      <c r="EJX264" s="1"/>
      <c r="EJY264" s="1"/>
      <c r="EJZ264" s="1"/>
      <c r="EKA264" s="1"/>
      <c r="EKB264" s="1"/>
      <c r="EKC264" s="1"/>
      <c r="EKD264" s="1"/>
      <c r="EKE264" s="1"/>
      <c r="EKF264" s="1"/>
      <c r="EKG264" s="1"/>
      <c r="EKH264" s="1"/>
      <c r="EKI264" s="1"/>
      <c r="EKJ264" s="1"/>
      <c r="EKK264" s="1"/>
      <c r="EKL264" s="1"/>
      <c r="EKM264" s="1"/>
      <c r="EKN264" s="1"/>
      <c r="EKO264" s="1"/>
      <c r="EKP264" s="1"/>
      <c r="EKQ264" s="1"/>
      <c r="EKR264" s="1"/>
      <c r="EKS264" s="1"/>
      <c r="EKT264" s="1"/>
      <c r="EKU264" s="1"/>
      <c r="EKV264" s="1"/>
      <c r="EKW264" s="1"/>
      <c r="EKX264" s="1"/>
      <c r="EKY264" s="1"/>
      <c r="EKZ264" s="1"/>
      <c r="ELA264" s="1"/>
      <c r="ELB264" s="1"/>
      <c r="ELC264" s="1"/>
      <c r="ELD264" s="1"/>
      <c r="ELE264" s="1"/>
      <c r="ELF264" s="1"/>
      <c r="ELG264" s="1"/>
      <c r="ELH264" s="1"/>
      <c r="ELI264" s="1"/>
      <c r="ELJ264" s="1"/>
      <c r="ELK264" s="1"/>
      <c r="ELL264" s="1"/>
      <c r="ELM264" s="1"/>
      <c r="ELN264" s="1"/>
      <c r="ELO264" s="1"/>
      <c r="ELP264" s="1"/>
      <c r="ELQ264" s="1"/>
      <c r="ELR264" s="1"/>
      <c r="ELS264" s="1"/>
      <c r="ELT264" s="1"/>
      <c r="ELU264" s="1"/>
      <c r="ELV264" s="1"/>
      <c r="ELW264" s="1"/>
      <c r="ELX264" s="1"/>
      <c r="ELY264" s="1"/>
      <c r="ELZ264" s="1"/>
      <c r="EMA264" s="1"/>
      <c r="EMB264" s="1"/>
      <c r="EMC264" s="1"/>
      <c r="EMD264" s="1"/>
      <c r="EME264" s="1"/>
      <c r="EMF264" s="1"/>
      <c r="EMG264" s="1"/>
      <c r="EMH264" s="1"/>
      <c r="EMI264" s="1"/>
      <c r="EMJ264" s="1"/>
      <c r="EMK264" s="1"/>
      <c r="EML264" s="1"/>
      <c r="EMM264" s="1"/>
      <c r="EMN264" s="1"/>
      <c r="EMO264" s="1"/>
      <c r="EMP264" s="1"/>
      <c r="EMQ264" s="1"/>
      <c r="EMR264" s="1"/>
      <c r="EMS264" s="1"/>
      <c r="EMT264" s="1"/>
      <c r="EMU264" s="1"/>
      <c r="EMV264" s="1"/>
      <c r="EMW264" s="1"/>
      <c r="EMX264" s="1"/>
      <c r="EMY264" s="1"/>
      <c r="EMZ264" s="1"/>
      <c r="ENA264" s="1"/>
      <c r="ENB264" s="1"/>
      <c r="ENC264" s="1"/>
      <c r="END264" s="1"/>
      <c r="ENE264" s="1"/>
      <c r="ENF264" s="1"/>
      <c r="ENG264" s="1"/>
      <c r="ENH264" s="1"/>
      <c r="ENI264" s="1"/>
      <c r="ENJ264" s="1"/>
      <c r="ENK264" s="1"/>
      <c r="ENL264" s="1"/>
      <c r="ENM264" s="1"/>
      <c r="ENN264" s="1"/>
      <c r="ENO264" s="1"/>
      <c r="ENP264" s="1"/>
      <c r="ENQ264" s="1"/>
      <c r="ENR264" s="1"/>
      <c r="ENS264" s="1"/>
      <c r="ENT264" s="1"/>
      <c r="ENU264" s="1"/>
      <c r="ENV264" s="1"/>
      <c r="ENW264" s="1"/>
      <c r="ENX264" s="1"/>
      <c r="ENY264" s="1"/>
      <c r="ENZ264" s="1"/>
      <c r="EOA264" s="1"/>
      <c r="EOB264" s="1"/>
      <c r="EOC264" s="1"/>
      <c r="EOD264" s="1"/>
      <c r="EOE264" s="1"/>
      <c r="EOF264" s="1"/>
      <c r="EOG264" s="1"/>
      <c r="EOH264" s="1"/>
      <c r="EOI264" s="1"/>
      <c r="EOJ264" s="1"/>
      <c r="EOK264" s="1"/>
      <c r="EOL264" s="1"/>
      <c r="EOM264" s="1"/>
      <c r="EON264" s="1"/>
      <c r="EOO264" s="1"/>
      <c r="EOP264" s="1"/>
      <c r="EOQ264" s="1"/>
      <c r="EOR264" s="1"/>
      <c r="EOS264" s="1"/>
      <c r="EOT264" s="1"/>
      <c r="EOU264" s="1"/>
      <c r="EOV264" s="1"/>
      <c r="EOW264" s="1"/>
      <c r="EOX264" s="1"/>
      <c r="EOY264" s="1"/>
      <c r="EOZ264" s="1"/>
      <c r="EPA264" s="1"/>
      <c r="EPB264" s="1"/>
      <c r="EPC264" s="1"/>
      <c r="EPD264" s="1"/>
      <c r="EPE264" s="1"/>
      <c r="EPF264" s="1"/>
      <c r="EPG264" s="1"/>
      <c r="EPH264" s="1"/>
      <c r="EPI264" s="1"/>
      <c r="EPJ264" s="1"/>
      <c r="EPK264" s="1"/>
      <c r="EPL264" s="1"/>
      <c r="EPM264" s="1"/>
      <c r="EPN264" s="1"/>
      <c r="EPO264" s="1"/>
      <c r="EPP264" s="1"/>
      <c r="EPQ264" s="1"/>
      <c r="EPR264" s="1"/>
      <c r="EPS264" s="1"/>
      <c r="EPT264" s="1"/>
      <c r="EPU264" s="1"/>
      <c r="EPV264" s="1"/>
      <c r="EPW264" s="1"/>
      <c r="EPX264" s="1"/>
      <c r="EPY264" s="1"/>
      <c r="EPZ264" s="1"/>
      <c r="EQA264" s="1"/>
      <c r="EQB264" s="1"/>
      <c r="EQC264" s="1"/>
      <c r="EQD264" s="1"/>
      <c r="EQE264" s="1"/>
      <c r="EQF264" s="1"/>
      <c r="EQG264" s="1"/>
      <c r="EQH264" s="1"/>
      <c r="EQI264" s="1"/>
      <c r="EQJ264" s="1"/>
      <c r="EQK264" s="1"/>
      <c r="EQL264" s="1"/>
      <c r="EQM264" s="1"/>
      <c r="EQN264" s="1"/>
      <c r="EQO264" s="1"/>
      <c r="EQP264" s="1"/>
      <c r="EQQ264" s="1"/>
      <c r="EQR264" s="1"/>
      <c r="EQS264" s="1"/>
      <c r="EQT264" s="1"/>
      <c r="EQU264" s="1"/>
      <c r="EQV264" s="1"/>
      <c r="EQW264" s="1"/>
      <c r="EQX264" s="1"/>
      <c r="EQY264" s="1"/>
      <c r="EQZ264" s="1"/>
      <c r="ERA264" s="1"/>
      <c r="ERB264" s="1"/>
      <c r="ERC264" s="1"/>
      <c r="ERD264" s="1"/>
      <c r="ERE264" s="1"/>
      <c r="ERF264" s="1"/>
      <c r="ERG264" s="1"/>
      <c r="ERH264" s="1"/>
      <c r="ERI264" s="1"/>
      <c r="ERJ264" s="1"/>
      <c r="ERK264" s="1"/>
      <c r="ERL264" s="1"/>
      <c r="ERM264" s="1"/>
      <c r="ERN264" s="1"/>
      <c r="ERO264" s="1"/>
      <c r="ERP264" s="1"/>
      <c r="ERQ264" s="1"/>
      <c r="ERR264" s="1"/>
      <c r="ERS264" s="1"/>
      <c r="ERT264" s="1"/>
      <c r="ERU264" s="1"/>
      <c r="ERV264" s="1"/>
      <c r="ERW264" s="1"/>
      <c r="ERX264" s="1"/>
      <c r="ERY264" s="1"/>
      <c r="ERZ264" s="1"/>
      <c r="ESA264" s="1"/>
      <c r="ESB264" s="1"/>
      <c r="ESC264" s="1"/>
      <c r="ESD264" s="1"/>
      <c r="ESE264" s="1"/>
      <c r="ESF264" s="1"/>
      <c r="ESG264" s="1"/>
      <c r="ESH264" s="1"/>
      <c r="ESI264" s="1"/>
      <c r="ESJ264" s="1"/>
      <c r="ESK264" s="1"/>
      <c r="ESL264" s="1"/>
      <c r="ESM264" s="1"/>
      <c r="ESN264" s="1"/>
      <c r="ESO264" s="1"/>
      <c r="ESP264" s="1"/>
      <c r="ESQ264" s="1"/>
      <c r="ESR264" s="1"/>
      <c r="ESS264" s="1"/>
      <c r="EST264" s="1"/>
      <c r="ESU264" s="1"/>
      <c r="ESV264" s="1"/>
      <c r="ESW264" s="1"/>
      <c r="ESX264" s="1"/>
      <c r="ESY264" s="1"/>
      <c r="ESZ264" s="1"/>
      <c r="ETA264" s="1"/>
      <c r="ETB264" s="1"/>
      <c r="ETC264" s="1"/>
      <c r="ETD264" s="1"/>
      <c r="ETE264" s="1"/>
      <c r="ETF264" s="1"/>
      <c r="ETG264" s="1"/>
      <c r="ETH264" s="1"/>
      <c r="ETI264" s="1"/>
      <c r="ETJ264" s="1"/>
      <c r="ETK264" s="1"/>
      <c r="ETL264" s="1"/>
      <c r="ETM264" s="1"/>
      <c r="ETN264" s="1"/>
      <c r="ETO264" s="1"/>
      <c r="ETP264" s="1"/>
      <c r="ETQ264" s="1"/>
      <c r="ETR264" s="1"/>
      <c r="ETS264" s="1"/>
      <c r="ETT264" s="1"/>
      <c r="ETU264" s="1"/>
      <c r="ETV264" s="1"/>
      <c r="ETW264" s="1"/>
      <c r="ETX264" s="1"/>
      <c r="ETY264" s="1"/>
      <c r="ETZ264" s="1"/>
      <c r="EUA264" s="1"/>
      <c r="EUB264" s="1"/>
      <c r="EUC264" s="1"/>
      <c r="EUD264" s="1"/>
      <c r="EUE264" s="1"/>
      <c r="EUF264" s="1"/>
      <c r="EUG264" s="1"/>
      <c r="EUH264" s="1"/>
      <c r="EUI264" s="1"/>
      <c r="EUJ264" s="1"/>
      <c r="EUK264" s="1"/>
      <c r="EUL264" s="1"/>
      <c r="EUM264" s="1"/>
      <c r="EUN264" s="1"/>
      <c r="EUO264" s="1"/>
      <c r="EUP264" s="1"/>
      <c r="EUQ264" s="1"/>
      <c r="EUR264" s="1"/>
      <c r="EUS264" s="1"/>
      <c r="EUT264" s="1"/>
      <c r="EUU264" s="1"/>
      <c r="EUV264" s="1"/>
      <c r="EUW264" s="1"/>
      <c r="EUX264" s="1"/>
      <c r="EUY264" s="1"/>
      <c r="EUZ264" s="1"/>
      <c r="EVA264" s="1"/>
      <c r="EVB264" s="1"/>
      <c r="EVC264" s="1"/>
      <c r="EVD264" s="1"/>
      <c r="EVE264" s="1"/>
      <c r="EVF264" s="1"/>
      <c r="EVG264" s="1"/>
      <c r="EVH264" s="1"/>
      <c r="EVI264" s="1"/>
      <c r="EVJ264" s="1"/>
      <c r="EVK264" s="1"/>
      <c r="EVL264" s="1"/>
      <c r="EVM264" s="1"/>
      <c r="EVN264" s="1"/>
      <c r="EVO264" s="1"/>
      <c r="EVP264" s="1"/>
      <c r="EVQ264" s="1"/>
      <c r="EVR264" s="1"/>
      <c r="EVS264" s="1"/>
      <c r="EVT264" s="1"/>
      <c r="EVU264" s="1"/>
      <c r="EVV264" s="1"/>
      <c r="EVW264" s="1"/>
      <c r="EVX264" s="1"/>
      <c r="EVY264" s="1"/>
      <c r="EVZ264" s="1"/>
      <c r="EWA264" s="1"/>
      <c r="EWB264" s="1"/>
      <c r="EWC264" s="1"/>
      <c r="EWD264" s="1"/>
      <c r="EWE264" s="1"/>
      <c r="EWF264" s="1"/>
      <c r="EWG264" s="1"/>
      <c r="EWH264" s="1"/>
      <c r="EWI264" s="1"/>
      <c r="EWJ264" s="1"/>
      <c r="EWK264" s="1"/>
      <c r="EWL264" s="1"/>
      <c r="EWM264" s="1"/>
      <c r="EWN264" s="1"/>
      <c r="EWO264" s="1"/>
      <c r="EWP264" s="1"/>
      <c r="EWQ264" s="1"/>
      <c r="EWR264" s="1"/>
      <c r="EWS264" s="1"/>
      <c r="EWT264" s="1"/>
      <c r="EWU264" s="1"/>
      <c r="EWV264" s="1"/>
      <c r="EWW264" s="1"/>
      <c r="EWX264" s="1"/>
      <c r="EWY264" s="1"/>
      <c r="EWZ264" s="1"/>
      <c r="EXA264" s="1"/>
      <c r="EXB264" s="1"/>
      <c r="EXC264" s="1"/>
      <c r="EXD264" s="1"/>
      <c r="EXE264" s="1"/>
      <c r="EXF264" s="1"/>
      <c r="EXG264" s="1"/>
      <c r="EXH264" s="1"/>
      <c r="EXI264" s="1"/>
      <c r="EXJ264" s="1"/>
      <c r="EXK264" s="1"/>
      <c r="EXL264" s="1"/>
      <c r="EXM264" s="1"/>
      <c r="EXN264" s="1"/>
      <c r="EXO264" s="1"/>
      <c r="EXP264" s="1"/>
      <c r="EXQ264" s="1"/>
      <c r="EXR264" s="1"/>
      <c r="EXS264" s="1"/>
      <c r="EXT264" s="1"/>
      <c r="EXU264" s="1"/>
      <c r="EXV264" s="1"/>
      <c r="EXW264" s="1"/>
      <c r="EXX264" s="1"/>
      <c r="EXY264" s="1"/>
      <c r="EXZ264" s="1"/>
      <c r="EYA264" s="1"/>
      <c r="EYB264" s="1"/>
      <c r="EYC264" s="1"/>
      <c r="EYD264" s="1"/>
      <c r="EYE264" s="1"/>
      <c r="EYF264" s="1"/>
      <c r="EYG264" s="1"/>
      <c r="EYH264" s="1"/>
      <c r="EYI264" s="1"/>
      <c r="EYJ264" s="1"/>
      <c r="EYK264" s="1"/>
      <c r="EYL264" s="1"/>
      <c r="EYM264" s="1"/>
      <c r="EYN264" s="1"/>
      <c r="EYO264" s="1"/>
      <c r="EYP264" s="1"/>
      <c r="EYQ264" s="1"/>
      <c r="EYR264" s="1"/>
      <c r="EYS264" s="1"/>
      <c r="EYT264" s="1"/>
      <c r="EYU264" s="1"/>
      <c r="EYV264" s="1"/>
      <c r="EYW264" s="1"/>
      <c r="EYX264" s="1"/>
      <c r="EYY264" s="1"/>
      <c r="EYZ264" s="1"/>
      <c r="EZA264" s="1"/>
      <c r="EZB264" s="1"/>
      <c r="EZC264" s="1"/>
      <c r="EZD264" s="1"/>
      <c r="EZE264" s="1"/>
      <c r="EZF264" s="1"/>
      <c r="EZG264" s="1"/>
      <c r="EZH264" s="1"/>
      <c r="EZI264" s="1"/>
      <c r="EZJ264" s="1"/>
      <c r="EZK264" s="1"/>
      <c r="EZL264" s="1"/>
      <c r="EZM264" s="1"/>
      <c r="EZN264" s="1"/>
      <c r="EZO264" s="1"/>
      <c r="EZP264" s="1"/>
      <c r="EZQ264" s="1"/>
      <c r="EZR264" s="1"/>
      <c r="EZS264" s="1"/>
      <c r="EZT264" s="1"/>
      <c r="EZU264" s="1"/>
      <c r="EZV264" s="1"/>
      <c r="EZW264" s="1"/>
      <c r="EZX264" s="1"/>
      <c r="EZY264" s="1"/>
      <c r="EZZ264" s="1"/>
      <c r="FAA264" s="1"/>
      <c r="FAB264" s="1"/>
      <c r="FAC264" s="1"/>
      <c r="FAD264" s="1"/>
      <c r="FAE264" s="1"/>
      <c r="FAF264" s="1"/>
      <c r="FAG264" s="1"/>
      <c r="FAH264" s="1"/>
      <c r="FAI264" s="1"/>
      <c r="FAJ264" s="1"/>
      <c r="FAK264" s="1"/>
      <c r="FAL264" s="1"/>
      <c r="FAM264" s="1"/>
      <c r="FAN264" s="1"/>
      <c r="FAO264" s="1"/>
      <c r="FAP264" s="1"/>
      <c r="FAQ264" s="1"/>
      <c r="FAR264" s="1"/>
      <c r="FAS264" s="1"/>
      <c r="FAT264" s="1"/>
      <c r="FAU264" s="1"/>
      <c r="FAV264" s="1"/>
      <c r="FAW264" s="1"/>
      <c r="FAX264" s="1"/>
      <c r="FAY264" s="1"/>
      <c r="FAZ264" s="1"/>
      <c r="FBA264" s="1"/>
      <c r="FBB264" s="1"/>
      <c r="FBC264" s="1"/>
      <c r="FBD264" s="1"/>
      <c r="FBE264" s="1"/>
      <c r="FBF264" s="1"/>
      <c r="FBG264" s="1"/>
      <c r="FBH264" s="1"/>
      <c r="FBI264" s="1"/>
      <c r="FBJ264" s="1"/>
      <c r="FBK264" s="1"/>
      <c r="FBL264" s="1"/>
      <c r="FBM264" s="1"/>
      <c r="FBN264" s="1"/>
      <c r="FBO264" s="1"/>
      <c r="FBP264" s="1"/>
      <c r="FBQ264" s="1"/>
      <c r="FBR264" s="1"/>
      <c r="FBS264" s="1"/>
      <c r="FBT264" s="1"/>
      <c r="FBU264" s="1"/>
      <c r="FBV264" s="1"/>
      <c r="FBW264" s="1"/>
      <c r="FBX264" s="1"/>
      <c r="FBY264" s="1"/>
      <c r="FBZ264" s="1"/>
      <c r="FCA264" s="1"/>
      <c r="FCB264" s="1"/>
      <c r="FCC264" s="1"/>
      <c r="FCD264" s="1"/>
      <c r="FCE264" s="1"/>
      <c r="FCF264" s="1"/>
      <c r="FCG264" s="1"/>
      <c r="FCH264" s="1"/>
      <c r="FCI264" s="1"/>
      <c r="FCJ264" s="1"/>
      <c r="FCK264" s="1"/>
      <c r="FCL264" s="1"/>
      <c r="FCM264" s="1"/>
      <c r="FCN264" s="1"/>
      <c r="FCO264" s="1"/>
      <c r="FCP264" s="1"/>
      <c r="FCQ264" s="1"/>
      <c r="FCR264" s="1"/>
      <c r="FCS264" s="1"/>
      <c r="FCT264" s="1"/>
      <c r="FCU264" s="1"/>
      <c r="FCV264" s="1"/>
      <c r="FCW264" s="1"/>
      <c r="FCX264" s="1"/>
      <c r="FCY264" s="1"/>
      <c r="FCZ264" s="1"/>
      <c r="FDA264" s="1"/>
      <c r="FDB264" s="1"/>
      <c r="FDC264" s="1"/>
      <c r="FDD264" s="1"/>
      <c r="FDE264" s="1"/>
      <c r="FDF264" s="1"/>
      <c r="FDG264" s="1"/>
      <c r="FDH264" s="1"/>
      <c r="FDI264" s="1"/>
      <c r="FDJ264" s="1"/>
      <c r="FDK264" s="1"/>
      <c r="FDL264" s="1"/>
      <c r="FDM264" s="1"/>
      <c r="FDN264" s="1"/>
      <c r="FDO264" s="1"/>
      <c r="FDP264" s="1"/>
      <c r="FDQ264" s="1"/>
      <c r="FDR264" s="1"/>
      <c r="FDS264" s="1"/>
      <c r="FDT264" s="1"/>
      <c r="FDU264" s="1"/>
      <c r="FDV264" s="1"/>
      <c r="FDW264" s="1"/>
      <c r="FDX264" s="1"/>
      <c r="FDY264" s="1"/>
      <c r="FDZ264" s="1"/>
      <c r="FEA264" s="1"/>
      <c r="FEB264" s="1"/>
      <c r="FEC264" s="1"/>
      <c r="FED264" s="1"/>
      <c r="FEE264" s="1"/>
      <c r="FEF264" s="1"/>
      <c r="FEG264" s="1"/>
      <c r="FEH264" s="1"/>
      <c r="FEI264" s="1"/>
      <c r="FEJ264" s="1"/>
      <c r="FEK264" s="1"/>
      <c r="FEL264" s="1"/>
      <c r="FEM264" s="1"/>
      <c r="FEN264" s="1"/>
      <c r="FEO264" s="1"/>
      <c r="FEP264" s="1"/>
      <c r="FEQ264" s="1"/>
      <c r="FER264" s="1"/>
      <c r="FES264" s="1"/>
      <c r="FET264" s="1"/>
      <c r="FEU264" s="1"/>
      <c r="FEV264" s="1"/>
      <c r="FEW264" s="1"/>
      <c r="FEX264" s="1"/>
      <c r="FEY264" s="1"/>
      <c r="FEZ264" s="1"/>
      <c r="FFA264" s="1"/>
      <c r="FFB264" s="1"/>
      <c r="FFC264" s="1"/>
      <c r="FFD264" s="1"/>
      <c r="FFE264" s="1"/>
      <c r="FFF264" s="1"/>
      <c r="FFG264" s="1"/>
      <c r="FFH264" s="1"/>
      <c r="FFI264" s="1"/>
      <c r="FFJ264" s="1"/>
      <c r="FFK264" s="1"/>
      <c r="FFL264" s="1"/>
      <c r="FFM264" s="1"/>
      <c r="FFN264" s="1"/>
      <c r="FFO264" s="1"/>
      <c r="FFP264" s="1"/>
      <c r="FFQ264" s="1"/>
      <c r="FFR264" s="1"/>
      <c r="FFS264" s="1"/>
      <c r="FFT264" s="1"/>
      <c r="FFU264" s="1"/>
      <c r="FFV264" s="1"/>
      <c r="FFW264" s="1"/>
      <c r="FFX264" s="1"/>
      <c r="FFY264" s="1"/>
      <c r="FFZ264" s="1"/>
      <c r="FGA264" s="1"/>
      <c r="FGB264" s="1"/>
      <c r="FGC264" s="1"/>
      <c r="FGD264" s="1"/>
      <c r="FGE264" s="1"/>
      <c r="FGF264" s="1"/>
      <c r="FGG264" s="1"/>
      <c r="FGH264" s="1"/>
      <c r="FGI264" s="1"/>
      <c r="FGJ264" s="1"/>
      <c r="FGK264" s="1"/>
      <c r="FGL264" s="1"/>
      <c r="FGM264" s="1"/>
      <c r="FGN264" s="1"/>
      <c r="FGO264" s="1"/>
      <c r="FGP264" s="1"/>
      <c r="FGQ264" s="1"/>
      <c r="FGR264" s="1"/>
      <c r="FGS264" s="1"/>
      <c r="FGT264" s="1"/>
      <c r="FGU264" s="1"/>
      <c r="FGV264" s="1"/>
      <c r="FGW264" s="1"/>
      <c r="FGX264" s="1"/>
      <c r="FGY264" s="1"/>
      <c r="FGZ264" s="1"/>
      <c r="FHA264" s="1"/>
      <c r="FHB264" s="1"/>
      <c r="FHC264" s="1"/>
      <c r="FHD264" s="1"/>
      <c r="FHE264" s="1"/>
      <c r="FHF264" s="1"/>
      <c r="FHG264" s="1"/>
      <c r="FHH264" s="1"/>
      <c r="FHI264" s="1"/>
      <c r="FHJ264" s="1"/>
      <c r="FHK264" s="1"/>
      <c r="FHL264" s="1"/>
      <c r="FHM264" s="1"/>
      <c r="FHN264" s="1"/>
      <c r="FHO264" s="1"/>
      <c r="FHP264" s="1"/>
      <c r="FHQ264" s="1"/>
      <c r="FHR264" s="1"/>
      <c r="FHS264" s="1"/>
      <c r="FHT264" s="1"/>
      <c r="FHU264" s="1"/>
      <c r="FHV264" s="1"/>
      <c r="FHW264" s="1"/>
      <c r="FHX264" s="1"/>
      <c r="FHY264" s="1"/>
      <c r="FHZ264" s="1"/>
      <c r="FIA264" s="1"/>
      <c r="FIB264" s="1"/>
      <c r="FIC264" s="1"/>
      <c r="FID264" s="1"/>
      <c r="FIE264" s="1"/>
      <c r="FIF264" s="1"/>
      <c r="FIG264" s="1"/>
      <c r="FIH264" s="1"/>
      <c r="FII264" s="1"/>
      <c r="FIJ264" s="1"/>
      <c r="FIK264" s="1"/>
      <c r="FIL264" s="1"/>
      <c r="FIM264" s="1"/>
      <c r="FIN264" s="1"/>
      <c r="FIO264" s="1"/>
      <c r="FIP264" s="1"/>
      <c r="FIQ264" s="1"/>
      <c r="FIR264" s="1"/>
      <c r="FIS264" s="1"/>
      <c r="FIT264" s="1"/>
      <c r="FIU264" s="1"/>
      <c r="FIV264" s="1"/>
      <c r="FIW264" s="1"/>
      <c r="FIX264" s="1"/>
      <c r="FIY264" s="1"/>
      <c r="FIZ264" s="1"/>
      <c r="FJA264" s="1"/>
      <c r="FJB264" s="1"/>
      <c r="FJC264" s="1"/>
      <c r="FJD264" s="1"/>
      <c r="FJE264" s="1"/>
      <c r="FJF264" s="1"/>
      <c r="FJG264" s="1"/>
      <c r="FJH264" s="1"/>
      <c r="FJI264" s="1"/>
      <c r="FJJ264" s="1"/>
      <c r="FJK264" s="1"/>
      <c r="FJL264" s="1"/>
      <c r="FJM264" s="1"/>
      <c r="FJN264" s="1"/>
      <c r="FJO264" s="1"/>
      <c r="FJP264" s="1"/>
      <c r="FJQ264" s="1"/>
      <c r="FJR264" s="1"/>
      <c r="FJS264" s="1"/>
      <c r="FJT264" s="1"/>
      <c r="FJU264" s="1"/>
      <c r="FJV264" s="1"/>
      <c r="FJW264" s="1"/>
      <c r="FJX264" s="1"/>
      <c r="FJY264" s="1"/>
      <c r="FJZ264" s="1"/>
      <c r="FKA264" s="1"/>
      <c r="FKB264" s="1"/>
      <c r="FKC264" s="1"/>
      <c r="FKD264" s="1"/>
      <c r="FKE264" s="1"/>
      <c r="FKF264" s="1"/>
      <c r="FKG264" s="1"/>
      <c r="FKH264" s="1"/>
      <c r="FKI264" s="1"/>
      <c r="FKJ264" s="1"/>
      <c r="FKK264" s="1"/>
      <c r="FKL264" s="1"/>
      <c r="FKM264" s="1"/>
      <c r="FKN264" s="1"/>
      <c r="FKO264" s="1"/>
      <c r="FKP264" s="1"/>
      <c r="FKQ264" s="1"/>
      <c r="FKR264" s="1"/>
      <c r="FKS264" s="1"/>
      <c r="FKT264" s="1"/>
      <c r="FKU264" s="1"/>
      <c r="FKV264" s="1"/>
      <c r="FKW264" s="1"/>
      <c r="FKX264" s="1"/>
      <c r="FKY264" s="1"/>
      <c r="FKZ264" s="1"/>
      <c r="FLA264" s="1"/>
      <c r="FLB264" s="1"/>
      <c r="FLC264" s="1"/>
      <c r="FLD264" s="1"/>
      <c r="FLE264" s="1"/>
      <c r="FLF264" s="1"/>
      <c r="FLG264" s="1"/>
      <c r="FLH264" s="1"/>
      <c r="FLI264" s="1"/>
      <c r="FLJ264" s="1"/>
      <c r="FLK264" s="1"/>
      <c r="FLL264" s="1"/>
      <c r="FLM264" s="1"/>
      <c r="FLN264" s="1"/>
      <c r="FLO264" s="1"/>
      <c r="FLP264" s="1"/>
      <c r="FLQ264" s="1"/>
      <c r="FLR264" s="1"/>
      <c r="FLS264" s="1"/>
      <c r="FLT264" s="1"/>
      <c r="FLU264" s="1"/>
      <c r="FLV264" s="1"/>
      <c r="FLW264" s="1"/>
      <c r="FLX264" s="1"/>
      <c r="FLY264" s="1"/>
      <c r="FLZ264" s="1"/>
      <c r="FMA264" s="1"/>
      <c r="FMB264" s="1"/>
      <c r="FMC264" s="1"/>
      <c r="FMD264" s="1"/>
      <c r="FME264" s="1"/>
      <c r="FMF264" s="1"/>
      <c r="FMG264" s="1"/>
      <c r="FMH264" s="1"/>
      <c r="FMI264" s="1"/>
      <c r="FMJ264" s="1"/>
      <c r="FMK264" s="1"/>
      <c r="FML264" s="1"/>
      <c r="FMM264" s="1"/>
      <c r="FMN264" s="1"/>
      <c r="FMO264" s="1"/>
      <c r="FMP264" s="1"/>
      <c r="FMQ264" s="1"/>
      <c r="FMR264" s="1"/>
      <c r="FMS264" s="1"/>
      <c r="FMT264" s="1"/>
      <c r="FMU264" s="1"/>
      <c r="FMV264" s="1"/>
      <c r="FMW264" s="1"/>
      <c r="FMX264" s="1"/>
      <c r="FMY264" s="1"/>
      <c r="FMZ264" s="1"/>
      <c r="FNA264" s="1"/>
      <c r="FNB264" s="1"/>
      <c r="FNC264" s="1"/>
      <c r="FND264" s="1"/>
      <c r="FNE264" s="1"/>
      <c r="FNF264" s="1"/>
      <c r="FNG264" s="1"/>
      <c r="FNH264" s="1"/>
      <c r="FNI264" s="1"/>
      <c r="FNJ264" s="1"/>
      <c r="FNK264" s="1"/>
      <c r="FNL264" s="1"/>
      <c r="FNM264" s="1"/>
      <c r="FNN264" s="1"/>
      <c r="FNO264" s="1"/>
      <c r="FNP264" s="1"/>
      <c r="FNQ264" s="1"/>
      <c r="FNR264" s="1"/>
      <c r="FNS264" s="1"/>
      <c r="FNT264" s="1"/>
      <c r="FNU264" s="1"/>
      <c r="FNV264" s="1"/>
      <c r="FNW264" s="1"/>
      <c r="FNX264" s="1"/>
      <c r="FNY264" s="1"/>
      <c r="FNZ264" s="1"/>
      <c r="FOA264" s="1"/>
      <c r="FOB264" s="1"/>
      <c r="FOC264" s="1"/>
      <c r="FOD264" s="1"/>
      <c r="FOE264" s="1"/>
      <c r="FOF264" s="1"/>
      <c r="FOG264" s="1"/>
      <c r="FOH264" s="1"/>
      <c r="FOI264" s="1"/>
      <c r="FOJ264" s="1"/>
      <c r="FOK264" s="1"/>
      <c r="FOL264" s="1"/>
      <c r="FOM264" s="1"/>
      <c r="FON264" s="1"/>
      <c r="FOO264" s="1"/>
      <c r="FOP264" s="1"/>
      <c r="FOQ264" s="1"/>
      <c r="FOR264" s="1"/>
      <c r="FOS264" s="1"/>
      <c r="FOT264" s="1"/>
      <c r="FOU264" s="1"/>
      <c r="FOV264" s="1"/>
      <c r="FOW264" s="1"/>
      <c r="FOX264" s="1"/>
      <c r="FOY264" s="1"/>
      <c r="FOZ264" s="1"/>
      <c r="FPA264" s="1"/>
      <c r="FPB264" s="1"/>
      <c r="FPC264" s="1"/>
      <c r="FPD264" s="1"/>
      <c r="FPE264" s="1"/>
      <c r="FPF264" s="1"/>
      <c r="FPG264" s="1"/>
      <c r="FPH264" s="1"/>
      <c r="FPI264" s="1"/>
      <c r="FPJ264" s="1"/>
      <c r="FPK264" s="1"/>
      <c r="FPL264" s="1"/>
      <c r="FPM264" s="1"/>
      <c r="FPN264" s="1"/>
      <c r="FPO264" s="1"/>
      <c r="FPP264" s="1"/>
      <c r="FPQ264" s="1"/>
      <c r="FPR264" s="1"/>
      <c r="FPS264" s="1"/>
      <c r="FPT264" s="1"/>
      <c r="FPU264" s="1"/>
      <c r="FPV264" s="1"/>
      <c r="FPW264" s="1"/>
      <c r="FPX264" s="1"/>
      <c r="FPY264" s="1"/>
      <c r="FPZ264" s="1"/>
      <c r="FQA264" s="1"/>
      <c r="FQB264" s="1"/>
      <c r="FQC264" s="1"/>
      <c r="FQD264" s="1"/>
      <c r="FQE264" s="1"/>
      <c r="FQF264" s="1"/>
      <c r="FQG264" s="1"/>
      <c r="FQH264" s="1"/>
      <c r="FQI264" s="1"/>
      <c r="FQJ264" s="1"/>
      <c r="FQK264" s="1"/>
      <c r="FQL264" s="1"/>
      <c r="FQM264" s="1"/>
      <c r="FQN264" s="1"/>
      <c r="FQO264" s="1"/>
      <c r="FQP264" s="1"/>
      <c r="FQQ264" s="1"/>
      <c r="FQR264" s="1"/>
      <c r="FQS264" s="1"/>
      <c r="FQT264" s="1"/>
      <c r="FQU264" s="1"/>
      <c r="FQV264" s="1"/>
      <c r="FQW264" s="1"/>
      <c r="FQX264" s="1"/>
      <c r="FQY264" s="1"/>
      <c r="FQZ264" s="1"/>
      <c r="FRA264" s="1"/>
      <c r="FRB264" s="1"/>
      <c r="FRC264" s="1"/>
      <c r="FRD264" s="1"/>
      <c r="FRE264" s="1"/>
      <c r="FRF264" s="1"/>
      <c r="FRG264" s="1"/>
      <c r="FRH264" s="1"/>
      <c r="FRI264" s="1"/>
      <c r="FRJ264" s="1"/>
      <c r="FRK264" s="1"/>
      <c r="FRL264" s="1"/>
      <c r="FRM264" s="1"/>
      <c r="FRN264" s="1"/>
      <c r="FRO264" s="1"/>
      <c r="FRP264" s="1"/>
      <c r="FRQ264" s="1"/>
      <c r="FRR264" s="1"/>
      <c r="FRS264" s="1"/>
      <c r="FRT264" s="1"/>
      <c r="FRU264" s="1"/>
      <c r="FRV264" s="1"/>
      <c r="FRW264" s="1"/>
      <c r="FRX264" s="1"/>
      <c r="FRY264" s="1"/>
      <c r="FRZ264" s="1"/>
      <c r="FSA264" s="1"/>
      <c r="FSB264" s="1"/>
      <c r="FSC264" s="1"/>
      <c r="FSD264" s="1"/>
      <c r="FSE264" s="1"/>
      <c r="FSF264" s="1"/>
      <c r="FSG264" s="1"/>
      <c r="FSH264" s="1"/>
      <c r="FSI264" s="1"/>
      <c r="FSJ264" s="1"/>
      <c r="FSK264" s="1"/>
      <c r="FSL264" s="1"/>
      <c r="FSM264" s="1"/>
      <c r="FSN264" s="1"/>
      <c r="FSO264" s="1"/>
      <c r="FSP264" s="1"/>
      <c r="FSQ264" s="1"/>
      <c r="FSR264" s="1"/>
      <c r="FSS264" s="1"/>
      <c r="FST264" s="1"/>
      <c r="FSU264" s="1"/>
      <c r="FSV264" s="1"/>
      <c r="FSW264" s="1"/>
      <c r="FSX264" s="1"/>
      <c r="FSY264" s="1"/>
      <c r="FSZ264" s="1"/>
      <c r="FTA264" s="1"/>
      <c r="FTB264" s="1"/>
      <c r="FTC264" s="1"/>
      <c r="FTD264" s="1"/>
      <c r="FTE264" s="1"/>
      <c r="FTF264" s="1"/>
      <c r="FTG264" s="1"/>
      <c r="FTH264" s="1"/>
      <c r="FTI264" s="1"/>
      <c r="FTJ264" s="1"/>
      <c r="FTK264" s="1"/>
      <c r="FTL264" s="1"/>
      <c r="FTM264" s="1"/>
      <c r="FTN264" s="1"/>
      <c r="FTO264" s="1"/>
      <c r="FTP264" s="1"/>
      <c r="FTQ264" s="1"/>
      <c r="FTR264" s="1"/>
      <c r="FTS264" s="1"/>
      <c r="FTT264" s="1"/>
      <c r="FTU264" s="1"/>
      <c r="FTV264" s="1"/>
      <c r="FTW264" s="1"/>
      <c r="FTX264" s="1"/>
      <c r="FTY264" s="1"/>
      <c r="FTZ264" s="1"/>
      <c r="FUA264" s="1"/>
      <c r="FUB264" s="1"/>
      <c r="FUC264" s="1"/>
      <c r="FUD264" s="1"/>
      <c r="FUE264" s="1"/>
      <c r="FUF264" s="1"/>
      <c r="FUG264" s="1"/>
      <c r="FUH264" s="1"/>
      <c r="FUI264" s="1"/>
      <c r="FUJ264" s="1"/>
      <c r="FUK264" s="1"/>
      <c r="FUL264" s="1"/>
      <c r="FUM264" s="1"/>
      <c r="FUN264" s="1"/>
      <c r="FUO264" s="1"/>
      <c r="FUP264" s="1"/>
      <c r="FUQ264" s="1"/>
      <c r="FUR264" s="1"/>
      <c r="FUS264" s="1"/>
      <c r="FUT264" s="1"/>
      <c r="FUU264" s="1"/>
      <c r="FUV264" s="1"/>
      <c r="FUW264" s="1"/>
      <c r="FUX264" s="1"/>
      <c r="FUY264" s="1"/>
      <c r="FUZ264" s="1"/>
      <c r="FVA264" s="1"/>
      <c r="FVB264" s="1"/>
      <c r="FVC264" s="1"/>
      <c r="FVD264" s="1"/>
      <c r="FVE264" s="1"/>
      <c r="FVF264" s="1"/>
      <c r="FVG264" s="1"/>
      <c r="FVH264" s="1"/>
      <c r="FVI264" s="1"/>
      <c r="FVJ264" s="1"/>
      <c r="FVK264" s="1"/>
      <c r="FVL264" s="1"/>
      <c r="FVM264" s="1"/>
      <c r="FVN264" s="1"/>
      <c r="FVO264" s="1"/>
      <c r="FVP264" s="1"/>
      <c r="FVQ264" s="1"/>
      <c r="FVR264" s="1"/>
      <c r="FVS264" s="1"/>
      <c r="FVT264" s="1"/>
      <c r="FVU264" s="1"/>
      <c r="FVV264" s="1"/>
      <c r="FVW264" s="1"/>
      <c r="FVX264" s="1"/>
      <c r="FVY264" s="1"/>
      <c r="FVZ264" s="1"/>
      <c r="FWA264" s="1"/>
      <c r="FWB264" s="1"/>
      <c r="FWC264" s="1"/>
      <c r="FWD264" s="1"/>
      <c r="FWE264" s="1"/>
      <c r="FWF264" s="1"/>
      <c r="FWG264" s="1"/>
      <c r="FWH264" s="1"/>
      <c r="FWI264" s="1"/>
      <c r="FWJ264" s="1"/>
      <c r="FWK264" s="1"/>
      <c r="FWL264" s="1"/>
      <c r="FWM264" s="1"/>
      <c r="FWN264" s="1"/>
      <c r="FWO264" s="1"/>
      <c r="FWP264" s="1"/>
      <c r="FWQ264" s="1"/>
      <c r="FWR264" s="1"/>
      <c r="FWS264" s="1"/>
      <c r="FWT264" s="1"/>
      <c r="FWU264" s="1"/>
      <c r="FWV264" s="1"/>
      <c r="FWW264" s="1"/>
      <c r="FWX264" s="1"/>
      <c r="FWY264" s="1"/>
      <c r="FWZ264" s="1"/>
      <c r="FXA264" s="1"/>
      <c r="FXB264" s="1"/>
      <c r="FXC264" s="1"/>
      <c r="FXD264" s="1"/>
      <c r="FXE264" s="1"/>
      <c r="FXF264" s="1"/>
      <c r="FXG264" s="1"/>
      <c r="FXH264" s="1"/>
      <c r="FXI264" s="1"/>
      <c r="FXJ264" s="1"/>
      <c r="FXK264" s="1"/>
      <c r="FXL264" s="1"/>
      <c r="FXM264" s="1"/>
      <c r="FXN264" s="1"/>
      <c r="FXO264" s="1"/>
      <c r="FXP264" s="1"/>
      <c r="FXQ264" s="1"/>
      <c r="FXR264" s="1"/>
      <c r="FXS264" s="1"/>
      <c r="FXT264" s="1"/>
      <c r="FXU264" s="1"/>
      <c r="FXV264" s="1"/>
      <c r="FXW264" s="1"/>
      <c r="FXX264" s="1"/>
      <c r="FXY264" s="1"/>
      <c r="FXZ264" s="1"/>
      <c r="FYA264" s="1"/>
      <c r="FYB264" s="1"/>
      <c r="FYC264" s="1"/>
      <c r="FYD264" s="1"/>
      <c r="FYE264" s="1"/>
      <c r="FYF264" s="1"/>
      <c r="FYG264" s="1"/>
      <c r="FYH264" s="1"/>
      <c r="FYI264" s="1"/>
      <c r="FYJ264" s="1"/>
      <c r="FYK264" s="1"/>
      <c r="FYL264" s="1"/>
      <c r="FYM264" s="1"/>
      <c r="FYN264" s="1"/>
      <c r="FYO264" s="1"/>
      <c r="FYP264" s="1"/>
      <c r="FYQ264" s="1"/>
      <c r="FYR264" s="1"/>
      <c r="FYS264" s="1"/>
      <c r="FYT264" s="1"/>
      <c r="FYU264" s="1"/>
      <c r="FYV264" s="1"/>
      <c r="FYW264" s="1"/>
      <c r="FYX264" s="1"/>
      <c r="FYY264" s="1"/>
      <c r="FYZ264" s="1"/>
      <c r="FZA264" s="1"/>
      <c r="FZB264" s="1"/>
      <c r="FZC264" s="1"/>
      <c r="FZD264" s="1"/>
      <c r="FZE264" s="1"/>
      <c r="FZF264" s="1"/>
      <c r="FZG264" s="1"/>
      <c r="FZH264" s="1"/>
      <c r="FZI264" s="1"/>
      <c r="FZJ264" s="1"/>
      <c r="FZK264" s="1"/>
      <c r="FZL264" s="1"/>
      <c r="FZM264" s="1"/>
      <c r="FZN264" s="1"/>
      <c r="FZO264" s="1"/>
      <c r="FZP264" s="1"/>
      <c r="FZQ264" s="1"/>
      <c r="FZR264" s="1"/>
      <c r="FZS264" s="1"/>
      <c r="FZT264" s="1"/>
      <c r="FZU264" s="1"/>
      <c r="FZV264" s="1"/>
      <c r="FZW264" s="1"/>
      <c r="FZX264" s="1"/>
      <c r="FZY264" s="1"/>
      <c r="FZZ264" s="1"/>
      <c r="GAA264" s="1"/>
      <c r="GAB264" s="1"/>
      <c r="GAC264" s="1"/>
      <c r="GAD264" s="1"/>
      <c r="GAE264" s="1"/>
      <c r="GAF264" s="1"/>
      <c r="GAG264" s="1"/>
      <c r="GAH264" s="1"/>
      <c r="GAI264" s="1"/>
      <c r="GAJ264" s="1"/>
      <c r="GAK264" s="1"/>
      <c r="GAL264" s="1"/>
      <c r="GAM264" s="1"/>
      <c r="GAN264" s="1"/>
      <c r="GAO264" s="1"/>
      <c r="GAP264" s="1"/>
      <c r="GAQ264" s="1"/>
      <c r="GAR264" s="1"/>
      <c r="GAS264" s="1"/>
      <c r="GAT264" s="1"/>
      <c r="GAU264" s="1"/>
      <c r="GAV264" s="1"/>
      <c r="GAW264" s="1"/>
      <c r="GAX264" s="1"/>
      <c r="GAY264" s="1"/>
      <c r="GAZ264" s="1"/>
      <c r="GBA264" s="1"/>
      <c r="GBB264" s="1"/>
      <c r="GBC264" s="1"/>
      <c r="GBD264" s="1"/>
      <c r="GBE264" s="1"/>
      <c r="GBF264" s="1"/>
      <c r="GBG264" s="1"/>
      <c r="GBH264" s="1"/>
      <c r="GBI264" s="1"/>
      <c r="GBJ264" s="1"/>
      <c r="GBK264" s="1"/>
      <c r="GBL264" s="1"/>
      <c r="GBM264" s="1"/>
      <c r="GBN264" s="1"/>
      <c r="GBO264" s="1"/>
      <c r="GBP264" s="1"/>
      <c r="GBQ264" s="1"/>
      <c r="GBR264" s="1"/>
      <c r="GBS264" s="1"/>
      <c r="GBT264" s="1"/>
      <c r="GBU264" s="1"/>
      <c r="GBV264" s="1"/>
      <c r="GBW264" s="1"/>
      <c r="GBX264" s="1"/>
      <c r="GBY264" s="1"/>
      <c r="GBZ264" s="1"/>
      <c r="GCA264" s="1"/>
      <c r="GCB264" s="1"/>
      <c r="GCC264" s="1"/>
      <c r="GCD264" s="1"/>
      <c r="GCE264" s="1"/>
      <c r="GCF264" s="1"/>
      <c r="GCG264" s="1"/>
      <c r="GCH264" s="1"/>
      <c r="GCI264" s="1"/>
      <c r="GCJ264" s="1"/>
      <c r="GCK264" s="1"/>
      <c r="GCL264" s="1"/>
      <c r="GCM264" s="1"/>
      <c r="GCN264" s="1"/>
      <c r="GCO264" s="1"/>
      <c r="GCP264" s="1"/>
      <c r="GCQ264" s="1"/>
      <c r="GCR264" s="1"/>
      <c r="GCS264" s="1"/>
      <c r="GCT264" s="1"/>
      <c r="GCU264" s="1"/>
      <c r="GCV264" s="1"/>
      <c r="GCW264" s="1"/>
      <c r="GCX264" s="1"/>
      <c r="GCY264" s="1"/>
      <c r="GCZ264" s="1"/>
      <c r="GDA264" s="1"/>
      <c r="GDB264" s="1"/>
      <c r="GDC264" s="1"/>
      <c r="GDD264" s="1"/>
      <c r="GDE264" s="1"/>
      <c r="GDF264" s="1"/>
      <c r="GDG264" s="1"/>
      <c r="GDH264" s="1"/>
      <c r="GDI264" s="1"/>
      <c r="GDJ264" s="1"/>
      <c r="GDK264" s="1"/>
      <c r="GDL264" s="1"/>
      <c r="GDM264" s="1"/>
      <c r="GDN264" s="1"/>
      <c r="GDO264" s="1"/>
      <c r="GDP264" s="1"/>
      <c r="GDQ264" s="1"/>
      <c r="GDR264" s="1"/>
      <c r="GDS264" s="1"/>
      <c r="GDT264" s="1"/>
      <c r="GDU264" s="1"/>
      <c r="GDV264" s="1"/>
      <c r="GDW264" s="1"/>
      <c r="GDX264" s="1"/>
      <c r="GDY264" s="1"/>
      <c r="GDZ264" s="1"/>
      <c r="GEA264" s="1"/>
      <c r="GEB264" s="1"/>
      <c r="GEC264" s="1"/>
      <c r="GED264" s="1"/>
      <c r="GEE264" s="1"/>
      <c r="GEF264" s="1"/>
      <c r="GEG264" s="1"/>
      <c r="GEH264" s="1"/>
      <c r="GEI264" s="1"/>
      <c r="GEJ264" s="1"/>
      <c r="GEK264" s="1"/>
      <c r="GEL264" s="1"/>
      <c r="GEM264" s="1"/>
      <c r="GEN264" s="1"/>
      <c r="GEO264" s="1"/>
      <c r="GEP264" s="1"/>
      <c r="GEQ264" s="1"/>
      <c r="GER264" s="1"/>
      <c r="GES264" s="1"/>
      <c r="GET264" s="1"/>
      <c r="GEU264" s="1"/>
      <c r="GEV264" s="1"/>
      <c r="GEW264" s="1"/>
      <c r="GEX264" s="1"/>
      <c r="GEY264" s="1"/>
      <c r="GEZ264" s="1"/>
      <c r="GFA264" s="1"/>
      <c r="GFB264" s="1"/>
      <c r="GFC264" s="1"/>
      <c r="GFD264" s="1"/>
      <c r="GFE264" s="1"/>
      <c r="GFF264" s="1"/>
      <c r="GFG264" s="1"/>
      <c r="GFH264" s="1"/>
      <c r="GFI264" s="1"/>
      <c r="GFJ264" s="1"/>
      <c r="GFK264" s="1"/>
      <c r="GFL264" s="1"/>
      <c r="GFM264" s="1"/>
      <c r="GFN264" s="1"/>
      <c r="GFO264" s="1"/>
      <c r="GFP264" s="1"/>
      <c r="GFQ264" s="1"/>
      <c r="GFR264" s="1"/>
      <c r="GFS264" s="1"/>
      <c r="GFT264" s="1"/>
      <c r="GFU264" s="1"/>
      <c r="GFV264" s="1"/>
      <c r="GFW264" s="1"/>
      <c r="GFX264" s="1"/>
      <c r="GFY264" s="1"/>
      <c r="GFZ264" s="1"/>
      <c r="GGA264" s="1"/>
      <c r="GGB264" s="1"/>
      <c r="GGC264" s="1"/>
      <c r="GGD264" s="1"/>
      <c r="GGE264" s="1"/>
      <c r="GGF264" s="1"/>
      <c r="GGG264" s="1"/>
      <c r="GGH264" s="1"/>
      <c r="GGI264" s="1"/>
      <c r="GGJ264" s="1"/>
      <c r="GGK264" s="1"/>
      <c r="GGL264" s="1"/>
      <c r="GGM264" s="1"/>
      <c r="GGN264" s="1"/>
      <c r="GGO264" s="1"/>
      <c r="GGP264" s="1"/>
      <c r="GGQ264" s="1"/>
      <c r="GGR264" s="1"/>
      <c r="GGS264" s="1"/>
      <c r="GGT264" s="1"/>
      <c r="GGU264" s="1"/>
      <c r="GGV264" s="1"/>
      <c r="GGW264" s="1"/>
      <c r="GGX264" s="1"/>
      <c r="GGY264" s="1"/>
      <c r="GGZ264" s="1"/>
      <c r="GHA264" s="1"/>
      <c r="GHB264" s="1"/>
      <c r="GHC264" s="1"/>
      <c r="GHD264" s="1"/>
      <c r="GHE264" s="1"/>
      <c r="GHF264" s="1"/>
      <c r="GHG264" s="1"/>
      <c r="GHH264" s="1"/>
      <c r="GHI264" s="1"/>
      <c r="GHJ264" s="1"/>
      <c r="GHK264" s="1"/>
      <c r="GHL264" s="1"/>
      <c r="GHM264" s="1"/>
      <c r="GHN264" s="1"/>
      <c r="GHO264" s="1"/>
      <c r="GHP264" s="1"/>
      <c r="GHQ264" s="1"/>
      <c r="GHR264" s="1"/>
      <c r="GHS264" s="1"/>
      <c r="GHT264" s="1"/>
      <c r="GHU264" s="1"/>
      <c r="GHV264" s="1"/>
      <c r="GHW264" s="1"/>
      <c r="GHX264" s="1"/>
      <c r="GHY264" s="1"/>
      <c r="GHZ264" s="1"/>
      <c r="GIA264" s="1"/>
      <c r="GIB264" s="1"/>
      <c r="GIC264" s="1"/>
      <c r="GID264" s="1"/>
      <c r="GIE264" s="1"/>
      <c r="GIF264" s="1"/>
      <c r="GIG264" s="1"/>
      <c r="GIH264" s="1"/>
      <c r="GII264" s="1"/>
      <c r="GIJ264" s="1"/>
      <c r="GIK264" s="1"/>
      <c r="GIL264" s="1"/>
      <c r="GIM264" s="1"/>
      <c r="GIN264" s="1"/>
      <c r="GIO264" s="1"/>
      <c r="GIP264" s="1"/>
      <c r="GIQ264" s="1"/>
      <c r="GIR264" s="1"/>
      <c r="GIS264" s="1"/>
      <c r="GIT264" s="1"/>
      <c r="GIU264" s="1"/>
      <c r="GIV264" s="1"/>
      <c r="GIW264" s="1"/>
      <c r="GIX264" s="1"/>
      <c r="GIY264" s="1"/>
      <c r="GIZ264" s="1"/>
      <c r="GJA264" s="1"/>
      <c r="GJB264" s="1"/>
      <c r="GJC264" s="1"/>
      <c r="GJD264" s="1"/>
      <c r="GJE264" s="1"/>
      <c r="GJF264" s="1"/>
      <c r="GJG264" s="1"/>
      <c r="GJH264" s="1"/>
      <c r="GJI264" s="1"/>
      <c r="GJJ264" s="1"/>
      <c r="GJK264" s="1"/>
      <c r="GJL264" s="1"/>
      <c r="GJM264" s="1"/>
      <c r="GJN264" s="1"/>
      <c r="GJO264" s="1"/>
      <c r="GJP264" s="1"/>
      <c r="GJQ264" s="1"/>
      <c r="GJR264" s="1"/>
      <c r="GJS264" s="1"/>
      <c r="GJT264" s="1"/>
      <c r="GJU264" s="1"/>
      <c r="GJV264" s="1"/>
      <c r="GJW264" s="1"/>
      <c r="GJX264" s="1"/>
      <c r="GJY264" s="1"/>
      <c r="GJZ264" s="1"/>
      <c r="GKA264" s="1"/>
      <c r="GKB264" s="1"/>
      <c r="GKC264" s="1"/>
      <c r="GKD264" s="1"/>
      <c r="GKE264" s="1"/>
      <c r="GKF264" s="1"/>
      <c r="GKG264" s="1"/>
      <c r="GKH264" s="1"/>
      <c r="GKI264" s="1"/>
      <c r="GKJ264" s="1"/>
      <c r="GKK264" s="1"/>
      <c r="GKL264" s="1"/>
      <c r="GKM264" s="1"/>
      <c r="GKN264" s="1"/>
      <c r="GKO264" s="1"/>
      <c r="GKP264" s="1"/>
      <c r="GKQ264" s="1"/>
      <c r="GKR264" s="1"/>
      <c r="GKS264" s="1"/>
      <c r="GKT264" s="1"/>
      <c r="GKU264" s="1"/>
      <c r="GKV264" s="1"/>
      <c r="GKW264" s="1"/>
      <c r="GKX264" s="1"/>
      <c r="GKY264" s="1"/>
      <c r="GKZ264" s="1"/>
      <c r="GLA264" s="1"/>
      <c r="GLB264" s="1"/>
      <c r="GLC264" s="1"/>
      <c r="GLD264" s="1"/>
      <c r="GLE264" s="1"/>
      <c r="GLF264" s="1"/>
      <c r="GLG264" s="1"/>
      <c r="GLH264" s="1"/>
      <c r="GLI264" s="1"/>
      <c r="GLJ264" s="1"/>
      <c r="GLK264" s="1"/>
      <c r="GLL264" s="1"/>
      <c r="GLM264" s="1"/>
      <c r="GLN264" s="1"/>
      <c r="GLO264" s="1"/>
      <c r="GLP264" s="1"/>
      <c r="GLQ264" s="1"/>
      <c r="GLR264" s="1"/>
      <c r="GLS264" s="1"/>
      <c r="GLT264" s="1"/>
      <c r="GLU264" s="1"/>
      <c r="GLV264" s="1"/>
      <c r="GLW264" s="1"/>
      <c r="GLX264" s="1"/>
      <c r="GLY264" s="1"/>
      <c r="GLZ264" s="1"/>
      <c r="GMA264" s="1"/>
      <c r="GMB264" s="1"/>
      <c r="GMC264" s="1"/>
      <c r="GMD264" s="1"/>
      <c r="GME264" s="1"/>
      <c r="GMF264" s="1"/>
      <c r="GMG264" s="1"/>
      <c r="GMH264" s="1"/>
      <c r="GMI264" s="1"/>
      <c r="GMJ264" s="1"/>
      <c r="GMK264" s="1"/>
      <c r="GML264" s="1"/>
      <c r="GMM264" s="1"/>
      <c r="GMN264" s="1"/>
      <c r="GMO264" s="1"/>
      <c r="GMP264" s="1"/>
      <c r="GMQ264" s="1"/>
      <c r="GMR264" s="1"/>
      <c r="GMS264" s="1"/>
      <c r="GMT264" s="1"/>
      <c r="GMU264" s="1"/>
      <c r="GMV264" s="1"/>
      <c r="GMW264" s="1"/>
      <c r="GMX264" s="1"/>
      <c r="GMY264" s="1"/>
      <c r="GMZ264" s="1"/>
      <c r="GNA264" s="1"/>
      <c r="GNB264" s="1"/>
      <c r="GNC264" s="1"/>
      <c r="GND264" s="1"/>
      <c r="GNE264" s="1"/>
      <c r="GNF264" s="1"/>
      <c r="GNG264" s="1"/>
      <c r="GNH264" s="1"/>
      <c r="GNI264" s="1"/>
      <c r="GNJ264" s="1"/>
      <c r="GNK264" s="1"/>
      <c r="GNL264" s="1"/>
      <c r="GNM264" s="1"/>
      <c r="GNN264" s="1"/>
      <c r="GNO264" s="1"/>
      <c r="GNP264" s="1"/>
      <c r="GNQ264" s="1"/>
      <c r="GNR264" s="1"/>
      <c r="GNS264" s="1"/>
      <c r="GNT264" s="1"/>
      <c r="GNU264" s="1"/>
      <c r="GNV264" s="1"/>
      <c r="GNW264" s="1"/>
      <c r="GNX264" s="1"/>
      <c r="GNY264" s="1"/>
      <c r="GNZ264" s="1"/>
      <c r="GOA264" s="1"/>
      <c r="GOB264" s="1"/>
      <c r="GOC264" s="1"/>
      <c r="GOD264" s="1"/>
      <c r="GOE264" s="1"/>
      <c r="GOF264" s="1"/>
      <c r="GOG264" s="1"/>
      <c r="GOH264" s="1"/>
      <c r="GOI264" s="1"/>
      <c r="GOJ264" s="1"/>
      <c r="GOK264" s="1"/>
      <c r="GOL264" s="1"/>
      <c r="GOM264" s="1"/>
      <c r="GON264" s="1"/>
      <c r="GOO264" s="1"/>
      <c r="GOP264" s="1"/>
      <c r="GOQ264" s="1"/>
      <c r="GOR264" s="1"/>
      <c r="GOS264" s="1"/>
      <c r="GOT264" s="1"/>
      <c r="GOU264" s="1"/>
      <c r="GOV264" s="1"/>
      <c r="GOW264" s="1"/>
      <c r="GOX264" s="1"/>
      <c r="GOY264" s="1"/>
      <c r="GOZ264" s="1"/>
      <c r="GPA264" s="1"/>
      <c r="GPB264" s="1"/>
      <c r="GPC264" s="1"/>
      <c r="GPD264" s="1"/>
      <c r="GPE264" s="1"/>
      <c r="GPF264" s="1"/>
      <c r="GPG264" s="1"/>
      <c r="GPH264" s="1"/>
      <c r="GPI264" s="1"/>
      <c r="GPJ264" s="1"/>
      <c r="GPK264" s="1"/>
      <c r="GPL264" s="1"/>
      <c r="GPM264" s="1"/>
      <c r="GPN264" s="1"/>
      <c r="GPO264" s="1"/>
      <c r="GPP264" s="1"/>
      <c r="GPQ264" s="1"/>
      <c r="GPR264" s="1"/>
      <c r="GPS264" s="1"/>
      <c r="GPT264" s="1"/>
      <c r="GPU264" s="1"/>
      <c r="GPV264" s="1"/>
      <c r="GPW264" s="1"/>
      <c r="GPX264" s="1"/>
      <c r="GPY264" s="1"/>
      <c r="GPZ264" s="1"/>
      <c r="GQA264" s="1"/>
      <c r="GQB264" s="1"/>
      <c r="GQC264" s="1"/>
      <c r="GQD264" s="1"/>
      <c r="GQE264" s="1"/>
      <c r="GQF264" s="1"/>
      <c r="GQG264" s="1"/>
      <c r="GQH264" s="1"/>
      <c r="GQI264" s="1"/>
      <c r="GQJ264" s="1"/>
      <c r="GQK264" s="1"/>
      <c r="GQL264" s="1"/>
      <c r="GQM264" s="1"/>
      <c r="GQN264" s="1"/>
      <c r="GQO264" s="1"/>
      <c r="GQP264" s="1"/>
      <c r="GQQ264" s="1"/>
      <c r="GQR264" s="1"/>
      <c r="GQS264" s="1"/>
      <c r="GQT264" s="1"/>
      <c r="GQU264" s="1"/>
      <c r="GQV264" s="1"/>
      <c r="GQW264" s="1"/>
      <c r="GQX264" s="1"/>
      <c r="GQY264" s="1"/>
      <c r="GQZ264" s="1"/>
      <c r="GRA264" s="1"/>
      <c r="GRB264" s="1"/>
      <c r="GRC264" s="1"/>
      <c r="GRD264" s="1"/>
      <c r="GRE264" s="1"/>
      <c r="GRF264" s="1"/>
      <c r="GRG264" s="1"/>
      <c r="GRH264" s="1"/>
      <c r="GRI264" s="1"/>
      <c r="GRJ264" s="1"/>
      <c r="GRK264" s="1"/>
      <c r="GRL264" s="1"/>
      <c r="GRM264" s="1"/>
      <c r="GRN264" s="1"/>
      <c r="GRO264" s="1"/>
      <c r="GRP264" s="1"/>
      <c r="GRQ264" s="1"/>
      <c r="GRR264" s="1"/>
      <c r="GRS264" s="1"/>
      <c r="GRT264" s="1"/>
      <c r="GRU264" s="1"/>
      <c r="GRV264" s="1"/>
      <c r="GRW264" s="1"/>
      <c r="GRX264" s="1"/>
      <c r="GRY264" s="1"/>
      <c r="GRZ264" s="1"/>
      <c r="GSA264" s="1"/>
      <c r="GSB264" s="1"/>
      <c r="GSC264" s="1"/>
      <c r="GSD264" s="1"/>
      <c r="GSE264" s="1"/>
      <c r="GSF264" s="1"/>
      <c r="GSG264" s="1"/>
      <c r="GSH264" s="1"/>
      <c r="GSI264" s="1"/>
      <c r="GSJ264" s="1"/>
      <c r="GSK264" s="1"/>
      <c r="GSL264" s="1"/>
      <c r="GSM264" s="1"/>
      <c r="GSN264" s="1"/>
      <c r="GSO264" s="1"/>
      <c r="GSP264" s="1"/>
      <c r="GSQ264" s="1"/>
      <c r="GSR264" s="1"/>
      <c r="GSS264" s="1"/>
      <c r="GST264" s="1"/>
      <c r="GSU264" s="1"/>
      <c r="GSV264" s="1"/>
      <c r="GSW264" s="1"/>
      <c r="GSX264" s="1"/>
      <c r="GSY264" s="1"/>
      <c r="GSZ264" s="1"/>
      <c r="GTA264" s="1"/>
      <c r="GTB264" s="1"/>
      <c r="GTC264" s="1"/>
      <c r="GTD264" s="1"/>
      <c r="GTE264" s="1"/>
      <c r="GTF264" s="1"/>
      <c r="GTG264" s="1"/>
      <c r="GTH264" s="1"/>
      <c r="GTI264" s="1"/>
      <c r="GTJ264" s="1"/>
      <c r="GTK264" s="1"/>
      <c r="GTL264" s="1"/>
      <c r="GTM264" s="1"/>
      <c r="GTN264" s="1"/>
      <c r="GTO264" s="1"/>
      <c r="GTP264" s="1"/>
      <c r="GTQ264" s="1"/>
      <c r="GTR264" s="1"/>
      <c r="GTS264" s="1"/>
      <c r="GTT264" s="1"/>
      <c r="GTU264" s="1"/>
      <c r="GTV264" s="1"/>
      <c r="GTW264" s="1"/>
      <c r="GTX264" s="1"/>
      <c r="GTY264" s="1"/>
      <c r="GTZ264" s="1"/>
      <c r="GUA264" s="1"/>
      <c r="GUB264" s="1"/>
      <c r="GUC264" s="1"/>
      <c r="GUD264" s="1"/>
      <c r="GUE264" s="1"/>
      <c r="GUF264" s="1"/>
      <c r="GUG264" s="1"/>
      <c r="GUH264" s="1"/>
      <c r="GUI264" s="1"/>
      <c r="GUJ264" s="1"/>
      <c r="GUK264" s="1"/>
      <c r="GUL264" s="1"/>
      <c r="GUM264" s="1"/>
      <c r="GUN264" s="1"/>
      <c r="GUO264" s="1"/>
      <c r="GUP264" s="1"/>
      <c r="GUQ264" s="1"/>
      <c r="GUR264" s="1"/>
      <c r="GUS264" s="1"/>
      <c r="GUT264" s="1"/>
      <c r="GUU264" s="1"/>
      <c r="GUV264" s="1"/>
      <c r="GUW264" s="1"/>
      <c r="GUX264" s="1"/>
      <c r="GUY264" s="1"/>
      <c r="GUZ264" s="1"/>
      <c r="GVA264" s="1"/>
      <c r="GVB264" s="1"/>
      <c r="GVC264" s="1"/>
      <c r="GVD264" s="1"/>
      <c r="GVE264" s="1"/>
      <c r="GVF264" s="1"/>
      <c r="GVG264" s="1"/>
      <c r="GVH264" s="1"/>
      <c r="GVI264" s="1"/>
      <c r="GVJ264" s="1"/>
      <c r="GVK264" s="1"/>
      <c r="GVL264" s="1"/>
      <c r="GVM264" s="1"/>
      <c r="GVN264" s="1"/>
      <c r="GVO264" s="1"/>
      <c r="GVP264" s="1"/>
      <c r="GVQ264" s="1"/>
      <c r="GVR264" s="1"/>
      <c r="GVS264" s="1"/>
      <c r="GVT264" s="1"/>
      <c r="GVU264" s="1"/>
      <c r="GVV264" s="1"/>
      <c r="GVW264" s="1"/>
      <c r="GVX264" s="1"/>
      <c r="GVY264" s="1"/>
      <c r="GVZ264" s="1"/>
      <c r="GWA264" s="1"/>
      <c r="GWB264" s="1"/>
      <c r="GWC264" s="1"/>
      <c r="GWD264" s="1"/>
      <c r="GWE264" s="1"/>
      <c r="GWF264" s="1"/>
      <c r="GWG264" s="1"/>
      <c r="GWH264" s="1"/>
      <c r="GWI264" s="1"/>
      <c r="GWJ264" s="1"/>
      <c r="GWK264" s="1"/>
      <c r="GWL264" s="1"/>
      <c r="GWM264" s="1"/>
      <c r="GWN264" s="1"/>
      <c r="GWO264" s="1"/>
      <c r="GWP264" s="1"/>
      <c r="GWQ264" s="1"/>
      <c r="GWR264" s="1"/>
      <c r="GWS264" s="1"/>
      <c r="GWT264" s="1"/>
      <c r="GWU264" s="1"/>
      <c r="GWV264" s="1"/>
      <c r="GWW264" s="1"/>
      <c r="GWX264" s="1"/>
      <c r="GWY264" s="1"/>
      <c r="GWZ264" s="1"/>
      <c r="GXA264" s="1"/>
      <c r="GXB264" s="1"/>
      <c r="GXC264" s="1"/>
      <c r="GXD264" s="1"/>
      <c r="GXE264" s="1"/>
      <c r="GXF264" s="1"/>
      <c r="GXG264" s="1"/>
      <c r="GXH264" s="1"/>
      <c r="GXI264" s="1"/>
      <c r="GXJ264" s="1"/>
      <c r="GXK264" s="1"/>
      <c r="GXL264" s="1"/>
      <c r="GXM264" s="1"/>
      <c r="GXN264" s="1"/>
      <c r="GXO264" s="1"/>
      <c r="GXP264" s="1"/>
      <c r="GXQ264" s="1"/>
      <c r="GXR264" s="1"/>
      <c r="GXS264" s="1"/>
      <c r="GXT264" s="1"/>
      <c r="GXU264" s="1"/>
      <c r="GXV264" s="1"/>
      <c r="GXW264" s="1"/>
      <c r="GXX264" s="1"/>
      <c r="GXY264" s="1"/>
      <c r="GXZ264" s="1"/>
      <c r="GYA264" s="1"/>
      <c r="GYB264" s="1"/>
      <c r="GYC264" s="1"/>
      <c r="GYD264" s="1"/>
      <c r="GYE264" s="1"/>
      <c r="GYF264" s="1"/>
      <c r="GYG264" s="1"/>
      <c r="GYH264" s="1"/>
      <c r="GYI264" s="1"/>
      <c r="GYJ264" s="1"/>
      <c r="GYK264" s="1"/>
      <c r="GYL264" s="1"/>
      <c r="GYM264" s="1"/>
      <c r="GYN264" s="1"/>
      <c r="GYO264" s="1"/>
      <c r="GYP264" s="1"/>
      <c r="GYQ264" s="1"/>
      <c r="GYR264" s="1"/>
      <c r="GYS264" s="1"/>
      <c r="GYT264" s="1"/>
      <c r="GYU264" s="1"/>
      <c r="GYV264" s="1"/>
      <c r="GYW264" s="1"/>
      <c r="GYX264" s="1"/>
      <c r="GYY264" s="1"/>
      <c r="GYZ264" s="1"/>
      <c r="GZA264" s="1"/>
      <c r="GZB264" s="1"/>
      <c r="GZC264" s="1"/>
      <c r="GZD264" s="1"/>
      <c r="GZE264" s="1"/>
      <c r="GZF264" s="1"/>
      <c r="GZG264" s="1"/>
      <c r="GZH264" s="1"/>
      <c r="GZI264" s="1"/>
      <c r="GZJ264" s="1"/>
      <c r="GZK264" s="1"/>
      <c r="GZL264" s="1"/>
      <c r="GZM264" s="1"/>
      <c r="GZN264" s="1"/>
      <c r="GZO264" s="1"/>
      <c r="GZP264" s="1"/>
      <c r="GZQ264" s="1"/>
      <c r="GZR264" s="1"/>
      <c r="GZS264" s="1"/>
      <c r="GZT264" s="1"/>
      <c r="GZU264" s="1"/>
      <c r="GZV264" s="1"/>
      <c r="GZW264" s="1"/>
      <c r="GZX264" s="1"/>
      <c r="GZY264" s="1"/>
      <c r="GZZ264" s="1"/>
      <c r="HAA264" s="1"/>
      <c r="HAB264" s="1"/>
      <c r="HAC264" s="1"/>
      <c r="HAD264" s="1"/>
      <c r="HAE264" s="1"/>
      <c r="HAF264" s="1"/>
      <c r="HAG264" s="1"/>
      <c r="HAH264" s="1"/>
      <c r="HAI264" s="1"/>
      <c r="HAJ264" s="1"/>
      <c r="HAK264" s="1"/>
      <c r="HAL264" s="1"/>
      <c r="HAM264" s="1"/>
      <c r="HAN264" s="1"/>
      <c r="HAO264" s="1"/>
      <c r="HAP264" s="1"/>
      <c r="HAQ264" s="1"/>
      <c r="HAR264" s="1"/>
      <c r="HAS264" s="1"/>
      <c r="HAT264" s="1"/>
      <c r="HAU264" s="1"/>
      <c r="HAV264" s="1"/>
      <c r="HAW264" s="1"/>
      <c r="HAX264" s="1"/>
      <c r="HAY264" s="1"/>
      <c r="HAZ264" s="1"/>
      <c r="HBA264" s="1"/>
      <c r="HBB264" s="1"/>
      <c r="HBC264" s="1"/>
      <c r="HBD264" s="1"/>
      <c r="HBE264" s="1"/>
      <c r="HBF264" s="1"/>
      <c r="HBG264" s="1"/>
      <c r="HBH264" s="1"/>
      <c r="HBI264" s="1"/>
      <c r="HBJ264" s="1"/>
      <c r="HBK264" s="1"/>
      <c r="HBL264" s="1"/>
      <c r="HBM264" s="1"/>
      <c r="HBN264" s="1"/>
      <c r="HBO264" s="1"/>
      <c r="HBP264" s="1"/>
      <c r="HBQ264" s="1"/>
      <c r="HBR264" s="1"/>
      <c r="HBS264" s="1"/>
      <c r="HBT264" s="1"/>
      <c r="HBU264" s="1"/>
      <c r="HBV264" s="1"/>
      <c r="HBW264" s="1"/>
      <c r="HBX264" s="1"/>
      <c r="HBY264" s="1"/>
      <c r="HBZ264" s="1"/>
      <c r="HCA264" s="1"/>
      <c r="HCB264" s="1"/>
      <c r="HCC264" s="1"/>
      <c r="HCD264" s="1"/>
      <c r="HCE264" s="1"/>
      <c r="HCF264" s="1"/>
      <c r="HCG264" s="1"/>
      <c r="HCH264" s="1"/>
      <c r="HCI264" s="1"/>
      <c r="HCJ264" s="1"/>
      <c r="HCK264" s="1"/>
      <c r="HCL264" s="1"/>
      <c r="HCM264" s="1"/>
      <c r="HCN264" s="1"/>
      <c r="HCO264" s="1"/>
      <c r="HCP264" s="1"/>
      <c r="HCQ264" s="1"/>
      <c r="HCR264" s="1"/>
      <c r="HCS264" s="1"/>
      <c r="HCT264" s="1"/>
      <c r="HCU264" s="1"/>
      <c r="HCV264" s="1"/>
      <c r="HCW264" s="1"/>
      <c r="HCX264" s="1"/>
      <c r="HCY264" s="1"/>
      <c r="HCZ264" s="1"/>
      <c r="HDA264" s="1"/>
      <c r="HDB264" s="1"/>
      <c r="HDC264" s="1"/>
      <c r="HDD264" s="1"/>
      <c r="HDE264" s="1"/>
      <c r="HDF264" s="1"/>
      <c r="HDG264" s="1"/>
      <c r="HDH264" s="1"/>
      <c r="HDI264" s="1"/>
      <c r="HDJ264" s="1"/>
      <c r="HDK264" s="1"/>
      <c r="HDL264" s="1"/>
      <c r="HDM264" s="1"/>
      <c r="HDN264" s="1"/>
      <c r="HDO264" s="1"/>
      <c r="HDP264" s="1"/>
      <c r="HDQ264" s="1"/>
      <c r="HDR264" s="1"/>
      <c r="HDS264" s="1"/>
      <c r="HDT264" s="1"/>
      <c r="HDU264" s="1"/>
      <c r="HDV264" s="1"/>
      <c r="HDW264" s="1"/>
      <c r="HDX264" s="1"/>
      <c r="HDY264" s="1"/>
      <c r="HDZ264" s="1"/>
      <c r="HEA264" s="1"/>
      <c r="HEB264" s="1"/>
      <c r="HEC264" s="1"/>
      <c r="HED264" s="1"/>
      <c r="HEE264" s="1"/>
      <c r="HEF264" s="1"/>
      <c r="HEG264" s="1"/>
      <c r="HEH264" s="1"/>
      <c r="HEI264" s="1"/>
      <c r="HEJ264" s="1"/>
      <c r="HEK264" s="1"/>
      <c r="HEL264" s="1"/>
      <c r="HEM264" s="1"/>
      <c r="HEN264" s="1"/>
      <c r="HEO264" s="1"/>
      <c r="HEP264" s="1"/>
      <c r="HEQ264" s="1"/>
      <c r="HER264" s="1"/>
      <c r="HES264" s="1"/>
      <c r="HET264" s="1"/>
      <c r="HEU264" s="1"/>
      <c r="HEV264" s="1"/>
      <c r="HEW264" s="1"/>
      <c r="HEX264" s="1"/>
      <c r="HEY264" s="1"/>
      <c r="HEZ264" s="1"/>
      <c r="HFA264" s="1"/>
      <c r="HFB264" s="1"/>
      <c r="HFC264" s="1"/>
      <c r="HFD264" s="1"/>
      <c r="HFE264" s="1"/>
      <c r="HFF264" s="1"/>
      <c r="HFG264" s="1"/>
      <c r="HFH264" s="1"/>
      <c r="HFI264" s="1"/>
      <c r="HFJ264" s="1"/>
      <c r="HFK264" s="1"/>
      <c r="HFL264" s="1"/>
      <c r="HFM264" s="1"/>
      <c r="HFN264" s="1"/>
      <c r="HFO264" s="1"/>
      <c r="HFP264" s="1"/>
      <c r="HFQ264" s="1"/>
      <c r="HFR264" s="1"/>
      <c r="HFS264" s="1"/>
      <c r="HFT264" s="1"/>
      <c r="HFU264" s="1"/>
      <c r="HFV264" s="1"/>
      <c r="HFW264" s="1"/>
      <c r="HFX264" s="1"/>
      <c r="HFY264" s="1"/>
      <c r="HFZ264" s="1"/>
      <c r="HGA264" s="1"/>
      <c r="HGB264" s="1"/>
      <c r="HGC264" s="1"/>
      <c r="HGD264" s="1"/>
      <c r="HGE264" s="1"/>
      <c r="HGF264" s="1"/>
      <c r="HGG264" s="1"/>
      <c r="HGH264" s="1"/>
      <c r="HGI264" s="1"/>
      <c r="HGJ264" s="1"/>
      <c r="HGK264" s="1"/>
      <c r="HGL264" s="1"/>
      <c r="HGM264" s="1"/>
      <c r="HGN264" s="1"/>
      <c r="HGO264" s="1"/>
      <c r="HGP264" s="1"/>
      <c r="HGQ264" s="1"/>
      <c r="HGR264" s="1"/>
      <c r="HGS264" s="1"/>
      <c r="HGT264" s="1"/>
      <c r="HGU264" s="1"/>
      <c r="HGV264" s="1"/>
      <c r="HGW264" s="1"/>
      <c r="HGX264" s="1"/>
      <c r="HGY264" s="1"/>
      <c r="HGZ264" s="1"/>
      <c r="HHA264" s="1"/>
      <c r="HHB264" s="1"/>
      <c r="HHC264" s="1"/>
      <c r="HHD264" s="1"/>
      <c r="HHE264" s="1"/>
      <c r="HHF264" s="1"/>
      <c r="HHG264" s="1"/>
      <c r="HHH264" s="1"/>
      <c r="HHI264" s="1"/>
      <c r="HHJ264" s="1"/>
      <c r="HHK264" s="1"/>
      <c r="HHL264" s="1"/>
      <c r="HHM264" s="1"/>
      <c r="HHN264" s="1"/>
      <c r="HHO264" s="1"/>
      <c r="HHP264" s="1"/>
      <c r="HHQ264" s="1"/>
      <c r="HHR264" s="1"/>
      <c r="HHS264" s="1"/>
      <c r="HHT264" s="1"/>
      <c r="HHU264" s="1"/>
      <c r="HHV264" s="1"/>
      <c r="HHW264" s="1"/>
      <c r="HHX264" s="1"/>
      <c r="HHY264" s="1"/>
      <c r="HHZ264" s="1"/>
      <c r="HIA264" s="1"/>
      <c r="HIB264" s="1"/>
      <c r="HIC264" s="1"/>
      <c r="HID264" s="1"/>
      <c r="HIE264" s="1"/>
      <c r="HIF264" s="1"/>
      <c r="HIG264" s="1"/>
      <c r="HIH264" s="1"/>
      <c r="HII264" s="1"/>
      <c r="HIJ264" s="1"/>
      <c r="HIK264" s="1"/>
      <c r="HIL264" s="1"/>
      <c r="HIM264" s="1"/>
      <c r="HIN264" s="1"/>
      <c r="HIO264" s="1"/>
      <c r="HIP264" s="1"/>
      <c r="HIQ264" s="1"/>
      <c r="HIR264" s="1"/>
      <c r="HIS264" s="1"/>
      <c r="HIT264" s="1"/>
      <c r="HIU264" s="1"/>
      <c r="HIV264" s="1"/>
      <c r="HIW264" s="1"/>
      <c r="HIX264" s="1"/>
      <c r="HIY264" s="1"/>
      <c r="HIZ264" s="1"/>
      <c r="HJA264" s="1"/>
      <c r="HJB264" s="1"/>
      <c r="HJC264" s="1"/>
      <c r="HJD264" s="1"/>
      <c r="HJE264" s="1"/>
      <c r="HJF264" s="1"/>
      <c r="HJG264" s="1"/>
      <c r="HJH264" s="1"/>
      <c r="HJI264" s="1"/>
      <c r="HJJ264" s="1"/>
      <c r="HJK264" s="1"/>
      <c r="HJL264" s="1"/>
      <c r="HJM264" s="1"/>
      <c r="HJN264" s="1"/>
      <c r="HJO264" s="1"/>
      <c r="HJP264" s="1"/>
      <c r="HJQ264" s="1"/>
      <c r="HJR264" s="1"/>
      <c r="HJS264" s="1"/>
      <c r="HJT264" s="1"/>
      <c r="HJU264" s="1"/>
      <c r="HJV264" s="1"/>
      <c r="HJW264" s="1"/>
      <c r="HJX264" s="1"/>
      <c r="HJY264" s="1"/>
      <c r="HJZ264" s="1"/>
      <c r="HKA264" s="1"/>
      <c r="HKB264" s="1"/>
      <c r="HKC264" s="1"/>
      <c r="HKD264" s="1"/>
      <c r="HKE264" s="1"/>
      <c r="HKF264" s="1"/>
      <c r="HKG264" s="1"/>
      <c r="HKH264" s="1"/>
      <c r="HKI264" s="1"/>
      <c r="HKJ264" s="1"/>
      <c r="HKK264" s="1"/>
      <c r="HKL264" s="1"/>
      <c r="HKM264" s="1"/>
      <c r="HKN264" s="1"/>
      <c r="HKO264" s="1"/>
      <c r="HKP264" s="1"/>
      <c r="HKQ264" s="1"/>
      <c r="HKR264" s="1"/>
      <c r="HKS264" s="1"/>
      <c r="HKT264" s="1"/>
      <c r="HKU264" s="1"/>
      <c r="HKV264" s="1"/>
      <c r="HKW264" s="1"/>
      <c r="HKX264" s="1"/>
      <c r="HKY264" s="1"/>
      <c r="HKZ264" s="1"/>
      <c r="HLA264" s="1"/>
      <c r="HLB264" s="1"/>
      <c r="HLC264" s="1"/>
      <c r="HLD264" s="1"/>
      <c r="HLE264" s="1"/>
      <c r="HLF264" s="1"/>
      <c r="HLG264" s="1"/>
      <c r="HLH264" s="1"/>
      <c r="HLI264" s="1"/>
      <c r="HLJ264" s="1"/>
      <c r="HLK264" s="1"/>
      <c r="HLL264" s="1"/>
      <c r="HLM264" s="1"/>
      <c r="HLN264" s="1"/>
      <c r="HLO264" s="1"/>
      <c r="HLP264" s="1"/>
      <c r="HLQ264" s="1"/>
      <c r="HLR264" s="1"/>
      <c r="HLS264" s="1"/>
      <c r="HLT264" s="1"/>
      <c r="HLU264" s="1"/>
      <c r="HLV264" s="1"/>
      <c r="HLW264" s="1"/>
      <c r="HLX264" s="1"/>
      <c r="HLY264" s="1"/>
      <c r="HLZ264" s="1"/>
      <c r="HMA264" s="1"/>
      <c r="HMB264" s="1"/>
      <c r="HMC264" s="1"/>
      <c r="HMD264" s="1"/>
      <c r="HME264" s="1"/>
      <c r="HMF264" s="1"/>
      <c r="HMG264" s="1"/>
      <c r="HMH264" s="1"/>
      <c r="HMI264" s="1"/>
      <c r="HMJ264" s="1"/>
      <c r="HMK264" s="1"/>
      <c r="HML264" s="1"/>
      <c r="HMM264" s="1"/>
      <c r="HMN264" s="1"/>
      <c r="HMO264" s="1"/>
      <c r="HMP264" s="1"/>
      <c r="HMQ264" s="1"/>
      <c r="HMR264" s="1"/>
      <c r="HMS264" s="1"/>
      <c r="HMT264" s="1"/>
      <c r="HMU264" s="1"/>
      <c r="HMV264" s="1"/>
      <c r="HMW264" s="1"/>
      <c r="HMX264" s="1"/>
      <c r="HMY264" s="1"/>
      <c r="HMZ264" s="1"/>
      <c r="HNA264" s="1"/>
      <c r="HNB264" s="1"/>
      <c r="HNC264" s="1"/>
      <c r="HND264" s="1"/>
      <c r="HNE264" s="1"/>
      <c r="HNF264" s="1"/>
      <c r="HNG264" s="1"/>
      <c r="HNH264" s="1"/>
      <c r="HNI264" s="1"/>
      <c r="HNJ264" s="1"/>
      <c r="HNK264" s="1"/>
      <c r="HNL264" s="1"/>
      <c r="HNM264" s="1"/>
      <c r="HNN264" s="1"/>
      <c r="HNO264" s="1"/>
      <c r="HNP264" s="1"/>
      <c r="HNQ264" s="1"/>
      <c r="HNR264" s="1"/>
      <c r="HNS264" s="1"/>
      <c r="HNT264" s="1"/>
      <c r="HNU264" s="1"/>
      <c r="HNV264" s="1"/>
      <c r="HNW264" s="1"/>
      <c r="HNX264" s="1"/>
      <c r="HNY264" s="1"/>
      <c r="HNZ264" s="1"/>
      <c r="HOA264" s="1"/>
      <c r="HOB264" s="1"/>
      <c r="HOC264" s="1"/>
      <c r="HOD264" s="1"/>
      <c r="HOE264" s="1"/>
      <c r="HOF264" s="1"/>
      <c r="HOG264" s="1"/>
      <c r="HOH264" s="1"/>
      <c r="HOI264" s="1"/>
      <c r="HOJ264" s="1"/>
      <c r="HOK264" s="1"/>
      <c r="HOL264" s="1"/>
      <c r="HOM264" s="1"/>
      <c r="HON264" s="1"/>
      <c r="HOO264" s="1"/>
      <c r="HOP264" s="1"/>
      <c r="HOQ264" s="1"/>
      <c r="HOR264" s="1"/>
      <c r="HOS264" s="1"/>
      <c r="HOT264" s="1"/>
      <c r="HOU264" s="1"/>
      <c r="HOV264" s="1"/>
      <c r="HOW264" s="1"/>
      <c r="HOX264" s="1"/>
      <c r="HOY264" s="1"/>
      <c r="HOZ264" s="1"/>
      <c r="HPA264" s="1"/>
      <c r="HPB264" s="1"/>
      <c r="HPC264" s="1"/>
      <c r="HPD264" s="1"/>
      <c r="HPE264" s="1"/>
      <c r="HPF264" s="1"/>
      <c r="HPG264" s="1"/>
      <c r="HPH264" s="1"/>
      <c r="HPI264" s="1"/>
      <c r="HPJ264" s="1"/>
      <c r="HPK264" s="1"/>
      <c r="HPL264" s="1"/>
      <c r="HPM264" s="1"/>
      <c r="HPN264" s="1"/>
      <c r="HPO264" s="1"/>
      <c r="HPP264" s="1"/>
      <c r="HPQ264" s="1"/>
      <c r="HPR264" s="1"/>
      <c r="HPS264" s="1"/>
      <c r="HPT264" s="1"/>
      <c r="HPU264" s="1"/>
      <c r="HPV264" s="1"/>
      <c r="HPW264" s="1"/>
      <c r="HPX264" s="1"/>
      <c r="HPY264" s="1"/>
      <c r="HPZ264" s="1"/>
      <c r="HQA264" s="1"/>
      <c r="HQB264" s="1"/>
      <c r="HQC264" s="1"/>
      <c r="HQD264" s="1"/>
      <c r="HQE264" s="1"/>
      <c r="HQF264" s="1"/>
      <c r="HQG264" s="1"/>
      <c r="HQH264" s="1"/>
      <c r="HQI264" s="1"/>
      <c r="HQJ264" s="1"/>
      <c r="HQK264" s="1"/>
      <c r="HQL264" s="1"/>
      <c r="HQM264" s="1"/>
      <c r="HQN264" s="1"/>
      <c r="HQO264" s="1"/>
      <c r="HQP264" s="1"/>
      <c r="HQQ264" s="1"/>
      <c r="HQR264" s="1"/>
      <c r="HQS264" s="1"/>
      <c r="HQT264" s="1"/>
      <c r="HQU264" s="1"/>
      <c r="HQV264" s="1"/>
      <c r="HQW264" s="1"/>
      <c r="HQX264" s="1"/>
      <c r="HQY264" s="1"/>
      <c r="HQZ264" s="1"/>
      <c r="HRA264" s="1"/>
      <c r="HRB264" s="1"/>
      <c r="HRC264" s="1"/>
      <c r="HRD264" s="1"/>
      <c r="HRE264" s="1"/>
      <c r="HRF264" s="1"/>
      <c r="HRG264" s="1"/>
      <c r="HRH264" s="1"/>
      <c r="HRI264" s="1"/>
      <c r="HRJ264" s="1"/>
      <c r="HRK264" s="1"/>
      <c r="HRL264" s="1"/>
      <c r="HRM264" s="1"/>
      <c r="HRN264" s="1"/>
      <c r="HRO264" s="1"/>
      <c r="HRP264" s="1"/>
      <c r="HRQ264" s="1"/>
      <c r="HRR264" s="1"/>
      <c r="HRS264" s="1"/>
      <c r="HRT264" s="1"/>
      <c r="HRU264" s="1"/>
      <c r="HRV264" s="1"/>
      <c r="HRW264" s="1"/>
      <c r="HRX264" s="1"/>
      <c r="HRY264" s="1"/>
      <c r="HRZ264" s="1"/>
      <c r="HSA264" s="1"/>
      <c r="HSB264" s="1"/>
      <c r="HSC264" s="1"/>
      <c r="HSD264" s="1"/>
      <c r="HSE264" s="1"/>
      <c r="HSF264" s="1"/>
      <c r="HSG264" s="1"/>
      <c r="HSH264" s="1"/>
      <c r="HSI264" s="1"/>
      <c r="HSJ264" s="1"/>
      <c r="HSK264" s="1"/>
      <c r="HSL264" s="1"/>
      <c r="HSM264" s="1"/>
      <c r="HSN264" s="1"/>
      <c r="HSO264" s="1"/>
      <c r="HSP264" s="1"/>
      <c r="HSQ264" s="1"/>
      <c r="HSR264" s="1"/>
      <c r="HSS264" s="1"/>
      <c r="HST264" s="1"/>
      <c r="HSU264" s="1"/>
      <c r="HSV264" s="1"/>
      <c r="HSW264" s="1"/>
      <c r="HSX264" s="1"/>
      <c r="HSY264" s="1"/>
      <c r="HSZ264" s="1"/>
      <c r="HTA264" s="1"/>
      <c r="HTB264" s="1"/>
      <c r="HTC264" s="1"/>
      <c r="HTD264" s="1"/>
      <c r="HTE264" s="1"/>
      <c r="HTF264" s="1"/>
      <c r="HTG264" s="1"/>
      <c r="HTH264" s="1"/>
      <c r="HTI264" s="1"/>
      <c r="HTJ264" s="1"/>
      <c r="HTK264" s="1"/>
      <c r="HTL264" s="1"/>
      <c r="HTM264" s="1"/>
      <c r="HTN264" s="1"/>
      <c r="HTO264" s="1"/>
      <c r="HTP264" s="1"/>
      <c r="HTQ264" s="1"/>
      <c r="HTR264" s="1"/>
      <c r="HTS264" s="1"/>
      <c r="HTT264" s="1"/>
      <c r="HTU264" s="1"/>
      <c r="HTV264" s="1"/>
      <c r="HTW264" s="1"/>
      <c r="HTX264" s="1"/>
      <c r="HTY264" s="1"/>
      <c r="HTZ264" s="1"/>
      <c r="HUA264" s="1"/>
      <c r="HUB264" s="1"/>
      <c r="HUC264" s="1"/>
      <c r="HUD264" s="1"/>
      <c r="HUE264" s="1"/>
      <c r="HUF264" s="1"/>
      <c r="HUG264" s="1"/>
      <c r="HUH264" s="1"/>
      <c r="HUI264" s="1"/>
      <c r="HUJ264" s="1"/>
      <c r="HUK264" s="1"/>
      <c r="HUL264" s="1"/>
      <c r="HUM264" s="1"/>
      <c r="HUN264" s="1"/>
      <c r="HUO264" s="1"/>
      <c r="HUP264" s="1"/>
      <c r="HUQ264" s="1"/>
      <c r="HUR264" s="1"/>
      <c r="HUS264" s="1"/>
      <c r="HUT264" s="1"/>
      <c r="HUU264" s="1"/>
      <c r="HUV264" s="1"/>
      <c r="HUW264" s="1"/>
      <c r="HUX264" s="1"/>
      <c r="HUY264" s="1"/>
      <c r="HUZ264" s="1"/>
      <c r="HVA264" s="1"/>
      <c r="HVB264" s="1"/>
      <c r="HVC264" s="1"/>
      <c r="HVD264" s="1"/>
      <c r="HVE264" s="1"/>
      <c r="HVF264" s="1"/>
      <c r="HVG264" s="1"/>
      <c r="HVH264" s="1"/>
      <c r="HVI264" s="1"/>
      <c r="HVJ264" s="1"/>
      <c r="HVK264" s="1"/>
      <c r="HVL264" s="1"/>
      <c r="HVM264" s="1"/>
      <c r="HVN264" s="1"/>
      <c r="HVO264" s="1"/>
      <c r="HVP264" s="1"/>
      <c r="HVQ264" s="1"/>
      <c r="HVR264" s="1"/>
      <c r="HVS264" s="1"/>
      <c r="HVT264" s="1"/>
      <c r="HVU264" s="1"/>
      <c r="HVV264" s="1"/>
      <c r="HVW264" s="1"/>
      <c r="HVX264" s="1"/>
      <c r="HVY264" s="1"/>
      <c r="HVZ264" s="1"/>
      <c r="HWA264" s="1"/>
      <c r="HWB264" s="1"/>
      <c r="HWC264" s="1"/>
      <c r="HWD264" s="1"/>
      <c r="HWE264" s="1"/>
      <c r="HWF264" s="1"/>
      <c r="HWG264" s="1"/>
      <c r="HWH264" s="1"/>
      <c r="HWI264" s="1"/>
      <c r="HWJ264" s="1"/>
      <c r="HWK264" s="1"/>
      <c r="HWL264" s="1"/>
      <c r="HWM264" s="1"/>
      <c r="HWN264" s="1"/>
      <c r="HWO264" s="1"/>
      <c r="HWP264" s="1"/>
      <c r="HWQ264" s="1"/>
      <c r="HWR264" s="1"/>
      <c r="HWS264" s="1"/>
      <c r="HWT264" s="1"/>
      <c r="HWU264" s="1"/>
      <c r="HWV264" s="1"/>
      <c r="HWW264" s="1"/>
      <c r="HWX264" s="1"/>
      <c r="HWY264" s="1"/>
      <c r="HWZ264" s="1"/>
      <c r="HXA264" s="1"/>
      <c r="HXB264" s="1"/>
      <c r="HXC264" s="1"/>
      <c r="HXD264" s="1"/>
      <c r="HXE264" s="1"/>
      <c r="HXF264" s="1"/>
      <c r="HXG264" s="1"/>
      <c r="HXH264" s="1"/>
      <c r="HXI264" s="1"/>
      <c r="HXJ264" s="1"/>
      <c r="HXK264" s="1"/>
      <c r="HXL264" s="1"/>
      <c r="HXM264" s="1"/>
      <c r="HXN264" s="1"/>
      <c r="HXO264" s="1"/>
      <c r="HXP264" s="1"/>
      <c r="HXQ264" s="1"/>
      <c r="HXR264" s="1"/>
      <c r="HXS264" s="1"/>
      <c r="HXT264" s="1"/>
      <c r="HXU264" s="1"/>
      <c r="HXV264" s="1"/>
      <c r="HXW264" s="1"/>
      <c r="HXX264" s="1"/>
      <c r="HXY264" s="1"/>
      <c r="HXZ264" s="1"/>
      <c r="HYA264" s="1"/>
      <c r="HYB264" s="1"/>
      <c r="HYC264" s="1"/>
      <c r="HYD264" s="1"/>
      <c r="HYE264" s="1"/>
      <c r="HYF264" s="1"/>
      <c r="HYG264" s="1"/>
      <c r="HYH264" s="1"/>
      <c r="HYI264" s="1"/>
      <c r="HYJ264" s="1"/>
      <c r="HYK264" s="1"/>
      <c r="HYL264" s="1"/>
      <c r="HYM264" s="1"/>
      <c r="HYN264" s="1"/>
      <c r="HYO264" s="1"/>
      <c r="HYP264" s="1"/>
      <c r="HYQ264" s="1"/>
      <c r="HYR264" s="1"/>
      <c r="HYS264" s="1"/>
      <c r="HYT264" s="1"/>
      <c r="HYU264" s="1"/>
      <c r="HYV264" s="1"/>
      <c r="HYW264" s="1"/>
      <c r="HYX264" s="1"/>
      <c r="HYY264" s="1"/>
      <c r="HYZ264" s="1"/>
      <c r="HZA264" s="1"/>
      <c r="HZB264" s="1"/>
      <c r="HZC264" s="1"/>
      <c r="HZD264" s="1"/>
      <c r="HZE264" s="1"/>
      <c r="HZF264" s="1"/>
      <c r="HZG264" s="1"/>
      <c r="HZH264" s="1"/>
      <c r="HZI264" s="1"/>
      <c r="HZJ264" s="1"/>
      <c r="HZK264" s="1"/>
      <c r="HZL264" s="1"/>
      <c r="HZM264" s="1"/>
      <c r="HZN264" s="1"/>
      <c r="HZO264" s="1"/>
      <c r="HZP264" s="1"/>
      <c r="HZQ264" s="1"/>
      <c r="HZR264" s="1"/>
      <c r="HZS264" s="1"/>
      <c r="HZT264" s="1"/>
      <c r="HZU264" s="1"/>
      <c r="HZV264" s="1"/>
      <c r="HZW264" s="1"/>
      <c r="HZX264" s="1"/>
      <c r="HZY264" s="1"/>
      <c r="HZZ264" s="1"/>
      <c r="IAA264" s="1"/>
      <c r="IAB264" s="1"/>
      <c r="IAC264" s="1"/>
      <c r="IAD264" s="1"/>
      <c r="IAE264" s="1"/>
      <c r="IAF264" s="1"/>
      <c r="IAG264" s="1"/>
      <c r="IAH264" s="1"/>
      <c r="IAI264" s="1"/>
      <c r="IAJ264" s="1"/>
      <c r="IAK264" s="1"/>
      <c r="IAL264" s="1"/>
      <c r="IAM264" s="1"/>
      <c r="IAN264" s="1"/>
      <c r="IAO264" s="1"/>
      <c r="IAP264" s="1"/>
      <c r="IAQ264" s="1"/>
      <c r="IAR264" s="1"/>
      <c r="IAS264" s="1"/>
      <c r="IAT264" s="1"/>
      <c r="IAU264" s="1"/>
      <c r="IAV264" s="1"/>
      <c r="IAW264" s="1"/>
      <c r="IAX264" s="1"/>
      <c r="IAY264" s="1"/>
      <c r="IAZ264" s="1"/>
      <c r="IBA264" s="1"/>
      <c r="IBB264" s="1"/>
      <c r="IBC264" s="1"/>
      <c r="IBD264" s="1"/>
      <c r="IBE264" s="1"/>
      <c r="IBF264" s="1"/>
      <c r="IBG264" s="1"/>
      <c r="IBH264" s="1"/>
      <c r="IBI264" s="1"/>
      <c r="IBJ264" s="1"/>
      <c r="IBK264" s="1"/>
      <c r="IBL264" s="1"/>
      <c r="IBM264" s="1"/>
      <c r="IBN264" s="1"/>
      <c r="IBO264" s="1"/>
      <c r="IBP264" s="1"/>
      <c r="IBQ264" s="1"/>
      <c r="IBR264" s="1"/>
      <c r="IBS264" s="1"/>
      <c r="IBT264" s="1"/>
      <c r="IBU264" s="1"/>
      <c r="IBV264" s="1"/>
      <c r="IBW264" s="1"/>
      <c r="IBX264" s="1"/>
      <c r="IBY264" s="1"/>
      <c r="IBZ264" s="1"/>
      <c r="ICA264" s="1"/>
      <c r="ICB264" s="1"/>
      <c r="ICC264" s="1"/>
      <c r="ICD264" s="1"/>
      <c r="ICE264" s="1"/>
      <c r="ICF264" s="1"/>
      <c r="ICG264" s="1"/>
      <c r="ICH264" s="1"/>
      <c r="ICI264" s="1"/>
      <c r="ICJ264" s="1"/>
      <c r="ICK264" s="1"/>
      <c r="ICL264" s="1"/>
      <c r="ICM264" s="1"/>
      <c r="ICN264" s="1"/>
      <c r="ICO264" s="1"/>
      <c r="ICP264" s="1"/>
      <c r="ICQ264" s="1"/>
      <c r="ICR264" s="1"/>
      <c r="ICS264" s="1"/>
      <c r="ICT264" s="1"/>
      <c r="ICU264" s="1"/>
      <c r="ICV264" s="1"/>
      <c r="ICW264" s="1"/>
      <c r="ICX264" s="1"/>
      <c r="ICY264" s="1"/>
      <c r="ICZ264" s="1"/>
      <c r="IDA264" s="1"/>
      <c r="IDB264" s="1"/>
      <c r="IDC264" s="1"/>
      <c r="IDD264" s="1"/>
      <c r="IDE264" s="1"/>
      <c r="IDF264" s="1"/>
      <c r="IDG264" s="1"/>
      <c r="IDH264" s="1"/>
      <c r="IDI264" s="1"/>
      <c r="IDJ264" s="1"/>
      <c r="IDK264" s="1"/>
      <c r="IDL264" s="1"/>
      <c r="IDM264" s="1"/>
      <c r="IDN264" s="1"/>
      <c r="IDO264" s="1"/>
      <c r="IDP264" s="1"/>
      <c r="IDQ264" s="1"/>
      <c r="IDR264" s="1"/>
      <c r="IDS264" s="1"/>
      <c r="IDT264" s="1"/>
      <c r="IDU264" s="1"/>
      <c r="IDV264" s="1"/>
      <c r="IDW264" s="1"/>
      <c r="IDX264" s="1"/>
      <c r="IDY264" s="1"/>
      <c r="IDZ264" s="1"/>
      <c r="IEA264" s="1"/>
      <c r="IEB264" s="1"/>
      <c r="IEC264" s="1"/>
      <c r="IED264" s="1"/>
      <c r="IEE264" s="1"/>
      <c r="IEF264" s="1"/>
      <c r="IEG264" s="1"/>
      <c r="IEH264" s="1"/>
      <c r="IEI264" s="1"/>
      <c r="IEJ264" s="1"/>
      <c r="IEK264" s="1"/>
      <c r="IEL264" s="1"/>
      <c r="IEM264" s="1"/>
      <c r="IEN264" s="1"/>
      <c r="IEO264" s="1"/>
      <c r="IEP264" s="1"/>
      <c r="IEQ264" s="1"/>
      <c r="IER264" s="1"/>
      <c r="IES264" s="1"/>
      <c r="IET264" s="1"/>
      <c r="IEU264" s="1"/>
      <c r="IEV264" s="1"/>
      <c r="IEW264" s="1"/>
      <c r="IEX264" s="1"/>
      <c r="IEY264" s="1"/>
      <c r="IEZ264" s="1"/>
      <c r="IFA264" s="1"/>
      <c r="IFB264" s="1"/>
      <c r="IFC264" s="1"/>
      <c r="IFD264" s="1"/>
      <c r="IFE264" s="1"/>
      <c r="IFF264" s="1"/>
      <c r="IFG264" s="1"/>
      <c r="IFH264" s="1"/>
      <c r="IFI264" s="1"/>
      <c r="IFJ264" s="1"/>
      <c r="IFK264" s="1"/>
      <c r="IFL264" s="1"/>
      <c r="IFM264" s="1"/>
      <c r="IFN264" s="1"/>
      <c r="IFO264" s="1"/>
      <c r="IFP264" s="1"/>
      <c r="IFQ264" s="1"/>
      <c r="IFR264" s="1"/>
      <c r="IFS264" s="1"/>
      <c r="IFT264" s="1"/>
      <c r="IFU264" s="1"/>
      <c r="IFV264" s="1"/>
      <c r="IFW264" s="1"/>
      <c r="IFX264" s="1"/>
      <c r="IFY264" s="1"/>
      <c r="IFZ264" s="1"/>
      <c r="IGA264" s="1"/>
      <c r="IGB264" s="1"/>
      <c r="IGC264" s="1"/>
      <c r="IGD264" s="1"/>
      <c r="IGE264" s="1"/>
      <c r="IGF264" s="1"/>
      <c r="IGG264" s="1"/>
      <c r="IGH264" s="1"/>
      <c r="IGI264" s="1"/>
      <c r="IGJ264" s="1"/>
      <c r="IGK264" s="1"/>
      <c r="IGL264" s="1"/>
      <c r="IGM264" s="1"/>
      <c r="IGN264" s="1"/>
      <c r="IGO264" s="1"/>
      <c r="IGP264" s="1"/>
      <c r="IGQ264" s="1"/>
      <c r="IGR264" s="1"/>
      <c r="IGS264" s="1"/>
      <c r="IGT264" s="1"/>
      <c r="IGU264" s="1"/>
      <c r="IGV264" s="1"/>
      <c r="IGW264" s="1"/>
      <c r="IGX264" s="1"/>
      <c r="IGY264" s="1"/>
      <c r="IGZ264" s="1"/>
      <c r="IHA264" s="1"/>
      <c r="IHB264" s="1"/>
      <c r="IHC264" s="1"/>
      <c r="IHD264" s="1"/>
      <c r="IHE264" s="1"/>
      <c r="IHF264" s="1"/>
      <c r="IHG264" s="1"/>
      <c r="IHH264" s="1"/>
      <c r="IHI264" s="1"/>
      <c r="IHJ264" s="1"/>
      <c r="IHK264" s="1"/>
      <c r="IHL264" s="1"/>
      <c r="IHM264" s="1"/>
      <c r="IHN264" s="1"/>
      <c r="IHO264" s="1"/>
      <c r="IHP264" s="1"/>
      <c r="IHQ264" s="1"/>
      <c r="IHR264" s="1"/>
      <c r="IHS264" s="1"/>
      <c r="IHT264" s="1"/>
      <c r="IHU264" s="1"/>
      <c r="IHV264" s="1"/>
      <c r="IHW264" s="1"/>
      <c r="IHX264" s="1"/>
      <c r="IHY264" s="1"/>
      <c r="IHZ264" s="1"/>
      <c r="IIA264" s="1"/>
      <c r="IIB264" s="1"/>
      <c r="IIC264" s="1"/>
      <c r="IID264" s="1"/>
      <c r="IIE264" s="1"/>
      <c r="IIF264" s="1"/>
      <c r="IIG264" s="1"/>
      <c r="IIH264" s="1"/>
      <c r="III264" s="1"/>
      <c r="IIJ264" s="1"/>
      <c r="IIK264" s="1"/>
      <c r="IIL264" s="1"/>
      <c r="IIM264" s="1"/>
      <c r="IIN264" s="1"/>
      <c r="IIO264" s="1"/>
      <c r="IIP264" s="1"/>
      <c r="IIQ264" s="1"/>
      <c r="IIR264" s="1"/>
      <c r="IIS264" s="1"/>
      <c r="IIT264" s="1"/>
      <c r="IIU264" s="1"/>
      <c r="IIV264" s="1"/>
      <c r="IIW264" s="1"/>
      <c r="IIX264" s="1"/>
      <c r="IIY264" s="1"/>
      <c r="IIZ264" s="1"/>
      <c r="IJA264" s="1"/>
      <c r="IJB264" s="1"/>
      <c r="IJC264" s="1"/>
      <c r="IJD264" s="1"/>
      <c r="IJE264" s="1"/>
      <c r="IJF264" s="1"/>
      <c r="IJG264" s="1"/>
      <c r="IJH264" s="1"/>
      <c r="IJI264" s="1"/>
      <c r="IJJ264" s="1"/>
      <c r="IJK264" s="1"/>
      <c r="IJL264" s="1"/>
      <c r="IJM264" s="1"/>
      <c r="IJN264" s="1"/>
      <c r="IJO264" s="1"/>
      <c r="IJP264" s="1"/>
      <c r="IJQ264" s="1"/>
      <c r="IJR264" s="1"/>
      <c r="IJS264" s="1"/>
      <c r="IJT264" s="1"/>
      <c r="IJU264" s="1"/>
      <c r="IJV264" s="1"/>
      <c r="IJW264" s="1"/>
      <c r="IJX264" s="1"/>
      <c r="IJY264" s="1"/>
      <c r="IJZ264" s="1"/>
      <c r="IKA264" s="1"/>
      <c r="IKB264" s="1"/>
      <c r="IKC264" s="1"/>
      <c r="IKD264" s="1"/>
      <c r="IKE264" s="1"/>
      <c r="IKF264" s="1"/>
      <c r="IKG264" s="1"/>
      <c r="IKH264" s="1"/>
      <c r="IKI264" s="1"/>
      <c r="IKJ264" s="1"/>
      <c r="IKK264" s="1"/>
      <c r="IKL264" s="1"/>
      <c r="IKM264" s="1"/>
      <c r="IKN264" s="1"/>
      <c r="IKO264" s="1"/>
      <c r="IKP264" s="1"/>
      <c r="IKQ264" s="1"/>
      <c r="IKR264" s="1"/>
      <c r="IKS264" s="1"/>
      <c r="IKT264" s="1"/>
      <c r="IKU264" s="1"/>
      <c r="IKV264" s="1"/>
      <c r="IKW264" s="1"/>
      <c r="IKX264" s="1"/>
      <c r="IKY264" s="1"/>
      <c r="IKZ264" s="1"/>
      <c r="ILA264" s="1"/>
      <c r="ILB264" s="1"/>
      <c r="ILC264" s="1"/>
      <c r="ILD264" s="1"/>
      <c r="ILE264" s="1"/>
      <c r="ILF264" s="1"/>
      <c r="ILG264" s="1"/>
      <c r="ILH264" s="1"/>
      <c r="ILI264" s="1"/>
      <c r="ILJ264" s="1"/>
      <c r="ILK264" s="1"/>
      <c r="ILL264" s="1"/>
      <c r="ILM264" s="1"/>
      <c r="ILN264" s="1"/>
      <c r="ILO264" s="1"/>
      <c r="ILP264" s="1"/>
      <c r="ILQ264" s="1"/>
      <c r="ILR264" s="1"/>
      <c r="ILS264" s="1"/>
      <c r="ILT264" s="1"/>
      <c r="ILU264" s="1"/>
      <c r="ILV264" s="1"/>
      <c r="ILW264" s="1"/>
      <c r="ILX264" s="1"/>
      <c r="ILY264" s="1"/>
      <c r="ILZ264" s="1"/>
      <c r="IMA264" s="1"/>
      <c r="IMB264" s="1"/>
      <c r="IMC264" s="1"/>
      <c r="IMD264" s="1"/>
      <c r="IME264" s="1"/>
      <c r="IMF264" s="1"/>
      <c r="IMG264" s="1"/>
      <c r="IMH264" s="1"/>
      <c r="IMI264" s="1"/>
      <c r="IMJ264" s="1"/>
      <c r="IMK264" s="1"/>
      <c r="IML264" s="1"/>
      <c r="IMM264" s="1"/>
      <c r="IMN264" s="1"/>
      <c r="IMO264" s="1"/>
      <c r="IMP264" s="1"/>
      <c r="IMQ264" s="1"/>
      <c r="IMR264" s="1"/>
      <c r="IMS264" s="1"/>
      <c r="IMT264" s="1"/>
      <c r="IMU264" s="1"/>
      <c r="IMV264" s="1"/>
      <c r="IMW264" s="1"/>
      <c r="IMX264" s="1"/>
      <c r="IMY264" s="1"/>
      <c r="IMZ264" s="1"/>
      <c r="INA264" s="1"/>
      <c r="INB264" s="1"/>
      <c r="INC264" s="1"/>
      <c r="IND264" s="1"/>
      <c r="INE264" s="1"/>
      <c r="INF264" s="1"/>
      <c r="ING264" s="1"/>
      <c r="INH264" s="1"/>
      <c r="INI264" s="1"/>
      <c r="INJ264" s="1"/>
      <c r="INK264" s="1"/>
      <c r="INL264" s="1"/>
      <c r="INM264" s="1"/>
      <c r="INN264" s="1"/>
      <c r="INO264" s="1"/>
      <c r="INP264" s="1"/>
      <c r="INQ264" s="1"/>
      <c r="INR264" s="1"/>
      <c r="INS264" s="1"/>
      <c r="INT264" s="1"/>
      <c r="INU264" s="1"/>
      <c r="INV264" s="1"/>
      <c r="INW264" s="1"/>
      <c r="INX264" s="1"/>
      <c r="INY264" s="1"/>
      <c r="INZ264" s="1"/>
      <c r="IOA264" s="1"/>
      <c r="IOB264" s="1"/>
      <c r="IOC264" s="1"/>
      <c r="IOD264" s="1"/>
      <c r="IOE264" s="1"/>
      <c r="IOF264" s="1"/>
      <c r="IOG264" s="1"/>
      <c r="IOH264" s="1"/>
      <c r="IOI264" s="1"/>
      <c r="IOJ264" s="1"/>
      <c r="IOK264" s="1"/>
      <c r="IOL264" s="1"/>
      <c r="IOM264" s="1"/>
      <c r="ION264" s="1"/>
      <c r="IOO264" s="1"/>
      <c r="IOP264" s="1"/>
      <c r="IOQ264" s="1"/>
      <c r="IOR264" s="1"/>
      <c r="IOS264" s="1"/>
      <c r="IOT264" s="1"/>
      <c r="IOU264" s="1"/>
      <c r="IOV264" s="1"/>
      <c r="IOW264" s="1"/>
      <c r="IOX264" s="1"/>
      <c r="IOY264" s="1"/>
      <c r="IOZ264" s="1"/>
      <c r="IPA264" s="1"/>
      <c r="IPB264" s="1"/>
      <c r="IPC264" s="1"/>
      <c r="IPD264" s="1"/>
      <c r="IPE264" s="1"/>
      <c r="IPF264" s="1"/>
      <c r="IPG264" s="1"/>
      <c r="IPH264" s="1"/>
      <c r="IPI264" s="1"/>
      <c r="IPJ264" s="1"/>
      <c r="IPK264" s="1"/>
      <c r="IPL264" s="1"/>
      <c r="IPM264" s="1"/>
      <c r="IPN264" s="1"/>
      <c r="IPO264" s="1"/>
      <c r="IPP264" s="1"/>
      <c r="IPQ264" s="1"/>
      <c r="IPR264" s="1"/>
      <c r="IPS264" s="1"/>
      <c r="IPT264" s="1"/>
      <c r="IPU264" s="1"/>
      <c r="IPV264" s="1"/>
      <c r="IPW264" s="1"/>
      <c r="IPX264" s="1"/>
      <c r="IPY264" s="1"/>
      <c r="IPZ264" s="1"/>
      <c r="IQA264" s="1"/>
      <c r="IQB264" s="1"/>
      <c r="IQC264" s="1"/>
      <c r="IQD264" s="1"/>
      <c r="IQE264" s="1"/>
      <c r="IQF264" s="1"/>
      <c r="IQG264" s="1"/>
      <c r="IQH264" s="1"/>
      <c r="IQI264" s="1"/>
      <c r="IQJ264" s="1"/>
      <c r="IQK264" s="1"/>
      <c r="IQL264" s="1"/>
      <c r="IQM264" s="1"/>
      <c r="IQN264" s="1"/>
      <c r="IQO264" s="1"/>
      <c r="IQP264" s="1"/>
      <c r="IQQ264" s="1"/>
      <c r="IQR264" s="1"/>
      <c r="IQS264" s="1"/>
      <c r="IQT264" s="1"/>
      <c r="IQU264" s="1"/>
      <c r="IQV264" s="1"/>
      <c r="IQW264" s="1"/>
      <c r="IQX264" s="1"/>
      <c r="IQY264" s="1"/>
      <c r="IQZ264" s="1"/>
      <c r="IRA264" s="1"/>
      <c r="IRB264" s="1"/>
      <c r="IRC264" s="1"/>
      <c r="IRD264" s="1"/>
      <c r="IRE264" s="1"/>
      <c r="IRF264" s="1"/>
      <c r="IRG264" s="1"/>
      <c r="IRH264" s="1"/>
      <c r="IRI264" s="1"/>
      <c r="IRJ264" s="1"/>
      <c r="IRK264" s="1"/>
      <c r="IRL264" s="1"/>
      <c r="IRM264" s="1"/>
      <c r="IRN264" s="1"/>
      <c r="IRO264" s="1"/>
      <c r="IRP264" s="1"/>
      <c r="IRQ264" s="1"/>
      <c r="IRR264" s="1"/>
      <c r="IRS264" s="1"/>
      <c r="IRT264" s="1"/>
      <c r="IRU264" s="1"/>
      <c r="IRV264" s="1"/>
      <c r="IRW264" s="1"/>
      <c r="IRX264" s="1"/>
      <c r="IRY264" s="1"/>
      <c r="IRZ264" s="1"/>
      <c r="ISA264" s="1"/>
      <c r="ISB264" s="1"/>
      <c r="ISC264" s="1"/>
      <c r="ISD264" s="1"/>
      <c r="ISE264" s="1"/>
      <c r="ISF264" s="1"/>
      <c r="ISG264" s="1"/>
      <c r="ISH264" s="1"/>
      <c r="ISI264" s="1"/>
      <c r="ISJ264" s="1"/>
      <c r="ISK264" s="1"/>
      <c r="ISL264" s="1"/>
      <c r="ISM264" s="1"/>
      <c r="ISN264" s="1"/>
      <c r="ISO264" s="1"/>
      <c r="ISP264" s="1"/>
      <c r="ISQ264" s="1"/>
      <c r="ISR264" s="1"/>
      <c r="ISS264" s="1"/>
      <c r="IST264" s="1"/>
      <c r="ISU264" s="1"/>
      <c r="ISV264" s="1"/>
      <c r="ISW264" s="1"/>
      <c r="ISX264" s="1"/>
      <c r="ISY264" s="1"/>
      <c r="ISZ264" s="1"/>
      <c r="ITA264" s="1"/>
      <c r="ITB264" s="1"/>
      <c r="ITC264" s="1"/>
      <c r="ITD264" s="1"/>
      <c r="ITE264" s="1"/>
      <c r="ITF264" s="1"/>
      <c r="ITG264" s="1"/>
      <c r="ITH264" s="1"/>
      <c r="ITI264" s="1"/>
      <c r="ITJ264" s="1"/>
      <c r="ITK264" s="1"/>
      <c r="ITL264" s="1"/>
      <c r="ITM264" s="1"/>
      <c r="ITN264" s="1"/>
      <c r="ITO264" s="1"/>
      <c r="ITP264" s="1"/>
      <c r="ITQ264" s="1"/>
      <c r="ITR264" s="1"/>
      <c r="ITS264" s="1"/>
      <c r="ITT264" s="1"/>
      <c r="ITU264" s="1"/>
      <c r="ITV264" s="1"/>
      <c r="ITW264" s="1"/>
      <c r="ITX264" s="1"/>
      <c r="ITY264" s="1"/>
      <c r="ITZ264" s="1"/>
      <c r="IUA264" s="1"/>
      <c r="IUB264" s="1"/>
      <c r="IUC264" s="1"/>
      <c r="IUD264" s="1"/>
      <c r="IUE264" s="1"/>
      <c r="IUF264" s="1"/>
      <c r="IUG264" s="1"/>
      <c r="IUH264" s="1"/>
      <c r="IUI264" s="1"/>
      <c r="IUJ264" s="1"/>
      <c r="IUK264" s="1"/>
      <c r="IUL264" s="1"/>
      <c r="IUM264" s="1"/>
      <c r="IUN264" s="1"/>
      <c r="IUO264" s="1"/>
      <c r="IUP264" s="1"/>
      <c r="IUQ264" s="1"/>
      <c r="IUR264" s="1"/>
      <c r="IUS264" s="1"/>
      <c r="IUT264" s="1"/>
      <c r="IUU264" s="1"/>
      <c r="IUV264" s="1"/>
      <c r="IUW264" s="1"/>
      <c r="IUX264" s="1"/>
      <c r="IUY264" s="1"/>
      <c r="IUZ264" s="1"/>
      <c r="IVA264" s="1"/>
      <c r="IVB264" s="1"/>
      <c r="IVC264" s="1"/>
      <c r="IVD264" s="1"/>
      <c r="IVE264" s="1"/>
      <c r="IVF264" s="1"/>
      <c r="IVG264" s="1"/>
      <c r="IVH264" s="1"/>
      <c r="IVI264" s="1"/>
      <c r="IVJ264" s="1"/>
      <c r="IVK264" s="1"/>
      <c r="IVL264" s="1"/>
      <c r="IVM264" s="1"/>
      <c r="IVN264" s="1"/>
      <c r="IVO264" s="1"/>
      <c r="IVP264" s="1"/>
      <c r="IVQ264" s="1"/>
      <c r="IVR264" s="1"/>
      <c r="IVS264" s="1"/>
      <c r="IVT264" s="1"/>
      <c r="IVU264" s="1"/>
      <c r="IVV264" s="1"/>
      <c r="IVW264" s="1"/>
      <c r="IVX264" s="1"/>
      <c r="IVY264" s="1"/>
      <c r="IVZ264" s="1"/>
      <c r="IWA264" s="1"/>
      <c r="IWB264" s="1"/>
      <c r="IWC264" s="1"/>
      <c r="IWD264" s="1"/>
      <c r="IWE264" s="1"/>
      <c r="IWF264" s="1"/>
      <c r="IWG264" s="1"/>
      <c r="IWH264" s="1"/>
      <c r="IWI264" s="1"/>
      <c r="IWJ264" s="1"/>
      <c r="IWK264" s="1"/>
      <c r="IWL264" s="1"/>
      <c r="IWM264" s="1"/>
      <c r="IWN264" s="1"/>
      <c r="IWO264" s="1"/>
      <c r="IWP264" s="1"/>
      <c r="IWQ264" s="1"/>
      <c r="IWR264" s="1"/>
      <c r="IWS264" s="1"/>
      <c r="IWT264" s="1"/>
      <c r="IWU264" s="1"/>
      <c r="IWV264" s="1"/>
      <c r="IWW264" s="1"/>
      <c r="IWX264" s="1"/>
      <c r="IWY264" s="1"/>
      <c r="IWZ264" s="1"/>
      <c r="IXA264" s="1"/>
      <c r="IXB264" s="1"/>
      <c r="IXC264" s="1"/>
      <c r="IXD264" s="1"/>
      <c r="IXE264" s="1"/>
      <c r="IXF264" s="1"/>
      <c r="IXG264" s="1"/>
      <c r="IXH264" s="1"/>
      <c r="IXI264" s="1"/>
      <c r="IXJ264" s="1"/>
      <c r="IXK264" s="1"/>
      <c r="IXL264" s="1"/>
      <c r="IXM264" s="1"/>
      <c r="IXN264" s="1"/>
      <c r="IXO264" s="1"/>
      <c r="IXP264" s="1"/>
      <c r="IXQ264" s="1"/>
      <c r="IXR264" s="1"/>
      <c r="IXS264" s="1"/>
      <c r="IXT264" s="1"/>
      <c r="IXU264" s="1"/>
      <c r="IXV264" s="1"/>
      <c r="IXW264" s="1"/>
      <c r="IXX264" s="1"/>
      <c r="IXY264" s="1"/>
      <c r="IXZ264" s="1"/>
      <c r="IYA264" s="1"/>
      <c r="IYB264" s="1"/>
      <c r="IYC264" s="1"/>
      <c r="IYD264" s="1"/>
      <c r="IYE264" s="1"/>
      <c r="IYF264" s="1"/>
      <c r="IYG264" s="1"/>
      <c r="IYH264" s="1"/>
      <c r="IYI264" s="1"/>
      <c r="IYJ264" s="1"/>
      <c r="IYK264" s="1"/>
      <c r="IYL264" s="1"/>
      <c r="IYM264" s="1"/>
      <c r="IYN264" s="1"/>
      <c r="IYO264" s="1"/>
      <c r="IYP264" s="1"/>
      <c r="IYQ264" s="1"/>
      <c r="IYR264" s="1"/>
      <c r="IYS264" s="1"/>
      <c r="IYT264" s="1"/>
      <c r="IYU264" s="1"/>
      <c r="IYV264" s="1"/>
      <c r="IYW264" s="1"/>
      <c r="IYX264" s="1"/>
      <c r="IYY264" s="1"/>
      <c r="IYZ264" s="1"/>
      <c r="IZA264" s="1"/>
      <c r="IZB264" s="1"/>
      <c r="IZC264" s="1"/>
      <c r="IZD264" s="1"/>
      <c r="IZE264" s="1"/>
      <c r="IZF264" s="1"/>
      <c r="IZG264" s="1"/>
      <c r="IZH264" s="1"/>
      <c r="IZI264" s="1"/>
      <c r="IZJ264" s="1"/>
      <c r="IZK264" s="1"/>
      <c r="IZL264" s="1"/>
      <c r="IZM264" s="1"/>
      <c r="IZN264" s="1"/>
      <c r="IZO264" s="1"/>
      <c r="IZP264" s="1"/>
      <c r="IZQ264" s="1"/>
      <c r="IZR264" s="1"/>
      <c r="IZS264" s="1"/>
      <c r="IZT264" s="1"/>
      <c r="IZU264" s="1"/>
      <c r="IZV264" s="1"/>
      <c r="IZW264" s="1"/>
      <c r="IZX264" s="1"/>
      <c r="IZY264" s="1"/>
      <c r="IZZ264" s="1"/>
      <c r="JAA264" s="1"/>
      <c r="JAB264" s="1"/>
      <c r="JAC264" s="1"/>
      <c r="JAD264" s="1"/>
      <c r="JAE264" s="1"/>
      <c r="JAF264" s="1"/>
      <c r="JAG264" s="1"/>
      <c r="JAH264" s="1"/>
      <c r="JAI264" s="1"/>
      <c r="JAJ264" s="1"/>
      <c r="JAK264" s="1"/>
      <c r="JAL264" s="1"/>
      <c r="JAM264" s="1"/>
      <c r="JAN264" s="1"/>
      <c r="JAO264" s="1"/>
      <c r="JAP264" s="1"/>
      <c r="JAQ264" s="1"/>
      <c r="JAR264" s="1"/>
      <c r="JAS264" s="1"/>
      <c r="JAT264" s="1"/>
      <c r="JAU264" s="1"/>
      <c r="JAV264" s="1"/>
      <c r="JAW264" s="1"/>
      <c r="JAX264" s="1"/>
      <c r="JAY264" s="1"/>
      <c r="JAZ264" s="1"/>
      <c r="JBA264" s="1"/>
      <c r="JBB264" s="1"/>
      <c r="JBC264" s="1"/>
      <c r="JBD264" s="1"/>
      <c r="JBE264" s="1"/>
      <c r="JBF264" s="1"/>
      <c r="JBG264" s="1"/>
      <c r="JBH264" s="1"/>
      <c r="JBI264" s="1"/>
      <c r="JBJ264" s="1"/>
      <c r="JBK264" s="1"/>
      <c r="JBL264" s="1"/>
      <c r="JBM264" s="1"/>
      <c r="JBN264" s="1"/>
      <c r="JBO264" s="1"/>
      <c r="JBP264" s="1"/>
      <c r="JBQ264" s="1"/>
      <c r="JBR264" s="1"/>
      <c r="JBS264" s="1"/>
      <c r="JBT264" s="1"/>
      <c r="JBU264" s="1"/>
      <c r="JBV264" s="1"/>
      <c r="JBW264" s="1"/>
      <c r="JBX264" s="1"/>
      <c r="JBY264" s="1"/>
      <c r="JBZ264" s="1"/>
      <c r="JCA264" s="1"/>
      <c r="JCB264" s="1"/>
      <c r="JCC264" s="1"/>
      <c r="JCD264" s="1"/>
      <c r="JCE264" s="1"/>
      <c r="JCF264" s="1"/>
      <c r="JCG264" s="1"/>
      <c r="JCH264" s="1"/>
      <c r="JCI264" s="1"/>
      <c r="JCJ264" s="1"/>
      <c r="JCK264" s="1"/>
      <c r="JCL264" s="1"/>
      <c r="JCM264" s="1"/>
      <c r="JCN264" s="1"/>
      <c r="JCO264" s="1"/>
      <c r="JCP264" s="1"/>
      <c r="JCQ264" s="1"/>
      <c r="JCR264" s="1"/>
      <c r="JCS264" s="1"/>
      <c r="JCT264" s="1"/>
      <c r="JCU264" s="1"/>
      <c r="JCV264" s="1"/>
      <c r="JCW264" s="1"/>
      <c r="JCX264" s="1"/>
      <c r="JCY264" s="1"/>
      <c r="JCZ264" s="1"/>
      <c r="JDA264" s="1"/>
      <c r="JDB264" s="1"/>
      <c r="JDC264" s="1"/>
      <c r="JDD264" s="1"/>
      <c r="JDE264" s="1"/>
      <c r="JDF264" s="1"/>
      <c r="JDG264" s="1"/>
      <c r="JDH264" s="1"/>
      <c r="JDI264" s="1"/>
      <c r="JDJ264" s="1"/>
      <c r="JDK264" s="1"/>
      <c r="JDL264" s="1"/>
      <c r="JDM264" s="1"/>
      <c r="JDN264" s="1"/>
      <c r="JDO264" s="1"/>
      <c r="JDP264" s="1"/>
      <c r="JDQ264" s="1"/>
      <c r="JDR264" s="1"/>
      <c r="JDS264" s="1"/>
      <c r="JDT264" s="1"/>
      <c r="JDU264" s="1"/>
      <c r="JDV264" s="1"/>
      <c r="JDW264" s="1"/>
      <c r="JDX264" s="1"/>
      <c r="JDY264" s="1"/>
      <c r="JDZ264" s="1"/>
      <c r="JEA264" s="1"/>
      <c r="JEB264" s="1"/>
      <c r="JEC264" s="1"/>
      <c r="JED264" s="1"/>
      <c r="JEE264" s="1"/>
      <c r="JEF264" s="1"/>
      <c r="JEG264" s="1"/>
      <c r="JEH264" s="1"/>
      <c r="JEI264" s="1"/>
      <c r="JEJ264" s="1"/>
      <c r="JEK264" s="1"/>
      <c r="JEL264" s="1"/>
      <c r="JEM264" s="1"/>
      <c r="JEN264" s="1"/>
      <c r="JEO264" s="1"/>
      <c r="JEP264" s="1"/>
      <c r="JEQ264" s="1"/>
      <c r="JER264" s="1"/>
      <c r="JES264" s="1"/>
      <c r="JET264" s="1"/>
      <c r="JEU264" s="1"/>
      <c r="JEV264" s="1"/>
      <c r="JEW264" s="1"/>
      <c r="JEX264" s="1"/>
      <c r="JEY264" s="1"/>
      <c r="JEZ264" s="1"/>
      <c r="JFA264" s="1"/>
      <c r="JFB264" s="1"/>
      <c r="JFC264" s="1"/>
      <c r="JFD264" s="1"/>
      <c r="JFE264" s="1"/>
      <c r="JFF264" s="1"/>
      <c r="JFG264" s="1"/>
      <c r="JFH264" s="1"/>
      <c r="JFI264" s="1"/>
      <c r="JFJ264" s="1"/>
      <c r="JFK264" s="1"/>
      <c r="JFL264" s="1"/>
      <c r="JFM264" s="1"/>
      <c r="JFN264" s="1"/>
      <c r="JFO264" s="1"/>
      <c r="JFP264" s="1"/>
      <c r="JFQ264" s="1"/>
      <c r="JFR264" s="1"/>
      <c r="JFS264" s="1"/>
      <c r="JFT264" s="1"/>
      <c r="JFU264" s="1"/>
      <c r="JFV264" s="1"/>
      <c r="JFW264" s="1"/>
      <c r="JFX264" s="1"/>
      <c r="JFY264" s="1"/>
      <c r="JFZ264" s="1"/>
      <c r="JGA264" s="1"/>
      <c r="JGB264" s="1"/>
      <c r="JGC264" s="1"/>
      <c r="JGD264" s="1"/>
      <c r="JGE264" s="1"/>
      <c r="JGF264" s="1"/>
      <c r="JGG264" s="1"/>
      <c r="JGH264" s="1"/>
      <c r="JGI264" s="1"/>
      <c r="JGJ264" s="1"/>
      <c r="JGK264" s="1"/>
      <c r="JGL264" s="1"/>
      <c r="JGM264" s="1"/>
      <c r="JGN264" s="1"/>
      <c r="JGO264" s="1"/>
      <c r="JGP264" s="1"/>
      <c r="JGQ264" s="1"/>
      <c r="JGR264" s="1"/>
      <c r="JGS264" s="1"/>
      <c r="JGT264" s="1"/>
      <c r="JGU264" s="1"/>
      <c r="JGV264" s="1"/>
      <c r="JGW264" s="1"/>
      <c r="JGX264" s="1"/>
      <c r="JGY264" s="1"/>
      <c r="JGZ264" s="1"/>
      <c r="JHA264" s="1"/>
      <c r="JHB264" s="1"/>
      <c r="JHC264" s="1"/>
      <c r="JHD264" s="1"/>
      <c r="JHE264" s="1"/>
      <c r="JHF264" s="1"/>
      <c r="JHG264" s="1"/>
      <c r="JHH264" s="1"/>
      <c r="JHI264" s="1"/>
      <c r="JHJ264" s="1"/>
      <c r="JHK264" s="1"/>
      <c r="JHL264" s="1"/>
      <c r="JHM264" s="1"/>
      <c r="JHN264" s="1"/>
      <c r="JHO264" s="1"/>
      <c r="JHP264" s="1"/>
      <c r="JHQ264" s="1"/>
      <c r="JHR264" s="1"/>
      <c r="JHS264" s="1"/>
      <c r="JHT264" s="1"/>
      <c r="JHU264" s="1"/>
      <c r="JHV264" s="1"/>
      <c r="JHW264" s="1"/>
      <c r="JHX264" s="1"/>
      <c r="JHY264" s="1"/>
      <c r="JHZ264" s="1"/>
      <c r="JIA264" s="1"/>
      <c r="JIB264" s="1"/>
      <c r="JIC264" s="1"/>
      <c r="JID264" s="1"/>
      <c r="JIE264" s="1"/>
      <c r="JIF264" s="1"/>
      <c r="JIG264" s="1"/>
      <c r="JIH264" s="1"/>
      <c r="JII264" s="1"/>
      <c r="JIJ264" s="1"/>
      <c r="JIK264" s="1"/>
      <c r="JIL264" s="1"/>
      <c r="JIM264" s="1"/>
      <c r="JIN264" s="1"/>
      <c r="JIO264" s="1"/>
      <c r="JIP264" s="1"/>
      <c r="JIQ264" s="1"/>
      <c r="JIR264" s="1"/>
      <c r="JIS264" s="1"/>
      <c r="JIT264" s="1"/>
      <c r="JIU264" s="1"/>
      <c r="JIV264" s="1"/>
      <c r="JIW264" s="1"/>
      <c r="JIX264" s="1"/>
      <c r="JIY264" s="1"/>
      <c r="JIZ264" s="1"/>
      <c r="JJA264" s="1"/>
      <c r="JJB264" s="1"/>
      <c r="JJC264" s="1"/>
      <c r="JJD264" s="1"/>
      <c r="JJE264" s="1"/>
      <c r="JJF264" s="1"/>
      <c r="JJG264" s="1"/>
      <c r="JJH264" s="1"/>
      <c r="JJI264" s="1"/>
      <c r="JJJ264" s="1"/>
      <c r="JJK264" s="1"/>
      <c r="JJL264" s="1"/>
      <c r="JJM264" s="1"/>
      <c r="JJN264" s="1"/>
      <c r="JJO264" s="1"/>
      <c r="JJP264" s="1"/>
      <c r="JJQ264" s="1"/>
      <c r="JJR264" s="1"/>
      <c r="JJS264" s="1"/>
      <c r="JJT264" s="1"/>
      <c r="JJU264" s="1"/>
      <c r="JJV264" s="1"/>
      <c r="JJW264" s="1"/>
      <c r="JJX264" s="1"/>
      <c r="JJY264" s="1"/>
      <c r="JJZ264" s="1"/>
      <c r="JKA264" s="1"/>
      <c r="JKB264" s="1"/>
      <c r="JKC264" s="1"/>
      <c r="JKD264" s="1"/>
      <c r="JKE264" s="1"/>
      <c r="JKF264" s="1"/>
      <c r="JKG264" s="1"/>
      <c r="JKH264" s="1"/>
      <c r="JKI264" s="1"/>
      <c r="JKJ264" s="1"/>
      <c r="JKK264" s="1"/>
      <c r="JKL264" s="1"/>
      <c r="JKM264" s="1"/>
      <c r="JKN264" s="1"/>
      <c r="JKO264" s="1"/>
      <c r="JKP264" s="1"/>
      <c r="JKQ264" s="1"/>
      <c r="JKR264" s="1"/>
      <c r="JKS264" s="1"/>
      <c r="JKT264" s="1"/>
      <c r="JKU264" s="1"/>
      <c r="JKV264" s="1"/>
      <c r="JKW264" s="1"/>
      <c r="JKX264" s="1"/>
      <c r="JKY264" s="1"/>
      <c r="JKZ264" s="1"/>
      <c r="JLA264" s="1"/>
      <c r="JLB264" s="1"/>
      <c r="JLC264" s="1"/>
      <c r="JLD264" s="1"/>
      <c r="JLE264" s="1"/>
      <c r="JLF264" s="1"/>
      <c r="JLG264" s="1"/>
      <c r="JLH264" s="1"/>
      <c r="JLI264" s="1"/>
      <c r="JLJ264" s="1"/>
      <c r="JLK264" s="1"/>
      <c r="JLL264" s="1"/>
      <c r="JLM264" s="1"/>
      <c r="JLN264" s="1"/>
      <c r="JLO264" s="1"/>
      <c r="JLP264" s="1"/>
      <c r="JLQ264" s="1"/>
      <c r="JLR264" s="1"/>
      <c r="JLS264" s="1"/>
      <c r="JLT264" s="1"/>
      <c r="JLU264" s="1"/>
      <c r="JLV264" s="1"/>
      <c r="JLW264" s="1"/>
      <c r="JLX264" s="1"/>
      <c r="JLY264" s="1"/>
      <c r="JLZ264" s="1"/>
      <c r="JMA264" s="1"/>
      <c r="JMB264" s="1"/>
      <c r="JMC264" s="1"/>
      <c r="JMD264" s="1"/>
      <c r="JME264" s="1"/>
      <c r="JMF264" s="1"/>
      <c r="JMG264" s="1"/>
      <c r="JMH264" s="1"/>
      <c r="JMI264" s="1"/>
      <c r="JMJ264" s="1"/>
      <c r="JMK264" s="1"/>
      <c r="JML264" s="1"/>
      <c r="JMM264" s="1"/>
      <c r="JMN264" s="1"/>
      <c r="JMO264" s="1"/>
      <c r="JMP264" s="1"/>
      <c r="JMQ264" s="1"/>
      <c r="JMR264" s="1"/>
      <c r="JMS264" s="1"/>
      <c r="JMT264" s="1"/>
      <c r="JMU264" s="1"/>
      <c r="JMV264" s="1"/>
      <c r="JMW264" s="1"/>
      <c r="JMX264" s="1"/>
      <c r="JMY264" s="1"/>
      <c r="JMZ264" s="1"/>
      <c r="JNA264" s="1"/>
      <c r="JNB264" s="1"/>
      <c r="JNC264" s="1"/>
      <c r="JND264" s="1"/>
      <c r="JNE264" s="1"/>
      <c r="JNF264" s="1"/>
      <c r="JNG264" s="1"/>
      <c r="JNH264" s="1"/>
      <c r="JNI264" s="1"/>
      <c r="JNJ264" s="1"/>
      <c r="JNK264" s="1"/>
      <c r="JNL264" s="1"/>
      <c r="JNM264" s="1"/>
      <c r="JNN264" s="1"/>
      <c r="JNO264" s="1"/>
      <c r="JNP264" s="1"/>
      <c r="JNQ264" s="1"/>
      <c r="JNR264" s="1"/>
      <c r="JNS264" s="1"/>
      <c r="JNT264" s="1"/>
      <c r="JNU264" s="1"/>
      <c r="JNV264" s="1"/>
      <c r="JNW264" s="1"/>
      <c r="JNX264" s="1"/>
      <c r="JNY264" s="1"/>
      <c r="JNZ264" s="1"/>
      <c r="JOA264" s="1"/>
      <c r="JOB264" s="1"/>
      <c r="JOC264" s="1"/>
      <c r="JOD264" s="1"/>
      <c r="JOE264" s="1"/>
      <c r="JOF264" s="1"/>
      <c r="JOG264" s="1"/>
      <c r="JOH264" s="1"/>
      <c r="JOI264" s="1"/>
      <c r="JOJ264" s="1"/>
      <c r="JOK264" s="1"/>
      <c r="JOL264" s="1"/>
      <c r="JOM264" s="1"/>
      <c r="JON264" s="1"/>
      <c r="JOO264" s="1"/>
      <c r="JOP264" s="1"/>
      <c r="JOQ264" s="1"/>
      <c r="JOR264" s="1"/>
      <c r="JOS264" s="1"/>
      <c r="JOT264" s="1"/>
      <c r="JOU264" s="1"/>
      <c r="JOV264" s="1"/>
      <c r="JOW264" s="1"/>
      <c r="JOX264" s="1"/>
      <c r="JOY264" s="1"/>
      <c r="JOZ264" s="1"/>
      <c r="JPA264" s="1"/>
      <c r="JPB264" s="1"/>
      <c r="JPC264" s="1"/>
      <c r="JPD264" s="1"/>
      <c r="JPE264" s="1"/>
      <c r="JPF264" s="1"/>
      <c r="JPG264" s="1"/>
      <c r="JPH264" s="1"/>
      <c r="JPI264" s="1"/>
      <c r="JPJ264" s="1"/>
      <c r="JPK264" s="1"/>
      <c r="JPL264" s="1"/>
      <c r="JPM264" s="1"/>
      <c r="JPN264" s="1"/>
      <c r="JPO264" s="1"/>
      <c r="JPP264" s="1"/>
      <c r="JPQ264" s="1"/>
      <c r="JPR264" s="1"/>
      <c r="JPS264" s="1"/>
      <c r="JPT264" s="1"/>
      <c r="JPU264" s="1"/>
      <c r="JPV264" s="1"/>
      <c r="JPW264" s="1"/>
      <c r="JPX264" s="1"/>
      <c r="JPY264" s="1"/>
      <c r="JPZ264" s="1"/>
      <c r="JQA264" s="1"/>
      <c r="JQB264" s="1"/>
      <c r="JQC264" s="1"/>
      <c r="JQD264" s="1"/>
      <c r="JQE264" s="1"/>
      <c r="JQF264" s="1"/>
      <c r="JQG264" s="1"/>
      <c r="JQH264" s="1"/>
      <c r="JQI264" s="1"/>
      <c r="JQJ264" s="1"/>
      <c r="JQK264" s="1"/>
      <c r="JQL264" s="1"/>
      <c r="JQM264" s="1"/>
      <c r="JQN264" s="1"/>
      <c r="JQO264" s="1"/>
      <c r="JQP264" s="1"/>
      <c r="JQQ264" s="1"/>
      <c r="JQR264" s="1"/>
      <c r="JQS264" s="1"/>
      <c r="JQT264" s="1"/>
      <c r="JQU264" s="1"/>
      <c r="JQV264" s="1"/>
      <c r="JQW264" s="1"/>
      <c r="JQX264" s="1"/>
      <c r="JQY264" s="1"/>
      <c r="JQZ264" s="1"/>
      <c r="JRA264" s="1"/>
      <c r="JRB264" s="1"/>
      <c r="JRC264" s="1"/>
      <c r="JRD264" s="1"/>
      <c r="JRE264" s="1"/>
      <c r="JRF264" s="1"/>
      <c r="JRG264" s="1"/>
      <c r="JRH264" s="1"/>
      <c r="JRI264" s="1"/>
      <c r="JRJ264" s="1"/>
      <c r="JRK264" s="1"/>
      <c r="JRL264" s="1"/>
      <c r="JRM264" s="1"/>
      <c r="JRN264" s="1"/>
      <c r="JRO264" s="1"/>
      <c r="JRP264" s="1"/>
      <c r="JRQ264" s="1"/>
      <c r="JRR264" s="1"/>
      <c r="JRS264" s="1"/>
      <c r="JRT264" s="1"/>
      <c r="JRU264" s="1"/>
      <c r="JRV264" s="1"/>
      <c r="JRW264" s="1"/>
      <c r="JRX264" s="1"/>
      <c r="JRY264" s="1"/>
      <c r="JRZ264" s="1"/>
      <c r="JSA264" s="1"/>
      <c r="JSB264" s="1"/>
      <c r="JSC264" s="1"/>
      <c r="JSD264" s="1"/>
      <c r="JSE264" s="1"/>
      <c r="JSF264" s="1"/>
      <c r="JSG264" s="1"/>
      <c r="JSH264" s="1"/>
      <c r="JSI264" s="1"/>
      <c r="JSJ264" s="1"/>
      <c r="JSK264" s="1"/>
      <c r="JSL264" s="1"/>
      <c r="JSM264" s="1"/>
      <c r="JSN264" s="1"/>
      <c r="JSO264" s="1"/>
      <c r="JSP264" s="1"/>
      <c r="JSQ264" s="1"/>
      <c r="JSR264" s="1"/>
      <c r="JSS264" s="1"/>
      <c r="JST264" s="1"/>
      <c r="JSU264" s="1"/>
      <c r="JSV264" s="1"/>
      <c r="JSW264" s="1"/>
      <c r="JSX264" s="1"/>
      <c r="JSY264" s="1"/>
      <c r="JSZ264" s="1"/>
      <c r="JTA264" s="1"/>
      <c r="JTB264" s="1"/>
      <c r="JTC264" s="1"/>
      <c r="JTD264" s="1"/>
      <c r="JTE264" s="1"/>
      <c r="JTF264" s="1"/>
      <c r="JTG264" s="1"/>
      <c r="JTH264" s="1"/>
      <c r="JTI264" s="1"/>
      <c r="JTJ264" s="1"/>
      <c r="JTK264" s="1"/>
      <c r="JTL264" s="1"/>
      <c r="JTM264" s="1"/>
      <c r="JTN264" s="1"/>
      <c r="JTO264" s="1"/>
      <c r="JTP264" s="1"/>
      <c r="JTQ264" s="1"/>
      <c r="JTR264" s="1"/>
      <c r="JTS264" s="1"/>
      <c r="JTT264" s="1"/>
      <c r="JTU264" s="1"/>
      <c r="JTV264" s="1"/>
      <c r="JTW264" s="1"/>
      <c r="JTX264" s="1"/>
      <c r="JTY264" s="1"/>
      <c r="JTZ264" s="1"/>
      <c r="JUA264" s="1"/>
      <c r="JUB264" s="1"/>
      <c r="JUC264" s="1"/>
      <c r="JUD264" s="1"/>
      <c r="JUE264" s="1"/>
      <c r="JUF264" s="1"/>
      <c r="JUG264" s="1"/>
      <c r="JUH264" s="1"/>
      <c r="JUI264" s="1"/>
      <c r="JUJ264" s="1"/>
      <c r="JUK264" s="1"/>
      <c r="JUL264" s="1"/>
      <c r="JUM264" s="1"/>
      <c r="JUN264" s="1"/>
      <c r="JUO264" s="1"/>
      <c r="JUP264" s="1"/>
      <c r="JUQ264" s="1"/>
      <c r="JUR264" s="1"/>
      <c r="JUS264" s="1"/>
      <c r="JUT264" s="1"/>
      <c r="JUU264" s="1"/>
      <c r="JUV264" s="1"/>
      <c r="JUW264" s="1"/>
      <c r="JUX264" s="1"/>
      <c r="JUY264" s="1"/>
      <c r="JUZ264" s="1"/>
      <c r="JVA264" s="1"/>
      <c r="JVB264" s="1"/>
      <c r="JVC264" s="1"/>
      <c r="JVD264" s="1"/>
      <c r="JVE264" s="1"/>
      <c r="JVF264" s="1"/>
      <c r="JVG264" s="1"/>
      <c r="JVH264" s="1"/>
      <c r="JVI264" s="1"/>
      <c r="JVJ264" s="1"/>
      <c r="JVK264" s="1"/>
      <c r="JVL264" s="1"/>
      <c r="JVM264" s="1"/>
      <c r="JVN264" s="1"/>
      <c r="JVO264" s="1"/>
      <c r="JVP264" s="1"/>
      <c r="JVQ264" s="1"/>
      <c r="JVR264" s="1"/>
      <c r="JVS264" s="1"/>
      <c r="JVT264" s="1"/>
      <c r="JVU264" s="1"/>
      <c r="JVV264" s="1"/>
      <c r="JVW264" s="1"/>
      <c r="JVX264" s="1"/>
      <c r="JVY264" s="1"/>
      <c r="JVZ264" s="1"/>
      <c r="JWA264" s="1"/>
      <c r="JWB264" s="1"/>
      <c r="JWC264" s="1"/>
      <c r="JWD264" s="1"/>
      <c r="JWE264" s="1"/>
      <c r="JWF264" s="1"/>
      <c r="JWG264" s="1"/>
      <c r="JWH264" s="1"/>
      <c r="JWI264" s="1"/>
      <c r="JWJ264" s="1"/>
      <c r="JWK264" s="1"/>
      <c r="JWL264" s="1"/>
      <c r="JWM264" s="1"/>
      <c r="JWN264" s="1"/>
      <c r="JWO264" s="1"/>
      <c r="JWP264" s="1"/>
      <c r="JWQ264" s="1"/>
      <c r="JWR264" s="1"/>
      <c r="JWS264" s="1"/>
      <c r="JWT264" s="1"/>
      <c r="JWU264" s="1"/>
      <c r="JWV264" s="1"/>
      <c r="JWW264" s="1"/>
      <c r="JWX264" s="1"/>
      <c r="JWY264" s="1"/>
      <c r="JWZ264" s="1"/>
      <c r="JXA264" s="1"/>
      <c r="JXB264" s="1"/>
      <c r="JXC264" s="1"/>
      <c r="JXD264" s="1"/>
      <c r="JXE264" s="1"/>
      <c r="JXF264" s="1"/>
      <c r="JXG264" s="1"/>
      <c r="JXH264" s="1"/>
      <c r="JXI264" s="1"/>
      <c r="JXJ264" s="1"/>
      <c r="JXK264" s="1"/>
      <c r="JXL264" s="1"/>
      <c r="JXM264" s="1"/>
      <c r="JXN264" s="1"/>
      <c r="JXO264" s="1"/>
      <c r="JXP264" s="1"/>
      <c r="JXQ264" s="1"/>
      <c r="JXR264" s="1"/>
      <c r="JXS264" s="1"/>
      <c r="JXT264" s="1"/>
      <c r="JXU264" s="1"/>
      <c r="JXV264" s="1"/>
      <c r="JXW264" s="1"/>
      <c r="JXX264" s="1"/>
      <c r="JXY264" s="1"/>
      <c r="JXZ264" s="1"/>
      <c r="JYA264" s="1"/>
      <c r="JYB264" s="1"/>
      <c r="JYC264" s="1"/>
      <c r="JYD264" s="1"/>
      <c r="JYE264" s="1"/>
      <c r="JYF264" s="1"/>
      <c r="JYG264" s="1"/>
      <c r="JYH264" s="1"/>
      <c r="JYI264" s="1"/>
      <c r="JYJ264" s="1"/>
      <c r="JYK264" s="1"/>
      <c r="JYL264" s="1"/>
      <c r="JYM264" s="1"/>
      <c r="JYN264" s="1"/>
      <c r="JYO264" s="1"/>
      <c r="JYP264" s="1"/>
      <c r="JYQ264" s="1"/>
      <c r="JYR264" s="1"/>
      <c r="JYS264" s="1"/>
      <c r="JYT264" s="1"/>
      <c r="JYU264" s="1"/>
      <c r="JYV264" s="1"/>
      <c r="JYW264" s="1"/>
      <c r="JYX264" s="1"/>
      <c r="JYY264" s="1"/>
      <c r="JYZ264" s="1"/>
      <c r="JZA264" s="1"/>
      <c r="JZB264" s="1"/>
      <c r="JZC264" s="1"/>
      <c r="JZD264" s="1"/>
      <c r="JZE264" s="1"/>
      <c r="JZF264" s="1"/>
      <c r="JZG264" s="1"/>
      <c r="JZH264" s="1"/>
      <c r="JZI264" s="1"/>
      <c r="JZJ264" s="1"/>
      <c r="JZK264" s="1"/>
      <c r="JZL264" s="1"/>
      <c r="JZM264" s="1"/>
      <c r="JZN264" s="1"/>
      <c r="JZO264" s="1"/>
      <c r="JZP264" s="1"/>
      <c r="JZQ264" s="1"/>
      <c r="JZR264" s="1"/>
      <c r="JZS264" s="1"/>
      <c r="JZT264" s="1"/>
      <c r="JZU264" s="1"/>
      <c r="JZV264" s="1"/>
      <c r="JZW264" s="1"/>
      <c r="JZX264" s="1"/>
      <c r="JZY264" s="1"/>
      <c r="JZZ264" s="1"/>
      <c r="KAA264" s="1"/>
      <c r="KAB264" s="1"/>
      <c r="KAC264" s="1"/>
      <c r="KAD264" s="1"/>
      <c r="KAE264" s="1"/>
      <c r="KAF264" s="1"/>
      <c r="KAG264" s="1"/>
      <c r="KAH264" s="1"/>
      <c r="KAI264" s="1"/>
      <c r="KAJ264" s="1"/>
      <c r="KAK264" s="1"/>
      <c r="KAL264" s="1"/>
      <c r="KAM264" s="1"/>
      <c r="KAN264" s="1"/>
      <c r="KAO264" s="1"/>
      <c r="KAP264" s="1"/>
      <c r="KAQ264" s="1"/>
      <c r="KAR264" s="1"/>
      <c r="KAS264" s="1"/>
      <c r="KAT264" s="1"/>
      <c r="KAU264" s="1"/>
      <c r="KAV264" s="1"/>
      <c r="KAW264" s="1"/>
      <c r="KAX264" s="1"/>
      <c r="KAY264" s="1"/>
      <c r="KAZ264" s="1"/>
      <c r="KBA264" s="1"/>
      <c r="KBB264" s="1"/>
      <c r="KBC264" s="1"/>
      <c r="KBD264" s="1"/>
      <c r="KBE264" s="1"/>
      <c r="KBF264" s="1"/>
      <c r="KBG264" s="1"/>
      <c r="KBH264" s="1"/>
      <c r="KBI264" s="1"/>
      <c r="KBJ264" s="1"/>
      <c r="KBK264" s="1"/>
      <c r="KBL264" s="1"/>
      <c r="KBM264" s="1"/>
      <c r="KBN264" s="1"/>
      <c r="KBO264" s="1"/>
      <c r="KBP264" s="1"/>
      <c r="KBQ264" s="1"/>
      <c r="KBR264" s="1"/>
      <c r="KBS264" s="1"/>
      <c r="KBT264" s="1"/>
      <c r="KBU264" s="1"/>
      <c r="KBV264" s="1"/>
      <c r="KBW264" s="1"/>
      <c r="KBX264" s="1"/>
      <c r="KBY264" s="1"/>
      <c r="KBZ264" s="1"/>
      <c r="KCA264" s="1"/>
      <c r="KCB264" s="1"/>
      <c r="KCC264" s="1"/>
      <c r="KCD264" s="1"/>
      <c r="KCE264" s="1"/>
      <c r="KCF264" s="1"/>
      <c r="KCG264" s="1"/>
      <c r="KCH264" s="1"/>
      <c r="KCI264" s="1"/>
      <c r="KCJ264" s="1"/>
      <c r="KCK264" s="1"/>
      <c r="KCL264" s="1"/>
      <c r="KCM264" s="1"/>
      <c r="KCN264" s="1"/>
      <c r="KCO264" s="1"/>
      <c r="KCP264" s="1"/>
      <c r="KCQ264" s="1"/>
      <c r="KCR264" s="1"/>
      <c r="KCS264" s="1"/>
      <c r="KCT264" s="1"/>
      <c r="KCU264" s="1"/>
      <c r="KCV264" s="1"/>
      <c r="KCW264" s="1"/>
      <c r="KCX264" s="1"/>
      <c r="KCY264" s="1"/>
      <c r="KCZ264" s="1"/>
      <c r="KDA264" s="1"/>
      <c r="KDB264" s="1"/>
      <c r="KDC264" s="1"/>
      <c r="KDD264" s="1"/>
      <c r="KDE264" s="1"/>
      <c r="KDF264" s="1"/>
      <c r="KDG264" s="1"/>
      <c r="KDH264" s="1"/>
      <c r="KDI264" s="1"/>
      <c r="KDJ264" s="1"/>
      <c r="KDK264" s="1"/>
      <c r="KDL264" s="1"/>
      <c r="KDM264" s="1"/>
      <c r="KDN264" s="1"/>
      <c r="KDO264" s="1"/>
      <c r="KDP264" s="1"/>
      <c r="KDQ264" s="1"/>
      <c r="KDR264" s="1"/>
      <c r="KDS264" s="1"/>
      <c r="KDT264" s="1"/>
      <c r="KDU264" s="1"/>
      <c r="KDV264" s="1"/>
      <c r="KDW264" s="1"/>
      <c r="KDX264" s="1"/>
      <c r="KDY264" s="1"/>
      <c r="KDZ264" s="1"/>
      <c r="KEA264" s="1"/>
      <c r="KEB264" s="1"/>
      <c r="KEC264" s="1"/>
      <c r="KED264" s="1"/>
      <c r="KEE264" s="1"/>
      <c r="KEF264" s="1"/>
      <c r="KEG264" s="1"/>
      <c r="KEH264" s="1"/>
      <c r="KEI264" s="1"/>
      <c r="KEJ264" s="1"/>
      <c r="KEK264" s="1"/>
      <c r="KEL264" s="1"/>
      <c r="KEM264" s="1"/>
      <c r="KEN264" s="1"/>
      <c r="KEO264" s="1"/>
      <c r="KEP264" s="1"/>
      <c r="KEQ264" s="1"/>
      <c r="KER264" s="1"/>
      <c r="KES264" s="1"/>
      <c r="KET264" s="1"/>
      <c r="KEU264" s="1"/>
      <c r="KEV264" s="1"/>
      <c r="KEW264" s="1"/>
      <c r="KEX264" s="1"/>
      <c r="KEY264" s="1"/>
      <c r="KEZ264" s="1"/>
      <c r="KFA264" s="1"/>
      <c r="KFB264" s="1"/>
      <c r="KFC264" s="1"/>
      <c r="KFD264" s="1"/>
      <c r="KFE264" s="1"/>
      <c r="KFF264" s="1"/>
      <c r="KFG264" s="1"/>
      <c r="KFH264" s="1"/>
      <c r="KFI264" s="1"/>
      <c r="KFJ264" s="1"/>
      <c r="KFK264" s="1"/>
      <c r="KFL264" s="1"/>
      <c r="KFM264" s="1"/>
      <c r="KFN264" s="1"/>
      <c r="KFO264" s="1"/>
      <c r="KFP264" s="1"/>
      <c r="KFQ264" s="1"/>
      <c r="KFR264" s="1"/>
      <c r="KFS264" s="1"/>
      <c r="KFT264" s="1"/>
      <c r="KFU264" s="1"/>
      <c r="KFV264" s="1"/>
      <c r="KFW264" s="1"/>
      <c r="KFX264" s="1"/>
      <c r="KFY264" s="1"/>
      <c r="KFZ264" s="1"/>
      <c r="KGA264" s="1"/>
      <c r="KGB264" s="1"/>
      <c r="KGC264" s="1"/>
      <c r="KGD264" s="1"/>
      <c r="KGE264" s="1"/>
      <c r="KGF264" s="1"/>
      <c r="KGG264" s="1"/>
      <c r="KGH264" s="1"/>
      <c r="KGI264" s="1"/>
      <c r="KGJ264" s="1"/>
      <c r="KGK264" s="1"/>
      <c r="KGL264" s="1"/>
      <c r="KGM264" s="1"/>
      <c r="KGN264" s="1"/>
      <c r="KGO264" s="1"/>
      <c r="KGP264" s="1"/>
      <c r="KGQ264" s="1"/>
      <c r="KGR264" s="1"/>
      <c r="KGS264" s="1"/>
      <c r="KGT264" s="1"/>
      <c r="KGU264" s="1"/>
      <c r="KGV264" s="1"/>
      <c r="KGW264" s="1"/>
      <c r="KGX264" s="1"/>
      <c r="KGY264" s="1"/>
      <c r="KGZ264" s="1"/>
      <c r="KHA264" s="1"/>
      <c r="KHB264" s="1"/>
      <c r="KHC264" s="1"/>
      <c r="KHD264" s="1"/>
      <c r="KHE264" s="1"/>
      <c r="KHF264" s="1"/>
      <c r="KHG264" s="1"/>
      <c r="KHH264" s="1"/>
      <c r="KHI264" s="1"/>
      <c r="KHJ264" s="1"/>
      <c r="KHK264" s="1"/>
      <c r="KHL264" s="1"/>
      <c r="KHM264" s="1"/>
      <c r="KHN264" s="1"/>
      <c r="KHO264" s="1"/>
      <c r="KHP264" s="1"/>
      <c r="KHQ264" s="1"/>
      <c r="KHR264" s="1"/>
      <c r="KHS264" s="1"/>
      <c r="KHT264" s="1"/>
      <c r="KHU264" s="1"/>
      <c r="KHV264" s="1"/>
      <c r="KHW264" s="1"/>
      <c r="KHX264" s="1"/>
      <c r="KHY264" s="1"/>
      <c r="KHZ264" s="1"/>
      <c r="KIA264" s="1"/>
      <c r="KIB264" s="1"/>
      <c r="KIC264" s="1"/>
      <c r="KID264" s="1"/>
      <c r="KIE264" s="1"/>
      <c r="KIF264" s="1"/>
      <c r="KIG264" s="1"/>
      <c r="KIH264" s="1"/>
      <c r="KII264" s="1"/>
      <c r="KIJ264" s="1"/>
      <c r="KIK264" s="1"/>
      <c r="KIL264" s="1"/>
      <c r="KIM264" s="1"/>
      <c r="KIN264" s="1"/>
      <c r="KIO264" s="1"/>
      <c r="KIP264" s="1"/>
      <c r="KIQ264" s="1"/>
      <c r="KIR264" s="1"/>
      <c r="KIS264" s="1"/>
      <c r="KIT264" s="1"/>
      <c r="KIU264" s="1"/>
      <c r="KIV264" s="1"/>
      <c r="KIW264" s="1"/>
      <c r="KIX264" s="1"/>
      <c r="KIY264" s="1"/>
      <c r="KIZ264" s="1"/>
      <c r="KJA264" s="1"/>
      <c r="KJB264" s="1"/>
      <c r="KJC264" s="1"/>
      <c r="KJD264" s="1"/>
      <c r="KJE264" s="1"/>
      <c r="KJF264" s="1"/>
      <c r="KJG264" s="1"/>
      <c r="KJH264" s="1"/>
      <c r="KJI264" s="1"/>
      <c r="KJJ264" s="1"/>
      <c r="KJK264" s="1"/>
      <c r="KJL264" s="1"/>
      <c r="KJM264" s="1"/>
      <c r="KJN264" s="1"/>
      <c r="KJO264" s="1"/>
      <c r="KJP264" s="1"/>
      <c r="KJQ264" s="1"/>
      <c r="KJR264" s="1"/>
      <c r="KJS264" s="1"/>
      <c r="KJT264" s="1"/>
      <c r="KJU264" s="1"/>
      <c r="KJV264" s="1"/>
      <c r="KJW264" s="1"/>
      <c r="KJX264" s="1"/>
      <c r="KJY264" s="1"/>
      <c r="KJZ264" s="1"/>
      <c r="KKA264" s="1"/>
      <c r="KKB264" s="1"/>
      <c r="KKC264" s="1"/>
      <c r="KKD264" s="1"/>
      <c r="KKE264" s="1"/>
      <c r="KKF264" s="1"/>
      <c r="KKG264" s="1"/>
      <c r="KKH264" s="1"/>
      <c r="KKI264" s="1"/>
      <c r="KKJ264" s="1"/>
      <c r="KKK264" s="1"/>
      <c r="KKL264" s="1"/>
      <c r="KKM264" s="1"/>
      <c r="KKN264" s="1"/>
      <c r="KKO264" s="1"/>
      <c r="KKP264" s="1"/>
      <c r="KKQ264" s="1"/>
      <c r="KKR264" s="1"/>
      <c r="KKS264" s="1"/>
      <c r="KKT264" s="1"/>
      <c r="KKU264" s="1"/>
      <c r="KKV264" s="1"/>
      <c r="KKW264" s="1"/>
      <c r="KKX264" s="1"/>
      <c r="KKY264" s="1"/>
      <c r="KKZ264" s="1"/>
      <c r="KLA264" s="1"/>
      <c r="KLB264" s="1"/>
      <c r="KLC264" s="1"/>
      <c r="KLD264" s="1"/>
      <c r="KLE264" s="1"/>
      <c r="KLF264" s="1"/>
      <c r="KLG264" s="1"/>
      <c r="KLH264" s="1"/>
      <c r="KLI264" s="1"/>
      <c r="KLJ264" s="1"/>
      <c r="KLK264" s="1"/>
      <c r="KLL264" s="1"/>
      <c r="KLM264" s="1"/>
      <c r="KLN264" s="1"/>
      <c r="KLO264" s="1"/>
      <c r="KLP264" s="1"/>
      <c r="KLQ264" s="1"/>
      <c r="KLR264" s="1"/>
      <c r="KLS264" s="1"/>
      <c r="KLT264" s="1"/>
      <c r="KLU264" s="1"/>
      <c r="KLV264" s="1"/>
      <c r="KLW264" s="1"/>
      <c r="KLX264" s="1"/>
      <c r="KLY264" s="1"/>
      <c r="KLZ264" s="1"/>
      <c r="KMA264" s="1"/>
      <c r="KMB264" s="1"/>
      <c r="KMC264" s="1"/>
      <c r="KMD264" s="1"/>
      <c r="KME264" s="1"/>
      <c r="KMF264" s="1"/>
      <c r="KMG264" s="1"/>
      <c r="KMH264" s="1"/>
      <c r="KMI264" s="1"/>
      <c r="KMJ264" s="1"/>
      <c r="KMK264" s="1"/>
      <c r="KML264" s="1"/>
      <c r="KMM264" s="1"/>
      <c r="KMN264" s="1"/>
      <c r="KMO264" s="1"/>
      <c r="KMP264" s="1"/>
      <c r="KMQ264" s="1"/>
      <c r="KMR264" s="1"/>
      <c r="KMS264" s="1"/>
      <c r="KMT264" s="1"/>
      <c r="KMU264" s="1"/>
      <c r="KMV264" s="1"/>
      <c r="KMW264" s="1"/>
      <c r="KMX264" s="1"/>
      <c r="KMY264" s="1"/>
      <c r="KMZ264" s="1"/>
      <c r="KNA264" s="1"/>
      <c r="KNB264" s="1"/>
      <c r="KNC264" s="1"/>
      <c r="KND264" s="1"/>
      <c r="KNE264" s="1"/>
      <c r="KNF264" s="1"/>
      <c r="KNG264" s="1"/>
      <c r="KNH264" s="1"/>
      <c r="KNI264" s="1"/>
      <c r="KNJ264" s="1"/>
      <c r="KNK264" s="1"/>
      <c r="KNL264" s="1"/>
      <c r="KNM264" s="1"/>
      <c r="KNN264" s="1"/>
      <c r="KNO264" s="1"/>
      <c r="KNP264" s="1"/>
      <c r="KNQ264" s="1"/>
      <c r="KNR264" s="1"/>
      <c r="KNS264" s="1"/>
      <c r="KNT264" s="1"/>
      <c r="KNU264" s="1"/>
      <c r="KNV264" s="1"/>
      <c r="KNW264" s="1"/>
      <c r="KNX264" s="1"/>
      <c r="KNY264" s="1"/>
      <c r="KNZ264" s="1"/>
      <c r="KOA264" s="1"/>
      <c r="KOB264" s="1"/>
      <c r="KOC264" s="1"/>
      <c r="KOD264" s="1"/>
      <c r="KOE264" s="1"/>
      <c r="KOF264" s="1"/>
      <c r="KOG264" s="1"/>
      <c r="KOH264" s="1"/>
      <c r="KOI264" s="1"/>
      <c r="KOJ264" s="1"/>
      <c r="KOK264" s="1"/>
      <c r="KOL264" s="1"/>
      <c r="KOM264" s="1"/>
      <c r="KON264" s="1"/>
      <c r="KOO264" s="1"/>
      <c r="KOP264" s="1"/>
      <c r="KOQ264" s="1"/>
      <c r="KOR264" s="1"/>
      <c r="KOS264" s="1"/>
      <c r="KOT264" s="1"/>
      <c r="KOU264" s="1"/>
      <c r="KOV264" s="1"/>
      <c r="KOW264" s="1"/>
      <c r="KOX264" s="1"/>
      <c r="KOY264" s="1"/>
      <c r="KOZ264" s="1"/>
      <c r="KPA264" s="1"/>
      <c r="KPB264" s="1"/>
      <c r="KPC264" s="1"/>
      <c r="KPD264" s="1"/>
      <c r="KPE264" s="1"/>
      <c r="KPF264" s="1"/>
      <c r="KPG264" s="1"/>
      <c r="KPH264" s="1"/>
      <c r="KPI264" s="1"/>
      <c r="KPJ264" s="1"/>
      <c r="KPK264" s="1"/>
      <c r="KPL264" s="1"/>
      <c r="KPM264" s="1"/>
      <c r="KPN264" s="1"/>
      <c r="KPO264" s="1"/>
      <c r="KPP264" s="1"/>
      <c r="KPQ264" s="1"/>
      <c r="KPR264" s="1"/>
      <c r="KPS264" s="1"/>
      <c r="KPT264" s="1"/>
      <c r="KPU264" s="1"/>
      <c r="KPV264" s="1"/>
      <c r="KPW264" s="1"/>
      <c r="KPX264" s="1"/>
      <c r="KPY264" s="1"/>
      <c r="KPZ264" s="1"/>
      <c r="KQA264" s="1"/>
      <c r="KQB264" s="1"/>
      <c r="KQC264" s="1"/>
      <c r="KQD264" s="1"/>
      <c r="KQE264" s="1"/>
      <c r="KQF264" s="1"/>
      <c r="KQG264" s="1"/>
      <c r="KQH264" s="1"/>
      <c r="KQI264" s="1"/>
      <c r="KQJ264" s="1"/>
      <c r="KQK264" s="1"/>
      <c r="KQL264" s="1"/>
      <c r="KQM264" s="1"/>
      <c r="KQN264" s="1"/>
      <c r="KQO264" s="1"/>
      <c r="KQP264" s="1"/>
      <c r="KQQ264" s="1"/>
      <c r="KQR264" s="1"/>
      <c r="KQS264" s="1"/>
      <c r="KQT264" s="1"/>
      <c r="KQU264" s="1"/>
      <c r="KQV264" s="1"/>
      <c r="KQW264" s="1"/>
      <c r="KQX264" s="1"/>
      <c r="KQY264" s="1"/>
      <c r="KQZ264" s="1"/>
      <c r="KRA264" s="1"/>
      <c r="KRB264" s="1"/>
      <c r="KRC264" s="1"/>
      <c r="KRD264" s="1"/>
      <c r="KRE264" s="1"/>
      <c r="KRF264" s="1"/>
      <c r="KRG264" s="1"/>
      <c r="KRH264" s="1"/>
      <c r="KRI264" s="1"/>
      <c r="KRJ264" s="1"/>
      <c r="KRK264" s="1"/>
      <c r="KRL264" s="1"/>
      <c r="KRM264" s="1"/>
      <c r="KRN264" s="1"/>
      <c r="KRO264" s="1"/>
      <c r="KRP264" s="1"/>
      <c r="KRQ264" s="1"/>
      <c r="KRR264" s="1"/>
      <c r="KRS264" s="1"/>
      <c r="KRT264" s="1"/>
      <c r="KRU264" s="1"/>
      <c r="KRV264" s="1"/>
      <c r="KRW264" s="1"/>
      <c r="KRX264" s="1"/>
      <c r="KRY264" s="1"/>
      <c r="KRZ264" s="1"/>
      <c r="KSA264" s="1"/>
      <c r="KSB264" s="1"/>
      <c r="KSC264" s="1"/>
      <c r="KSD264" s="1"/>
      <c r="KSE264" s="1"/>
      <c r="KSF264" s="1"/>
      <c r="KSG264" s="1"/>
      <c r="KSH264" s="1"/>
      <c r="KSI264" s="1"/>
      <c r="KSJ264" s="1"/>
      <c r="KSK264" s="1"/>
      <c r="KSL264" s="1"/>
      <c r="KSM264" s="1"/>
      <c r="KSN264" s="1"/>
      <c r="KSO264" s="1"/>
      <c r="KSP264" s="1"/>
      <c r="KSQ264" s="1"/>
      <c r="KSR264" s="1"/>
      <c r="KSS264" s="1"/>
      <c r="KST264" s="1"/>
      <c r="KSU264" s="1"/>
      <c r="KSV264" s="1"/>
      <c r="KSW264" s="1"/>
      <c r="KSX264" s="1"/>
      <c r="KSY264" s="1"/>
      <c r="KSZ264" s="1"/>
      <c r="KTA264" s="1"/>
      <c r="KTB264" s="1"/>
      <c r="KTC264" s="1"/>
      <c r="KTD264" s="1"/>
      <c r="KTE264" s="1"/>
      <c r="KTF264" s="1"/>
      <c r="KTG264" s="1"/>
      <c r="KTH264" s="1"/>
      <c r="KTI264" s="1"/>
      <c r="KTJ264" s="1"/>
      <c r="KTK264" s="1"/>
      <c r="KTL264" s="1"/>
      <c r="KTM264" s="1"/>
      <c r="KTN264" s="1"/>
      <c r="KTO264" s="1"/>
      <c r="KTP264" s="1"/>
      <c r="KTQ264" s="1"/>
      <c r="KTR264" s="1"/>
      <c r="KTS264" s="1"/>
      <c r="KTT264" s="1"/>
      <c r="KTU264" s="1"/>
      <c r="KTV264" s="1"/>
      <c r="KTW264" s="1"/>
      <c r="KTX264" s="1"/>
      <c r="KTY264" s="1"/>
      <c r="KTZ264" s="1"/>
      <c r="KUA264" s="1"/>
      <c r="KUB264" s="1"/>
      <c r="KUC264" s="1"/>
      <c r="KUD264" s="1"/>
      <c r="KUE264" s="1"/>
      <c r="KUF264" s="1"/>
      <c r="KUG264" s="1"/>
      <c r="KUH264" s="1"/>
      <c r="KUI264" s="1"/>
      <c r="KUJ264" s="1"/>
      <c r="KUK264" s="1"/>
      <c r="KUL264" s="1"/>
      <c r="KUM264" s="1"/>
      <c r="KUN264" s="1"/>
      <c r="KUO264" s="1"/>
      <c r="KUP264" s="1"/>
      <c r="KUQ264" s="1"/>
      <c r="KUR264" s="1"/>
      <c r="KUS264" s="1"/>
      <c r="KUT264" s="1"/>
      <c r="KUU264" s="1"/>
      <c r="KUV264" s="1"/>
      <c r="KUW264" s="1"/>
      <c r="KUX264" s="1"/>
      <c r="KUY264" s="1"/>
      <c r="KUZ264" s="1"/>
      <c r="KVA264" s="1"/>
      <c r="KVB264" s="1"/>
      <c r="KVC264" s="1"/>
      <c r="KVD264" s="1"/>
      <c r="KVE264" s="1"/>
      <c r="KVF264" s="1"/>
      <c r="KVG264" s="1"/>
      <c r="KVH264" s="1"/>
      <c r="KVI264" s="1"/>
      <c r="KVJ264" s="1"/>
      <c r="KVK264" s="1"/>
      <c r="KVL264" s="1"/>
      <c r="KVM264" s="1"/>
      <c r="KVN264" s="1"/>
      <c r="KVO264" s="1"/>
      <c r="KVP264" s="1"/>
      <c r="KVQ264" s="1"/>
      <c r="KVR264" s="1"/>
      <c r="KVS264" s="1"/>
      <c r="KVT264" s="1"/>
      <c r="KVU264" s="1"/>
      <c r="KVV264" s="1"/>
      <c r="KVW264" s="1"/>
      <c r="KVX264" s="1"/>
      <c r="KVY264" s="1"/>
      <c r="KVZ264" s="1"/>
      <c r="KWA264" s="1"/>
      <c r="KWB264" s="1"/>
      <c r="KWC264" s="1"/>
      <c r="KWD264" s="1"/>
      <c r="KWE264" s="1"/>
      <c r="KWF264" s="1"/>
      <c r="KWG264" s="1"/>
      <c r="KWH264" s="1"/>
      <c r="KWI264" s="1"/>
      <c r="KWJ264" s="1"/>
      <c r="KWK264" s="1"/>
      <c r="KWL264" s="1"/>
      <c r="KWM264" s="1"/>
      <c r="KWN264" s="1"/>
      <c r="KWO264" s="1"/>
      <c r="KWP264" s="1"/>
      <c r="KWQ264" s="1"/>
      <c r="KWR264" s="1"/>
      <c r="KWS264" s="1"/>
      <c r="KWT264" s="1"/>
      <c r="KWU264" s="1"/>
      <c r="KWV264" s="1"/>
      <c r="KWW264" s="1"/>
      <c r="KWX264" s="1"/>
      <c r="KWY264" s="1"/>
      <c r="KWZ264" s="1"/>
      <c r="KXA264" s="1"/>
      <c r="KXB264" s="1"/>
      <c r="KXC264" s="1"/>
      <c r="KXD264" s="1"/>
      <c r="KXE264" s="1"/>
      <c r="KXF264" s="1"/>
      <c r="KXG264" s="1"/>
      <c r="KXH264" s="1"/>
      <c r="KXI264" s="1"/>
      <c r="KXJ264" s="1"/>
      <c r="KXK264" s="1"/>
      <c r="KXL264" s="1"/>
      <c r="KXM264" s="1"/>
      <c r="KXN264" s="1"/>
      <c r="KXO264" s="1"/>
      <c r="KXP264" s="1"/>
      <c r="KXQ264" s="1"/>
      <c r="KXR264" s="1"/>
      <c r="KXS264" s="1"/>
      <c r="KXT264" s="1"/>
      <c r="KXU264" s="1"/>
      <c r="KXV264" s="1"/>
      <c r="KXW264" s="1"/>
      <c r="KXX264" s="1"/>
      <c r="KXY264" s="1"/>
      <c r="KXZ264" s="1"/>
      <c r="KYA264" s="1"/>
      <c r="KYB264" s="1"/>
      <c r="KYC264" s="1"/>
      <c r="KYD264" s="1"/>
      <c r="KYE264" s="1"/>
      <c r="KYF264" s="1"/>
      <c r="KYG264" s="1"/>
      <c r="KYH264" s="1"/>
      <c r="KYI264" s="1"/>
      <c r="KYJ264" s="1"/>
      <c r="KYK264" s="1"/>
      <c r="KYL264" s="1"/>
      <c r="KYM264" s="1"/>
      <c r="KYN264" s="1"/>
      <c r="KYO264" s="1"/>
      <c r="KYP264" s="1"/>
      <c r="KYQ264" s="1"/>
      <c r="KYR264" s="1"/>
      <c r="KYS264" s="1"/>
      <c r="KYT264" s="1"/>
      <c r="KYU264" s="1"/>
      <c r="KYV264" s="1"/>
      <c r="KYW264" s="1"/>
      <c r="KYX264" s="1"/>
      <c r="KYY264" s="1"/>
      <c r="KYZ264" s="1"/>
      <c r="KZA264" s="1"/>
      <c r="KZB264" s="1"/>
      <c r="KZC264" s="1"/>
      <c r="KZD264" s="1"/>
      <c r="KZE264" s="1"/>
      <c r="KZF264" s="1"/>
      <c r="KZG264" s="1"/>
      <c r="KZH264" s="1"/>
      <c r="KZI264" s="1"/>
      <c r="KZJ264" s="1"/>
      <c r="KZK264" s="1"/>
      <c r="KZL264" s="1"/>
      <c r="KZM264" s="1"/>
      <c r="KZN264" s="1"/>
      <c r="KZO264" s="1"/>
      <c r="KZP264" s="1"/>
      <c r="KZQ264" s="1"/>
      <c r="KZR264" s="1"/>
      <c r="KZS264" s="1"/>
      <c r="KZT264" s="1"/>
      <c r="KZU264" s="1"/>
      <c r="KZV264" s="1"/>
      <c r="KZW264" s="1"/>
      <c r="KZX264" s="1"/>
      <c r="KZY264" s="1"/>
      <c r="KZZ264" s="1"/>
      <c r="LAA264" s="1"/>
      <c r="LAB264" s="1"/>
      <c r="LAC264" s="1"/>
      <c r="LAD264" s="1"/>
      <c r="LAE264" s="1"/>
      <c r="LAF264" s="1"/>
      <c r="LAG264" s="1"/>
      <c r="LAH264" s="1"/>
      <c r="LAI264" s="1"/>
      <c r="LAJ264" s="1"/>
      <c r="LAK264" s="1"/>
      <c r="LAL264" s="1"/>
      <c r="LAM264" s="1"/>
      <c r="LAN264" s="1"/>
      <c r="LAO264" s="1"/>
      <c r="LAP264" s="1"/>
      <c r="LAQ264" s="1"/>
      <c r="LAR264" s="1"/>
      <c r="LAS264" s="1"/>
      <c r="LAT264" s="1"/>
      <c r="LAU264" s="1"/>
      <c r="LAV264" s="1"/>
      <c r="LAW264" s="1"/>
      <c r="LAX264" s="1"/>
      <c r="LAY264" s="1"/>
      <c r="LAZ264" s="1"/>
      <c r="LBA264" s="1"/>
      <c r="LBB264" s="1"/>
      <c r="LBC264" s="1"/>
      <c r="LBD264" s="1"/>
      <c r="LBE264" s="1"/>
      <c r="LBF264" s="1"/>
      <c r="LBG264" s="1"/>
      <c r="LBH264" s="1"/>
      <c r="LBI264" s="1"/>
      <c r="LBJ264" s="1"/>
      <c r="LBK264" s="1"/>
      <c r="LBL264" s="1"/>
      <c r="LBM264" s="1"/>
      <c r="LBN264" s="1"/>
      <c r="LBO264" s="1"/>
      <c r="LBP264" s="1"/>
      <c r="LBQ264" s="1"/>
      <c r="LBR264" s="1"/>
      <c r="LBS264" s="1"/>
      <c r="LBT264" s="1"/>
      <c r="LBU264" s="1"/>
      <c r="LBV264" s="1"/>
      <c r="LBW264" s="1"/>
      <c r="LBX264" s="1"/>
      <c r="LBY264" s="1"/>
      <c r="LBZ264" s="1"/>
      <c r="LCA264" s="1"/>
      <c r="LCB264" s="1"/>
      <c r="LCC264" s="1"/>
      <c r="LCD264" s="1"/>
      <c r="LCE264" s="1"/>
      <c r="LCF264" s="1"/>
      <c r="LCG264" s="1"/>
      <c r="LCH264" s="1"/>
      <c r="LCI264" s="1"/>
      <c r="LCJ264" s="1"/>
      <c r="LCK264" s="1"/>
      <c r="LCL264" s="1"/>
      <c r="LCM264" s="1"/>
      <c r="LCN264" s="1"/>
      <c r="LCO264" s="1"/>
      <c r="LCP264" s="1"/>
      <c r="LCQ264" s="1"/>
      <c r="LCR264" s="1"/>
      <c r="LCS264" s="1"/>
      <c r="LCT264" s="1"/>
      <c r="LCU264" s="1"/>
      <c r="LCV264" s="1"/>
      <c r="LCW264" s="1"/>
      <c r="LCX264" s="1"/>
      <c r="LCY264" s="1"/>
      <c r="LCZ264" s="1"/>
      <c r="LDA264" s="1"/>
      <c r="LDB264" s="1"/>
      <c r="LDC264" s="1"/>
      <c r="LDD264" s="1"/>
      <c r="LDE264" s="1"/>
      <c r="LDF264" s="1"/>
      <c r="LDG264" s="1"/>
      <c r="LDH264" s="1"/>
      <c r="LDI264" s="1"/>
      <c r="LDJ264" s="1"/>
      <c r="LDK264" s="1"/>
      <c r="LDL264" s="1"/>
      <c r="LDM264" s="1"/>
      <c r="LDN264" s="1"/>
      <c r="LDO264" s="1"/>
      <c r="LDP264" s="1"/>
      <c r="LDQ264" s="1"/>
      <c r="LDR264" s="1"/>
      <c r="LDS264" s="1"/>
      <c r="LDT264" s="1"/>
      <c r="LDU264" s="1"/>
      <c r="LDV264" s="1"/>
      <c r="LDW264" s="1"/>
      <c r="LDX264" s="1"/>
      <c r="LDY264" s="1"/>
      <c r="LDZ264" s="1"/>
      <c r="LEA264" s="1"/>
      <c r="LEB264" s="1"/>
      <c r="LEC264" s="1"/>
      <c r="LED264" s="1"/>
      <c r="LEE264" s="1"/>
      <c r="LEF264" s="1"/>
      <c r="LEG264" s="1"/>
      <c r="LEH264" s="1"/>
      <c r="LEI264" s="1"/>
      <c r="LEJ264" s="1"/>
      <c r="LEK264" s="1"/>
      <c r="LEL264" s="1"/>
      <c r="LEM264" s="1"/>
      <c r="LEN264" s="1"/>
      <c r="LEO264" s="1"/>
      <c r="LEP264" s="1"/>
      <c r="LEQ264" s="1"/>
      <c r="LER264" s="1"/>
      <c r="LES264" s="1"/>
      <c r="LET264" s="1"/>
      <c r="LEU264" s="1"/>
      <c r="LEV264" s="1"/>
      <c r="LEW264" s="1"/>
      <c r="LEX264" s="1"/>
      <c r="LEY264" s="1"/>
      <c r="LEZ264" s="1"/>
      <c r="LFA264" s="1"/>
      <c r="LFB264" s="1"/>
      <c r="LFC264" s="1"/>
      <c r="LFD264" s="1"/>
      <c r="LFE264" s="1"/>
      <c r="LFF264" s="1"/>
      <c r="LFG264" s="1"/>
      <c r="LFH264" s="1"/>
      <c r="LFI264" s="1"/>
      <c r="LFJ264" s="1"/>
      <c r="LFK264" s="1"/>
      <c r="LFL264" s="1"/>
      <c r="LFM264" s="1"/>
      <c r="LFN264" s="1"/>
      <c r="LFO264" s="1"/>
      <c r="LFP264" s="1"/>
      <c r="LFQ264" s="1"/>
      <c r="LFR264" s="1"/>
      <c r="LFS264" s="1"/>
      <c r="LFT264" s="1"/>
      <c r="LFU264" s="1"/>
      <c r="LFV264" s="1"/>
      <c r="LFW264" s="1"/>
      <c r="LFX264" s="1"/>
      <c r="LFY264" s="1"/>
      <c r="LFZ264" s="1"/>
      <c r="LGA264" s="1"/>
      <c r="LGB264" s="1"/>
      <c r="LGC264" s="1"/>
      <c r="LGD264" s="1"/>
      <c r="LGE264" s="1"/>
      <c r="LGF264" s="1"/>
      <c r="LGG264" s="1"/>
      <c r="LGH264" s="1"/>
      <c r="LGI264" s="1"/>
      <c r="LGJ264" s="1"/>
      <c r="LGK264" s="1"/>
      <c r="LGL264" s="1"/>
      <c r="LGM264" s="1"/>
      <c r="LGN264" s="1"/>
      <c r="LGO264" s="1"/>
      <c r="LGP264" s="1"/>
      <c r="LGQ264" s="1"/>
      <c r="LGR264" s="1"/>
      <c r="LGS264" s="1"/>
      <c r="LGT264" s="1"/>
      <c r="LGU264" s="1"/>
      <c r="LGV264" s="1"/>
      <c r="LGW264" s="1"/>
      <c r="LGX264" s="1"/>
      <c r="LGY264" s="1"/>
      <c r="LGZ264" s="1"/>
      <c r="LHA264" s="1"/>
      <c r="LHB264" s="1"/>
      <c r="LHC264" s="1"/>
      <c r="LHD264" s="1"/>
      <c r="LHE264" s="1"/>
      <c r="LHF264" s="1"/>
      <c r="LHG264" s="1"/>
      <c r="LHH264" s="1"/>
      <c r="LHI264" s="1"/>
      <c r="LHJ264" s="1"/>
      <c r="LHK264" s="1"/>
      <c r="LHL264" s="1"/>
      <c r="LHM264" s="1"/>
      <c r="LHN264" s="1"/>
      <c r="LHO264" s="1"/>
      <c r="LHP264" s="1"/>
      <c r="LHQ264" s="1"/>
      <c r="LHR264" s="1"/>
      <c r="LHS264" s="1"/>
      <c r="LHT264" s="1"/>
      <c r="LHU264" s="1"/>
      <c r="LHV264" s="1"/>
      <c r="LHW264" s="1"/>
      <c r="LHX264" s="1"/>
      <c r="LHY264" s="1"/>
      <c r="LHZ264" s="1"/>
      <c r="LIA264" s="1"/>
      <c r="LIB264" s="1"/>
      <c r="LIC264" s="1"/>
      <c r="LID264" s="1"/>
      <c r="LIE264" s="1"/>
      <c r="LIF264" s="1"/>
      <c r="LIG264" s="1"/>
      <c r="LIH264" s="1"/>
      <c r="LII264" s="1"/>
      <c r="LIJ264" s="1"/>
      <c r="LIK264" s="1"/>
      <c r="LIL264" s="1"/>
      <c r="LIM264" s="1"/>
      <c r="LIN264" s="1"/>
      <c r="LIO264" s="1"/>
      <c r="LIP264" s="1"/>
      <c r="LIQ264" s="1"/>
      <c r="LIR264" s="1"/>
      <c r="LIS264" s="1"/>
      <c r="LIT264" s="1"/>
      <c r="LIU264" s="1"/>
      <c r="LIV264" s="1"/>
      <c r="LIW264" s="1"/>
      <c r="LIX264" s="1"/>
      <c r="LIY264" s="1"/>
      <c r="LIZ264" s="1"/>
      <c r="LJA264" s="1"/>
      <c r="LJB264" s="1"/>
      <c r="LJC264" s="1"/>
      <c r="LJD264" s="1"/>
      <c r="LJE264" s="1"/>
      <c r="LJF264" s="1"/>
      <c r="LJG264" s="1"/>
      <c r="LJH264" s="1"/>
      <c r="LJI264" s="1"/>
      <c r="LJJ264" s="1"/>
      <c r="LJK264" s="1"/>
      <c r="LJL264" s="1"/>
      <c r="LJM264" s="1"/>
      <c r="LJN264" s="1"/>
      <c r="LJO264" s="1"/>
      <c r="LJP264" s="1"/>
      <c r="LJQ264" s="1"/>
      <c r="LJR264" s="1"/>
      <c r="LJS264" s="1"/>
      <c r="LJT264" s="1"/>
      <c r="LJU264" s="1"/>
      <c r="LJV264" s="1"/>
      <c r="LJW264" s="1"/>
      <c r="LJX264" s="1"/>
      <c r="LJY264" s="1"/>
      <c r="LJZ264" s="1"/>
      <c r="LKA264" s="1"/>
      <c r="LKB264" s="1"/>
      <c r="LKC264" s="1"/>
      <c r="LKD264" s="1"/>
      <c r="LKE264" s="1"/>
      <c r="LKF264" s="1"/>
      <c r="LKG264" s="1"/>
      <c r="LKH264" s="1"/>
      <c r="LKI264" s="1"/>
      <c r="LKJ264" s="1"/>
      <c r="LKK264" s="1"/>
      <c r="LKL264" s="1"/>
      <c r="LKM264" s="1"/>
      <c r="LKN264" s="1"/>
      <c r="LKO264" s="1"/>
      <c r="LKP264" s="1"/>
      <c r="LKQ264" s="1"/>
      <c r="LKR264" s="1"/>
      <c r="LKS264" s="1"/>
      <c r="LKT264" s="1"/>
      <c r="LKU264" s="1"/>
      <c r="LKV264" s="1"/>
      <c r="LKW264" s="1"/>
      <c r="LKX264" s="1"/>
      <c r="LKY264" s="1"/>
      <c r="LKZ264" s="1"/>
      <c r="LLA264" s="1"/>
      <c r="LLB264" s="1"/>
      <c r="LLC264" s="1"/>
      <c r="LLD264" s="1"/>
      <c r="LLE264" s="1"/>
      <c r="LLF264" s="1"/>
      <c r="LLG264" s="1"/>
      <c r="LLH264" s="1"/>
      <c r="LLI264" s="1"/>
      <c r="LLJ264" s="1"/>
      <c r="LLK264" s="1"/>
      <c r="LLL264" s="1"/>
      <c r="LLM264" s="1"/>
      <c r="LLN264" s="1"/>
      <c r="LLO264" s="1"/>
      <c r="LLP264" s="1"/>
      <c r="LLQ264" s="1"/>
      <c r="LLR264" s="1"/>
      <c r="LLS264" s="1"/>
      <c r="LLT264" s="1"/>
      <c r="LLU264" s="1"/>
      <c r="LLV264" s="1"/>
      <c r="LLW264" s="1"/>
      <c r="LLX264" s="1"/>
      <c r="LLY264" s="1"/>
      <c r="LLZ264" s="1"/>
      <c r="LMA264" s="1"/>
      <c r="LMB264" s="1"/>
      <c r="LMC264" s="1"/>
      <c r="LMD264" s="1"/>
      <c r="LME264" s="1"/>
      <c r="LMF264" s="1"/>
      <c r="LMG264" s="1"/>
      <c r="LMH264" s="1"/>
      <c r="LMI264" s="1"/>
      <c r="LMJ264" s="1"/>
      <c r="LMK264" s="1"/>
      <c r="LML264" s="1"/>
      <c r="LMM264" s="1"/>
      <c r="LMN264" s="1"/>
      <c r="LMO264" s="1"/>
      <c r="LMP264" s="1"/>
      <c r="LMQ264" s="1"/>
      <c r="LMR264" s="1"/>
      <c r="LMS264" s="1"/>
      <c r="LMT264" s="1"/>
      <c r="LMU264" s="1"/>
      <c r="LMV264" s="1"/>
      <c r="LMW264" s="1"/>
      <c r="LMX264" s="1"/>
      <c r="LMY264" s="1"/>
      <c r="LMZ264" s="1"/>
      <c r="LNA264" s="1"/>
      <c r="LNB264" s="1"/>
      <c r="LNC264" s="1"/>
      <c r="LND264" s="1"/>
      <c r="LNE264" s="1"/>
      <c r="LNF264" s="1"/>
      <c r="LNG264" s="1"/>
      <c r="LNH264" s="1"/>
      <c r="LNI264" s="1"/>
      <c r="LNJ264" s="1"/>
      <c r="LNK264" s="1"/>
      <c r="LNL264" s="1"/>
      <c r="LNM264" s="1"/>
      <c r="LNN264" s="1"/>
      <c r="LNO264" s="1"/>
      <c r="LNP264" s="1"/>
      <c r="LNQ264" s="1"/>
      <c r="LNR264" s="1"/>
      <c r="LNS264" s="1"/>
      <c r="LNT264" s="1"/>
      <c r="LNU264" s="1"/>
      <c r="LNV264" s="1"/>
      <c r="LNW264" s="1"/>
      <c r="LNX264" s="1"/>
      <c r="LNY264" s="1"/>
      <c r="LNZ264" s="1"/>
      <c r="LOA264" s="1"/>
      <c r="LOB264" s="1"/>
      <c r="LOC264" s="1"/>
      <c r="LOD264" s="1"/>
      <c r="LOE264" s="1"/>
      <c r="LOF264" s="1"/>
      <c r="LOG264" s="1"/>
      <c r="LOH264" s="1"/>
      <c r="LOI264" s="1"/>
      <c r="LOJ264" s="1"/>
      <c r="LOK264" s="1"/>
      <c r="LOL264" s="1"/>
      <c r="LOM264" s="1"/>
      <c r="LON264" s="1"/>
      <c r="LOO264" s="1"/>
      <c r="LOP264" s="1"/>
      <c r="LOQ264" s="1"/>
      <c r="LOR264" s="1"/>
      <c r="LOS264" s="1"/>
      <c r="LOT264" s="1"/>
      <c r="LOU264" s="1"/>
      <c r="LOV264" s="1"/>
      <c r="LOW264" s="1"/>
      <c r="LOX264" s="1"/>
      <c r="LOY264" s="1"/>
      <c r="LOZ264" s="1"/>
      <c r="LPA264" s="1"/>
      <c r="LPB264" s="1"/>
      <c r="LPC264" s="1"/>
      <c r="LPD264" s="1"/>
      <c r="LPE264" s="1"/>
      <c r="LPF264" s="1"/>
      <c r="LPG264" s="1"/>
      <c r="LPH264" s="1"/>
      <c r="LPI264" s="1"/>
      <c r="LPJ264" s="1"/>
      <c r="LPK264" s="1"/>
      <c r="LPL264" s="1"/>
      <c r="LPM264" s="1"/>
      <c r="LPN264" s="1"/>
      <c r="LPO264" s="1"/>
      <c r="LPP264" s="1"/>
      <c r="LPQ264" s="1"/>
      <c r="LPR264" s="1"/>
      <c r="LPS264" s="1"/>
      <c r="LPT264" s="1"/>
      <c r="LPU264" s="1"/>
      <c r="LPV264" s="1"/>
      <c r="LPW264" s="1"/>
      <c r="LPX264" s="1"/>
      <c r="LPY264" s="1"/>
      <c r="LPZ264" s="1"/>
      <c r="LQA264" s="1"/>
      <c r="LQB264" s="1"/>
      <c r="LQC264" s="1"/>
      <c r="LQD264" s="1"/>
      <c r="LQE264" s="1"/>
      <c r="LQF264" s="1"/>
      <c r="LQG264" s="1"/>
      <c r="LQH264" s="1"/>
      <c r="LQI264" s="1"/>
      <c r="LQJ264" s="1"/>
      <c r="LQK264" s="1"/>
      <c r="LQL264" s="1"/>
      <c r="LQM264" s="1"/>
      <c r="LQN264" s="1"/>
      <c r="LQO264" s="1"/>
      <c r="LQP264" s="1"/>
      <c r="LQQ264" s="1"/>
      <c r="LQR264" s="1"/>
      <c r="LQS264" s="1"/>
      <c r="LQT264" s="1"/>
      <c r="LQU264" s="1"/>
      <c r="LQV264" s="1"/>
      <c r="LQW264" s="1"/>
      <c r="LQX264" s="1"/>
      <c r="LQY264" s="1"/>
      <c r="LQZ264" s="1"/>
      <c r="LRA264" s="1"/>
      <c r="LRB264" s="1"/>
      <c r="LRC264" s="1"/>
      <c r="LRD264" s="1"/>
      <c r="LRE264" s="1"/>
      <c r="LRF264" s="1"/>
      <c r="LRG264" s="1"/>
      <c r="LRH264" s="1"/>
      <c r="LRI264" s="1"/>
      <c r="LRJ264" s="1"/>
      <c r="LRK264" s="1"/>
      <c r="LRL264" s="1"/>
      <c r="LRM264" s="1"/>
      <c r="LRN264" s="1"/>
      <c r="LRO264" s="1"/>
      <c r="LRP264" s="1"/>
      <c r="LRQ264" s="1"/>
      <c r="LRR264" s="1"/>
      <c r="LRS264" s="1"/>
      <c r="LRT264" s="1"/>
      <c r="LRU264" s="1"/>
      <c r="LRV264" s="1"/>
      <c r="LRW264" s="1"/>
      <c r="LRX264" s="1"/>
      <c r="LRY264" s="1"/>
      <c r="LRZ264" s="1"/>
      <c r="LSA264" s="1"/>
      <c r="LSB264" s="1"/>
      <c r="LSC264" s="1"/>
      <c r="LSD264" s="1"/>
      <c r="LSE264" s="1"/>
      <c r="LSF264" s="1"/>
      <c r="LSG264" s="1"/>
      <c r="LSH264" s="1"/>
      <c r="LSI264" s="1"/>
      <c r="LSJ264" s="1"/>
      <c r="LSK264" s="1"/>
      <c r="LSL264" s="1"/>
      <c r="LSM264" s="1"/>
      <c r="LSN264" s="1"/>
      <c r="LSO264" s="1"/>
      <c r="LSP264" s="1"/>
      <c r="LSQ264" s="1"/>
      <c r="LSR264" s="1"/>
      <c r="LSS264" s="1"/>
      <c r="LST264" s="1"/>
      <c r="LSU264" s="1"/>
      <c r="LSV264" s="1"/>
      <c r="LSW264" s="1"/>
      <c r="LSX264" s="1"/>
      <c r="LSY264" s="1"/>
      <c r="LSZ264" s="1"/>
      <c r="LTA264" s="1"/>
      <c r="LTB264" s="1"/>
      <c r="LTC264" s="1"/>
      <c r="LTD264" s="1"/>
      <c r="LTE264" s="1"/>
      <c r="LTF264" s="1"/>
      <c r="LTG264" s="1"/>
      <c r="LTH264" s="1"/>
      <c r="LTI264" s="1"/>
      <c r="LTJ264" s="1"/>
      <c r="LTK264" s="1"/>
      <c r="LTL264" s="1"/>
      <c r="LTM264" s="1"/>
      <c r="LTN264" s="1"/>
      <c r="LTO264" s="1"/>
      <c r="LTP264" s="1"/>
      <c r="LTQ264" s="1"/>
      <c r="LTR264" s="1"/>
      <c r="LTS264" s="1"/>
      <c r="LTT264" s="1"/>
      <c r="LTU264" s="1"/>
      <c r="LTV264" s="1"/>
      <c r="LTW264" s="1"/>
      <c r="LTX264" s="1"/>
      <c r="LTY264" s="1"/>
      <c r="LTZ264" s="1"/>
      <c r="LUA264" s="1"/>
      <c r="LUB264" s="1"/>
      <c r="LUC264" s="1"/>
      <c r="LUD264" s="1"/>
      <c r="LUE264" s="1"/>
      <c r="LUF264" s="1"/>
      <c r="LUG264" s="1"/>
      <c r="LUH264" s="1"/>
      <c r="LUI264" s="1"/>
      <c r="LUJ264" s="1"/>
      <c r="LUK264" s="1"/>
      <c r="LUL264" s="1"/>
      <c r="LUM264" s="1"/>
      <c r="LUN264" s="1"/>
      <c r="LUO264" s="1"/>
      <c r="LUP264" s="1"/>
      <c r="LUQ264" s="1"/>
      <c r="LUR264" s="1"/>
      <c r="LUS264" s="1"/>
      <c r="LUT264" s="1"/>
      <c r="LUU264" s="1"/>
      <c r="LUV264" s="1"/>
      <c r="LUW264" s="1"/>
      <c r="LUX264" s="1"/>
      <c r="LUY264" s="1"/>
      <c r="LUZ264" s="1"/>
      <c r="LVA264" s="1"/>
      <c r="LVB264" s="1"/>
      <c r="LVC264" s="1"/>
      <c r="LVD264" s="1"/>
      <c r="LVE264" s="1"/>
      <c r="LVF264" s="1"/>
      <c r="LVG264" s="1"/>
      <c r="LVH264" s="1"/>
      <c r="LVI264" s="1"/>
      <c r="LVJ264" s="1"/>
      <c r="LVK264" s="1"/>
      <c r="LVL264" s="1"/>
      <c r="LVM264" s="1"/>
      <c r="LVN264" s="1"/>
      <c r="LVO264" s="1"/>
      <c r="LVP264" s="1"/>
      <c r="LVQ264" s="1"/>
      <c r="LVR264" s="1"/>
      <c r="LVS264" s="1"/>
      <c r="LVT264" s="1"/>
      <c r="LVU264" s="1"/>
      <c r="LVV264" s="1"/>
      <c r="LVW264" s="1"/>
      <c r="LVX264" s="1"/>
      <c r="LVY264" s="1"/>
      <c r="LVZ264" s="1"/>
      <c r="LWA264" s="1"/>
      <c r="LWB264" s="1"/>
      <c r="LWC264" s="1"/>
      <c r="LWD264" s="1"/>
      <c r="LWE264" s="1"/>
      <c r="LWF264" s="1"/>
      <c r="LWG264" s="1"/>
      <c r="LWH264" s="1"/>
      <c r="LWI264" s="1"/>
      <c r="LWJ264" s="1"/>
      <c r="LWK264" s="1"/>
      <c r="LWL264" s="1"/>
      <c r="LWM264" s="1"/>
      <c r="LWN264" s="1"/>
      <c r="LWO264" s="1"/>
      <c r="LWP264" s="1"/>
      <c r="LWQ264" s="1"/>
      <c r="LWR264" s="1"/>
      <c r="LWS264" s="1"/>
      <c r="LWT264" s="1"/>
      <c r="LWU264" s="1"/>
      <c r="LWV264" s="1"/>
      <c r="LWW264" s="1"/>
      <c r="LWX264" s="1"/>
      <c r="LWY264" s="1"/>
      <c r="LWZ264" s="1"/>
      <c r="LXA264" s="1"/>
      <c r="LXB264" s="1"/>
      <c r="LXC264" s="1"/>
      <c r="LXD264" s="1"/>
      <c r="LXE264" s="1"/>
      <c r="LXF264" s="1"/>
      <c r="LXG264" s="1"/>
      <c r="LXH264" s="1"/>
      <c r="LXI264" s="1"/>
      <c r="LXJ264" s="1"/>
      <c r="LXK264" s="1"/>
      <c r="LXL264" s="1"/>
      <c r="LXM264" s="1"/>
      <c r="LXN264" s="1"/>
      <c r="LXO264" s="1"/>
      <c r="LXP264" s="1"/>
      <c r="LXQ264" s="1"/>
      <c r="LXR264" s="1"/>
      <c r="LXS264" s="1"/>
      <c r="LXT264" s="1"/>
      <c r="LXU264" s="1"/>
      <c r="LXV264" s="1"/>
      <c r="LXW264" s="1"/>
      <c r="LXX264" s="1"/>
      <c r="LXY264" s="1"/>
      <c r="LXZ264" s="1"/>
      <c r="LYA264" s="1"/>
      <c r="LYB264" s="1"/>
      <c r="LYC264" s="1"/>
      <c r="LYD264" s="1"/>
      <c r="LYE264" s="1"/>
      <c r="LYF264" s="1"/>
      <c r="LYG264" s="1"/>
      <c r="LYH264" s="1"/>
      <c r="LYI264" s="1"/>
      <c r="LYJ264" s="1"/>
      <c r="LYK264" s="1"/>
      <c r="LYL264" s="1"/>
      <c r="LYM264" s="1"/>
      <c r="LYN264" s="1"/>
      <c r="LYO264" s="1"/>
      <c r="LYP264" s="1"/>
      <c r="LYQ264" s="1"/>
      <c r="LYR264" s="1"/>
      <c r="LYS264" s="1"/>
      <c r="LYT264" s="1"/>
      <c r="LYU264" s="1"/>
      <c r="LYV264" s="1"/>
      <c r="LYW264" s="1"/>
      <c r="LYX264" s="1"/>
      <c r="LYY264" s="1"/>
      <c r="LYZ264" s="1"/>
      <c r="LZA264" s="1"/>
      <c r="LZB264" s="1"/>
      <c r="LZC264" s="1"/>
      <c r="LZD264" s="1"/>
      <c r="LZE264" s="1"/>
      <c r="LZF264" s="1"/>
      <c r="LZG264" s="1"/>
      <c r="LZH264" s="1"/>
      <c r="LZI264" s="1"/>
      <c r="LZJ264" s="1"/>
      <c r="LZK264" s="1"/>
      <c r="LZL264" s="1"/>
      <c r="LZM264" s="1"/>
      <c r="LZN264" s="1"/>
      <c r="LZO264" s="1"/>
      <c r="LZP264" s="1"/>
      <c r="LZQ264" s="1"/>
      <c r="LZR264" s="1"/>
      <c r="LZS264" s="1"/>
      <c r="LZT264" s="1"/>
      <c r="LZU264" s="1"/>
      <c r="LZV264" s="1"/>
      <c r="LZW264" s="1"/>
      <c r="LZX264" s="1"/>
      <c r="LZY264" s="1"/>
      <c r="LZZ264" s="1"/>
      <c r="MAA264" s="1"/>
      <c r="MAB264" s="1"/>
      <c r="MAC264" s="1"/>
      <c r="MAD264" s="1"/>
      <c r="MAE264" s="1"/>
      <c r="MAF264" s="1"/>
      <c r="MAG264" s="1"/>
      <c r="MAH264" s="1"/>
      <c r="MAI264" s="1"/>
      <c r="MAJ264" s="1"/>
      <c r="MAK264" s="1"/>
      <c r="MAL264" s="1"/>
      <c r="MAM264" s="1"/>
      <c r="MAN264" s="1"/>
      <c r="MAO264" s="1"/>
      <c r="MAP264" s="1"/>
      <c r="MAQ264" s="1"/>
      <c r="MAR264" s="1"/>
      <c r="MAS264" s="1"/>
      <c r="MAT264" s="1"/>
      <c r="MAU264" s="1"/>
      <c r="MAV264" s="1"/>
      <c r="MAW264" s="1"/>
      <c r="MAX264" s="1"/>
      <c r="MAY264" s="1"/>
      <c r="MAZ264" s="1"/>
      <c r="MBA264" s="1"/>
      <c r="MBB264" s="1"/>
      <c r="MBC264" s="1"/>
      <c r="MBD264" s="1"/>
      <c r="MBE264" s="1"/>
      <c r="MBF264" s="1"/>
      <c r="MBG264" s="1"/>
      <c r="MBH264" s="1"/>
      <c r="MBI264" s="1"/>
      <c r="MBJ264" s="1"/>
      <c r="MBK264" s="1"/>
      <c r="MBL264" s="1"/>
      <c r="MBM264" s="1"/>
      <c r="MBN264" s="1"/>
      <c r="MBO264" s="1"/>
      <c r="MBP264" s="1"/>
      <c r="MBQ264" s="1"/>
      <c r="MBR264" s="1"/>
      <c r="MBS264" s="1"/>
      <c r="MBT264" s="1"/>
      <c r="MBU264" s="1"/>
      <c r="MBV264" s="1"/>
      <c r="MBW264" s="1"/>
      <c r="MBX264" s="1"/>
      <c r="MBY264" s="1"/>
      <c r="MBZ264" s="1"/>
      <c r="MCA264" s="1"/>
      <c r="MCB264" s="1"/>
      <c r="MCC264" s="1"/>
      <c r="MCD264" s="1"/>
      <c r="MCE264" s="1"/>
      <c r="MCF264" s="1"/>
      <c r="MCG264" s="1"/>
      <c r="MCH264" s="1"/>
      <c r="MCI264" s="1"/>
      <c r="MCJ264" s="1"/>
      <c r="MCK264" s="1"/>
      <c r="MCL264" s="1"/>
      <c r="MCM264" s="1"/>
      <c r="MCN264" s="1"/>
      <c r="MCO264" s="1"/>
      <c r="MCP264" s="1"/>
      <c r="MCQ264" s="1"/>
      <c r="MCR264" s="1"/>
      <c r="MCS264" s="1"/>
      <c r="MCT264" s="1"/>
      <c r="MCU264" s="1"/>
      <c r="MCV264" s="1"/>
      <c r="MCW264" s="1"/>
      <c r="MCX264" s="1"/>
      <c r="MCY264" s="1"/>
      <c r="MCZ264" s="1"/>
      <c r="MDA264" s="1"/>
      <c r="MDB264" s="1"/>
      <c r="MDC264" s="1"/>
      <c r="MDD264" s="1"/>
      <c r="MDE264" s="1"/>
      <c r="MDF264" s="1"/>
      <c r="MDG264" s="1"/>
      <c r="MDH264" s="1"/>
      <c r="MDI264" s="1"/>
      <c r="MDJ264" s="1"/>
      <c r="MDK264" s="1"/>
      <c r="MDL264" s="1"/>
      <c r="MDM264" s="1"/>
      <c r="MDN264" s="1"/>
      <c r="MDO264" s="1"/>
      <c r="MDP264" s="1"/>
      <c r="MDQ264" s="1"/>
      <c r="MDR264" s="1"/>
      <c r="MDS264" s="1"/>
      <c r="MDT264" s="1"/>
      <c r="MDU264" s="1"/>
      <c r="MDV264" s="1"/>
      <c r="MDW264" s="1"/>
      <c r="MDX264" s="1"/>
      <c r="MDY264" s="1"/>
      <c r="MDZ264" s="1"/>
      <c r="MEA264" s="1"/>
      <c r="MEB264" s="1"/>
      <c r="MEC264" s="1"/>
      <c r="MED264" s="1"/>
      <c r="MEE264" s="1"/>
      <c r="MEF264" s="1"/>
      <c r="MEG264" s="1"/>
      <c r="MEH264" s="1"/>
      <c r="MEI264" s="1"/>
      <c r="MEJ264" s="1"/>
      <c r="MEK264" s="1"/>
      <c r="MEL264" s="1"/>
      <c r="MEM264" s="1"/>
      <c r="MEN264" s="1"/>
      <c r="MEO264" s="1"/>
      <c r="MEP264" s="1"/>
      <c r="MEQ264" s="1"/>
      <c r="MER264" s="1"/>
      <c r="MES264" s="1"/>
      <c r="MET264" s="1"/>
      <c r="MEU264" s="1"/>
      <c r="MEV264" s="1"/>
      <c r="MEW264" s="1"/>
      <c r="MEX264" s="1"/>
      <c r="MEY264" s="1"/>
      <c r="MEZ264" s="1"/>
      <c r="MFA264" s="1"/>
      <c r="MFB264" s="1"/>
      <c r="MFC264" s="1"/>
      <c r="MFD264" s="1"/>
      <c r="MFE264" s="1"/>
      <c r="MFF264" s="1"/>
      <c r="MFG264" s="1"/>
      <c r="MFH264" s="1"/>
      <c r="MFI264" s="1"/>
      <c r="MFJ264" s="1"/>
      <c r="MFK264" s="1"/>
      <c r="MFL264" s="1"/>
      <c r="MFM264" s="1"/>
      <c r="MFN264" s="1"/>
      <c r="MFO264" s="1"/>
      <c r="MFP264" s="1"/>
      <c r="MFQ264" s="1"/>
      <c r="MFR264" s="1"/>
      <c r="MFS264" s="1"/>
      <c r="MFT264" s="1"/>
      <c r="MFU264" s="1"/>
      <c r="MFV264" s="1"/>
      <c r="MFW264" s="1"/>
      <c r="MFX264" s="1"/>
      <c r="MFY264" s="1"/>
      <c r="MFZ264" s="1"/>
      <c r="MGA264" s="1"/>
      <c r="MGB264" s="1"/>
      <c r="MGC264" s="1"/>
      <c r="MGD264" s="1"/>
      <c r="MGE264" s="1"/>
      <c r="MGF264" s="1"/>
      <c r="MGG264" s="1"/>
      <c r="MGH264" s="1"/>
      <c r="MGI264" s="1"/>
      <c r="MGJ264" s="1"/>
      <c r="MGK264" s="1"/>
      <c r="MGL264" s="1"/>
      <c r="MGM264" s="1"/>
      <c r="MGN264" s="1"/>
      <c r="MGO264" s="1"/>
      <c r="MGP264" s="1"/>
      <c r="MGQ264" s="1"/>
      <c r="MGR264" s="1"/>
      <c r="MGS264" s="1"/>
      <c r="MGT264" s="1"/>
      <c r="MGU264" s="1"/>
      <c r="MGV264" s="1"/>
      <c r="MGW264" s="1"/>
      <c r="MGX264" s="1"/>
      <c r="MGY264" s="1"/>
      <c r="MGZ264" s="1"/>
      <c r="MHA264" s="1"/>
      <c r="MHB264" s="1"/>
      <c r="MHC264" s="1"/>
      <c r="MHD264" s="1"/>
      <c r="MHE264" s="1"/>
      <c r="MHF264" s="1"/>
      <c r="MHG264" s="1"/>
      <c r="MHH264" s="1"/>
      <c r="MHI264" s="1"/>
      <c r="MHJ264" s="1"/>
      <c r="MHK264" s="1"/>
      <c r="MHL264" s="1"/>
      <c r="MHM264" s="1"/>
      <c r="MHN264" s="1"/>
      <c r="MHO264" s="1"/>
      <c r="MHP264" s="1"/>
      <c r="MHQ264" s="1"/>
      <c r="MHR264" s="1"/>
      <c r="MHS264" s="1"/>
      <c r="MHT264" s="1"/>
      <c r="MHU264" s="1"/>
      <c r="MHV264" s="1"/>
      <c r="MHW264" s="1"/>
      <c r="MHX264" s="1"/>
      <c r="MHY264" s="1"/>
      <c r="MHZ264" s="1"/>
      <c r="MIA264" s="1"/>
      <c r="MIB264" s="1"/>
      <c r="MIC264" s="1"/>
      <c r="MID264" s="1"/>
      <c r="MIE264" s="1"/>
      <c r="MIF264" s="1"/>
      <c r="MIG264" s="1"/>
      <c r="MIH264" s="1"/>
      <c r="MII264" s="1"/>
      <c r="MIJ264" s="1"/>
      <c r="MIK264" s="1"/>
      <c r="MIL264" s="1"/>
      <c r="MIM264" s="1"/>
      <c r="MIN264" s="1"/>
      <c r="MIO264" s="1"/>
      <c r="MIP264" s="1"/>
      <c r="MIQ264" s="1"/>
      <c r="MIR264" s="1"/>
      <c r="MIS264" s="1"/>
      <c r="MIT264" s="1"/>
      <c r="MIU264" s="1"/>
      <c r="MIV264" s="1"/>
      <c r="MIW264" s="1"/>
      <c r="MIX264" s="1"/>
      <c r="MIY264" s="1"/>
      <c r="MIZ264" s="1"/>
      <c r="MJA264" s="1"/>
      <c r="MJB264" s="1"/>
      <c r="MJC264" s="1"/>
      <c r="MJD264" s="1"/>
      <c r="MJE264" s="1"/>
      <c r="MJF264" s="1"/>
      <c r="MJG264" s="1"/>
      <c r="MJH264" s="1"/>
      <c r="MJI264" s="1"/>
      <c r="MJJ264" s="1"/>
      <c r="MJK264" s="1"/>
      <c r="MJL264" s="1"/>
      <c r="MJM264" s="1"/>
      <c r="MJN264" s="1"/>
      <c r="MJO264" s="1"/>
      <c r="MJP264" s="1"/>
      <c r="MJQ264" s="1"/>
      <c r="MJR264" s="1"/>
      <c r="MJS264" s="1"/>
      <c r="MJT264" s="1"/>
      <c r="MJU264" s="1"/>
      <c r="MJV264" s="1"/>
      <c r="MJW264" s="1"/>
      <c r="MJX264" s="1"/>
      <c r="MJY264" s="1"/>
      <c r="MJZ264" s="1"/>
      <c r="MKA264" s="1"/>
      <c r="MKB264" s="1"/>
      <c r="MKC264" s="1"/>
      <c r="MKD264" s="1"/>
      <c r="MKE264" s="1"/>
      <c r="MKF264" s="1"/>
      <c r="MKG264" s="1"/>
      <c r="MKH264" s="1"/>
      <c r="MKI264" s="1"/>
      <c r="MKJ264" s="1"/>
      <c r="MKK264" s="1"/>
      <c r="MKL264" s="1"/>
      <c r="MKM264" s="1"/>
      <c r="MKN264" s="1"/>
      <c r="MKO264" s="1"/>
      <c r="MKP264" s="1"/>
      <c r="MKQ264" s="1"/>
      <c r="MKR264" s="1"/>
      <c r="MKS264" s="1"/>
      <c r="MKT264" s="1"/>
      <c r="MKU264" s="1"/>
      <c r="MKV264" s="1"/>
      <c r="MKW264" s="1"/>
      <c r="MKX264" s="1"/>
      <c r="MKY264" s="1"/>
      <c r="MKZ264" s="1"/>
      <c r="MLA264" s="1"/>
      <c r="MLB264" s="1"/>
      <c r="MLC264" s="1"/>
      <c r="MLD264" s="1"/>
      <c r="MLE264" s="1"/>
      <c r="MLF264" s="1"/>
      <c r="MLG264" s="1"/>
      <c r="MLH264" s="1"/>
      <c r="MLI264" s="1"/>
      <c r="MLJ264" s="1"/>
      <c r="MLK264" s="1"/>
      <c r="MLL264" s="1"/>
      <c r="MLM264" s="1"/>
      <c r="MLN264" s="1"/>
      <c r="MLO264" s="1"/>
      <c r="MLP264" s="1"/>
      <c r="MLQ264" s="1"/>
      <c r="MLR264" s="1"/>
      <c r="MLS264" s="1"/>
      <c r="MLT264" s="1"/>
      <c r="MLU264" s="1"/>
      <c r="MLV264" s="1"/>
      <c r="MLW264" s="1"/>
      <c r="MLX264" s="1"/>
      <c r="MLY264" s="1"/>
      <c r="MLZ264" s="1"/>
      <c r="MMA264" s="1"/>
      <c r="MMB264" s="1"/>
      <c r="MMC264" s="1"/>
      <c r="MMD264" s="1"/>
      <c r="MME264" s="1"/>
      <c r="MMF264" s="1"/>
      <c r="MMG264" s="1"/>
      <c r="MMH264" s="1"/>
      <c r="MMI264" s="1"/>
      <c r="MMJ264" s="1"/>
      <c r="MMK264" s="1"/>
      <c r="MML264" s="1"/>
      <c r="MMM264" s="1"/>
      <c r="MMN264" s="1"/>
      <c r="MMO264" s="1"/>
      <c r="MMP264" s="1"/>
      <c r="MMQ264" s="1"/>
      <c r="MMR264" s="1"/>
      <c r="MMS264" s="1"/>
      <c r="MMT264" s="1"/>
      <c r="MMU264" s="1"/>
      <c r="MMV264" s="1"/>
      <c r="MMW264" s="1"/>
      <c r="MMX264" s="1"/>
      <c r="MMY264" s="1"/>
      <c r="MMZ264" s="1"/>
      <c r="MNA264" s="1"/>
      <c r="MNB264" s="1"/>
      <c r="MNC264" s="1"/>
      <c r="MND264" s="1"/>
      <c r="MNE264" s="1"/>
      <c r="MNF264" s="1"/>
      <c r="MNG264" s="1"/>
      <c r="MNH264" s="1"/>
      <c r="MNI264" s="1"/>
      <c r="MNJ264" s="1"/>
      <c r="MNK264" s="1"/>
      <c r="MNL264" s="1"/>
      <c r="MNM264" s="1"/>
      <c r="MNN264" s="1"/>
      <c r="MNO264" s="1"/>
      <c r="MNP264" s="1"/>
      <c r="MNQ264" s="1"/>
      <c r="MNR264" s="1"/>
      <c r="MNS264" s="1"/>
      <c r="MNT264" s="1"/>
      <c r="MNU264" s="1"/>
      <c r="MNV264" s="1"/>
      <c r="MNW264" s="1"/>
      <c r="MNX264" s="1"/>
      <c r="MNY264" s="1"/>
      <c r="MNZ264" s="1"/>
      <c r="MOA264" s="1"/>
      <c r="MOB264" s="1"/>
      <c r="MOC264" s="1"/>
      <c r="MOD264" s="1"/>
      <c r="MOE264" s="1"/>
      <c r="MOF264" s="1"/>
      <c r="MOG264" s="1"/>
      <c r="MOH264" s="1"/>
      <c r="MOI264" s="1"/>
      <c r="MOJ264" s="1"/>
      <c r="MOK264" s="1"/>
      <c r="MOL264" s="1"/>
      <c r="MOM264" s="1"/>
      <c r="MON264" s="1"/>
      <c r="MOO264" s="1"/>
      <c r="MOP264" s="1"/>
      <c r="MOQ264" s="1"/>
      <c r="MOR264" s="1"/>
      <c r="MOS264" s="1"/>
      <c r="MOT264" s="1"/>
      <c r="MOU264" s="1"/>
      <c r="MOV264" s="1"/>
      <c r="MOW264" s="1"/>
      <c r="MOX264" s="1"/>
      <c r="MOY264" s="1"/>
      <c r="MOZ264" s="1"/>
      <c r="MPA264" s="1"/>
      <c r="MPB264" s="1"/>
      <c r="MPC264" s="1"/>
      <c r="MPD264" s="1"/>
      <c r="MPE264" s="1"/>
      <c r="MPF264" s="1"/>
      <c r="MPG264" s="1"/>
      <c r="MPH264" s="1"/>
      <c r="MPI264" s="1"/>
      <c r="MPJ264" s="1"/>
      <c r="MPK264" s="1"/>
      <c r="MPL264" s="1"/>
      <c r="MPM264" s="1"/>
      <c r="MPN264" s="1"/>
      <c r="MPO264" s="1"/>
      <c r="MPP264" s="1"/>
      <c r="MPQ264" s="1"/>
      <c r="MPR264" s="1"/>
      <c r="MPS264" s="1"/>
      <c r="MPT264" s="1"/>
      <c r="MPU264" s="1"/>
      <c r="MPV264" s="1"/>
      <c r="MPW264" s="1"/>
      <c r="MPX264" s="1"/>
      <c r="MPY264" s="1"/>
      <c r="MPZ264" s="1"/>
      <c r="MQA264" s="1"/>
      <c r="MQB264" s="1"/>
      <c r="MQC264" s="1"/>
      <c r="MQD264" s="1"/>
      <c r="MQE264" s="1"/>
      <c r="MQF264" s="1"/>
      <c r="MQG264" s="1"/>
      <c r="MQH264" s="1"/>
      <c r="MQI264" s="1"/>
      <c r="MQJ264" s="1"/>
      <c r="MQK264" s="1"/>
      <c r="MQL264" s="1"/>
      <c r="MQM264" s="1"/>
      <c r="MQN264" s="1"/>
      <c r="MQO264" s="1"/>
      <c r="MQP264" s="1"/>
      <c r="MQQ264" s="1"/>
      <c r="MQR264" s="1"/>
      <c r="MQS264" s="1"/>
      <c r="MQT264" s="1"/>
      <c r="MQU264" s="1"/>
      <c r="MQV264" s="1"/>
      <c r="MQW264" s="1"/>
      <c r="MQX264" s="1"/>
      <c r="MQY264" s="1"/>
      <c r="MQZ264" s="1"/>
      <c r="MRA264" s="1"/>
      <c r="MRB264" s="1"/>
      <c r="MRC264" s="1"/>
      <c r="MRD264" s="1"/>
      <c r="MRE264" s="1"/>
      <c r="MRF264" s="1"/>
      <c r="MRG264" s="1"/>
      <c r="MRH264" s="1"/>
      <c r="MRI264" s="1"/>
      <c r="MRJ264" s="1"/>
      <c r="MRK264" s="1"/>
      <c r="MRL264" s="1"/>
      <c r="MRM264" s="1"/>
      <c r="MRN264" s="1"/>
      <c r="MRO264" s="1"/>
      <c r="MRP264" s="1"/>
      <c r="MRQ264" s="1"/>
      <c r="MRR264" s="1"/>
      <c r="MRS264" s="1"/>
      <c r="MRT264" s="1"/>
      <c r="MRU264" s="1"/>
      <c r="MRV264" s="1"/>
      <c r="MRW264" s="1"/>
      <c r="MRX264" s="1"/>
      <c r="MRY264" s="1"/>
      <c r="MRZ264" s="1"/>
      <c r="MSA264" s="1"/>
      <c r="MSB264" s="1"/>
      <c r="MSC264" s="1"/>
      <c r="MSD264" s="1"/>
      <c r="MSE264" s="1"/>
      <c r="MSF264" s="1"/>
      <c r="MSG264" s="1"/>
      <c r="MSH264" s="1"/>
      <c r="MSI264" s="1"/>
      <c r="MSJ264" s="1"/>
      <c r="MSK264" s="1"/>
      <c r="MSL264" s="1"/>
      <c r="MSM264" s="1"/>
      <c r="MSN264" s="1"/>
      <c r="MSO264" s="1"/>
      <c r="MSP264" s="1"/>
      <c r="MSQ264" s="1"/>
      <c r="MSR264" s="1"/>
      <c r="MSS264" s="1"/>
      <c r="MST264" s="1"/>
      <c r="MSU264" s="1"/>
      <c r="MSV264" s="1"/>
      <c r="MSW264" s="1"/>
      <c r="MSX264" s="1"/>
      <c r="MSY264" s="1"/>
      <c r="MSZ264" s="1"/>
      <c r="MTA264" s="1"/>
      <c r="MTB264" s="1"/>
      <c r="MTC264" s="1"/>
      <c r="MTD264" s="1"/>
      <c r="MTE264" s="1"/>
      <c r="MTF264" s="1"/>
      <c r="MTG264" s="1"/>
      <c r="MTH264" s="1"/>
      <c r="MTI264" s="1"/>
      <c r="MTJ264" s="1"/>
      <c r="MTK264" s="1"/>
      <c r="MTL264" s="1"/>
      <c r="MTM264" s="1"/>
      <c r="MTN264" s="1"/>
      <c r="MTO264" s="1"/>
      <c r="MTP264" s="1"/>
      <c r="MTQ264" s="1"/>
      <c r="MTR264" s="1"/>
      <c r="MTS264" s="1"/>
      <c r="MTT264" s="1"/>
      <c r="MTU264" s="1"/>
      <c r="MTV264" s="1"/>
      <c r="MTW264" s="1"/>
      <c r="MTX264" s="1"/>
      <c r="MTY264" s="1"/>
      <c r="MTZ264" s="1"/>
      <c r="MUA264" s="1"/>
      <c r="MUB264" s="1"/>
      <c r="MUC264" s="1"/>
      <c r="MUD264" s="1"/>
      <c r="MUE264" s="1"/>
      <c r="MUF264" s="1"/>
      <c r="MUG264" s="1"/>
      <c r="MUH264" s="1"/>
      <c r="MUI264" s="1"/>
      <c r="MUJ264" s="1"/>
      <c r="MUK264" s="1"/>
      <c r="MUL264" s="1"/>
      <c r="MUM264" s="1"/>
      <c r="MUN264" s="1"/>
      <c r="MUO264" s="1"/>
      <c r="MUP264" s="1"/>
      <c r="MUQ264" s="1"/>
      <c r="MUR264" s="1"/>
      <c r="MUS264" s="1"/>
      <c r="MUT264" s="1"/>
      <c r="MUU264" s="1"/>
      <c r="MUV264" s="1"/>
      <c r="MUW264" s="1"/>
      <c r="MUX264" s="1"/>
      <c r="MUY264" s="1"/>
      <c r="MUZ264" s="1"/>
      <c r="MVA264" s="1"/>
      <c r="MVB264" s="1"/>
      <c r="MVC264" s="1"/>
      <c r="MVD264" s="1"/>
      <c r="MVE264" s="1"/>
      <c r="MVF264" s="1"/>
      <c r="MVG264" s="1"/>
      <c r="MVH264" s="1"/>
      <c r="MVI264" s="1"/>
      <c r="MVJ264" s="1"/>
      <c r="MVK264" s="1"/>
      <c r="MVL264" s="1"/>
      <c r="MVM264" s="1"/>
      <c r="MVN264" s="1"/>
      <c r="MVO264" s="1"/>
      <c r="MVP264" s="1"/>
      <c r="MVQ264" s="1"/>
      <c r="MVR264" s="1"/>
      <c r="MVS264" s="1"/>
      <c r="MVT264" s="1"/>
      <c r="MVU264" s="1"/>
      <c r="MVV264" s="1"/>
      <c r="MVW264" s="1"/>
      <c r="MVX264" s="1"/>
      <c r="MVY264" s="1"/>
      <c r="MVZ264" s="1"/>
      <c r="MWA264" s="1"/>
      <c r="MWB264" s="1"/>
      <c r="MWC264" s="1"/>
      <c r="MWD264" s="1"/>
      <c r="MWE264" s="1"/>
      <c r="MWF264" s="1"/>
      <c r="MWG264" s="1"/>
      <c r="MWH264" s="1"/>
      <c r="MWI264" s="1"/>
      <c r="MWJ264" s="1"/>
      <c r="MWK264" s="1"/>
      <c r="MWL264" s="1"/>
      <c r="MWM264" s="1"/>
      <c r="MWN264" s="1"/>
      <c r="MWO264" s="1"/>
      <c r="MWP264" s="1"/>
      <c r="MWQ264" s="1"/>
      <c r="MWR264" s="1"/>
      <c r="MWS264" s="1"/>
      <c r="MWT264" s="1"/>
      <c r="MWU264" s="1"/>
      <c r="MWV264" s="1"/>
      <c r="MWW264" s="1"/>
      <c r="MWX264" s="1"/>
      <c r="MWY264" s="1"/>
      <c r="MWZ264" s="1"/>
      <c r="MXA264" s="1"/>
      <c r="MXB264" s="1"/>
      <c r="MXC264" s="1"/>
      <c r="MXD264" s="1"/>
      <c r="MXE264" s="1"/>
      <c r="MXF264" s="1"/>
      <c r="MXG264" s="1"/>
      <c r="MXH264" s="1"/>
      <c r="MXI264" s="1"/>
      <c r="MXJ264" s="1"/>
      <c r="MXK264" s="1"/>
      <c r="MXL264" s="1"/>
      <c r="MXM264" s="1"/>
      <c r="MXN264" s="1"/>
      <c r="MXO264" s="1"/>
      <c r="MXP264" s="1"/>
      <c r="MXQ264" s="1"/>
      <c r="MXR264" s="1"/>
      <c r="MXS264" s="1"/>
      <c r="MXT264" s="1"/>
      <c r="MXU264" s="1"/>
      <c r="MXV264" s="1"/>
      <c r="MXW264" s="1"/>
      <c r="MXX264" s="1"/>
      <c r="MXY264" s="1"/>
      <c r="MXZ264" s="1"/>
      <c r="MYA264" s="1"/>
      <c r="MYB264" s="1"/>
      <c r="MYC264" s="1"/>
      <c r="MYD264" s="1"/>
      <c r="MYE264" s="1"/>
      <c r="MYF264" s="1"/>
      <c r="MYG264" s="1"/>
      <c r="MYH264" s="1"/>
      <c r="MYI264" s="1"/>
      <c r="MYJ264" s="1"/>
      <c r="MYK264" s="1"/>
      <c r="MYL264" s="1"/>
      <c r="MYM264" s="1"/>
      <c r="MYN264" s="1"/>
      <c r="MYO264" s="1"/>
      <c r="MYP264" s="1"/>
      <c r="MYQ264" s="1"/>
      <c r="MYR264" s="1"/>
      <c r="MYS264" s="1"/>
      <c r="MYT264" s="1"/>
      <c r="MYU264" s="1"/>
      <c r="MYV264" s="1"/>
      <c r="MYW264" s="1"/>
      <c r="MYX264" s="1"/>
      <c r="MYY264" s="1"/>
      <c r="MYZ264" s="1"/>
      <c r="MZA264" s="1"/>
      <c r="MZB264" s="1"/>
      <c r="MZC264" s="1"/>
      <c r="MZD264" s="1"/>
      <c r="MZE264" s="1"/>
      <c r="MZF264" s="1"/>
      <c r="MZG264" s="1"/>
      <c r="MZH264" s="1"/>
      <c r="MZI264" s="1"/>
      <c r="MZJ264" s="1"/>
      <c r="MZK264" s="1"/>
      <c r="MZL264" s="1"/>
      <c r="MZM264" s="1"/>
      <c r="MZN264" s="1"/>
      <c r="MZO264" s="1"/>
      <c r="MZP264" s="1"/>
      <c r="MZQ264" s="1"/>
      <c r="MZR264" s="1"/>
      <c r="MZS264" s="1"/>
      <c r="MZT264" s="1"/>
      <c r="MZU264" s="1"/>
      <c r="MZV264" s="1"/>
      <c r="MZW264" s="1"/>
      <c r="MZX264" s="1"/>
      <c r="MZY264" s="1"/>
      <c r="MZZ264" s="1"/>
      <c r="NAA264" s="1"/>
      <c r="NAB264" s="1"/>
      <c r="NAC264" s="1"/>
      <c r="NAD264" s="1"/>
      <c r="NAE264" s="1"/>
      <c r="NAF264" s="1"/>
      <c r="NAG264" s="1"/>
      <c r="NAH264" s="1"/>
      <c r="NAI264" s="1"/>
      <c r="NAJ264" s="1"/>
      <c r="NAK264" s="1"/>
      <c r="NAL264" s="1"/>
      <c r="NAM264" s="1"/>
      <c r="NAN264" s="1"/>
      <c r="NAO264" s="1"/>
      <c r="NAP264" s="1"/>
      <c r="NAQ264" s="1"/>
      <c r="NAR264" s="1"/>
      <c r="NAS264" s="1"/>
      <c r="NAT264" s="1"/>
      <c r="NAU264" s="1"/>
      <c r="NAV264" s="1"/>
      <c r="NAW264" s="1"/>
      <c r="NAX264" s="1"/>
      <c r="NAY264" s="1"/>
      <c r="NAZ264" s="1"/>
      <c r="NBA264" s="1"/>
      <c r="NBB264" s="1"/>
      <c r="NBC264" s="1"/>
      <c r="NBD264" s="1"/>
      <c r="NBE264" s="1"/>
      <c r="NBF264" s="1"/>
      <c r="NBG264" s="1"/>
      <c r="NBH264" s="1"/>
      <c r="NBI264" s="1"/>
      <c r="NBJ264" s="1"/>
      <c r="NBK264" s="1"/>
      <c r="NBL264" s="1"/>
      <c r="NBM264" s="1"/>
      <c r="NBN264" s="1"/>
      <c r="NBO264" s="1"/>
      <c r="NBP264" s="1"/>
      <c r="NBQ264" s="1"/>
      <c r="NBR264" s="1"/>
      <c r="NBS264" s="1"/>
      <c r="NBT264" s="1"/>
      <c r="NBU264" s="1"/>
      <c r="NBV264" s="1"/>
      <c r="NBW264" s="1"/>
      <c r="NBX264" s="1"/>
      <c r="NBY264" s="1"/>
      <c r="NBZ264" s="1"/>
      <c r="NCA264" s="1"/>
      <c r="NCB264" s="1"/>
      <c r="NCC264" s="1"/>
      <c r="NCD264" s="1"/>
      <c r="NCE264" s="1"/>
      <c r="NCF264" s="1"/>
      <c r="NCG264" s="1"/>
      <c r="NCH264" s="1"/>
      <c r="NCI264" s="1"/>
      <c r="NCJ264" s="1"/>
      <c r="NCK264" s="1"/>
      <c r="NCL264" s="1"/>
      <c r="NCM264" s="1"/>
      <c r="NCN264" s="1"/>
      <c r="NCO264" s="1"/>
      <c r="NCP264" s="1"/>
      <c r="NCQ264" s="1"/>
      <c r="NCR264" s="1"/>
      <c r="NCS264" s="1"/>
      <c r="NCT264" s="1"/>
      <c r="NCU264" s="1"/>
      <c r="NCV264" s="1"/>
      <c r="NCW264" s="1"/>
      <c r="NCX264" s="1"/>
      <c r="NCY264" s="1"/>
      <c r="NCZ264" s="1"/>
      <c r="NDA264" s="1"/>
      <c r="NDB264" s="1"/>
      <c r="NDC264" s="1"/>
      <c r="NDD264" s="1"/>
      <c r="NDE264" s="1"/>
      <c r="NDF264" s="1"/>
      <c r="NDG264" s="1"/>
      <c r="NDH264" s="1"/>
      <c r="NDI264" s="1"/>
      <c r="NDJ264" s="1"/>
      <c r="NDK264" s="1"/>
      <c r="NDL264" s="1"/>
      <c r="NDM264" s="1"/>
      <c r="NDN264" s="1"/>
      <c r="NDO264" s="1"/>
      <c r="NDP264" s="1"/>
      <c r="NDQ264" s="1"/>
      <c r="NDR264" s="1"/>
      <c r="NDS264" s="1"/>
      <c r="NDT264" s="1"/>
      <c r="NDU264" s="1"/>
      <c r="NDV264" s="1"/>
      <c r="NDW264" s="1"/>
      <c r="NDX264" s="1"/>
      <c r="NDY264" s="1"/>
      <c r="NDZ264" s="1"/>
      <c r="NEA264" s="1"/>
      <c r="NEB264" s="1"/>
      <c r="NEC264" s="1"/>
      <c r="NED264" s="1"/>
      <c r="NEE264" s="1"/>
      <c r="NEF264" s="1"/>
      <c r="NEG264" s="1"/>
      <c r="NEH264" s="1"/>
      <c r="NEI264" s="1"/>
      <c r="NEJ264" s="1"/>
      <c r="NEK264" s="1"/>
      <c r="NEL264" s="1"/>
      <c r="NEM264" s="1"/>
      <c r="NEN264" s="1"/>
      <c r="NEO264" s="1"/>
      <c r="NEP264" s="1"/>
      <c r="NEQ264" s="1"/>
      <c r="NER264" s="1"/>
      <c r="NES264" s="1"/>
      <c r="NET264" s="1"/>
      <c r="NEU264" s="1"/>
      <c r="NEV264" s="1"/>
      <c r="NEW264" s="1"/>
      <c r="NEX264" s="1"/>
      <c r="NEY264" s="1"/>
      <c r="NEZ264" s="1"/>
      <c r="NFA264" s="1"/>
      <c r="NFB264" s="1"/>
      <c r="NFC264" s="1"/>
      <c r="NFD264" s="1"/>
      <c r="NFE264" s="1"/>
      <c r="NFF264" s="1"/>
      <c r="NFG264" s="1"/>
      <c r="NFH264" s="1"/>
      <c r="NFI264" s="1"/>
      <c r="NFJ264" s="1"/>
      <c r="NFK264" s="1"/>
      <c r="NFL264" s="1"/>
      <c r="NFM264" s="1"/>
      <c r="NFN264" s="1"/>
      <c r="NFO264" s="1"/>
      <c r="NFP264" s="1"/>
      <c r="NFQ264" s="1"/>
      <c r="NFR264" s="1"/>
      <c r="NFS264" s="1"/>
      <c r="NFT264" s="1"/>
      <c r="NFU264" s="1"/>
      <c r="NFV264" s="1"/>
      <c r="NFW264" s="1"/>
      <c r="NFX264" s="1"/>
      <c r="NFY264" s="1"/>
      <c r="NFZ264" s="1"/>
      <c r="NGA264" s="1"/>
      <c r="NGB264" s="1"/>
      <c r="NGC264" s="1"/>
      <c r="NGD264" s="1"/>
      <c r="NGE264" s="1"/>
      <c r="NGF264" s="1"/>
      <c r="NGG264" s="1"/>
      <c r="NGH264" s="1"/>
      <c r="NGI264" s="1"/>
      <c r="NGJ264" s="1"/>
      <c r="NGK264" s="1"/>
      <c r="NGL264" s="1"/>
      <c r="NGM264" s="1"/>
      <c r="NGN264" s="1"/>
      <c r="NGO264" s="1"/>
      <c r="NGP264" s="1"/>
      <c r="NGQ264" s="1"/>
      <c r="NGR264" s="1"/>
      <c r="NGS264" s="1"/>
      <c r="NGT264" s="1"/>
      <c r="NGU264" s="1"/>
      <c r="NGV264" s="1"/>
      <c r="NGW264" s="1"/>
      <c r="NGX264" s="1"/>
      <c r="NGY264" s="1"/>
      <c r="NGZ264" s="1"/>
      <c r="NHA264" s="1"/>
      <c r="NHB264" s="1"/>
      <c r="NHC264" s="1"/>
      <c r="NHD264" s="1"/>
      <c r="NHE264" s="1"/>
      <c r="NHF264" s="1"/>
      <c r="NHG264" s="1"/>
      <c r="NHH264" s="1"/>
      <c r="NHI264" s="1"/>
      <c r="NHJ264" s="1"/>
      <c r="NHK264" s="1"/>
      <c r="NHL264" s="1"/>
      <c r="NHM264" s="1"/>
      <c r="NHN264" s="1"/>
      <c r="NHO264" s="1"/>
      <c r="NHP264" s="1"/>
      <c r="NHQ264" s="1"/>
      <c r="NHR264" s="1"/>
      <c r="NHS264" s="1"/>
      <c r="NHT264" s="1"/>
      <c r="NHU264" s="1"/>
      <c r="NHV264" s="1"/>
      <c r="NHW264" s="1"/>
      <c r="NHX264" s="1"/>
      <c r="NHY264" s="1"/>
      <c r="NHZ264" s="1"/>
      <c r="NIA264" s="1"/>
      <c r="NIB264" s="1"/>
      <c r="NIC264" s="1"/>
      <c r="NID264" s="1"/>
      <c r="NIE264" s="1"/>
      <c r="NIF264" s="1"/>
      <c r="NIG264" s="1"/>
      <c r="NIH264" s="1"/>
      <c r="NII264" s="1"/>
      <c r="NIJ264" s="1"/>
      <c r="NIK264" s="1"/>
      <c r="NIL264" s="1"/>
      <c r="NIM264" s="1"/>
      <c r="NIN264" s="1"/>
      <c r="NIO264" s="1"/>
      <c r="NIP264" s="1"/>
      <c r="NIQ264" s="1"/>
      <c r="NIR264" s="1"/>
      <c r="NIS264" s="1"/>
      <c r="NIT264" s="1"/>
      <c r="NIU264" s="1"/>
      <c r="NIV264" s="1"/>
      <c r="NIW264" s="1"/>
      <c r="NIX264" s="1"/>
      <c r="NIY264" s="1"/>
      <c r="NIZ264" s="1"/>
      <c r="NJA264" s="1"/>
      <c r="NJB264" s="1"/>
      <c r="NJC264" s="1"/>
      <c r="NJD264" s="1"/>
      <c r="NJE264" s="1"/>
      <c r="NJF264" s="1"/>
      <c r="NJG264" s="1"/>
      <c r="NJH264" s="1"/>
      <c r="NJI264" s="1"/>
      <c r="NJJ264" s="1"/>
      <c r="NJK264" s="1"/>
      <c r="NJL264" s="1"/>
      <c r="NJM264" s="1"/>
      <c r="NJN264" s="1"/>
      <c r="NJO264" s="1"/>
      <c r="NJP264" s="1"/>
      <c r="NJQ264" s="1"/>
      <c r="NJR264" s="1"/>
      <c r="NJS264" s="1"/>
      <c r="NJT264" s="1"/>
      <c r="NJU264" s="1"/>
      <c r="NJV264" s="1"/>
      <c r="NJW264" s="1"/>
      <c r="NJX264" s="1"/>
      <c r="NJY264" s="1"/>
      <c r="NJZ264" s="1"/>
      <c r="NKA264" s="1"/>
      <c r="NKB264" s="1"/>
      <c r="NKC264" s="1"/>
      <c r="NKD264" s="1"/>
      <c r="NKE264" s="1"/>
      <c r="NKF264" s="1"/>
      <c r="NKG264" s="1"/>
      <c r="NKH264" s="1"/>
      <c r="NKI264" s="1"/>
      <c r="NKJ264" s="1"/>
      <c r="NKK264" s="1"/>
      <c r="NKL264" s="1"/>
      <c r="NKM264" s="1"/>
      <c r="NKN264" s="1"/>
      <c r="NKO264" s="1"/>
      <c r="NKP264" s="1"/>
      <c r="NKQ264" s="1"/>
      <c r="NKR264" s="1"/>
      <c r="NKS264" s="1"/>
      <c r="NKT264" s="1"/>
      <c r="NKU264" s="1"/>
      <c r="NKV264" s="1"/>
      <c r="NKW264" s="1"/>
      <c r="NKX264" s="1"/>
      <c r="NKY264" s="1"/>
      <c r="NKZ264" s="1"/>
      <c r="NLA264" s="1"/>
      <c r="NLB264" s="1"/>
      <c r="NLC264" s="1"/>
      <c r="NLD264" s="1"/>
      <c r="NLE264" s="1"/>
      <c r="NLF264" s="1"/>
      <c r="NLG264" s="1"/>
      <c r="NLH264" s="1"/>
      <c r="NLI264" s="1"/>
      <c r="NLJ264" s="1"/>
      <c r="NLK264" s="1"/>
      <c r="NLL264" s="1"/>
      <c r="NLM264" s="1"/>
      <c r="NLN264" s="1"/>
      <c r="NLO264" s="1"/>
      <c r="NLP264" s="1"/>
      <c r="NLQ264" s="1"/>
      <c r="NLR264" s="1"/>
      <c r="NLS264" s="1"/>
      <c r="NLT264" s="1"/>
      <c r="NLU264" s="1"/>
      <c r="NLV264" s="1"/>
      <c r="NLW264" s="1"/>
      <c r="NLX264" s="1"/>
      <c r="NLY264" s="1"/>
      <c r="NLZ264" s="1"/>
      <c r="NMA264" s="1"/>
      <c r="NMB264" s="1"/>
      <c r="NMC264" s="1"/>
      <c r="NMD264" s="1"/>
      <c r="NME264" s="1"/>
      <c r="NMF264" s="1"/>
      <c r="NMG264" s="1"/>
      <c r="NMH264" s="1"/>
      <c r="NMI264" s="1"/>
      <c r="NMJ264" s="1"/>
      <c r="NMK264" s="1"/>
      <c r="NML264" s="1"/>
      <c r="NMM264" s="1"/>
      <c r="NMN264" s="1"/>
      <c r="NMO264" s="1"/>
      <c r="NMP264" s="1"/>
      <c r="NMQ264" s="1"/>
      <c r="NMR264" s="1"/>
      <c r="NMS264" s="1"/>
      <c r="NMT264" s="1"/>
      <c r="NMU264" s="1"/>
      <c r="NMV264" s="1"/>
      <c r="NMW264" s="1"/>
      <c r="NMX264" s="1"/>
      <c r="NMY264" s="1"/>
      <c r="NMZ264" s="1"/>
      <c r="NNA264" s="1"/>
      <c r="NNB264" s="1"/>
      <c r="NNC264" s="1"/>
      <c r="NND264" s="1"/>
      <c r="NNE264" s="1"/>
      <c r="NNF264" s="1"/>
      <c r="NNG264" s="1"/>
      <c r="NNH264" s="1"/>
      <c r="NNI264" s="1"/>
      <c r="NNJ264" s="1"/>
      <c r="NNK264" s="1"/>
      <c r="NNL264" s="1"/>
      <c r="NNM264" s="1"/>
      <c r="NNN264" s="1"/>
      <c r="NNO264" s="1"/>
      <c r="NNP264" s="1"/>
      <c r="NNQ264" s="1"/>
      <c r="NNR264" s="1"/>
      <c r="NNS264" s="1"/>
      <c r="NNT264" s="1"/>
      <c r="NNU264" s="1"/>
      <c r="NNV264" s="1"/>
      <c r="NNW264" s="1"/>
      <c r="NNX264" s="1"/>
      <c r="NNY264" s="1"/>
      <c r="NNZ264" s="1"/>
      <c r="NOA264" s="1"/>
      <c r="NOB264" s="1"/>
      <c r="NOC264" s="1"/>
      <c r="NOD264" s="1"/>
      <c r="NOE264" s="1"/>
      <c r="NOF264" s="1"/>
      <c r="NOG264" s="1"/>
      <c r="NOH264" s="1"/>
      <c r="NOI264" s="1"/>
      <c r="NOJ264" s="1"/>
      <c r="NOK264" s="1"/>
      <c r="NOL264" s="1"/>
      <c r="NOM264" s="1"/>
      <c r="NON264" s="1"/>
      <c r="NOO264" s="1"/>
      <c r="NOP264" s="1"/>
      <c r="NOQ264" s="1"/>
      <c r="NOR264" s="1"/>
      <c r="NOS264" s="1"/>
      <c r="NOT264" s="1"/>
      <c r="NOU264" s="1"/>
      <c r="NOV264" s="1"/>
      <c r="NOW264" s="1"/>
      <c r="NOX264" s="1"/>
      <c r="NOY264" s="1"/>
      <c r="NOZ264" s="1"/>
      <c r="NPA264" s="1"/>
      <c r="NPB264" s="1"/>
      <c r="NPC264" s="1"/>
      <c r="NPD264" s="1"/>
      <c r="NPE264" s="1"/>
      <c r="NPF264" s="1"/>
      <c r="NPG264" s="1"/>
      <c r="NPH264" s="1"/>
      <c r="NPI264" s="1"/>
      <c r="NPJ264" s="1"/>
      <c r="NPK264" s="1"/>
      <c r="NPL264" s="1"/>
      <c r="NPM264" s="1"/>
      <c r="NPN264" s="1"/>
      <c r="NPO264" s="1"/>
      <c r="NPP264" s="1"/>
      <c r="NPQ264" s="1"/>
      <c r="NPR264" s="1"/>
      <c r="NPS264" s="1"/>
      <c r="NPT264" s="1"/>
      <c r="NPU264" s="1"/>
      <c r="NPV264" s="1"/>
      <c r="NPW264" s="1"/>
      <c r="NPX264" s="1"/>
      <c r="NPY264" s="1"/>
      <c r="NPZ264" s="1"/>
      <c r="NQA264" s="1"/>
      <c r="NQB264" s="1"/>
      <c r="NQC264" s="1"/>
      <c r="NQD264" s="1"/>
      <c r="NQE264" s="1"/>
      <c r="NQF264" s="1"/>
      <c r="NQG264" s="1"/>
      <c r="NQH264" s="1"/>
      <c r="NQI264" s="1"/>
      <c r="NQJ264" s="1"/>
      <c r="NQK264" s="1"/>
      <c r="NQL264" s="1"/>
      <c r="NQM264" s="1"/>
      <c r="NQN264" s="1"/>
      <c r="NQO264" s="1"/>
      <c r="NQP264" s="1"/>
      <c r="NQQ264" s="1"/>
      <c r="NQR264" s="1"/>
      <c r="NQS264" s="1"/>
      <c r="NQT264" s="1"/>
      <c r="NQU264" s="1"/>
      <c r="NQV264" s="1"/>
      <c r="NQW264" s="1"/>
      <c r="NQX264" s="1"/>
      <c r="NQY264" s="1"/>
      <c r="NQZ264" s="1"/>
      <c r="NRA264" s="1"/>
      <c r="NRB264" s="1"/>
      <c r="NRC264" s="1"/>
      <c r="NRD264" s="1"/>
      <c r="NRE264" s="1"/>
      <c r="NRF264" s="1"/>
      <c r="NRG264" s="1"/>
      <c r="NRH264" s="1"/>
      <c r="NRI264" s="1"/>
      <c r="NRJ264" s="1"/>
      <c r="NRK264" s="1"/>
      <c r="NRL264" s="1"/>
      <c r="NRM264" s="1"/>
      <c r="NRN264" s="1"/>
      <c r="NRO264" s="1"/>
      <c r="NRP264" s="1"/>
      <c r="NRQ264" s="1"/>
      <c r="NRR264" s="1"/>
      <c r="NRS264" s="1"/>
      <c r="NRT264" s="1"/>
      <c r="NRU264" s="1"/>
      <c r="NRV264" s="1"/>
      <c r="NRW264" s="1"/>
      <c r="NRX264" s="1"/>
      <c r="NRY264" s="1"/>
      <c r="NRZ264" s="1"/>
      <c r="NSA264" s="1"/>
      <c r="NSB264" s="1"/>
      <c r="NSC264" s="1"/>
      <c r="NSD264" s="1"/>
      <c r="NSE264" s="1"/>
      <c r="NSF264" s="1"/>
      <c r="NSG264" s="1"/>
      <c r="NSH264" s="1"/>
      <c r="NSI264" s="1"/>
      <c r="NSJ264" s="1"/>
      <c r="NSK264" s="1"/>
      <c r="NSL264" s="1"/>
      <c r="NSM264" s="1"/>
      <c r="NSN264" s="1"/>
      <c r="NSO264" s="1"/>
      <c r="NSP264" s="1"/>
      <c r="NSQ264" s="1"/>
      <c r="NSR264" s="1"/>
      <c r="NSS264" s="1"/>
      <c r="NST264" s="1"/>
      <c r="NSU264" s="1"/>
      <c r="NSV264" s="1"/>
      <c r="NSW264" s="1"/>
      <c r="NSX264" s="1"/>
      <c r="NSY264" s="1"/>
      <c r="NSZ264" s="1"/>
      <c r="NTA264" s="1"/>
      <c r="NTB264" s="1"/>
      <c r="NTC264" s="1"/>
      <c r="NTD264" s="1"/>
      <c r="NTE264" s="1"/>
      <c r="NTF264" s="1"/>
      <c r="NTG264" s="1"/>
      <c r="NTH264" s="1"/>
      <c r="NTI264" s="1"/>
      <c r="NTJ264" s="1"/>
      <c r="NTK264" s="1"/>
      <c r="NTL264" s="1"/>
      <c r="NTM264" s="1"/>
      <c r="NTN264" s="1"/>
      <c r="NTO264" s="1"/>
      <c r="NTP264" s="1"/>
      <c r="NTQ264" s="1"/>
      <c r="NTR264" s="1"/>
      <c r="NTS264" s="1"/>
      <c r="NTT264" s="1"/>
      <c r="NTU264" s="1"/>
      <c r="NTV264" s="1"/>
      <c r="NTW264" s="1"/>
      <c r="NTX264" s="1"/>
      <c r="NTY264" s="1"/>
      <c r="NTZ264" s="1"/>
      <c r="NUA264" s="1"/>
      <c r="NUB264" s="1"/>
      <c r="NUC264" s="1"/>
      <c r="NUD264" s="1"/>
      <c r="NUE264" s="1"/>
      <c r="NUF264" s="1"/>
      <c r="NUG264" s="1"/>
      <c r="NUH264" s="1"/>
      <c r="NUI264" s="1"/>
      <c r="NUJ264" s="1"/>
      <c r="NUK264" s="1"/>
      <c r="NUL264" s="1"/>
      <c r="NUM264" s="1"/>
      <c r="NUN264" s="1"/>
      <c r="NUO264" s="1"/>
      <c r="NUP264" s="1"/>
      <c r="NUQ264" s="1"/>
      <c r="NUR264" s="1"/>
      <c r="NUS264" s="1"/>
      <c r="NUT264" s="1"/>
      <c r="NUU264" s="1"/>
      <c r="NUV264" s="1"/>
      <c r="NUW264" s="1"/>
      <c r="NUX264" s="1"/>
      <c r="NUY264" s="1"/>
      <c r="NUZ264" s="1"/>
      <c r="NVA264" s="1"/>
      <c r="NVB264" s="1"/>
      <c r="NVC264" s="1"/>
      <c r="NVD264" s="1"/>
      <c r="NVE264" s="1"/>
      <c r="NVF264" s="1"/>
      <c r="NVG264" s="1"/>
      <c r="NVH264" s="1"/>
      <c r="NVI264" s="1"/>
      <c r="NVJ264" s="1"/>
      <c r="NVK264" s="1"/>
      <c r="NVL264" s="1"/>
      <c r="NVM264" s="1"/>
      <c r="NVN264" s="1"/>
      <c r="NVO264" s="1"/>
      <c r="NVP264" s="1"/>
      <c r="NVQ264" s="1"/>
      <c r="NVR264" s="1"/>
      <c r="NVS264" s="1"/>
      <c r="NVT264" s="1"/>
      <c r="NVU264" s="1"/>
      <c r="NVV264" s="1"/>
      <c r="NVW264" s="1"/>
      <c r="NVX264" s="1"/>
      <c r="NVY264" s="1"/>
      <c r="NVZ264" s="1"/>
      <c r="NWA264" s="1"/>
      <c r="NWB264" s="1"/>
      <c r="NWC264" s="1"/>
      <c r="NWD264" s="1"/>
      <c r="NWE264" s="1"/>
      <c r="NWF264" s="1"/>
      <c r="NWG264" s="1"/>
      <c r="NWH264" s="1"/>
      <c r="NWI264" s="1"/>
      <c r="NWJ264" s="1"/>
      <c r="NWK264" s="1"/>
      <c r="NWL264" s="1"/>
      <c r="NWM264" s="1"/>
      <c r="NWN264" s="1"/>
      <c r="NWO264" s="1"/>
      <c r="NWP264" s="1"/>
      <c r="NWQ264" s="1"/>
      <c r="NWR264" s="1"/>
      <c r="NWS264" s="1"/>
      <c r="NWT264" s="1"/>
      <c r="NWU264" s="1"/>
      <c r="NWV264" s="1"/>
      <c r="NWW264" s="1"/>
      <c r="NWX264" s="1"/>
      <c r="NWY264" s="1"/>
      <c r="NWZ264" s="1"/>
      <c r="NXA264" s="1"/>
      <c r="NXB264" s="1"/>
      <c r="NXC264" s="1"/>
      <c r="NXD264" s="1"/>
      <c r="NXE264" s="1"/>
      <c r="NXF264" s="1"/>
      <c r="NXG264" s="1"/>
      <c r="NXH264" s="1"/>
      <c r="NXI264" s="1"/>
      <c r="NXJ264" s="1"/>
      <c r="NXK264" s="1"/>
      <c r="NXL264" s="1"/>
      <c r="NXM264" s="1"/>
      <c r="NXN264" s="1"/>
      <c r="NXO264" s="1"/>
      <c r="NXP264" s="1"/>
      <c r="NXQ264" s="1"/>
      <c r="NXR264" s="1"/>
      <c r="NXS264" s="1"/>
      <c r="NXT264" s="1"/>
      <c r="NXU264" s="1"/>
      <c r="NXV264" s="1"/>
      <c r="NXW264" s="1"/>
      <c r="NXX264" s="1"/>
      <c r="NXY264" s="1"/>
      <c r="NXZ264" s="1"/>
      <c r="NYA264" s="1"/>
      <c r="NYB264" s="1"/>
      <c r="NYC264" s="1"/>
      <c r="NYD264" s="1"/>
      <c r="NYE264" s="1"/>
      <c r="NYF264" s="1"/>
      <c r="NYG264" s="1"/>
      <c r="NYH264" s="1"/>
      <c r="NYI264" s="1"/>
      <c r="NYJ264" s="1"/>
      <c r="NYK264" s="1"/>
      <c r="NYL264" s="1"/>
      <c r="NYM264" s="1"/>
      <c r="NYN264" s="1"/>
      <c r="NYO264" s="1"/>
      <c r="NYP264" s="1"/>
      <c r="NYQ264" s="1"/>
      <c r="NYR264" s="1"/>
      <c r="NYS264" s="1"/>
      <c r="NYT264" s="1"/>
      <c r="NYU264" s="1"/>
      <c r="NYV264" s="1"/>
      <c r="NYW264" s="1"/>
      <c r="NYX264" s="1"/>
      <c r="NYY264" s="1"/>
      <c r="NYZ264" s="1"/>
      <c r="NZA264" s="1"/>
      <c r="NZB264" s="1"/>
      <c r="NZC264" s="1"/>
      <c r="NZD264" s="1"/>
      <c r="NZE264" s="1"/>
      <c r="NZF264" s="1"/>
      <c r="NZG264" s="1"/>
      <c r="NZH264" s="1"/>
      <c r="NZI264" s="1"/>
      <c r="NZJ264" s="1"/>
      <c r="NZK264" s="1"/>
      <c r="NZL264" s="1"/>
      <c r="NZM264" s="1"/>
      <c r="NZN264" s="1"/>
      <c r="NZO264" s="1"/>
      <c r="NZP264" s="1"/>
      <c r="NZQ264" s="1"/>
      <c r="NZR264" s="1"/>
      <c r="NZS264" s="1"/>
      <c r="NZT264" s="1"/>
      <c r="NZU264" s="1"/>
      <c r="NZV264" s="1"/>
      <c r="NZW264" s="1"/>
      <c r="NZX264" s="1"/>
      <c r="NZY264" s="1"/>
      <c r="NZZ264" s="1"/>
      <c r="OAA264" s="1"/>
      <c r="OAB264" s="1"/>
      <c r="OAC264" s="1"/>
      <c r="OAD264" s="1"/>
      <c r="OAE264" s="1"/>
      <c r="OAF264" s="1"/>
      <c r="OAG264" s="1"/>
      <c r="OAH264" s="1"/>
      <c r="OAI264" s="1"/>
      <c r="OAJ264" s="1"/>
      <c r="OAK264" s="1"/>
      <c r="OAL264" s="1"/>
      <c r="OAM264" s="1"/>
      <c r="OAN264" s="1"/>
      <c r="OAO264" s="1"/>
      <c r="OAP264" s="1"/>
      <c r="OAQ264" s="1"/>
      <c r="OAR264" s="1"/>
      <c r="OAS264" s="1"/>
      <c r="OAT264" s="1"/>
      <c r="OAU264" s="1"/>
      <c r="OAV264" s="1"/>
      <c r="OAW264" s="1"/>
      <c r="OAX264" s="1"/>
      <c r="OAY264" s="1"/>
      <c r="OAZ264" s="1"/>
      <c r="OBA264" s="1"/>
      <c r="OBB264" s="1"/>
      <c r="OBC264" s="1"/>
      <c r="OBD264" s="1"/>
      <c r="OBE264" s="1"/>
      <c r="OBF264" s="1"/>
      <c r="OBG264" s="1"/>
      <c r="OBH264" s="1"/>
      <c r="OBI264" s="1"/>
      <c r="OBJ264" s="1"/>
      <c r="OBK264" s="1"/>
      <c r="OBL264" s="1"/>
      <c r="OBM264" s="1"/>
      <c r="OBN264" s="1"/>
      <c r="OBO264" s="1"/>
      <c r="OBP264" s="1"/>
      <c r="OBQ264" s="1"/>
      <c r="OBR264" s="1"/>
      <c r="OBS264" s="1"/>
      <c r="OBT264" s="1"/>
      <c r="OBU264" s="1"/>
      <c r="OBV264" s="1"/>
      <c r="OBW264" s="1"/>
      <c r="OBX264" s="1"/>
      <c r="OBY264" s="1"/>
      <c r="OBZ264" s="1"/>
      <c r="OCA264" s="1"/>
      <c r="OCB264" s="1"/>
      <c r="OCC264" s="1"/>
      <c r="OCD264" s="1"/>
      <c r="OCE264" s="1"/>
      <c r="OCF264" s="1"/>
      <c r="OCG264" s="1"/>
      <c r="OCH264" s="1"/>
      <c r="OCI264" s="1"/>
      <c r="OCJ264" s="1"/>
      <c r="OCK264" s="1"/>
      <c r="OCL264" s="1"/>
      <c r="OCM264" s="1"/>
      <c r="OCN264" s="1"/>
      <c r="OCO264" s="1"/>
      <c r="OCP264" s="1"/>
      <c r="OCQ264" s="1"/>
      <c r="OCR264" s="1"/>
      <c r="OCS264" s="1"/>
      <c r="OCT264" s="1"/>
      <c r="OCU264" s="1"/>
      <c r="OCV264" s="1"/>
      <c r="OCW264" s="1"/>
      <c r="OCX264" s="1"/>
      <c r="OCY264" s="1"/>
      <c r="OCZ264" s="1"/>
      <c r="ODA264" s="1"/>
      <c r="ODB264" s="1"/>
      <c r="ODC264" s="1"/>
      <c r="ODD264" s="1"/>
      <c r="ODE264" s="1"/>
      <c r="ODF264" s="1"/>
      <c r="ODG264" s="1"/>
      <c r="ODH264" s="1"/>
      <c r="ODI264" s="1"/>
      <c r="ODJ264" s="1"/>
      <c r="ODK264" s="1"/>
      <c r="ODL264" s="1"/>
      <c r="ODM264" s="1"/>
      <c r="ODN264" s="1"/>
      <c r="ODO264" s="1"/>
      <c r="ODP264" s="1"/>
      <c r="ODQ264" s="1"/>
      <c r="ODR264" s="1"/>
      <c r="ODS264" s="1"/>
      <c r="ODT264" s="1"/>
      <c r="ODU264" s="1"/>
      <c r="ODV264" s="1"/>
      <c r="ODW264" s="1"/>
      <c r="ODX264" s="1"/>
      <c r="ODY264" s="1"/>
      <c r="ODZ264" s="1"/>
      <c r="OEA264" s="1"/>
      <c r="OEB264" s="1"/>
      <c r="OEC264" s="1"/>
      <c r="OED264" s="1"/>
      <c r="OEE264" s="1"/>
      <c r="OEF264" s="1"/>
      <c r="OEG264" s="1"/>
      <c r="OEH264" s="1"/>
      <c r="OEI264" s="1"/>
      <c r="OEJ264" s="1"/>
      <c r="OEK264" s="1"/>
      <c r="OEL264" s="1"/>
      <c r="OEM264" s="1"/>
      <c r="OEN264" s="1"/>
      <c r="OEO264" s="1"/>
      <c r="OEP264" s="1"/>
      <c r="OEQ264" s="1"/>
      <c r="OER264" s="1"/>
      <c r="OES264" s="1"/>
      <c r="OET264" s="1"/>
      <c r="OEU264" s="1"/>
      <c r="OEV264" s="1"/>
      <c r="OEW264" s="1"/>
      <c r="OEX264" s="1"/>
      <c r="OEY264" s="1"/>
      <c r="OEZ264" s="1"/>
      <c r="OFA264" s="1"/>
      <c r="OFB264" s="1"/>
      <c r="OFC264" s="1"/>
      <c r="OFD264" s="1"/>
      <c r="OFE264" s="1"/>
      <c r="OFF264" s="1"/>
      <c r="OFG264" s="1"/>
      <c r="OFH264" s="1"/>
      <c r="OFI264" s="1"/>
      <c r="OFJ264" s="1"/>
      <c r="OFK264" s="1"/>
      <c r="OFL264" s="1"/>
      <c r="OFM264" s="1"/>
      <c r="OFN264" s="1"/>
      <c r="OFO264" s="1"/>
      <c r="OFP264" s="1"/>
      <c r="OFQ264" s="1"/>
      <c r="OFR264" s="1"/>
      <c r="OFS264" s="1"/>
      <c r="OFT264" s="1"/>
      <c r="OFU264" s="1"/>
      <c r="OFV264" s="1"/>
      <c r="OFW264" s="1"/>
      <c r="OFX264" s="1"/>
      <c r="OFY264" s="1"/>
      <c r="OFZ264" s="1"/>
      <c r="OGA264" s="1"/>
      <c r="OGB264" s="1"/>
      <c r="OGC264" s="1"/>
      <c r="OGD264" s="1"/>
      <c r="OGE264" s="1"/>
      <c r="OGF264" s="1"/>
      <c r="OGG264" s="1"/>
      <c r="OGH264" s="1"/>
      <c r="OGI264" s="1"/>
      <c r="OGJ264" s="1"/>
      <c r="OGK264" s="1"/>
      <c r="OGL264" s="1"/>
      <c r="OGM264" s="1"/>
      <c r="OGN264" s="1"/>
      <c r="OGO264" s="1"/>
      <c r="OGP264" s="1"/>
      <c r="OGQ264" s="1"/>
      <c r="OGR264" s="1"/>
      <c r="OGS264" s="1"/>
      <c r="OGT264" s="1"/>
      <c r="OGU264" s="1"/>
      <c r="OGV264" s="1"/>
      <c r="OGW264" s="1"/>
      <c r="OGX264" s="1"/>
      <c r="OGY264" s="1"/>
      <c r="OGZ264" s="1"/>
      <c r="OHA264" s="1"/>
      <c r="OHB264" s="1"/>
      <c r="OHC264" s="1"/>
      <c r="OHD264" s="1"/>
      <c r="OHE264" s="1"/>
      <c r="OHF264" s="1"/>
      <c r="OHG264" s="1"/>
      <c r="OHH264" s="1"/>
      <c r="OHI264" s="1"/>
      <c r="OHJ264" s="1"/>
      <c r="OHK264" s="1"/>
      <c r="OHL264" s="1"/>
      <c r="OHM264" s="1"/>
      <c r="OHN264" s="1"/>
      <c r="OHO264" s="1"/>
      <c r="OHP264" s="1"/>
      <c r="OHQ264" s="1"/>
      <c r="OHR264" s="1"/>
      <c r="OHS264" s="1"/>
      <c r="OHT264" s="1"/>
      <c r="OHU264" s="1"/>
      <c r="OHV264" s="1"/>
      <c r="OHW264" s="1"/>
      <c r="OHX264" s="1"/>
      <c r="OHY264" s="1"/>
      <c r="OHZ264" s="1"/>
      <c r="OIA264" s="1"/>
      <c r="OIB264" s="1"/>
      <c r="OIC264" s="1"/>
      <c r="OID264" s="1"/>
      <c r="OIE264" s="1"/>
      <c r="OIF264" s="1"/>
      <c r="OIG264" s="1"/>
      <c r="OIH264" s="1"/>
      <c r="OII264" s="1"/>
      <c r="OIJ264" s="1"/>
      <c r="OIK264" s="1"/>
      <c r="OIL264" s="1"/>
      <c r="OIM264" s="1"/>
      <c r="OIN264" s="1"/>
      <c r="OIO264" s="1"/>
      <c r="OIP264" s="1"/>
      <c r="OIQ264" s="1"/>
      <c r="OIR264" s="1"/>
      <c r="OIS264" s="1"/>
      <c r="OIT264" s="1"/>
      <c r="OIU264" s="1"/>
      <c r="OIV264" s="1"/>
      <c r="OIW264" s="1"/>
      <c r="OIX264" s="1"/>
      <c r="OIY264" s="1"/>
      <c r="OIZ264" s="1"/>
      <c r="OJA264" s="1"/>
      <c r="OJB264" s="1"/>
      <c r="OJC264" s="1"/>
      <c r="OJD264" s="1"/>
      <c r="OJE264" s="1"/>
      <c r="OJF264" s="1"/>
      <c r="OJG264" s="1"/>
      <c r="OJH264" s="1"/>
      <c r="OJI264" s="1"/>
      <c r="OJJ264" s="1"/>
      <c r="OJK264" s="1"/>
      <c r="OJL264" s="1"/>
      <c r="OJM264" s="1"/>
      <c r="OJN264" s="1"/>
      <c r="OJO264" s="1"/>
      <c r="OJP264" s="1"/>
      <c r="OJQ264" s="1"/>
      <c r="OJR264" s="1"/>
      <c r="OJS264" s="1"/>
      <c r="OJT264" s="1"/>
      <c r="OJU264" s="1"/>
      <c r="OJV264" s="1"/>
      <c r="OJW264" s="1"/>
      <c r="OJX264" s="1"/>
      <c r="OJY264" s="1"/>
      <c r="OJZ264" s="1"/>
      <c r="OKA264" s="1"/>
      <c r="OKB264" s="1"/>
      <c r="OKC264" s="1"/>
      <c r="OKD264" s="1"/>
      <c r="OKE264" s="1"/>
      <c r="OKF264" s="1"/>
      <c r="OKG264" s="1"/>
      <c r="OKH264" s="1"/>
      <c r="OKI264" s="1"/>
      <c r="OKJ264" s="1"/>
      <c r="OKK264" s="1"/>
      <c r="OKL264" s="1"/>
      <c r="OKM264" s="1"/>
      <c r="OKN264" s="1"/>
      <c r="OKO264" s="1"/>
      <c r="OKP264" s="1"/>
      <c r="OKQ264" s="1"/>
      <c r="OKR264" s="1"/>
      <c r="OKS264" s="1"/>
      <c r="OKT264" s="1"/>
      <c r="OKU264" s="1"/>
      <c r="OKV264" s="1"/>
      <c r="OKW264" s="1"/>
      <c r="OKX264" s="1"/>
      <c r="OKY264" s="1"/>
      <c r="OKZ264" s="1"/>
      <c r="OLA264" s="1"/>
      <c r="OLB264" s="1"/>
      <c r="OLC264" s="1"/>
      <c r="OLD264" s="1"/>
      <c r="OLE264" s="1"/>
      <c r="OLF264" s="1"/>
      <c r="OLG264" s="1"/>
      <c r="OLH264" s="1"/>
      <c r="OLI264" s="1"/>
      <c r="OLJ264" s="1"/>
      <c r="OLK264" s="1"/>
      <c r="OLL264" s="1"/>
      <c r="OLM264" s="1"/>
      <c r="OLN264" s="1"/>
      <c r="OLO264" s="1"/>
      <c r="OLP264" s="1"/>
      <c r="OLQ264" s="1"/>
      <c r="OLR264" s="1"/>
      <c r="OLS264" s="1"/>
      <c r="OLT264" s="1"/>
      <c r="OLU264" s="1"/>
      <c r="OLV264" s="1"/>
      <c r="OLW264" s="1"/>
      <c r="OLX264" s="1"/>
      <c r="OLY264" s="1"/>
      <c r="OLZ264" s="1"/>
      <c r="OMA264" s="1"/>
      <c r="OMB264" s="1"/>
      <c r="OMC264" s="1"/>
      <c r="OMD264" s="1"/>
      <c r="OME264" s="1"/>
      <c r="OMF264" s="1"/>
      <c r="OMG264" s="1"/>
      <c r="OMH264" s="1"/>
      <c r="OMI264" s="1"/>
      <c r="OMJ264" s="1"/>
      <c r="OMK264" s="1"/>
      <c r="OML264" s="1"/>
      <c r="OMM264" s="1"/>
      <c r="OMN264" s="1"/>
      <c r="OMO264" s="1"/>
      <c r="OMP264" s="1"/>
      <c r="OMQ264" s="1"/>
      <c r="OMR264" s="1"/>
      <c r="OMS264" s="1"/>
      <c r="OMT264" s="1"/>
      <c r="OMU264" s="1"/>
      <c r="OMV264" s="1"/>
      <c r="OMW264" s="1"/>
      <c r="OMX264" s="1"/>
      <c r="OMY264" s="1"/>
      <c r="OMZ264" s="1"/>
      <c r="ONA264" s="1"/>
      <c r="ONB264" s="1"/>
      <c r="ONC264" s="1"/>
      <c r="OND264" s="1"/>
      <c r="ONE264" s="1"/>
      <c r="ONF264" s="1"/>
      <c r="ONG264" s="1"/>
      <c r="ONH264" s="1"/>
      <c r="ONI264" s="1"/>
      <c r="ONJ264" s="1"/>
      <c r="ONK264" s="1"/>
      <c r="ONL264" s="1"/>
      <c r="ONM264" s="1"/>
      <c r="ONN264" s="1"/>
      <c r="ONO264" s="1"/>
      <c r="ONP264" s="1"/>
      <c r="ONQ264" s="1"/>
      <c r="ONR264" s="1"/>
      <c r="ONS264" s="1"/>
      <c r="ONT264" s="1"/>
      <c r="ONU264" s="1"/>
      <c r="ONV264" s="1"/>
      <c r="ONW264" s="1"/>
      <c r="ONX264" s="1"/>
      <c r="ONY264" s="1"/>
      <c r="ONZ264" s="1"/>
      <c r="OOA264" s="1"/>
      <c r="OOB264" s="1"/>
      <c r="OOC264" s="1"/>
      <c r="OOD264" s="1"/>
      <c r="OOE264" s="1"/>
      <c r="OOF264" s="1"/>
      <c r="OOG264" s="1"/>
      <c r="OOH264" s="1"/>
      <c r="OOI264" s="1"/>
      <c r="OOJ264" s="1"/>
      <c r="OOK264" s="1"/>
      <c r="OOL264" s="1"/>
      <c r="OOM264" s="1"/>
      <c r="OON264" s="1"/>
      <c r="OOO264" s="1"/>
      <c r="OOP264" s="1"/>
      <c r="OOQ264" s="1"/>
      <c r="OOR264" s="1"/>
      <c r="OOS264" s="1"/>
      <c r="OOT264" s="1"/>
      <c r="OOU264" s="1"/>
      <c r="OOV264" s="1"/>
      <c r="OOW264" s="1"/>
      <c r="OOX264" s="1"/>
      <c r="OOY264" s="1"/>
      <c r="OOZ264" s="1"/>
      <c r="OPA264" s="1"/>
      <c r="OPB264" s="1"/>
      <c r="OPC264" s="1"/>
      <c r="OPD264" s="1"/>
      <c r="OPE264" s="1"/>
      <c r="OPF264" s="1"/>
      <c r="OPG264" s="1"/>
      <c r="OPH264" s="1"/>
      <c r="OPI264" s="1"/>
      <c r="OPJ264" s="1"/>
      <c r="OPK264" s="1"/>
      <c r="OPL264" s="1"/>
      <c r="OPM264" s="1"/>
      <c r="OPN264" s="1"/>
      <c r="OPO264" s="1"/>
      <c r="OPP264" s="1"/>
      <c r="OPQ264" s="1"/>
      <c r="OPR264" s="1"/>
      <c r="OPS264" s="1"/>
      <c r="OPT264" s="1"/>
      <c r="OPU264" s="1"/>
      <c r="OPV264" s="1"/>
      <c r="OPW264" s="1"/>
      <c r="OPX264" s="1"/>
      <c r="OPY264" s="1"/>
      <c r="OPZ264" s="1"/>
      <c r="OQA264" s="1"/>
      <c r="OQB264" s="1"/>
      <c r="OQC264" s="1"/>
      <c r="OQD264" s="1"/>
      <c r="OQE264" s="1"/>
      <c r="OQF264" s="1"/>
      <c r="OQG264" s="1"/>
      <c r="OQH264" s="1"/>
      <c r="OQI264" s="1"/>
      <c r="OQJ264" s="1"/>
      <c r="OQK264" s="1"/>
      <c r="OQL264" s="1"/>
      <c r="OQM264" s="1"/>
      <c r="OQN264" s="1"/>
      <c r="OQO264" s="1"/>
      <c r="OQP264" s="1"/>
      <c r="OQQ264" s="1"/>
      <c r="OQR264" s="1"/>
      <c r="OQS264" s="1"/>
      <c r="OQT264" s="1"/>
      <c r="OQU264" s="1"/>
      <c r="OQV264" s="1"/>
      <c r="OQW264" s="1"/>
      <c r="OQX264" s="1"/>
      <c r="OQY264" s="1"/>
      <c r="OQZ264" s="1"/>
      <c r="ORA264" s="1"/>
      <c r="ORB264" s="1"/>
      <c r="ORC264" s="1"/>
      <c r="ORD264" s="1"/>
      <c r="ORE264" s="1"/>
      <c r="ORF264" s="1"/>
      <c r="ORG264" s="1"/>
      <c r="ORH264" s="1"/>
      <c r="ORI264" s="1"/>
      <c r="ORJ264" s="1"/>
      <c r="ORK264" s="1"/>
      <c r="ORL264" s="1"/>
      <c r="ORM264" s="1"/>
      <c r="ORN264" s="1"/>
      <c r="ORO264" s="1"/>
      <c r="ORP264" s="1"/>
      <c r="ORQ264" s="1"/>
      <c r="ORR264" s="1"/>
      <c r="ORS264" s="1"/>
      <c r="ORT264" s="1"/>
      <c r="ORU264" s="1"/>
      <c r="ORV264" s="1"/>
      <c r="ORW264" s="1"/>
      <c r="ORX264" s="1"/>
      <c r="ORY264" s="1"/>
      <c r="ORZ264" s="1"/>
      <c r="OSA264" s="1"/>
      <c r="OSB264" s="1"/>
      <c r="OSC264" s="1"/>
      <c r="OSD264" s="1"/>
      <c r="OSE264" s="1"/>
      <c r="OSF264" s="1"/>
      <c r="OSG264" s="1"/>
      <c r="OSH264" s="1"/>
      <c r="OSI264" s="1"/>
      <c r="OSJ264" s="1"/>
      <c r="OSK264" s="1"/>
      <c r="OSL264" s="1"/>
      <c r="OSM264" s="1"/>
      <c r="OSN264" s="1"/>
      <c r="OSO264" s="1"/>
      <c r="OSP264" s="1"/>
      <c r="OSQ264" s="1"/>
      <c r="OSR264" s="1"/>
      <c r="OSS264" s="1"/>
      <c r="OST264" s="1"/>
      <c r="OSU264" s="1"/>
      <c r="OSV264" s="1"/>
      <c r="OSW264" s="1"/>
      <c r="OSX264" s="1"/>
      <c r="OSY264" s="1"/>
      <c r="OSZ264" s="1"/>
      <c r="OTA264" s="1"/>
      <c r="OTB264" s="1"/>
      <c r="OTC264" s="1"/>
      <c r="OTD264" s="1"/>
      <c r="OTE264" s="1"/>
      <c r="OTF264" s="1"/>
      <c r="OTG264" s="1"/>
      <c r="OTH264" s="1"/>
      <c r="OTI264" s="1"/>
      <c r="OTJ264" s="1"/>
      <c r="OTK264" s="1"/>
      <c r="OTL264" s="1"/>
      <c r="OTM264" s="1"/>
      <c r="OTN264" s="1"/>
      <c r="OTO264" s="1"/>
      <c r="OTP264" s="1"/>
      <c r="OTQ264" s="1"/>
      <c r="OTR264" s="1"/>
      <c r="OTS264" s="1"/>
      <c r="OTT264" s="1"/>
      <c r="OTU264" s="1"/>
      <c r="OTV264" s="1"/>
      <c r="OTW264" s="1"/>
      <c r="OTX264" s="1"/>
      <c r="OTY264" s="1"/>
      <c r="OTZ264" s="1"/>
      <c r="OUA264" s="1"/>
      <c r="OUB264" s="1"/>
      <c r="OUC264" s="1"/>
      <c r="OUD264" s="1"/>
      <c r="OUE264" s="1"/>
      <c r="OUF264" s="1"/>
      <c r="OUG264" s="1"/>
      <c r="OUH264" s="1"/>
      <c r="OUI264" s="1"/>
      <c r="OUJ264" s="1"/>
      <c r="OUK264" s="1"/>
      <c r="OUL264" s="1"/>
      <c r="OUM264" s="1"/>
      <c r="OUN264" s="1"/>
      <c r="OUO264" s="1"/>
      <c r="OUP264" s="1"/>
      <c r="OUQ264" s="1"/>
      <c r="OUR264" s="1"/>
      <c r="OUS264" s="1"/>
      <c r="OUT264" s="1"/>
      <c r="OUU264" s="1"/>
      <c r="OUV264" s="1"/>
      <c r="OUW264" s="1"/>
      <c r="OUX264" s="1"/>
      <c r="OUY264" s="1"/>
      <c r="OUZ264" s="1"/>
      <c r="OVA264" s="1"/>
      <c r="OVB264" s="1"/>
      <c r="OVC264" s="1"/>
      <c r="OVD264" s="1"/>
      <c r="OVE264" s="1"/>
      <c r="OVF264" s="1"/>
      <c r="OVG264" s="1"/>
      <c r="OVH264" s="1"/>
      <c r="OVI264" s="1"/>
      <c r="OVJ264" s="1"/>
      <c r="OVK264" s="1"/>
      <c r="OVL264" s="1"/>
      <c r="OVM264" s="1"/>
      <c r="OVN264" s="1"/>
      <c r="OVO264" s="1"/>
      <c r="OVP264" s="1"/>
      <c r="OVQ264" s="1"/>
      <c r="OVR264" s="1"/>
      <c r="OVS264" s="1"/>
      <c r="OVT264" s="1"/>
      <c r="OVU264" s="1"/>
      <c r="OVV264" s="1"/>
      <c r="OVW264" s="1"/>
      <c r="OVX264" s="1"/>
      <c r="OVY264" s="1"/>
      <c r="OVZ264" s="1"/>
      <c r="OWA264" s="1"/>
      <c r="OWB264" s="1"/>
      <c r="OWC264" s="1"/>
      <c r="OWD264" s="1"/>
      <c r="OWE264" s="1"/>
      <c r="OWF264" s="1"/>
      <c r="OWG264" s="1"/>
      <c r="OWH264" s="1"/>
      <c r="OWI264" s="1"/>
      <c r="OWJ264" s="1"/>
      <c r="OWK264" s="1"/>
      <c r="OWL264" s="1"/>
      <c r="OWM264" s="1"/>
      <c r="OWN264" s="1"/>
      <c r="OWO264" s="1"/>
      <c r="OWP264" s="1"/>
      <c r="OWQ264" s="1"/>
      <c r="OWR264" s="1"/>
      <c r="OWS264" s="1"/>
      <c r="OWT264" s="1"/>
      <c r="OWU264" s="1"/>
      <c r="OWV264" s="1"/>
      <c r="OWW264" s="1"/>
      <c r="OWX264" s="1"/>
      <c r="OWY264" s="1"/>
      <c r="OWZ264" s="1"/>
      <c r="OXA264" s="1"/>
      <c r="OXB264" s="1"/>
      <c r="OXC264" s="1"/>
      <c r="OXD264" s="1"/>
      <c r="OXE264" s="1"/>
      <c r="OXF264" s="1"/>
      <c r="OXG264" s="1"/>
      <c r="OXH264" s="1"/>
      <c r="OXI264" s="1"/>
      <c r="OXJ264" s="1"/>
      <c r="OXK264" s="1"/>
      <c r="OXL264" s="1"/>
      <c r="OXM264" s="1"/>
      <c r="OXN264" s="1"/>
      <c r="OXO264" s="1"/>
      <c r="OXP264" s="1"/>
      <c r="OXQ264" s="1"/>
      <c r="OXR264" s="1"/>
      <c r="OXS264" s="1"/>
      <c r="OXT264" s="1"/>
      <c r="OXU264" s="1"/>
      <c r="OXV264" s="1"/>
      <c r="OXW264" s="1"/>
      <c r="OXX264" s="1"/>
      <c r="OXY264" s="1"/>
      <c r="OXZ264" s="1"/>
      <c r="OYA264" s="1"/>
      <c r="OYB264" s="1"/>
      <c r="OYC264" s="1"/>
      <c r="OYD264" s="1"/>
      <c r="OYE264" s="1"/>
      <c r="OYF264" s="1"/>
      <c r="OYG264" s="1"/>
      <c r="OYH264" s="1"/>
      <c r="OYI264" s="1"/>
      <c r="OYJ264" s="1"/>
      <c r="OYK264" s="1"/>
      <c r="OYL264" s="1"/>
      <c r="OYM264" s="1"/>
      <c r="OYN264" s="1"/>
      <c r="OYO264" s="1"/>
      <c r="OYP264" s="1"/>
      <c r="OYQ264" s="1"/>
      <c r="OYR264" s="1"/>
      <c r="OYS264" s="1"/>
      <c r="OYT264" s="1"/>
      <c r="OYU264" s="1"/>
      <c r="OYV264" s="1"/>
      <c r="OYW264" s="1"/>
      <c r="OYX264" s="1"/>
      <c r="OYY264" s="1"/>
      <c r="OYZ264" s="1"/>
      <c r="OZA264" s="1"/>
      <c r="OZB264" s="1"/>
      <c r="OZC264" s="1"/>
      <c r="OZD264" s="1"/>
      <c r="OZE264" s="1"/>
      <c r="OZF264" s="1"/>
      <c r="OZG264" s="1"/>
      <c r="OZH264" s="1"/>
      <c r="OZI264" s="1"/>
      <c r="OZJ264" s="1"/>
      <c r="OZK264" s="1"/>
      <c r="OZL264" s="1"/>
      <c r="OZM264" s="1"/>
      <c r="OZN264" s="1"/>
      <c r="OZO264" s="1"/>
      <c r="OZP264" s="1"/>
      <c r="OZQ264" s="1"/>
      <c r="OZR264" s="1"/>
      <c r="OZS264" s="1"/>
      <c r="OZT264" s="1"/>
      <c r="OZU264" s="1"/>
      <c r="OZV264" s="1"/>
      <c r="OZW264" s="1"/>
      <c r="OZX264" s="1"/>
      <c r="OZY264" s="1"/>
      <c r="OZZ264" s="1"/>
      <c r="PAA264" s="1"/>
      <c r="PAB264" s="1"/>
      <c r="PAC264" s="1"/>
      <c r="PAD264" s="1"/>
      <c r="PAE264" s="1"/>
      <c r="PAF264" s="1"/>
      <c r="PAG264" s="1"/>
      <c r="PAH264" s="1"/>
      <c r="PAI264" s="1"/>
      <c r="PAJ264" s="1"/>
      <c r="PAK264" s="1"/>
      <c r="PAL264" s="1"/>
      <c r="PAM264" s="1"/>
      <c r="PAN264" s="1"/>
      <c r="PAO264" s="1"/>
      <c r="PAP264" s="1"/>
      <c r="PAQ264" s="1"/>
      <c r="PAR264" s="1"/>
      <c r="PAS264" s="1"/>
      <c r="PAT264" s="1"/>
      <c r="PAU264" s="1"/>
      <c r="PAV264" s="1"/>
      <c r="PAW264" s="1"/>
      <c r="PAX264" s="1"/>
      <c r="PAY264" s="1"/>
      <c r="PAZ264" s="1"/>
      <c r="PBA264" s="1"/>
      <c r="PBB264" s="1"/>
      <c r="PBC264" s="1"/>
      <c r="PBD264" s="1"/>
      <c r="PBE264" s="1"/>
      <c r="PBF264" s="1"/>
      <c r="PBG264" s="1"/>
      <c r="PBH264" s="1"/>
      <c r="PBI264" s="1"/>
      <c r="PBJ264" s="1"/>
      <c r="PBK264" s="1"/>
      <c r="PBL264" s="1"/>
      <c r="PBM264" s="1"/>
      <c r="PBN264" s="1"/>
      <c r="PBO264" s="1"/>
      <c r="PBP264" s="1"/>
      <c r="PBQ264" s="1"/>
      <c r="PBR264" s="1"/>
      <c r="PBS264" s="1"/>
      <c r="PBT264" s="1"/>
      <c r="PBU264" s="1"/>
      <c r="PBV264" s="1"/>
      <c r="PBW264" s="1"/>
      <c r="PBX264" s="1"/>
      <c r="PBY264" s="1"/>
      <c r="PBZ264" s="1"/>
      <c r="PCA264" s="1"/>
      <c r="PCB264" s="1"/>
      <c r="PCC264" s="1"/>
      <c r="PCD264" s="1"/>
      <c r="PCE264" s="1"/>
      <c r="PCF264" s="1"/>
      <c r="PCG264" s="1"/>
      <c r="PCH264" s="1"/>
      <c r="PCI264" s="1"/>
      <c r="PCJ264" s="1"/>
      <c r="PCK264" s="1"/>
      <c r="PCL264" s="1"/>
      <c r="PCM264" s="1"/>
      <c r="PCN264" s="1"/>
      <c r="PCO264" s="1"/>
      <c r="PCP264" s="1"/>
      <c r="PCQ264" s="1"/>
      <c r="PCR264" s="1"/>
      <c r="PCS264" s="1"/>
      <c r="PCT264" s="1"/>
      <c r="PCU264" s="1"/>
      <c r="PCV264" s="1"/>
      <c r="PCW264" s="1"/>
      <c r="PCX264" s="1"/>
      <c r="PCY264" s="1"/>
      <c r="PCZ264" s="1"/>
      <c r="PDA264" s="1"/>
      <c r="PDB264" s="1"/>
      <c r="PDC264" s="1"/>
      <c r="PDD264" s="1"/>
      <c r="PDE264" s="1"/>
      <c r="PDF264" s="1"/>
      <c r="PDG264" s="1"/>
      <c r="PDH264" s="1"/>
      <c r="PDI264" s="1"/>
      <c r="PDJ264" s="1"/>
      <c r="PDK264" s="1"/>
      <c r="PDL264" s="1"/>
      <c r="PDM264" s="1"/>
      <c r="PDN264" s="1"/>
      <c r="PDO264" s="1"/>
      <c r="PDP264" s="1"/>
      <c r="PDQ264" s="1"/>
      <c r="PDR264" s="1"/>
      <c r="PDS264" s="1"/>
      <c r="PDT264" s="1"/>
      <c r="PDU264" s="1"/>
      <c r="PDV264" s="1"/>
      <c r="PDW264" s="1"/>
      <c r="PDX264" s="1"/>
      <c r="PDY264" s="1"/>
      <c r="PDZ264" s="1"/>
      <c r="PEA264" s="1"/>
      <c r="PEB264" s="1"/>
      <c r="PEC264" s="1"/>
      <c r="PED264" s="1"/>
      <c r="PEE264" s="1"/>
      <c r="PEF264" s="1"/>
      <c r="PEG264" s="1"/>
      <c r="PEH264" s="1"/>
      <c r="PEI264" s="1"/>
      <c r="PEJ264" s="1"/>
      <c r="PEK264" s="1"/>
      <c r="PEL264" s="1"/>
      <c r="PEM264" s="1"/>
      <c r="PEN264" s="1"/>
      <c r="PEO264" s="1"/>
      <c r="PEP264" s="1"/>
      <c r="PEQ264" s="1"/>
      <c r="PER264" s="1"/>
      <c r="PES264" s="1"/>
      <c r="PET264" s="1"/>
      <c r="PEU264" s="1"/>
      <c r="PEV264" s="1"/>
      <c r="PEW264" s="1"/>
      <c r="PEX264" s="1"/>
      <c r="PEY264" s="1"/>
      <c r="PEZ264" s="1"/>
      <c r="PFA264" s="1"/>
      <c r="PFB264" s="1"/>
      <c r="PFC264" s="1"/>
      <c r="PFD264" s="1"/>
      <c r="PFE264" s="1"/>
      <c r="PFF264" s="1"/>
      <c r="PFG264" s="1"/>
      <c r="PFH264" s="1"/>
      <c r="PFI264" s="1"/>
      <c r="PFJ264" s="1"/>
      <c r="PFK264" s="1"/>
      <c r="PFL264" s="1"/>
      <c r="PFM264" s="1"/>
      <c r="PFN264" s="1"/>
      <c r="PFO264" s="1"/>
      <c r="PFP264" s="1"/>
      <c r="PFQ264" s="1"/>
      <c r="PFR264" s="1"/>
      <c r="PFS264" s="1"/>
      <c r="PFT264" s="1"/>
      <c r="PFU264" s="1"/>
      <c r="PFV264" s="1"/>
      <c r="PFW264" s="1"/>
      <c r="PFX264" s="1"/>
      <c r="PFY264" s="1"/>
      <c r="PFZ264" s="1"/>
      <c r="PGA264" s="1"/>
      <c r="PGB264" s="1"/>
      <c r="PGC264" s="1"/>
      <c r="PGD264" s="1"/>
      <c r="PGE264" s="1"/>
      <c r="PGF264" s="1"/>
      <c r="PGG264" s="1"/>
      <c r="PGH264" s="1"/>
      <c r="PGI264" s="1"/>
      <c r="PGJ264" s="1"/>
      <c r="PGK264" s="1"/>
      <c r="PGL264" s="1"/>
      <c r="PGM264" s="1"/>
      <c r="PGN264" s="1"/>
      <c r="PGO264" s="1"/>
      <c r="PGP264" s="1"/>
      <c r="PGQ264" s="1"/>
      <c r="PGR264" s="1"/>
      <c r="PGS264" s="1"/>
      <c r="PGT264" s="1"/>
      <c r="PGU264" s="1"/>
      <c r="PGV264" s="1"/>
      <c r="PGW264" s="1"/>
      <c r="PGX264" s="1"/>
      <c r="PGY264" s="1"/>
      <c r="PGZ264" s="1"/>
      <c r="PHA264" s="1"/>
      <c r="PHB264" s="1"/>
      <c r="PHC264" s="1"/>
      <c r="PHD264" s="1"/>
      <c r="PHE264" s="1"/>
      <c r="PHF264" s="1"/>
      <c r="PHG264" s="1"/>
      <c r="PHH264" s="1"/>
      <c r="PHI264" s="1"/>
      <c r="PHJ264" s="1"/>
      <c r="PHK264" s="1"/>
      <c r="PHL264" s="1"/>
      <c r="PHM264" s="1"/>
      <c r="PHN264" s="1"/>
      <c r="PHO264" s="1"/>
      <c r="PHP264" s="1"/>
      <c r="PHQ264" s="1"/>
      <c r="PHR264" s="1"/>
      <c r="PHS264" s="1"/>
      <c r="PHT264" s="1"/>
      <c r="PHU264" s="1"/>
      <c r="PHV264" s="1"/>
      <c r="PHW264" s="1"/>
      <c r="PHX264" s="1"/>
      <c r="PHY264" s="1"/>
      <c r="PHZ264" s="1"/>
      <c r="PIA264" s="1"/>
      <c r="PIB264" s="1"/>
      <c r="PIC264" s="1"/>
      <c r="PID264" s="1"/>
      <c r="PIE264" s="1"/>
      <c r="PIF264" s="1"/>
      <c r="PIG264" s="1"/>
      <c r="PIH264" s="1"/>
      <c r="PII264" s="1"/>
      <c r="PIJ264" s="1"/>
      <c r="PIK264" s="1"/>
      <c r="PIL264" s="1"/>
      <c r="PIM264" s="1"/>
      <c r="PIN264" s="1"/>
      <c r="PIO264" s="1"/>
      <c r="PIP264" s="1"/>
      <c r="PIQ264" s="1"/>
      <c r="PIR264" s="1"/>
      <c r="PIS264" s="1"/>
      <c r="PIT264" s="1"/>
      <c r="PIU264" s="1"/>
      <c r="PIV264" s="1"/>
      <c r="PIW264" s="1"/>
      <c r="PIX264" s="1"/>
      <c r="PIY264" s="1"/>
      <c r="PIZ264" s="1"/>
      <c r="PJA264" s="1"/>
      <c r="PJB264" s="1"/>
      <c r="PJC264" s="1"/>
      <c r="PJD264" s="1"/>
      <c r="PJE264" s="1"/>
      <c r="PJF264" s="1"/>
      <c r="PJG264" s="1"/>
      <c r="PJH264" s="1"/>
      <c r="PJI264" s="1"/>
      <c r="PJJ264" s="1"/>
      <c r="PJK264" s="1"/>
      <c r="PJL264" s="1"/>
      <c r="PJM264" s="1"/>
      <c r="PJN264" s="1"/>
      <c r="PJO264" s="1"/>
      <c r="PJP264" s="1"/>
      <c r="PJQ264" s="1"/>
      <c r="PJR264" s="1"/>
      <c r="PJS264" s="1"/>
      <c r="PJT264" s="1"/>
      <c r="PJU264" s="1"/>
      <c r="PJV264" s="1"/>
      <c r="PJW264" s="1"/>
      <c r="PJX264" s="1"/>
      <c r="PJY264" s="1"/>
      <c r="PJZ264" s="1"/>
      <c r="PKA264" s="1"/>
      <c r="PKB264" s="1"/>
      <c r="PKC264" s="1"/>
      <c r="PKD264" s="1"/>
      <c r="PKE264" s="1"/>
      <c r="PKF264" s="1"/>
      <c r="PKG264" s="1"/>
      <c r="PKH264" s="1"/>
      <c r="PKI264" s="1"/>
      <c r="PKJ264" s="1"/>
      <c r="PKK264" s="1"/>
      <c r="PKL264" s="1"/>
      <c r="PKM264" s="1"/>
      <c r="PKN264" s="1"/>
      <c r="PKO264" s="1"/>
      <c r="PKP264" s="1"/>
      <c r="PKQ264" s="1"/>
      <c r="PKR264" s="1"/>
      <c r="PKS264" s="1"/>
      <c r="PKT264" s="1"/>
      <c r="PKU264" s="1"/>
      <c r="PKV264" s="1"/>
      <c r="PKW264" s="1"/>
      <c r="PKX264" s="1"/>
      <c r="PKY264" s="1"/>
      <c r="PKZ264" s="1"/>
      <c r="PLA264" s="1"/>
      <c r="PLB264" s="1"/>
      <c r="PLC264" s="1"/>
      <c r="PLD264" s="1"/>
      <c r="PLE264" s="1"/>
      <c r="PLF264" s="1"/>
      <c r="PLG264" s="1"/>
      <c r="PLH264" s="1"/>
      <c r="PLI264" s="1"/>
      <c r="PLJ264" s="1"/>
      <c r="PLK264" s="1"/>
      <c r="PLL264" s="1"/>
      <c r="PLM264" s="1"/>
      <c r="PLN264" s="1"/>
      <c r="PLO264" s="1"/>
      <c r="PLP264" s="1"/>
      <c r="PLQ264" s="1"/>
      <c r="PLR264" s="1"/>
      <c r="PLS264" s="1"/>
      <c r="PLT264" s="1"/>
      <c r="PLU264" s="1"/>
      <c r="PLV264" s="1"/>
      <c r="PLW264" s="1"/>
      <c r="PLX264" s="1"/>
      <c r="PLY264" s="1"/>
      <c r="PLZ264" s="1"/>
      <c r="PMA264" s="1"/>
      <c r="PMB264" s="1"/>
      <c r="PMC264" s="1"/>
      <c r="PMD264" s="1"/>
      <c r="PME264" s="1"/>
      <c r="PMF264" s="1"/>
      <c r="PMG264" s="1"/>
      <c r="PMH264" s="1"/>
      <c r="PMI264" s="1"/>
      <c r="PMJ264" s="1"/>
      <c r="PMK264" s="1"/>
      <c r="PML264" s="1"/>
      <c r="PMM264" s="1"/>
      <c r="PMN264" s="1"/>
      <c r="PMO264" s="1"/>
      <c r="PMP264" s="1"/>
      <c r="PMQ264" s="1"/>
      <c r="PMR264" s="1"/>
      <c r="PMS264" s="1"/>
      <c r="PMT264" s="1"/>
      <c r="PMU264" s="1"/>
      <c r="PMV264" s="1"/>
      <c r="PMW264" s="1"/>
      <c r="PMX264" s="1"/>
      <c r="PMY264" s="1"/>
      <c r="PMZ264" s="1"/>
      <c r="PNA264" s="1"/>
      <c r="PNB264" s="1"/>
      <c r="PNC264" s="1"/>
      <c r="PND264" s="1"/>
      <c r="PNE264" s="1"/>
      <c r="PNF264" s="1"/>
      <c r="PNG264" s="1"/>
      <c r="PNH264" s="1"/>
      <c r="PNI264" s="1"/>
      <c r="PNJ264" s="1"/>
      <c r="PNK264" s="1"/>
      <c r="PNL264" s="1"/>
      <c r="PNM264" s="1"/>
      <c r="PNN264" s="1"/>
      <c r="PNO264" s="1"/>
      <c r="PNP264" s="1"/>
      <c r="PNQ264" s="1"/>
      <c r="PNR264" s="1"/>
      <c r="PNS264" s="1"/>
      <c r="PNT264" s="1"/>
      <c r="PNU264" s="1"/>
      <c r="PNV264" s="1"/>
      <c r="PNW264" s="1"/>
      <c r="PNX264" s="1"/>
      <c r="PNY264" s="1"/>
      <c r="PNZ264" s="1"/>
      <c r="POA264" s="1"/>
      <c r="POB264" s="1"/>
      <c r="POC264" s="1"/>
      <c r="POD264" s="1"/>
      <c r="POE264" s="1"/>
      <c r="POF264" s="1"/>
      <c r="POG264" s="1"/>
      <c r="POH264" s="1"/>
      <c r="POI264" s="1"/>
      <c r="POJ264" s="1"/>
      <c r="POK264" s="1"/>
      <c r="POL264" s="1"/>
      <c r="POM264" s="1"/>
      <c r="PON264" s="1"/>
      <c r="POO264" s="1"/>
      <c r="POP264" s="1"/>
      <c r="POQ264" s="1"/>
      <c r="POR264" s="1"/>
      <c r="POS264" s="1"/>
      <c r="POT264" s="1"/>
      <c r="POU264" s="1"/>
      <c r="POV264" s="1"/>
      <c r="POW264" s="1"/>
      <c r="POX264" s="1"/>
      <c r="POY264" s="1"/>
      <c r="POZ264" s="1"/>
      <c r="PPA264" s="1"/>
      <c r="PPB264" s="1"/>
      <c r="PPC264" s="1"/>
      <c r="PPD264" s="1"/>
      <c r="PPE264" s="1"/>
      <c r="PPF264" s="1"/>
      <c r="PPG264" s="1"/>
      <c r="PPH264" s="1"/>
      <c r="PPI264" s="1"/>
      <c r="PPJ264" s="1"/>
      <c r="PPK264" s="1"/>
      <c r="PPL264" s="1"/>
      <c r="PPM264" s="1"/>
      <c r="PPN264" s="1"/>
      <c r="PPO264" s="1"/>
      <c r="PPP264" s="1"/>
      <c r="PPQ264" s="1"/>
      <c r="PPR264" s="1"/>
      <c r="PPS264" s="1"/>
      <c r="PPT264" s="1"/>
      <c r="PPU264" s="1"/>
      <c r="PPV264" s="1"/>
      <c r="PPW264" s="1"/>
      <c r="PPX264" s="1"/>
      <c r="PPY264" s="1"/>
      <c r="PPZ264" s="1"/>
      <c r="PQA264" s="1"/>
      <c r="PQB264" s="1"/>
      <c r="PQC264" s="1"/>
      <c r="PQD264" s="1"/>
      <c r="PQE264" s="1"/>
      <c r="PQF264" s="1"/>
      <c r="PQG264" s="1"/>
      <c r="PQH264" s="1"/>
      <c r="PQI264" s="1"/>
      <c r="PQJ264" s="1"/>
      <c r="PQK264" s="1"/>
      <c r="PQL264" s="1"/>
      <c r="PQM264" s="1"/>
      <c r="PQN264" s="1"/>
      <c r="PQO264" s="1"/>
      <c r="PQP264" s="1"/>
      <c r="PQQ264" s="1"/>
      <c r="PQR264" s="1"/>
      <c r="PQS264" s="1"/>
      <c r="PQT264" s="1"/>
      <c r="PQU264" s="1"/>
      <c r="PQV264" s="1"/>
      <c r="PQW264" s="1"/>
      <c r="PQX264" s="1"/>
      <c r="PQY264" s="1"/>
      <c r="PQZ264" s="1"/>
      <c r="PRA264" s="1"/>
      <c r="PRB264" s="1"/>
      <c r="PRC264" s="1"/>
      <c r="PRD264" s="1"/>
      <c r="PRE264" s="1"/>
      <c r="PRF264" s="1"/>
      <c r="PRG264" s="1"/>
      <c r="PRH264" s="1"/>
      <c r="PRI264" s="1"/>
      <c r="PRJ264" s="1"/>
      <c r="PRK264" s="1"/>
      <c r="PRL264" s="1"/>
      <c r="PRM264" s="1"/>
      <c r="PRN264" s="1"/>
      <c r="PRO264" s="1"/>
      <c r="PRP264" s="1"/>
      <c r="PRQ264" s="1"/>
      <c r="PRR264" s="1"/>
      <c r="PRS264" s="1"/>
      <c r="PRT264" s="1"/>
      <c r="PRU264" s="1"/>
      <c r="PRV264" s="1"/>
      <c r="PRW264" s="1"/>
      <c r="PRX264" s="1"/>
      <c r="PRY264" s="1"/>
      <c r="PRZ264" s="1"/>
      <c r="PSA264" s="1"/>
      <c r="PSB264" s="1"/>
      <c r="PSC264" s="1"/>
      <c r="PSD264" s="1"/>
      <c r="PSE264" s="1"/>
      <c r="PSF264" s="1"/>
      <c r="PSG264" s="1"/>
      <c r="PSH264" s="1"/>
      <c r="PSI264" s="1"/>
      <c r="PSJ264" s="1"/>
      <c r="PSK264" s="1"/>
      <c r="PSL264" s="1"/>
      <c r="PSM264" s="1"/>
      <c r="PSN264" s="1"/>
      <c r="PSO264" s="1"/>
      <c r="PSP264" s="1"/>
      <c r="PSQ264" s="1"/>
      <c r="PSR264" s="1"/>
      <c r="PSS264" s="1"/>
      <c r="PST264" s="1"/>
      <c r="PSU264" s="1"/>
      <c r="PSV264" s="1"/>
      <c r="PSW264" s="1"/>
      <c r="PSX264" s="1"/>
      <c r="PSY264" s="1"/>
      <c r="PSZ264" s="1"/>
      <c r="PTA264" s="1"/>
      <c r="PTB264" s="1"/>
      <c r="PTC264" s="1"/>
      <c r="PTD264" s="1"/>
      <c r="PTE264" s="1"/>
      <c r="PTF264" s="1"/>
      <c r="PTG264" s="1"/>
      <c r="PTH264" s="1"/>
      <c r="PTI264" s="1"/>
      <c r="PTJ264" s="1"/>
      <c r="PTK264" s="1"/>
      <c r="PTL264" s="1"/>
      <c r="PTM264" s="1"/>
      <c r="PTN264" s="1"/>
      <c r="PTO264" s="1"/>
      <c r="PTP264" s="1"/>
      <c r="PTQ264" s="1"/>
      <c r="PTR264" s="1"/>
      <c r="PTS264" s="1"/>
      <c r="PTT264" s="1"/>
      <c r="PTU264" s="1"/>
      <c r="PTV264" s="1"/>
      <c r="PTW264" s="1"/>
      <c r="PTX264" s="1"/>
      <c r="PTY264" s="1"/>
      <c r="PTZ264" s="1"/>
      <c r="PUA264" s="1"/>
      <c r="PUB264" s="1"/>
      <c r="PUC264" s="1"/>
      <c r="PUD264" s="1"/>
      <c r="PUE264" s="1"/>
      <c r="PUF264" s="1"/>
      <c r="PUG264" s="1"/>
      <c r="PUH264" s="1"/>
      <c r="PUI264" s="1"/>
      <c r="PUJ264" s="1"/>
      <c r="PUK264" s="1"/>
      <c r="PUL264" s="1"/>
      <c r="PUM264" s="1"/>
      <c r="PUN264" s="1"/>
      <c r="PUO264" s="1"/>
      <c r="PUP264" s="1"/>
      <c r="PUQ264" s="1"/>
      <c r="PUR264" s="1"/>
      <c r="PUS264" s="1"/>
      <c r="PUT264" s="1"/>
      <c r="PUU264" s="1"/>
      <c r="PUV264" s="1"/>
      <c r="PUW264" s="1"/>
      <c r="PUX264" s="1"/>
      <c r="PUY264" s="1"/>
      <c r="PUZ264" s="1"/>
      <c r="PVA264" s="1"/>
      <c r="PVB264" s="1"/>
      <c r="PVC264" s="1"/>
      <c r="PVD264" s="1"/>
      <c r="PVE264" s="1"/>
      <c r="PVF264" s="1"/>
      <c r="PVG264" s="1"/>
      <c r="PVH264" s="1"/>
      <c r="PVI264" s="1"/>
      <c r="PVJ264" s="1"/>
      <c r="PVK264" s="1"/>
      <c r="PVL264" s="1"/>
      <c r="PVM264" s="1"/>
      <c r="PVN264" s="1"/>
      <c r="PVO264" s="1"/>
      <c r="PVP264" s="1"/>
      <c r="PVQ264" s="1"/>
      <c r="PVR264" s="1"/>
      <c r="PVS264" s="1"/>
      <c r="PVT264" s="1"/>
      <c r="PVU264" s="1"/>
      <c r="PVV264" s="1"/>
      <c r="PVW264" s="1"/>
      <c r="PVX264" s="1"/>
      <c r="PVY264" s="1"/>
      <c r="PVZ264" s="1"/>
      <c r="PWA264" s="1"/>
      <c r="PWB264" s="1"/>
      <c r="PWC264" s="1"/>
      <c r="PWD264" s="1"/>
      <c r="PWE264" s="1"/>
      <c r="PWF264" s="1"/>
      <c r="PWG264" s="1"/>
      <c r="PWH264" s="1"/>
      <c r="PWI264" s="1"/>
      <c r="PWJ264" s="1"/>
      <c r="PWK264" s="1"/>
      <c r="PWL264" s="1"/>
      <c r="PWM264" s="1"/>
      <c r="PWN264" s="1"/>
      <c r="PWO264" s="1"/>
      <c r="PWP264" s="1"/>
      <c r="PWQ264" s="1"/>
      <c r="PWR264" s="1"/>
      <c r="PWS264" s="1"/>
      <c r="PWT264" s="1"/>
      <c r="PWU264" s="1"/>
      <c r="PWV264" s="1"/>
      <c r="PWW264" s="1"/>
      <c r="PWX264" s="1"/>
      <c r="PWY264" s="1"/>
      <c r="PWZ264" s="1"/>
      <c r="PXA264" s="1"/>
      <c r="PXB264" s="1"/>
      <c r="PXC264" s="1"/>
      <c r="PXD264" s="1"/>
      <c r="PXE264" s="1"/>
      <c r="PXF264" s="1"/>
      <c r="PXG264" s="1"/>
      <c r="PXH264" s="1"/>
      <c r="PXI264" s="1"/>
      <c r="PXJ264" s="1"/>
      <c r="PXK264" s="1"/>
      <c r="PXL264" s="1"/>
      <c r="PXM264" s="1"/>
      <c r="PXN264" s="1"/>
      <c r="PXO264" s="1"/>
      <c r="PXP264" s="1"/>
      <c r="PXQ264" s="1"/>
      <c r="PXR264" s="1"/>
      <c r="PXS264" s="1"/>
      <c r="PXT264" s="1"/>
      <c r="PXU264" s="1"/>
      <c r="PXV264" s="1"/>
      <c r="PXW264" s="1"/>
      <c r="PXX264" s="1"/>
      <c r="PXY264" s="1"/>
      <c r="PXZ264" s="1"/>
      <c r="PYA264" s="1"/>
      <c r="PYB264" s="1"/>
      <c r="PYC264" s="1"/>
      <c r="PYD264" s="1"/>
      <c r="PYE264" s="1"/>
      <c r="PYF264" s="1"/>
      <c r="PYG264" s="1"/>
      <c r="PYH264" s="1"/>
      <c r="PYI264" s="1"/>
      <c r="PYJ264" s="1"/>
      <c r="PYK264" s="1"/>
      <c r="PYL264" s="1"/>
      <c r="PYM264" s="1"/>
      <c r="PYN264" s="1"/>
      <c r="PYO264" s="1"/>
      <c r="PYP264" s="1"/>
      <c r="PYQ264" s="1"/>
      <c r="PYR264" s="1"/>
      <c r="PYS264" s="1"/>
      <c r="PYT264" s="1"/>
      <c r="PYU264" s="1"/>
      <c r="PYV264" s="1"/>
      <c r="PYW264" s="1"/>
      <c r="PYX264" s="1"/>
      <c r="PYY264" s="1"/>
      <c r="PYZ264" s="1"/>
      <c r="PZA264" s="1"/>
      <c r="PZB264" s="1"/>
      <c r="PZC264" s="1"/>
      <c r="PZD264" s="1"/>
      <c r="PZE264" s="1"/>
      <c r="PZF264" s="1"/>
      <c r="PZG264" s="1"/>
      <c r="PZH264" s="1"/>
      <c r="PZI264" s="1"/>
      <c r="PZJ264" s="1"/>
      <c r="PZK264" s="1"/>
      <c r="PZL264" s="1"/>
      <c r="PZM264" s="1"/>
      <c r="PZN264" s="1"/>
      <c r="PZO264" s="1"/>
      <c r="PZP264" s="1"/>
      <c r="PZQ264" s="1"/>
      <c r="PZR264" s="1"/>
      <c r="PZS264" s="1"/>
      <c r="PZT264" s="1"/>
      <c r="PZU264" s="1"/>
      <c r="PZV264" s="1"/>
      <c r="PZW264" s="1"/>
      <c r="PZX264" s="1"/>
      <c r="PZY264" s="1"/>
      <c r="PZZ264" s="1"/>
      <c r="QAA264" s="1"/>
      <c r="QAB264" s="1"/>
      <c r="QAC264" s="1"/>
      <c r="QAD264" s="1"/>
      <c r="QAE264" s="1"/>
      <c r="QAF264" s="1"/>
      <c r="QAG264" s="1"/>
      <c r="QAH264" s="1"/>
      <c r="QAI264" s="1"/>
      <c r="QAJ264" s="1"/>
      <c r="QAK264" s="1"/>
      <c r="QAL264" s="1"/>
      <c r="QAM264" s="1"/>
      <c r="QAN264" s="1"/>
      <c r="QAO264" s="1"/>
      <c r="QAP264" s="1"/>
      <c r="QAQ264" s="1"/>
      <c r="QAR264" s="1"/>
      <c r="QAS264" s="1"/>
      <c r="QAT264" s="1"/>
      <c r="QAU264" s="1"/>
      <c r="QAV264" s="1"/>
      <c r="QAW264" s="1"/>
      <c r="QAX264" s="1"/>
      <c r="QAY264" s="1"/>
      <c r="QAZ264" s="1"/>
      <c r="QBA264" s="1"/>
      <c r="QBB264" s="1"/>
      <c r="QBC264" s="1"/>
      <c r="QBD264" s="1"/>
      <c r="QBE264" s="1"/>
      <c r="QBF264" s="1"/>
      <c r="QBG264" s="1"/>
      <c r="QBH264" s="1"/>
      <c r="QBI264" s="1"/>
      <c r="QBJ264" s="1"/>
      <c r="QBK264" s="1"/>
      <c r="QBL264" s="1"/>
      <c r="QBM264" s="1"/>
      <c r="QBN264" s="1"/>
      <c r="QBO264" s="1"/>
      <c r="QBP264" s="1"/>
      <c r="QBQ264" s="1"/>
      <c r="QBR264" s="1"/>
      <c r="QBS264" s="1"/>
      <c r="QBT264" s="1"/>
      <c r="QBU264" s="1"/>
      <c r="QBV264" s="1"/>
      <c r="QBW264" s="1"/>
      <c r="QBX264" s="1"/>
      <c r="QBY264" s="1"/>
      <c r="QBZ264" s="1"/>
      <c r="QCA264" s="1"/>
      <c r="QCB264" s="1"/>
      <c r="QCC264" s="1"/>
      <c r="QCD264" s="1"/>
      <c r="QCE264" s="1"/>
      <c r="QCF264" s="1"/>
      <c r="QCG264" s="1"/>
      <c r="QCH264" s="1"/>
      <c r="QCI264" s="1"/>
      <c r="QCJ264" s="1"/>
      <c r="QCK264" s="1"/>
      <c r="QCL264" s="1"/>
      <c r="QCM264" s="1"/>
      <c r="QCN264" s="1"/>
      <c r="QCO264" s="1"/>
      <c r="QCP264" s="1"/>
      <c r="QCQ264" s="1"/>
      <c r="QCR264" s="1"/>
      <c r="QCS264" s="1"/>
      <c r="QCT264" s="1"/>
      <c r="QCU264" s="1"/>
      <c r="QCV264" s="1"/>
      <c r="QCW264" s="1"/>
      <c r="QCX264" s="1"/>
      <c r="QCY264" s="1"/>
      <c r="QCZ264" s="1"/>
      <c r="QDA264" s="1"/>
      <c r="QDB264" s="1"/>
      <c r="QDC264" s="1"/>
      <c r="QDD264" s="1"/>
      <c r="QDE264" s="1"/>
      <c r="QDF264" s="1"/>
      <c r="QDG264" s="1"/>
      <c r="QDH264" s="1"/>
      <c r="QDI264" s="1"/>
      <c r="QDJ264" s="1"/>
      <c r="QDK264" s="1"/>
      <c r="QDL264" s="1"/>
      <c r="QDM264" s="1"/>
      <c r="QDN264" s="1"/>
      <c r="QDO264" s="1"/>
      <c r="QDP264" s="1"/>
      <c r="QDQ264" s="1"/>
      <c r="QDR264" s="1"/>
      <c r="QDS264" s="1"/>
      <c r="QDT264" s="1"/>
      <c r="QDU264" s="1"/>
      <c r="QDV264" s="1"/>
      <c r="QDW264" s="1"/>
      <c r="QDX264" s="1"/>
      <c r="QDY264" s="1"/>
      <c r="QDZ264" s="1"/>
      <c r="QEA264" s="1"/>
      <c r="QEB264" s="1"/>
      <c r="QEC264" s="1"/>
      <c r="QED264" s="1"/>
      <c r="QEE264" s="1"/>
      <c r="QEF264" s="1"/>
      <c r="QEG264" s="1"/>
      <c r="QEH264" s="1"/>
      <c r="QEI264" s="1"/>
      <c r="QEJ264" s="1"/>
      <c r="QEK264" s="1"/>
      <c r="QEL264" s="1"/>
      <c r="QEM264" s="1"/>
      <c r="QEN264" s="1"/>
      <c r="QEO264" s="1"/>
      <c r="QEP264" s="1"/>
      <c r="QEQ264" s="1"/>
      <c r="QER264" s="1"/>
      <c r="QES264" s="1"/>
      <c r="QET264" s="1"/>
      <c r="QEU264" s="1"/>
      <c r="QEV264" s="1"/>
      <c r="QEW264" s="1"/>
      <c r="QEX264" s="1"/>
      <c r="QEY264" s="1"/>
      <c r="QEZ264" s="1"/>
      <c r="QFA264" s="1"/>
      <c r="QFB264" s="1"/>
      <c r="QFC264" s="1"/>
      <c r="QFD264" s="1"/>
      <c r="QFE264" s="1"/>
      <c r="QFF264" s="1"/>
      <c r="QFG264" s="1"/>
      <c r="QFH264" s="1"/>
      <c r="QFI264" s="1"/>
      <c r="QFJ264" s="1"/>
      <c r="QFK264" s="1"/>
      <c r="QFL264" s="1"/>
      <c r="QFM264" s="1"/>
      <c r="QFN264" s="1"/>
      <c r="QFO264" s="1"/>
      <c r="QFP264" s="1"/>
      <c r="QFQ264" s="1"/>
      <c r="QFR264" s="1"/>
      <c r="QFS264" s="1"/>
      <c r="QFT264" s="1"/>
      <c r="QFU264" s="1"/>
      <c r="QFV264" s="1"/>
      <c r="QFW264" s="1"/>
      <c r="QFX264" s="1"/>
      <c r="QFY264" s="1"/>
      <c r="QFZ264" s="1"/>
      <c r="QGA264" s="1"/>
      <c r="QGB264" s="1"/>
      <c r="QGC264" s="1"/>
      <c r="QGD264" s="1"/>
      <c r="QGE264" s="1"/>
      <c r="QGF264" s="1"/>
      <c r="QGG264" s="1"/>
      <c r="QGH264" s="1"/>
      <c r="QGI264" s="1"/>
      <c r="QGJ264" s="1"/>
      <c r="QGK264" s="1"/>
      <c r="QGL264" s="1"/>
      <c r="QGM264" s="1"/>
      <c r="QGN264" s="1"/>
      <c r="QGO264" s="1"/>
      <c r="QGP264" s="1"/>
      <c r="QGQ264" s="1"/>
      <c r="QGR264" s="1"/>
      <c r="QGS264" s="1"/>
      <c r="QGT264" s="1"/>
      <c r="QGU264" s="1"/>
      <c r="QGV264" s="1"/>
      <c r="QGW264" s="1"/>
      <c r="QGX264" s="1"/>
      <c r="QGY264" s="1"/>
      <c r="QGZ264" s="1"/>
      <c r="QHA264" s="1"/>
      <c r="QHB264" s="1"/>
      <c r="QHC264" s="1"/>
      <c r="QHD264" s="1"/>
      <c r="QHE264" s="1"/>
      <c r="QHF264" s="1"/>
      <c r="QHG264" s="1"/>
      <c r="QHH264" s="1"/>
      <c r="QHI264" s="1"/>
      <c r="QHJ264" s="1"/>
      <c r="QHK264" s="1"/>
      <c r="QHL264" s="1"/>
      <c r="QHM264" s="1"/>
      <c r="QHN264" s="1"/>
      <c r="QHO264" s="1"/>
      <c r="QHP264" s="1"/>
      <c r="QHQ264" s="1"/>
      <c r="QHR264" s="1"/>
      <c r="QHS264" s="1"/>
      <c r="QHT264" s="1"/>
      <c r="QHU264" s="1"/>
      <c r="QHV264" s="1"/>
      <c r="QHW264" s="1"/>
      <c r="QHX264" s="1"/>
      <c r="QHY264" s="1"/>
      <c r="QHZ264" s="1"/>
      <c r="QIA264" s="1"/>
      <c r="QIB264" s="1"/>
      <c r="QIC264" s="1"/>
      <c r="QID264" s="1"/>
      <c r="QIE264" s="1"/>
      <c r="QIF264" s="1"/>
      <c r="QIG264" s="1"/>
      <c r="QIH264" s="1"/>
      <c r="QII264" s="1"/>
      <c r="QIJ264" s="1"/>
      <c r="QIK264" s="1"/>
      <c r="QIL264" s="1"/>
      <c r="QIM264" s="1"/>
      <c r="QIN264" s="1"/>
      <c r="QIO264" s="1"/>
      <c r="QIP264" s="1"/>
      <c r="QIQ264" s="1"/>
      <c r="QIR264" s="1"/>
      <c r="QIS264" s="1"/>
      <c r="QIT264" s="1"/>
      <c r="QIU264" s="1"/>
      <c r="QIV264" s="1"/>
      <c r="QIW264" s="1"/>
      <c r="QIX264" s="1"/>
      <c r="QIY264" s="1"/>
      <c r="QIZ264" s="1"/>
      <c r="QJA264" s="1"/>
      <c r="QJB264" s="1"/>
      <c r="QJC264" s="1"/>
      <c r="QJD264" s="1"/>
      <c r="QJE264" s="1"/>
      <c r="QJF264" s="1"/>
      <c r="QJG264" s="1"/>
      <c r="QJH264" s="1"/>
      <c r="QJI264" s="1"/>
      <c r="QJJ264" s="1"/>
      <c r="QJK264" s="1"/>
      <c r="QJL264" s="1"/>
      <c r="QJM264" s="1"/>
      <c r="QJN264" s="1"/>
      <c r="QJO264" s="1"/>
      <c r="QJP264" s="1"/>
      <c r="QJQ264" s="1"/>
      <c r="QJR264" s="1"/>
      <c r="QJS264" s="1"/>
      <c r="QJT264" s="1"/>
      <c r="QJU264" s="1"/>
      <c r="QJV264" s="1"/>
      <c r="QJW264" s="1"/>
      <c r="QJX264" s="1"/>
      <c r="QJY264" s="1"/>
      <c r="QJZ264" s="1"/>
      <c r="QKA264" s="1"/>
      <c r="QKB264" s="1"/>
      <c r="QKC264" s="1"/>
      <c r="QKD264" s="1"/>
      <c r="QKE264" s="1"/>
      <c r="QKF264" s="1"/>
      <c r="QKG264" s="1"/>
      <c r="QKH264" s="1"/>
      <c r="QKI264" s="1"/>
      <c r="QKJ264" s="1"/>
      <c r="QKK264" s="1"/>
      <c r="QKL264" s="1"/>
      <c r="QKM264" s="1"/>
      <c r="QKN264" s="1"/>
      <c r="QKO264" s="1"/>
      <c r="QKP264" s="1"/>
      <c r="QKQ264" s="1"/>
      <c r="QKR264" s="1"/>
      <c r="QKS264" s="1"/>
      <c r="QKT264" s="1"/>
      <c r="QKU264" s="1"/>
      <c r="QKV264" s="1"/>
      <c r="QKW264" s="1"/>
      <c r="QKX264" s="1"/>
      <c r="QKY264" s="1"/>
      <c r="QKZ264" s="1"/>
      <c r="QLA264" s="1"/>
      <c r="QLB264" s="1"/>
      <c r="QLC264" s="1"/>
      <c r="QLD264" s="1"/>
      <c r="QLE264" s="1"/>
      <c r="QLF264" s="1"/>
      <c r="QLG264" s="1"/>
      <c r="QLH264" s="1"/>
      <c r="QLI264" s="1"/>
      <c r="QLJ264" s="1"/>
      <c r="QLK264" s="1"/>
      <c r="QLL264" s="1"/>
      <c r="QLM264" s="1"/>
      <c r="QLN264" s="1"/>
      <c r="QLO264" s="1"/>
      <c r="QLP264" s="1"/>
      <c r="QLQ264" s="1"/>
      <c r="QLR264" s="1"/>
      <c r="QLS264" s="1"/>
      <c r="QLT264" s="1"/>
      <c r="QLU264" s="1"/>
      <c r="QLV264" s="1"/>
      <c r="QLW264" s="1"/>
      <c r="QLX264" s="1"/>
      <c r="QLY264" s="1"/>
      <c r="QLZ264" s="1"/>
      <c r="QMA264" s="1"/>
      <c r="QMB264" s="1"/>
      <c r="QMC264" s="1"/>
      <c r="QMD264" s="1"/>
      <c r="QME264" s="1"/>
      <c r="QMF264" s="1"/>
      <c r="QMG264" s="1"/>
      <c r="QMH264" s="1"/>
      <c r="QMI264" s="1"/>
      <c r="QMJ264" s="1"/>
      <c r="QMK264" s="1"/>
      <c r="QML264" s="1"/>
      <c r="QMM264" s="1"/>
      <c r="QMN264" s="1"/>
      <c r="QMO264" s="1"/>
      <c r="QMP264" s="1"/>
      <c r="QMQ264" s="1"/>
      <c r="QMR264" s="1"/>
      <c r="QMS264" s="1"/>
      <c r="QMT264" s="1"/>
      <c r="QMU264" s="1"/>
      <c r="QMV264" s="1"/>
      <c r="QMW264" s="1"/>
      <c r="QMX264" s="1"/>
      <c r="QMY264" s="1"/>
      <c r="QMZ264" s="1"/>
      <c r="QNA264" s="1"/>
      <c r="QNB264" s="1"/>
      <c r="QNC264" s="1"/>
      <c r="QND264" s="1"/>
      <c r="QNE264" s="1"/>
      <c r="QNF264" s="1"/>
      <c r="QNG264" s="1"/>
      <c r="QNH264" s="1"/>
      <c r="QNI264" s="1"/>
      <c r="QNJ264" s="1"/>
      <c r="QNK264" s="1"/>
      <c r="QNL264" s="1"/>
      <c r="QNM264" s="1"/>
      <c r="QNN264" s="1"/>
      <c r="QNO264" s="1"/>
      <c r="QNP264" s="1"/>
      <c r="QNQ264" s="1"/>
      <c r="QNR264" s="1"/>
      <c r="QNS264" s="1"/>
      <c r="QNT264" s="1"/>
      <c r="QNU264" s="1"/>
      <c r="QNV264" s="1"/>
      <c r="QNW264" s="1"/>
      <c r="QNX264" s="1"/>
      <c r="QNY264" s="1"/>
      <c r="QNZ264" s="1"/>
      <c r="QOA264" s="1"/>
      <c r="QOB264" s="1"/>
      <c r="QOC264" s="1"/>
      <c r="QOD264" s="1"/>
      <c r="QOE264" s="1"/>
      <c r="QOF264" s="1"/>
      <c r="QOG264" s="1"/>
      <c r="QOH264" s="1"/>
      <c r="QOI264" s="1"/>
      <c r="QOJ264" s="1"/>
      <c r="QOK264" s="1"/>
      <c r="QOL264" s="1"/>
      <c r="QOM264" s="1"/>
      <c r="QON264" s="1"/>
      <c r="QOO264" s="1"/>
      <c r="QOP264" s="1"/>
      <c r="QOQ264" s="1"/>
      <c r="QOR264" s="1"/>
      <c r="QOS264" s="1"/>
      <c r="QOT264" s="1"/>
      <c r="QOU264" s="1"/>
      <c r="QOV264" s="1"/>
      <c r="QOW264" s="1"/>
      <c r="QOX264" s="1"/>
      <c r="QOY264" s="1"/>
      <c r="QOZ264" s="1"/>
      <c r="QPA264" s="1"/>
      <c r="QPB264" s="1"/>
      <c r="QPC264" s="1"/>
      <c r="QPD264" s="1"/>
      <c r="QPE264" s="1"/>
      <c r="QPF264" s="1"/>
      <c r="QPG264" s="1"/>
      <c r="QPH264" s="1"/>
      <c r="QPI264" s="1"/>
      <c r="QPJ264" s="1"/>
      <c r="QPK264" s="1"/>
      <c r="QPL264" s="1"/>
      <c r="QPM264" s="1"/>
      <c r="QPN264" s="1"/>
      <c r="QPO264" s="1"/>
      <c r="QPP264" s="1"/>
      <c r="QPQ264" s="1"/>
      <c r="QPR264" s="1"/>
      <c r="QPS264" s="1"/>
      <c r="QPT264" s="1"/>
      <c r="QPU264" s="1"/>
      <c r="QPV264" s="1"/>
      <c r="QPW264" s="1"/>
      <c r="QPX264" s="1"/>
      <c r="QPY264" s="1"/>
      <c r="QPZ264" s="1"/>
      <c r="QQA264" s="1"/>
      <c r="QQB264" s="1"/>
      <c r="QQC264" s="1"/>
      <c r="QQD264" s="1"/>
      <c r="QQE264" s="1"/>
      <c r="QQF264" s="1"/>
      <c r="QQG264" s="1"/>
      <c r="QQH264" s="1"/>
      <c r="QQI264" s="1"/>
      <c r="QQJ264" s="1"/>
      <c r="QQK264" s="1"/>
      <c r="QQL264" s="1"/>
      <c r="QQM264" s="1"/>
      <c r="QQN264" s="1"/>
      <c r="QQO264" s="1"/>
      <c r="QQP264" s="1"/>
      <c r="QQQ264" s="1"/>
      <c r="QQR264" s="1"/>
      <c r="QQS264" s="1"/>
      <c r="QQT264" s="1"/>
      <c r="QQU264" s="1"/>
      <c r="QQV264" s="1"/>
      <c r="QQW264" s="1"/>
      <c r="QQX264" s="1"/>
      <c r="QQY264" s="1"/>
      <c r="QQZ264" s="1"/>
      <c r="QRA264" s="1"/>
      <c r="QRB264" s="1"/>
      <c r="QRC264" s="1"/>
      <c r="QRD264" s="1"/>
      <c r="QRE264" s="1"/>
      <c r="QRF264" s="1"/>
      <c r="QRG264" s="1"/>
      <c r="QRH264" s="1"/>
      <c r="QRI264" s="1"/>
      <c r="QRJ264" s="1"/>
      <c r="QRK264" s="1"/>
      <c r="QRL264" s="1"/>
      <c r="QRM264" s="1"/>
      <c r="QRN264" s="1"/>
      <c r="QRO264" s="1"/>
      <c r="QRP264" s="1"/>
      <c r="QRQ264" s="1"/>
      <c r="QRR264" s="1"/>
      <c r="QRS264" s="1"/>
      <c r="QRT264" s="1"/>
      <c r="QRU264" s="1"/>
      <c r="QRV264" s="1"/>
      <c r="QRW264" s="1"/>
      <c r="QRX264" s="1"/>
      <c r="QRY264" s="1"/>
      <c r="QRZ264" s="1"/>
      <c r="QSA264" s="1"/>
      <c r="QSB264" s="1"/>
      <c r="QSC264" s="1"/>
      <c r="QSD264" s="1"/>
      <c r="QSE264" s="1"/>
      <c r="QSF264" s="1"/>
      <c r="QSG264" s="1"/>
      <c r="QSH264" s="1"/>
      <c r="QSI264" s="1"/>
      <c r="QSJ264" s="1"/>
      <c r="QSK264" s="1"/>
      <c r="QSL264" s="1"/>
      <c r="QSM264" s="1"/>
      <c r="QSN264" s="1"/>
      <c r="QSO264" s="1"/>
      <c r="QSP264" s="1"/>
      <c r="QSQ264" s="1"/>
      <c r="QSR264" s="1"/>
      <c r="QSS264" s="1"/>
      <c r="QST264" s="1"/>
      <c r="QSU264" s="1"/>
      <c r="QSV264" s="1"/>
      <c r="QSW264" s="1"/>
      <c r="QSX264" s="1"/>
      <c r="QSY264" s="1"/>
      <c r="QSZ264" s="1"/>
      <c r="QTA264" s="1"/>
      <c r="QTB264" s="1"/>
      <c r="QTC264" s="1"/>
      <c r="QTD264" s="1"/>
      <c r="QTE264" s="1"/>
      <c r="QTF264" s="1"/>
      <c r="QTG264" s="1"/>
      <c r="QTH264" s="1"/>
      <c r="QTI264" s="1"/>
      <c r="QTJ264" s="1"/>
      <c r="QTK264" s="1"/>
      <c r="QTL264" s="1"/>
      <c r="QTM264" s="1"/>
      <c r="QTN264" s="1"/>
      <c r="QTO264" s="1"/>
      <c r="QTP264" s="1"/>
      <c r="QTQ264" s="1"/>
      <c r="QTR264" s="1"/>
      <c r="QTS264" s="1"/>
      <c r="QTT264" s="1"/>
      <c r="QTU264" s="1"/>
      <c r="QTV264" s="1"/>
      <c r="QTW264" s="1"/>
      <c r="QTX264" s="1"/>
      <c r="QTY264" s="1"/>
      <c r="QTZ264" s="1"/>
      <c r="QUA264" s="1"/>
      <c r="QUB264" s="1"/>
      <c r="QUC264" s="1"/>
      <c r="QUD264" s="1"/>
      <c r="QUE264" s="1"/>
      <c r="QUF264" s="1"/>
      <c r="QUG264" s="1"/>
      <c r="QUH264" s="1"/>
      <c r="QUI264" s="1"/>
      <c r="QUJ264" s="1"/>
      <c r="QUK264" s="1"/>
      <c r="QUL264" s="1"/>
      <c r="QUM264" s="1"/>
      <c r="QUN264" s="1"/>
      <c r="QUO264" s="1"/>
      <c r="QUP264" s="1"/>
      <c r="QUQ264" s="1"/>
      <c r="QUR264" s="1"/>
      <c r="QUS264" s="1"/>
      <c r="QUT264" s="1"/>
      <c r="QUU264" s="1"/>
      <c r="QUV264" s="1"/>
      <c r="QUW264" s="1"/>
      <c r="QUX264" s="1"/>
      <c r="QUY264" s="1"/>
      <c r="QUZ264" s="1"/>
      <c r="QVA264" s="1"/>
      <c r="QVB264" s="1"/>
      <c r="QVC264" s="1"/>
      <c r="QVD264" s="1"/>
      <c r="QVE264" s="1"/>
      <c r="QVF264" s="1"/>
      <c r="QVG264" s="1"/>
      <c r="QVH264" s="1"/>
      <c r="QVI264" s="1"/>
      <c r="QVJ264" s="1"/>
      <c r="QVK264" s="1"/>
      <c r="QVL264" s="1"/>
      <c r="QVM264" s="1"/>
      <c r="QVN264" s="1"/>
      <c r="QVO264" s="1"/>
      <c r="QVP264" s="1"/>
      <c r="QVQ264" s="1"/>
      <c r="QVR264" s="1"/>
      <c r="QVS264" s="1"/>
      <c r="QVT264" s="1"/>
      <c r="QVU264" s="1"/>
      <c r="QVV264" s="1"/>
      <c r="QVW264" s="1"/>
      <c r="QVX264" s="1"/>
      <c r="QVY264" s="1"/>
      <c r="QVZ264" s="1"/>
      <c r="QWA264" s="1"/>
      <c r="QWB264" s="1"/>
      <c r="QWC264" s="1"/>
      <c r="QWD264" s="1"/>
      <c r="QWE264" s="1"/>
      <c r="QWF264" s="1"/>
      <c r="QWG264" s="1"/>
      <c r="QWH264" s="1"/>
      <c r="QWI264" s="1"/>
      <c r="QWJ264" s="1"/>
      <c r="QWK264" s="1"/>
      <c r="QWL264" s="1"/>
      <c r="QWM264" s="1"/>
      <c r="QWN264" s="1"/>
      <c r="QWO264" s="1"/>
      <c r="QWP264" s="1"/>
      <c r="QWQ264" s="1"/>
      <c r="QWR264" s="1"/>
      <c r="QWS264" s="1"/>
      <c r="QWT264" s="1"/>
      <c r="QWU264" s="1"/>
      <c r="QWV264" s="1"/>
      <c r="QWW264" s="1"/>
      <c r="QWX264" s="1"/>
      <c r="QWY264" s="1"/>
      <c r="QWZ264" s="1"/>
      <c r="QXA264" s="1"/>
      <c r="QXB264" s="1"/>
      <c r="QXC264" s="1"/>
      <c r="QXD264" s="1"/>
      <c r="QXE264" s="1"/>
      <c r="QXF264" s="1"/>
      <c r="QXG264" s="1"/>
      <c r="QXH264" s="1"/>
      <c r="QXI264" s="1"/>
      <c r="QXJ264" s="1"/>
      <c r="QXK264" s="1"/>
      <c r="QXL264" s="1"/>
      <c r="QXM264" s="1"/>
      <c r="QXN264" s="1"/>
      <c r="QXO264" s="1"/>
      <c r="QXP264" s="1"/>
      <c r="QXQ264" s="1"/>
      <c r="QXR264" s="1"/>
      <c r="QXS264" s="1"/>
      <c r="QXT264" s="1"/>
      <c r="QXU264" s="1"/>
      <c r="QXV264" s="1"/>
      <c r="QXW264" s="1"/>
      <c r="QXX264" s="1"/>
      <c r="QXY264" s="1"/>
      <c r="QXZ264" s="1"/>
      <c r="QYA264" s="1"/>
      <c r="QYB264" s="1"/>
      <c r="QYC264" s="1"/>
      <c r="QYD264" s="1"/>
      <c r="QYE264" s="1"/>
      <c r="QYF264" s="1"/>
      <c r="QYG264" s="1"/>
      <c r="QYH264" s="1"/>
      <c r="QYI264" s="1"/>
      <c r="QYJ264" s="1"/>
      <c r="QYK264" s="1"/>
      <c r="QYL264" s="1"/>
      <c r="QYM264" s="1"/>
      <c r="QYN264" s="1"/>
      <c r="QYO264" s="1"/>
      <c r="QYP264" s="1"/>
      <c r="QYQ264" s="1"/>
      <c r="QYR264" s="1"/>
      <c r="QYS264" s="1"/>
      <c r="QYT264" s="1"/>
      <c r="QYU264" s="1"/>
      <c r="QYV264" s="1"/>
      <c r="QYW264" s="1"/>
      <c r="QYX264" s="1"/>
      <c r="QYY264" s="1"/>
      <c r="QYZ264" s="1"/>
      <c r="QZA264" s="1"/>
      <c r="QZB264" s="1"/>
      <c r="QZC264" s="1"/>
      <c r="QZD264" s="1"/>
      <c r="QZE264" s="1"/>
      <c r="QZF264" s="1"/>
      <c r="QZG264" s="1"/>
      <c r="QZH264" s="1"/>
      <c r="QZI264" s="1"/>
      <c r="QZJ264" s="1"/>
      <c r="QZK264" s="1"/>
      <c r="QZL264" s="1"/>
      <c r="QZM264" s="1"/>
      <c r="QZN264" s="1"/>
      <c r="QZO264" s="1"/>
      <c r="QZP264" s="1"/>
      <c r="QZQ264" s="1"/>
      <c r="QZR264" s="1"/>
      <c r="QZS264" s="1"/>
      <c r="QZT264" s="1"/>
      <c r="QZU264" s="1"/>
      <c r="QZV264" s="1"/>
      <c r="QZW264" s="1"/>
      <c r="QZX264" s="1"/>
      <c r="QZY264" s="1"/>
      <c r="QZZ264" s="1"/>
      <c r="RAA264" s="1"/>
      <c r="RAB264" s="1"/>
      <c r="RAC264" s="1"/>
      <c r="RAD264" s="1"/>
      <c r="RAE264" s="1"/>
      <c r="RAF264" s="1"/>
      <c r="RAG264" s="1"/>
      <c r="RAH264" s="1"/>
      <c r="RAI264" s="1"/>
      <c r="RAJ264" s="1"/>
      <c r="RAK264" s="1"/>
      <c r="RAL264" s="1"/>
      <c r="RAM264" s="1"/>
      <c r="RAN264" s="1"/>
      <c r="RAO264" s="1"/>
      <c r="RAP264" s="1"/>
      <c r="RAQ264" s="1"/>
      <c r="RAR264" s="1"/>
      <c r="RAS264" s="1"/>
      <c r="RAT264" s="1"/>
      <c r="RAU264" s="1"/>
      <c r="RAV264" s="1"/>
      <c r="RAW264" s="1"/>
      <c r="RAX264" s="1"/>
      <c r="RAY264" s="1"/>
      <c r="RAZ264" s="1"/>
      <c r="RBA264" s="1"/>
      <c r="RBB264" s="1"/>
      <c r="RBC264" s="1"/>
      <c r="RBD264" s="1"/>
      <c r="RBE264" s="1"/>
      <c r="RBF264" s="1"/>
      <c r="RBG264" s="1"/>
      <c r="RBH264" s="1"/>
      <c r="RBI264" s="1"/>
      <c r="RBJ264" s="1"/>
      <c r="RBK264" s="1"/>
      <c r="RBL264" s="1"/>
      <c r="RBM264" s="1"/>
      <c r="RBN264" s="1"/>
      <c r="RBO264" s="1"/>
      <c r="RBP264" s="1"/>
      <c r="RBQ264" s="1"/>
      <c r="RBR264" s="1"/>
      <c r="RBS264" s="1"/>
      <c r="RBT264" s="1"/>
      <c r="RBU264" s="1"/>
      <c r="RBV264" s="1"/>
      <c r="RBW264" s="1"/>
      <c r="RBX264" s="1"/>
      <c r="RBY264" s="1"/>
      <c r="RBZ264" s="1"/>
      <c r="RCA264" s="1"/>
      <c r="RCB264" s="1"/>
      <c r="RCC264" s="1"/>
      <c r="RCD264" s="1"/>
      <c r="RCE264" s="1"/>
      <c r="RCF264" s="1"/>
      <c r="RCG264" s="1"/>
      <c r="RCH264" s="1"/>
      <c r="RCI264" s="1"/>
      <c r="RCJ264" s="1"/>
      <c r="RCK264" s="1"/>
      <c r="RCL264" s="1"/>
      <c r="RCM264" s="1"/>
      <c r="RCN264" s="1"/>
      <c r="RCO264" s="1"/>
      <c r="RCP264" s="1"/>
      <c r="RCQ264" s="1"/>
      <c r="RCR264" s="1"/>
      <c r="RCS264" s="1"/>
      <c r="RCT264" s="1"/>
      <c r="RCU264" s="1"/>
      <c r="RCV264" s="1"/>
      <c r="RCW264" s="1"/>
      <c r="RCX264" s="1"/>
      <c r="RCY264" s="1"/>
      <c r="RCZ264" s="1"/>
      <c r="RDA264" s="1"/>
      <c r="RDB264" s="1"/>
      <c r="RDC264" s="1"/>
      <c r="RDD264" s="1"/>
      <c r="RDE264" s="1"/>
      <c r="RDF264" s="1"/>
      <c r="RDG264" s="1"/>
      <c r="RDH264" s="1"/>
      <c r="RDI264" s="1"/>
      <c r="RDJ264" s="1"/>
      <c r="RDK264" s="1"/>
      <c r="RDL264" s="1"/>
      <c r="RDM264" s="1"/>
      <c r="RDN264" s="1"/>
      <c r="RDO264" s="1"/>
      <c r="RDP264" s="1"/>
      <c r="RDQ264" s="1"/>
      <c r="RDR264" s="1"/>
      <c r="RDS264" s="1"/>
      <c r="RDT264" s="1"/>
      <c r="RDU264" s="1"/>
      <c r="RDV264" s="1"/>
      <c r="RDW264" s="1"/>
      <c r="RDX264" s="1"/>
      <c r="RDY264" s="1"/>
      <c r="RDZ264" s="1"/>
      <c r="REA264" s="1"/>
      <c r="REB264" s="1"/>
      <c r="REC264" s="1"/>
      <c r="RED264" s="1"/>
      <c r="REE264" s="1"/>
      <c r="REF264" s="1"/>
      <c r="REG264" s="1"/>
      <c r="REH264" s="1"/>
      <c r="REI264" s="1"/>
      <c r="REJ264" s="1"/>
      <c r="REK264" s="1"/>
      <c r="REL264" s="1"/>
      <c r="REM264" s="1"/>
      <c r="REN264" s="1"/>
      <c r="REO264" s="1"/>
      <c r="REP264" s="1"/>
      <c r="REQ264" s="1"/>
      <c r="RER264" s="1"/>
      <c r="RES264" s="1"/>
      <c r="RET264" s="1"/>
      <c r="REU264" s="1"/>
      <c r="REV264" s="1"/>
      <c r="REW264" s="1"/>
      <c r="REX264" s="1"/>
      <c r="REY264" s="1"/>
      <c r="REZ264" s="1"/>
      <c r="RFA264" s="1"/>
      <c r="RFB264" s="1"/>
      <c r="RFC264" s="1"/>
      <c r="RFD264" s="1"/>
      <c r="RFE264" s="1"/>
      <c r="RFF264" s="1"/>
      <c r="RFG264" s="1"/>
      <c r="RFH264" s="1"/>
      <c r="RFI264" s="1"/>
      <c r="RFJ264" s="1"/>
      <c r="RFK264" s="1"/>
      <c r="RFL264" s="1"/>
      <c r="RFM264" s="1"/>
      <c r="RFN264" s="1"/>
      <c r="RFO264" s="1"/>
      <c r="RFP264" s="1"/>
      <c r="RFQ264" s="1"/>
      <c r="RFR264" s="1"/>
      <c r="RFS264" s="1"/>
      <c r="RFT264" s="1"/>
      <c r="RFU264" s="1"/>
      <c r="RFV264" s="1"/>
      <c r="RFW264" s="1"/>
      <c r="RFX264" s="1"/>
      <c r="RFY264" s="1"/>
      <c r="RFZ264" s="1"/>
      <c r="RGA264" s="1"/>
      <c r="RGB264" s="1"/>
      <c r="RGC264" s="1"/>
      <c r="RGD264" s="1"/>
      <c r="RGE264" s="1"/>
      <c r="RGF264" s="1"/>
      <c r="RGG264" s="1"/>
      <c r="RGH264" s="1"/>
      <c r="RGI264" s="1"/>
      <c r="RGJ264" s="1"/>
      <c r="RGK264" s="1"/>
      <c r="RGL264" s="1"/>
      <c r="RGM264" s="1"/>
      <c r="RGN264" s="1"/>
      <c r="RGO264" s="1"/>
      <c r="RGP264" s="1"/>
      <c r="RGQ264" s="1"/>
      <c r="RGR264" s="1"/>
      <c r="RGS264" s="1"/>
      <c r="RGT264" s="1"/>
      <c r="RGU264" s="1"/>
      <c r="RGV264" s="1"/>
      <c r="RGW264" s="1"/>
      <c r="RGX264" s="1"/>
      <c r="RGY264" s="1"/>
      <c r="RGZ264" s="1"/>
      <c r="RHA264" s="1"/>
      <c r="RHB264" s="1"/>
      <c r="RHC264" s="1"/>
      <c r="RHD264" s="1"/>
      <c r="RHE264" s="1"/>
      <c r="RHF264" s="1"/>
      <c r="RHG264" s="1"/>
      <c r="RHH264" s="1"/>
      <c r="RHI264" s="1"/>
      <c r="RHJ264" s="1"/>
      <c r="RHK264" s="1"/>
      <c r="RHL264" s="1"/>
      <c r="RHM264" s="1"/>
      <c r="RHN264" s="1"/>
      <c r="RHO264" s="1"/>
      <c r="RHP264" s="1"/>
      <c r="RHQ264" s="1"/>
      <c r="RHR264" s="1"/>
      <c r="RHS264" s="1"/>
      <c r="RHT264" s="1"/>
      <c r="RHU264" s="1"/>
      <c r="RHV264" s="1"/>
      <c r="RHW264" s="1"/>
      <c r="RHX264" s="1"/>
      <c r="RHY264" s="1"/>
      <c r="RHZ264" s="1"/>
      <c r="RIA264" s="1"/>
      <c r="RIB264" s="1"/>
      <c r="RIC264" s="1"/>
      <c r="RID264" s="1"/>
      <c r="RIE264" s="1"/>
      <c r="RIF264" s="1"/>
      <c r="RIG264" s="1"/>
      <c r="RIH264" s="1"/>
      <c r="RII264" s="1"/>
      <c r="RIJ264" s="1"/>
      <c r="RIK264" s="1"/>
      <c r="RIL264" s="1"/>
      <c r="RIM264" s="1"/>
      <c r="RIN264" s="1"/>
      <c r="RIO264" s="1"/>
      <c r="RIP264" s="1"/>
      <c r="RIQ264" s="1"/>
      <c r="RIR264" s="1"/>
      <c r="RIS264" s="1"/>
      <c r="RIT264" s="1"/>
      <c r="RIU264" s="1"/>
      <c r="RIV264" s="1"/>
      <c r="RIW264" s="1"/>
      <c r="RIX264" s="1"/>
      <c r="RIY264" s="1"/>
      <c r="RIZ264" s="1"/>
      <c r="RJA264" s="1"/>
      <c r="RJB264" s="1"/>
      <c r="RJC264" s="1"/>
      <c r="RJD264" s="1"/>
      <c r="RJE264" s="1"/>
      <c r="RJF264" s="1"/>
      <c r="RJG264" s="1"/>
      <c r="RJH264" s="1"/>
      <c r="RJI264" s="1"/>
      <c r="RJJ264" s="1"/>
      <c r="RJK264" s="1"/>
      <c r="RJL264" s="1"/>
      <c r="RJM264" s="1"/>
      <c r="RJN264" s="1"/>
      <c r="RJO264" s="1"/>
      <c r="RJP264" s="1"/>
      <c r="RJQ264" s="1"/>
      <c r="RJR264" s="1"/>
      <c r="RJS264" s="1"/>
      <c r="RJT264" s="1"/>
      <c r="RJU264" s="1"/>
      <c r="RJV264" s="1"/>
      <c r="RJW264" s="1"/>
      <c r="RJX264" s="1"/>
      <c r="RJY264" s="1"/>
      <c r="RJZ264" s="1"/>
      <c r="RKA264" s="1"/>
      <c r="RKB264" s="1"/>
      <c r="RKC264" s="1"/>
      <c r="RKD264" s="1"/>
      <c r="RKE264" s="1"/>
      <c r="RKF264" s="1"/>
      <c r="RKG264" s="1"/>
      <c r="RKH264" s="1"/>
      <c r="RKI264" s="1"/>
      <c r="RKJ264" s="1"/>
      <c r="RKK264" s="1"/>
      <c r="RKL264" s="1"/>
      <c r="RKM264" s="1"/>
      <c r="RKN264" s="1"/>
      <c r="RKO264" s="1"/>
      <c r="RKP264" s="1"/>
      <c r="RKQ264" s="1"/>
      <c r="RKR264" s="1"/>
      <c r="RKS264" s="1"/>
      <c r="RKT264" s="1"/>
      <c r="RKU264" s="1"/>
      <c r="RKV264" s="1"/>
      <c r="RKW264" s="1"/>
      <c r="RKX264" s="1"/>
      <c r="RKY264" s="1"/>
      <c r="RKZ264" s="1"/>
      <c r="RLA264" s="1"/>
      <c r="RLB264" s="1"/>
      <c r="RLC264" s="1"/>
      <c r="RLD264" s="1"/>
      <c r="RLE264" s="1"/>
      <c r="RLF264" s="1"/>
      <c r="RLG264" s="1"/>
      <c r="RLH264" s="1"/>
      <c r="RLI264" s="1"/>
      <c r="RLJ264" s="1"/>
      <c r="RLK264" s="1"/>
      <c r="RLL264" s="1"/>
      <c r="RLM264" s="1"/>
      <c r="RLN264" s="1"/>
      <c r="RLO264" s="1"/>
      <c r="RLP264" s="1"/>
      <c r="RLQ264" s="1"/>
      <c r="RLR264" s="1"/>
      <c r="RLS264" s="1"/>
      <c r="RLT264" s="1"/>
      <c r="RLU264" s="1"/>
      <c r="RLV264" s="1"/>
      <c r="RLW264" s="1"/>
      <c r="RLX264" s="1"/>
      <c r="RLY264" s="1"/>
      <c r="RLZ264" s="1"/>
      <c r="RMA264" s="1"/>
      <c r="RMB264" s="1"/>
      <c r="RMC264" s="1"/>
      <c r="RMD264" s="1"/>
      <c r="RME264" s="1"/>
      <c r="RMF264" s="1"/>
      <c r="RMG264" s="1"/>
      <c r="RMH264" s="1"/>
      <c r="RMI264" s="1"/>
      <c r="RMJ264" s="1"/>
      <c r="RMK264" s="1"/>
      <c r="RML264" s="1"/>
      <c r="RMM264" s="1"/>
      <c r="RMN264" s="1"/>
      <c r="RMO264" s="1"/>
      <c r="RMP264" s="1"/>
      <c r="RMQ264" s="1"/>
      <c r="RMR264" s="1"/>
      <c r="RMS264" s="1"/>
      <c r="RMT264" s="1"/>
      <c r="RMU264" s="1"/>
      <c r="RMV264" s="1"/>
      <c r="RMW264" s="1"/>
      <c r="RMX264" s="1"/>
      <c r="RMY264" s="1"/>
      <c r="RMZ264" s="1"/>
      <c r="RNA264" s="1"/>
      <c r="RNB264" s="1"/>
      <c r="RNC264" s="1"/>
      <c r="RND264" s="1"/>
      <c r="RNE264" s="1"/>
      <c r="RNF264" s="1"/>
      <c r="RNG264" s="1"/>
      <c r="RNH264" s="1"/>
      <c r="RNI264" s="1"/>
      <c r="RNJ264" s="1"/>
      <c r="RNK264" s="1"/>
      <c r="RNL264" s="1"/>
      <c r="RNM264" s="1"/>
      <c r="RNN264" s="1"/>
      <c r="RNO264" s="1"/>
      <c r="RNP264" s="1"/>
      <c r="RNQ264" s="1"/>
      <c r="RNR264" s="1"/>
      <c r="RNS264" s="1"/>
      <c r="RNT264" s="1"/>
      <c r="RNU264" s="1"/>
      <c r="RNV264" s="1"/>
      <c r="RNW264" s="1"/>
      <c r="RNX264" s="1"/>
      <c r="RNY264" s="1"/>
      <c r="RNZ264" s="1"/>
      <c r="ROA264" s="1"/>
      <c r="ROB264" s="1"/>
      <c r="ROC264" s="1"/>
      <c r="ROD264" s="1"/>
      <c r="ROE264" s="1"/>
      <c r="ROF264" s="1"/>
      <c r="ROG264" s="1"/>
      <c r="ROH264" s="1"/>
      <c r="ROI264" s="1"/>
      <c r="ROJ264" s="1"/>
      <c r="ROK264" s="1"/>
      <c r="ROL264" s="1"/>
      <c r="ROM264" s="1"/>
      <c r="RON264" s="1"/>
      <c r="ROO264" s="1"/>
      <c r="ROP264" s="1"/>
      <c r="ROQ264" s="1"/>
      <c r="ROR264" s="1"/>
      <c r="ROS264" s="1"/>
      <c r="ROT264" s="1"/>
      <c r="ROU264" s="1"/>
      <c r="ROV264" s="1"/>
      <c r="ROW264" s="1"/>
      <c r="ROX264" s="1"/>
      <c r="ROY264" s="1"/>
      <c r="ROZ264" s="1"/>
      <c r="RPA264" s="1"/>
      <c r="RPB264" s="1"/>
      <c r="RPC264" s="1"/>
      <c r="RPD264" s="1"/>
      <c r="RPE264" s="1"/>
      <c r="RPF264" s="1"/>
      <c r="RPG264" s="1"/>
      <c r="RPH264" s="1"/>
      <c r="RPI264" s="1"/>
      <c r="RPJ264" s="1"/>
      <c r="RPK264" s="1"/>
      <c r="RPL264" s="1"/>
      <c r="RPM264" s="1"/>
      <c r="RPN264" s="1"/>
      <c r="RPO264" s="1"/>
      <c r="RPP264" s="1"/>
      <c r="RPQ264" s="1"/>
      <c r="RPR264" s="1"/>
      <c r="RPS264" s="1"/>
      <c r="RPT264" s="1"/>
      <c r="RPU264" s="1"/>
      <c r="RPV264" s="1"/>
      <c r="RPW264" s="1"/>
      <c r="RPX264" s="1"/>
      <c r="RPY264" s="1"/>
      <c r="RPZ264" s="1"/>
      <c r="RQA264" s="1"/>
      <c r="RQB264" s="1"/>
      <c r="RQC264" s="1"/>
      <c r="RQD264" s="1"/>
      <c r="RQE264" s="1"/>
      <c r="RQF264" s="1"/>
      <c r="RQG264" s="1"/>
      <c r="RQH264" s="1"/>
      <c r="RQI264" s="1"/>
      <c r="RQJ264" s="1"/>
      <c r="RQK264" s="1"/>
      <c r="RQL264" s="1"/>
      <c r="RQM264" s="1"/>
      <c r="RQN264" s="1"/>
      <c r="RQO264" s="1"/>
      <c r="RQP264" s="1"/>
      <c r="RQQ264" s="1"/>
      <c r="RQR264" s="1"/>
      <c r="RQS264" s="1"/>
      <c r="RQT264" s="1"/>
      <c r="RQU264" s="1"/>
      <c r="RQV264" s="1"/>
      <c r="RQW264" s="1"/>
      <c r="RQX264" s="1"/>
      <c r="RQY264" s="1"/>
      <c r="RQZ264" s="1"/>
      <c r="RRA264" s="1"/>
      <c r="RRB264" s="1"/>
      <c r="RRC264" s="1"/>
      <c r="RRD264" s="1"/>
      <c r="RRE264" s="1"/>
      <c r="RRF264" s="1"/>
      <c r="RRG264" s="1"/>
      <c r="RRH264" s="1"/>
      <c r="RRI264" s="1"/>
      <c r="RRJ264" s="1"/>
      <c r="RRK264" s="1"/>
      <c r="RRL264" s="1"/>
      <c r="RRM264" s="1"/>
      <c r="RRN264" s="1"/>
      <c r="RRO264" s="1"/>
      <c r="RRP264" s="1"/>
      <c r="RRQ264" s="1"/>
      <c r="RRR264" s="1"/>
      <c r="RRS264" s="1"/>
      <c r="RRT264" s="1"/>
      <c r="RRU264" s="1"/>
      <c r="RRV264" s="1"/>
      <c r="RRW264" s="1"/>
      <c r="RRX264" s="1"/>
      <c r="RRY264" s="1"/>
      <c r="RRZ264" s="1"/>
      <c r="RSA264" s="1"/>
      <c r="RSB264" s="1"/>
      <c r="RSC264" s="1"/>
      <c r="RSD264" s="1"/>
      <c r="RSE264" s="1"/>
      <c r="RSF264" s="1"/>
      <c r="RSG264" s="1"/>
      <c r="RSH264" s="1"/>
      <c r="RSI264" s="1"/>
      <c r="RSJ264" s="1"/>
      <c r="RSK264" s="1"/>
      <c r="RSL264" s="1"/>
      <c r="RSM264" s="1"/>
      <c r="RSN264" s="1"/>
      <c r="RSO264" s="1"/>
      <c r="RSP264" s="1"/>
      <c r="RSQ264" s="1"/>
      <c r="RSR264" s="1"/>
      <c r="RSS264" s="1"/>
      <c r="RST264" s="1"/>
      <c r="RSU264" s="1"/>
      <c r="RSV264" s="1"/>
      <c r="RSW264" s="1"/>
      <c r="RSX264" s="1"/>
      <c r="RSY264" s="1"/>
      <c r="RSZ264" s="1"/>
      <c r="RTA264" s="1"/>
      <c r="RTB264" s="1"/>
      <c r="RTC264" s="1"/>
      <c r="RTD264" s="1"/>
      <c r="RTE264" s="1"/>
      <c r="RTF264" s="1"/>
      <c r="RTG264" s="1"/>
      <c r="RTH264" s="1"/>
      <c r="RTI264" s="1"/>
      <c r="RTJ264" s="1"/>
      <c r="RTK264" s="1"/>
      <c r="RTL264" s="1"/>
      <c r="RTM264" s="1"/>
      <c r="RTN264" s="1"/>
      <c r="RTO264" s="1"/>
      <c r="RTP264" s="1"/>
      <c r="RTQ264" s="1"/>
      <c r="RTR264" s="1"/>
      <c r="RTS264" s="1"/>
      <c r="RTT264" s="1"/>
      <c r="RTU264" s="1"/>
      <c r="RTV264" s="1"/>
      <c r="RTW264" s="1"/>
      <c r="RTX264" s="1"/>
      <c r="RTY264" s="1"/>
      <c r="RTZ264" s="1"/>
      <c r="RUA264" s="1"/>
      <c r="RUB264" s="1"/>
      <c r="RUC264" s="1"/>
      <c r="RUD264" s="1"/>
      <c r="RUE264" s="1"/>
      <c r="RUF264" s="1"/>
      <c r="RUG264" s="1"/>
      <c r="RUH264" s="1"/>
      <c r="RUI264" s="1"/>
      <c r="RUJ264" s="1"/>
      <c r="RUK264" s="1"/>
      <c r="RUL264" s="1"/>
      <c r="RUM264" s="1"/>
      <c r="RUN264" s="1"/>
      <c r="RUO264" s="1"/>
      <c r="RUP264" s="1"/>
      <c r="RUQ264" s="1"/>
      <c r="RUR264" s="1"/>
      <c r="RUS264" s="1"/>
      <c r="RUT264" s="1"/>
      <c r="RUU264" s="1"/>
      <c r="RUV264" s="1"/>
      <c r="RUW264" s="1"/>
      <c r="RUX264" s="1"/>
      <c r="RUY264" s="1"/>
      <c r="RUZ264" s="1"/>
      <c r="RVA264" s="1"/>
      <c r="RVB264" s="1"/>
      <c r="RVC264" s="1"/>
      <c r="RVD264" s="1"/>
      <c r="RVE264" s="1"/>
      <c r="RVF264" s="1"/>
      <c r="RVG264" s="1"/>
      <c r="RVH264" s="1"/>
      <c r="RVI264" s="1"/>
      <c r="RVJ264" s="1"/>
      <c r="RVK264" s="1"/>
      <c r="RVL264" s="1"/>
      <c r="RVM264" s="1"/>
      <c r="RVN264" s="1"/>
      <c r="RVO264" s="1"/>
      <c r="RVP264" s="1"/>
      <c r="RVQ264" s="1"/>
      <c r="RVR264" s="1"/>
      <c r="RVS264" s="1"/>
      <c r="RVT264" s="1"/>
      <c r="RVU264" s="1"/>
      <c r="RVV264" s="1"/>
      <c r="RVW264" s="1"/>
      <c r="RVX264" s="1"/>
      <c r="RVY264" s="1"/>
      <c r="RVZ264" s="1"/>
      <c r="RWA264" s="1"/>
      <c r="RWB264" s="1"/>
      <c r="RWC264" s="1"/>
      <c r="RWD264" s="1"/>
      <c r="RWE264" s="1"/>
      <c r="RWF264" s="1"/>
      <c r="RWG264" s="1"/>
      <c r="RWH264" s="1"/>
      <c r="RWI264" s="1"/>
      <c r="RWJ264" s="1"/>
      <c r="RWK264" s="1"/>
      <c r="RWL264" s="1"/>
      <c r="RWM264" s="1"/>
      <c r="RWN264" s="1"/>
      <c r="RWO264" s="1"/>
      <c r="RWP264" s="1"/>
      <c r="RWQ264" s="1"/>
      <c r="RWR264" s="1"/>
      <c r="RWS264" s="1"/>
      <c r="RWT264" s="1"/>
      <c r="RWU264" s="1"/>
      <c r="RWV264" s="1"/>
      <c r="RWW264" s="1"/>
      <c r="RWX264" s="1"/>
      <c r="RWY264" s="1"/>
      <c r="RWZ264" s="1"/>
      <c r="RXA264" s="1"/>
      <c r="RXB264" s="1"/>
      <c r="RXC264" s="1"/>
      <c r="RXD264" s="1"/>
      <c r="RXE264" s="1"/>
      <c r="RXF264" s="1"/>
      <c r="RXG264" s="1"/>
      <c r="RXH264" s="1"/>
      <c r="RXI264" s="1"/>
      <c r="RXJ264" s="1"/>
      <c r="RXK264" s="1"/>
      <c r="RXL264" s="1"/>
      <c r="RXM264" s="1"/>
      <c r="RXN264" s="1"/>
      <c r="RXO264" s="1"/>
      <c r="RXP264" s="1"/>
      <c r="RXQ264" s="1"/>
      <c r="RXR264" s="1"/>
      <c r="RXS264" s="1"/>
      <c r="RXT264" s="1"/>
      <c r="RXU264" s="1"/>
      <c r="RXV264" s="1"/>
      <c r="RXW264" s="1"/>
      <c r="RXX264" s="1"/>
      <c r="RXY264" s="1"/>
      <c r="RXZ264" s="1"/>
      <c r="RYA264" s="1"/>
      <c r="RYB264" s="1"/>
      <c r="RYC264" s="1"/>
      <c r="RYD264" s="1"/>
      <c r="RYE264" s="1"/>
      <c r="RYF264" s="1"/>
      <c r="RYG264" s="1"/>
      <c r="RYH264" s="1"/>
      <c r="RYI264" s="1"/>
      <c r="RYJ264" s="1"/>
      <c r="RYK264" s="1"/>
      <c r="RYL264" s="1"/>
      <c r="RYM264" s="1"/>
      <c r="RYN264" s="1"/>
      <c r="RYO264" s="1"/>
      <c r="RYP264" s="1"/>
      <c r="RYQ264" s="1"/>
      <c r="RYR264" s="1"/>
      <c r="RYS264" s="1"/>
      <c r="RYT264" s="1"/>
      <c r="RYU264" s="1"/>
      <c r="RYV264" s="1"/>
      <c r="RYW264" s="1"/>
      <c r="RYX264" s="1"/>
      <c r="RYY264" s="1"/>
      <c r="RYZ264" s="1"/>
      <c r="RZA264" s="1"/>
      <c r="RZB264" s="1"/>
      <c r="RZC264" s="1"/>
      <c r="RZD264" s="1"/>
      <c r="RZE264" s="1"/>
      <c r="RZF264" s="1"/>
      <c r="RZG264" s="1"/>
      <c r="RZH264" s="1"/>
      <c r="RZI264" s="1"/>
      <c r="RZJ264" s="1"/>
      <c r="RZK264" s="1"/>
      <c r="RZL264" s="1"/>
      <c r="RZM264" s="1"/>
      <c r="RZN264" s="1"/>
      <c r="RZO264" s="1"/>
      <c r="RZP264" s="1"/>
      <c r="RZQ264" s="1"/>
      <c r="RZR264" s="1"/>
      <c r="RZS264" s="1"/>
      <c r="RZT264" s="1"/>
      <c r="RZU264" s="1"/>
      <c r="RZV264" s="1"/>
      <c r="RZW264" s="1"/>
      <c r="RZX264" s="1"/>
      <c r="RZY264" s="1"/>
      <c r="RZZ264" s="1"/>
      <c r="SAA264" s="1"/>
      <c r="SAB264" s="1"/>
      <c r="SAC264" s="1"/>
      <c r="SAD264" s="1"/>
      <c r="SAE264" s="1"/>
      <c r="SAF264" s="1"/>
      <c r="SAG264" s="1"/>
      <c r="SAH264" s="1"/>
      <c r="SAI264" s="1"/>
      <c r="SAJ264" s="1"/>
      <c r="SAK264" s="1"/>
      <c r="SAL264" s="1"/>
      <c r="SAM264" s="1"/>
      <c r="SAN264" s="1"/>
      <c r="SAO264" s="1"/>
      <c r="SAP264" s="1"/>
      <c r="SAQ264" s="1"/>
      <c r="SAR264" s="1"/>
      <c r="SAS264" s="1"/>
      <c r="SAT264" s="1"/>
      <c r="SAU264" s="1"/>
      <c r="SAV264" s="1"/>
      <c r="SAW264" s="1"/>
      <c r="SAX264" s="1"/>
      <c r="SAY264" s="1"/>
      <c r="SAZ264" s="1"/>
      <c r="SBA264" s="1"/>
      <c r="SBB264" s="1"/>
      <c r="SBC264" s="1"/>
      <c r="SBD264" s="1"/>
      <c r="SBE264" s="1"/>
      <c r="SBF264" s="1"/>
      <c r="SBG264" s="1"/>
      <c r="SBH264" s="1"/>
      <c r="SBI264" s="1"/>
      <c r="SBJ264" s="1"/>
      <c r="SBK264" s="1"/>
      <c r="SBL264" s="1"/>
      <c r="SBM264" s="1"/>
      <c r="SBN264" s="1"/>
      <c r="SBO264" s="1"/>
      <c r="SBP264" s="1"/>
      <c r="SBQ264" s="1"/>
      <c r="SBR264" s="1"/>
      <c r="SBS264" s="1"/>
      <c r="SBT264" s="1"/>
      <c r="SBU264" s="1"/>
      <c r="SBV264" s="1"/>
      <c r="SBW264" s="1"/>
      <c r="SBX264" s="1"/>
      <c r="SBY264" s="1"/>
      <c r="SBZ264" s="1"/>
      <c r="SCA264" s="1"/>
      <c r="SCB264" s="1"/>
      <c r="SCC264" s="1"/>
      <c r="SCD264" s="1"/>
      <c r="SCE264" s="1"/>
      <c r="SCF264" s="1"/>
      <c r="SCG264" s="1"/>
      <c r="SCH264" s="1"/>
      <c r="SCI264" s="1"/>
      <c r="SCJ264" s="1"/>
      <c r="SCK264" s="1"/>
      <c r="SCL264" s="1"/>
      <c r="SCM264" s="1"/>
      <c r="SCN264" s="1"/>
      <c r="SCO264" s="1"/>
      <c r="SCP264" s="1"/>
      <c r="SCQ264" s="1"/>
      <c r="SCR264" s="1"/>
      <c r="SCS264" s="1"/>
      <c r="SCT264" s="1"/>
      <c r="SCU264" s="1"/>
      <c r="SCV264" s="1"/>
      <c r="SCW264" s="1"/>
      <c r="SCX264" s="1"/>
      <c r="SCY264" s="1"/>
      <c r="SCZ264" s="1"/>
      <c r="SDA264" s="1"/>
      <c r="SDB264" s="1"/>
      <c r="SDC264" s="1"/>
      <c r="SDD264" s="1"/>
      <c r="SDE264" s="1"/>
      <c r="SDF264" s="1"/>
      <c r="SDG264" s="1"/>
      <c r="SDH264" s="1"/>
      <c r="SDI264" s="1"/>
      <c r="SDJ264" s="1"/>
      <c r="SDK264" s="1"/>
      <c r="SDL264" s="1"/>
      <c r="SDM264" s="1"/>
      <c r="SDN264" s="1"/>
      <c r="SDO264" s="1"/>
      <c r="SDP264" s="1"/>
      <c r="SDQ264" s="1"/>
      <c r="SDR264" s="1"/>
      <c r="SDS264" s="1"/>
      <c r="SDT264" s="1"/>
      <c r="SDU264" s="1"/>
      <c r="SDV264" s="1"/>
      <c r="SDW264" s="1"/>
      <c r="SDX264" s="1"/>
      <c r="SDY264" s="1"/>
      <c r="SDZ264" s="1"/>
      <c r="SEA264" s="1"/>
      <c r="SEB264" s="1"/>
      <c r="SEC264" s="1"/>
      <c r="SED264" s="1"/>
      <c r="SEE264" s="1"/>
      <c r="SEF264" s="1"/>
      <c r="SEG264" s="1"/>
      <c r="SEH264" s="1"/>
      <c r="SEI264" s="1"/>
      <c r="SEJ264" s="1"/>
      <c r="SEK264" s="1"/>
      <c r="SEL264" s="1"/>
      <c r="SEM264" s="1"/>
      <c r="SEN264" s="1"/>
      <c r="SEO264" s="1"/>
      <c r="SEP264" s="1"/>
      <c r="SEQ264" s="1"/>
      <c r="SER264" s="1"/>
      <c r="SES264" s="1"/>
      <c r="SET264" s="1"/>
      <c r="SEU264" s="1"/>
      <c r="SEV264" s="1"/>
      <c r="SEW264" s="1"/>
      <c r="SEX264" s="1"/>
      <c r="SEY264" s="1"/>
      <c r="SEZ264" s="1"/>
      <c r="SFA264" s="1"/>
      <c r="SFB264" s="1"/>
      <c r="SFC264" s="1"/>
      <c r="SFD264" s="1"/>
      <c r="SFE264" s="1"/>
      <c r="SFF264" s="1"/>
      <c r="SFG264" s="1"/>
      <c r="SFH264" s="1"/>
      <c r="SFI264" s="1"/>
      <c r="SFJ264" s="1"/>
      <c r="SFK264" s="1"/>
      <c r="SFL264" s="1"/>
      <c r="SFM264" s="1"/>
      <c r="SFN264" s="1"/>
      <c r="SFO264" s="1"/>
      <c r="SFP264" s="1"/>
      <c r="SFQ264" s="1"/>
      <c r="SFR264" s="1"/>
      <c r="SFS264" s="1"/>
      <c r="SFT264" s="1"/>
      <c r="SFU264" s="1"/>
      <c r="SFV264" s="1"/>
      <c r="SFW264" s="1"/>
      <c r="SFX264" s="1"/>
      <c r="SFY264" s="1"/>
      <c r="SFZ264" s="1"/>
      <c r="SGA264" s="1"/>
      <c r="SGB264" s="1"/>
      <c r="SGC264" s="1"/>
      <c r="SGD264" s="1"/>
      <c r="SGE264" s="1"/>
      <c r="SGF264" s="1"/>
      <c r="SGG264" s="1"/>
      <c r="SGH264" s="1"/>
      <c r="SGI264" s="1"/>
      <c r="SGJ264" s="1"/>
      <c r="SGK264" s="1"/>
      <c r="SGL264" s="1"/>
      <c r="SGM264" s="1"/>
      <c r="SGN264" s="1"/>
      <c r="SGO264" s="1"/>
      <c r="SGP264" s="1"/>
      <c r="SGQ264" s="1"/>
      <c r="SGR264" s="1"/>
      <c r="SGS264" s="1"/>
      <c r="SGT264" s="1"/>
      <c r="SGU264" s="1"/>
      <c r="SGV264" s="1"/>
      <c r="SGW264" s="1"/>
      <c r="SGX264" s="1"/>
      <c r="SGY264" s="1"/>
      <c r="SGZ264" s="1"/>
      <c r="SHA264" s="1"/>
      <c r="SHB264" s="1"/>
      <c r="SHC264" s="1"/>
      <c r="SHD264" s="1"/>
      <c r="SHE264" s="1"/>
      <c r="SHF264" s="1"/>
      <c r="SHG264" s="1"/>
      <c r="SHH264" s="1"/>
      <c r="SHI264" s="1"/>
      <c r="SHJ264" s="1"/>
      <c r="SHK264" s="1"/>
      <c r="SHL264" s="1"/>
      <c r="SHM264" s="1"/>
      <c r="SHN264" s="1"/>
      <c r="SHO264" s="1"/>
      <c r="SHP264" s="1"/>
      <c r="SHQ264" s="1"/>
      <c r="SHR264" s="1"/>
      <c r="SHS264" s="1"/>
      <c r="SHT264" s="1"/>
      <c r="SHU264" s="1"/>
      <c r="SHV264" s="1"/>
      <c r="SHW264" s="1"/>
      <c r="SHX264" s="1"/>
      <c r="SHY264" s="1"/>
      <c r="SHZ264" s="1"/>
      <c r="SIA264" s="1"/>
      <c r="SIB264" s="1"/>
      <c r="SIC264" s="1"/>
      <c r="SID264" s="1"/>
      <c r="SIE264" s="1"/>
      <c r="SIF264" s="1"/>
      <c r="SIG264" s="1"/>
      <c r="SIH264" s="1"/>
      <c r="SII264" s="1"/>
      <c r="SIJ264" s="1"/>
      <c r="SIK264" s="1"/>
      <c r="SIL264" s="1"/>
      <c r="SIM264" s="1"/>
      <c r="SIN264" s="1"/>
      <c r="SIO264" s="1"/>
      <c r="SIP264" s="1"/>
      <c r="SIQ264" s="1"/>
      <c r="SIR264" s="1"/>
      <c r="SIS264" s="1"/>
      <c r="SIT264" s="1"/>
      <c r="SIU264" s="1"/>
      <c r="SIV264" s="1"/>
      <c r="SIW264" s="1"/>
      <c r="SIX264" s="1"/>
      <c r="SIY264" s="1"/>
      <c r="SIZ264" s="1"/>
      <c r="SJA264" s="1"/>
      <c r="SJB264" s="1"/>
      <c r="SJC264" s="1"/>
      <c r="SJD264" s="1"/>
      <c r="SJE264" s="1"/>
      <c r="SJF264" s="1"/>
      <c r="SJG264" s="1"/>
      <c r="SJH264" s="1"/>
      <c r="SJI264" s="1"/>
      <c r="SJJ264" s="1"/>
      <c r="SJK264" s="1"/>
      <c r="SJL264" s="1"/>
      <c r="SJM264" s="1"/>
      <c r="SJN264" s="1"/>
      <c r="SJO264" s="1"/>
      <c r="SJP264" s="1"/>
      <c r="SJQ264" s="1"/>
      <c r="SJR264" s="1"/>
      <c r="SJS264" s="1"/>
      <c r="SJT264" s="1"/>
      <c r="SJU264" s="1"/>
      <c r="SJV264" s="1"/>
      <c r="SJW264" s="1"/>
      <c r="SJX264" s="1"/>
      <c r="SJY264" s="1"/>
      <c r="SJZ264" s="1"/>
      <c r="SKA264" s="1"/>
      <c r="SKB264" s="1"/>
      <c r="SKC264" s="1"/>
      <c r="SKD264" s="1"/>
      <c r="SKE264" s="1"/>
      <c r="SKF264" s="1"/>
      <c r="SKG264" s="1"/>
      <c r="SKH264" s="1"/>
      <c r="SKI264" s="1"/>
      <c r="SKJ264" s="1"/>
      <c r="SKK264" s="1"/>
      <c r="SKL264" s="1"/>
      <c r="SKM264" s="1"/>
      <c r="SKN264" s="1"/>
      <c r="SKO264" s="1"/>
      <c r="SKP264" s="1"/>
      <c r="SKQ264" s="1"/>
      <c r="SKR264" s="1"/>
      <c r="SKS264" s="1"/>
      <c r="SKT264" s="1"/>
      <c r="SKU264" s="1"/>
      <c r="SKV264" s="1"/>
      <c r="SKW264" s="1"/>
      <c r="SKX264" s="1"/>
      <c r="SKY264" s="1"/>
      <c r="SKZ264" s="1"/>
      <c r="SLA264" s="1"/>
      <c r="SLB264" s="1"/>
      <c r="SLC264" s="1"/>
      <c r="SLD264" s="1"/>
      <c r="SLE264" s="1"/>
      <c r="SLF264" s="1"/>
      <c r="SLG264" s="1"/>
      <c r="SLH264" s="1"/>
      <c r="SLI264" s="1"/>
      <c r="SLJ264" s="1"/>
      <c r="SLK264" s="1"/>
      <c r="SLL264" s="1"/>
      <c r="SLM264" s="1"/>
      <c r="SLN264" s="1"/>
      <c r="SLO264" s="1"/>
      <c r="SLP264" s="1"/>
      <c r="SLQ264" s="1"/>
      <c r="SLR264" s="1"/>
      <c r="SLS264" s="1"/>
      <c r="SLT264" s="1"/>
      <c r="SLU264" s="1"/>
      <c r="SLV264" s="1"/>
      <c r="SLW264" s="1"/>
      <c r="SLX264" s="1"/>
      <c r="SLY264" s="1"/>
      <c r="SLZ264" s="1"/>
      <c r="SMA264" s="1"/>
      <c r="SMB264" s="1"/>
      <c r="SMC264" s="1"/>
      <c r="SMD264" s="1"/>
      <c r="SME264" s="1"/>
      <c r="SMF264" s="1"/>
      <c r="SMG264" s="1"/>
      <c r="SMH264" s="1"/>
      <c r="SMI264" s="1"/>
      <c r="SMJ264" s="1"/>
      <c r="SMK264" s="1"/>
      <c r="SML264" s="1"/>
      <c r="SMM264" s="1"/>
      <c r="SMN264" s="1"/>
      <c r="SMO264" s="1"/>
      <c r="SMP264" s="1"/>
      <c r="SMQ264" s="1"/>
      <c r="SMR264" s="1"/>
      <c r="SMS264" s="1"/>
      <c r="SMT264" s="1"/>
      <c r="SMU264" s="1"/>
      <c r="SMV264" s="1"/>
      <c r="SMW264" s="1"/>
      <c r="SMX264" s="1"/>
      <c r="SMY264" s="1"/>
      <c r="SMZ264" s="1"/>
      <c r="SNA264" s="1"/>
      <c r="SNB264" s="1"/>
      <c r="SNC264" s="1"/>
      <c r="SND264" s="1"/>
      <c r="SNE264" s="1"/>
      <c r="SNF264" s="1"/>
      <c r="SNG264" s="1"/>
      <c r="SNH264" s="1"/>
      <c r="SNI264" s="1"/>
      <c r="SNJ264" s="1"/>
      <c r="SNK264" s="1"/>
      <c r="SNL264" s="1"/>
      <c r="SNM264" s="1"/>
      <c r="SNN264" s="1"/>
      <c r="SNO264" s="1"/>
      <c r="SNP264" s="1"/>
      <c r="SNQ264" s="1"/>
      <c r="SNR264" s="1"/>
      <c r="SNS264" s="1"/>
      <c r="SNT264" s="1"/>
      <c r="SNU264" s="1"/>
      <c r="SNV264" s="1"/>
      <c r="SNW264" s="1"/>
      <c r="SNX264" s="1"/>
      <c r="SNY264" s="1"/>
      <c r="SNZ264" s="1"/>
      <c r="SOA264" s="1"/>
      <c r="SOB264" s="1"/>
      <c r="SOC264" s="1"/>
      <c r="SOD264" s="1"/>
      <c r="SOE264" s="1"/>
      <c r="SOF264" s="1"/>
      <c r="SOG264" s="1"/>
      <c r="SOH264" s="1"/>
      <c r="SOI264" s="1"/>
      <c r="SOJ264" s="1"/>
      <c r="SOK264" s="1"/>
      <c r="SOL264" s="1"/>
      <c r="SOM264" s="1"/>
      <c r="SON264" s="1"/>
      <c r="SOO264" s="1"/>
      <c r="SOP264" s="1"/>
      <c r="SOQ264" s="1"/>
      <c r="SOR264" s="1"/>
      <c r="SOS264" s="1"/>
      <c r="SOT264" s="1"/>
      <c r="SOU264" s="1"/>
      <c r="SOV264" s="1"/>
      <c r="SOW264" s="1"/>
      <c r="SOX264" s="1"/>
      <c r="SOY264" s="1"/>
      <c r="SOZ264" s="1"/>
      <c r="SPA264" s="1"/>
      <c r="SPB264" s="1"/>
      <c r="SPC264" s="1"/>
      <c r="SPD264" s="1"/>
      <c r="SPE264" s="1"/>
      <c r="SPF264" s="1"/>
      <c r="SPG264" s="1"/>
      <c r="SPH264" s="1"/>
      <c r="SPI264" s="1"/>
      <c r="SPJ264" s="1"/>
      <c r="SPK264" s="1"/>
      <c r="SPL264" s="1"/>
      <c r="SPM264" s="1"/>
      <c r="SPN264" s="1"/>
      <c r="SPO264" s="1"/>
      <c r="SPP264" s="1"/>
      <c r="SPQ264" s="1"/>
      <c r="SPR264" s="1"/>
      <c r="SPS264" s="1"/>
      <c r="SPT264" s="1"/>
      <c r="SPU264" s="1"/>
      <c r="SPV264" s="1"/>
      <c r="SPW264" s="1"/>
      <c r="SPX264" s="1"/>
      <c r="SPY264" s="1"/>
      <c r="SPZ264" s="1"/>
      <c r="SQA264" s="1"/>
      <c r="SQB264" s="1"/>
      <c r="SQC264" s="1"/>
      <c r="SQD264" s="1"/>
      <c r="SQE264" s="1"/>
      <c r="SQF264" s="1"/>
      <c r="SQG264" s="1"/>
      <c r="SQH264" s="1"/>
      <c r="SQI264" s="1"/>
      <c r="SQJ264" s="1"/>
      <c r="SQK264" s="1"/>
      <c r="SQL264" s="1"/>
      <c r="SQM264" s="1"/>
      <c r="SQN264" s="1"/>
      <c r="SQO264" s="1"/>
      <c r="SQP264" s="1"/>
      <c r="SQQ264" s="1"/>
      <c r="SQR264" s="1"/>
      <c r="SQS264" s="1"/>
      <c r="SQT264" s="1"/>
      <c r="SQU264" s="1"/>
      <c r="SQV264" s="1"/>
      <c r="SQW264" s="1"/>
      <c r="SQX264" s="1"/>
      <c r="SQY264" s="1"/>
      <c r="SQZ264" s="1"/>
      <c r="SRA264" s="1"/>
      <c r="SRB264" s="1"/>
      <c r="SRC264" s="1"/>
      <c r="SRD264" s="1"/>
      <c r="SRE264" s="1"/>
      <c r="SRF264" s="1"/>
      <c r="SRG264" s="1"/>
      <c r="SRH264" s="1"/>
      <c r="SRI264" s="1"/>
      <c r="SRJ264" s="1"/>
      <c r="SRK264" s="1"/>
      <c r="SRL264" s="1"/>
      <c r="SRM264" s="1"/>
      <c r="SRN264" s="1"/>
      <c r="SRO264" s="1"/>
      <c r="SRP264" s="1"/>
      <c r="SRQ264" s="1"/>
      <c r="SRR264" s="1"/>
      <c r="SRS264" s="1"/>
      <c r="SRT264" s="1"/>
      <c r="SRU264" s="1"/>
      <c r="SRV264" s="1"/>
      <c r="SRW264" s="1"/>
      <c r="SRX264" s="1"/>
      <c r="SRY264" s="1"/>
      <c r="SRZ264" s="1"/>
      <c r="SSA264" s="1"/>
      <c r="SSB264" s="1"/>
      <c r="SSC264" s="1"/>
      <c r="SSD264" s="1"/>
      <c r="SSE264" s="1"/>
      <c r="SSF264" s="1"/>
      <c r="SSG264" s="1"/>
      <c r="SSH264" s="1"/>
      <c r="SSI264" s="1"/>
      <c r="SSJ264" s="1"/>
      <c r="SSK264" s="1"/>
      <c r="SSL264" s="1"/>
      <c r="SSM264" s="1"/>
      <c r="SSN264" s="1"/>
      <c r="SSO264" s="1"/>
      <c r="SSP264" s="1"/>
      <c r="SSQ264" s="1"/>
      <c r="SSR264" s="1"/>
      <c r="SSS264" s="1"/>
      <c r="SST264" s="1"/>
      <c r="SSU264" s="1"/>
      <c r="SSV264" s="1"/>
      <c r="SSW264" s="1"/>
      <c r="SSX264" s="1"/>
      <c r="SSY264" s="1"/>
      <c r="SSZ264" s="1"/>
      <c r="STA264" s="1"/>
      <c r="STB264" s="1"/>
      <c r="STC264" s="1"/>
      <c r="STD264" s="1"/>
      <c r="STE264" s="1"/>
      <c r="STF264" s="1"/>
      <c r="STG264" s="1"/>
      <c r="STH264" s="1"/>
      <c r="STI264" s="1"/>
      <c r="STJ264" s="1"/>
      <c r="STK264" s="1"/>
      <c r="STL264" s="1"/>
      <c r="STM264" s="1"/>
      <c r="STN264" s="1"/>
      <c r="STO264" s="1"/>
      <c r="STP264" s="1"/>
      <c r="STQ264" s="1"/>
      <c r="STR264" s="1"/>
      <c r="STS264" s="1"/>
      <c r="STT264" s="1"/>
      <c r="STU264" s="1"/>
      <c r="STV264" s="1"/>
      <c r="STW264" s="1"/>
      <c r="STX264" s="1"/>
      <c r="STY264" s="1"/>
      <c r="STZ264" s="1"/>
      <c r="SUA264" s="1"/>
      <c r="SUB264" s="1"/>
      <c r="SUC264" s="1"/>
      <c r="SUD264" s="1"/>
      <c r="SUE264" s="1"/>
      <c r="SUF264" s="1"/>
      <c r="SUG264" s="1"/>
      <c r="SUH264" s="1"/>
      <c r="SUI264" s="1"/>
      <c r="SUJ264" s="1"/>
      <c r="SUK264" s="1"/>
      <c r="SUL264" s="1"/>
      <c r="SUM264" s="1"/>
      <c r="SUN264" s="1"/>
      <c r="SUO264" s="1"/>
      <c r="SUP264" s="1"/>
      <c r="SUQ264" s="1"/>
      <c r="SUR264" s="1"/>
      <c r="SUS264" s="1"/>
      <c r="SUT264" s="1"/>
      <c r="SUU264" s="1"/>
      <c r="SUV264" s="1"/>
      <c r="SUW264" s="1"/>
      <c r="SUX264" s="1"/>
      <c r="SUY264" s="1"/>
      <c r="SUZ264" s="1"/>
      <c r="SVA264" s="1"/>
      <c r="SVB264" s="1"/>
      <c r="SVC264" s="1"/>
      <c r="SVD264" s="1"/>
      <c r="SVE264" s="1"/>
      <c r="SVF264" s="1"/>
      <c r="SVG264" s="1"/>
      <c r="SVH264" s="1"/>
      <c r="SVI264" s="1"/>
      <c r="SVJ264" s="1"/>
      <c r="SVK264" s="1"/>
      <c r="SVL264" s="1"/>
      <c r="SVM264" s="1"/>
      <c r="SVN264" s="1"/>
      <c r="SVO264" s="1"/>
      <c r="SVP264" s="1"/>
      <c r="SVQ264" s="1"/>
      <c r="SVR264" s="1"/>
      <c r="SVS264" s="1"/>
      <c r="SVT264" s="1"/>
      <c r="SVU264" s="1"/>
      <c r="SVV264" s="1"/>
      <c r="SVW264" s="1"/>
      <c r="SVX264" s="1"/>
      <c r="SVY264" s="1"/>
      <c r="SVZ264" s="1"/>
      <c r="SWA264" s="1"/>
      <c r="SWB264" s="1"/>
      <c r="SWC264" s="1"/>
      <c r="SWD264" s="1"/>
      <c r="SWE264" s="1"/>
      <c r="SWF264" s="1"/>
      <c r="SWG264" s="1"/>
      <c r="SWH264" s="1"/>
      <c r="SWI264" s="1"/>
      <c r="SWJ264" s="1"/>
      <c r="SWK264" s="1"/>
      <c r="SWL264" s="1"/>
      <c r="SWM264" s="1"/>
      <c r="SWN264" s="1"/>
      <c r="SWO264" s="1"/>
      <c r="SWP264" s="1"/>
      <c r="SWQ264" s="1"/>
      <c r="SWR264" s="1"/>
      <c r="SWS264" s="1"/>
      <c r="SWT264" s="1"/>
      <c r="SWU264" s="1"/>
      <c r="SWV264" s="1"/>
      <c r="SWW264" s="1"/>
      <c r="SWX264" s="1"/>
      <c r="SWY264" s="1"/>
      <c r="SWZ264" s="1"/>
      <c r="SXA264" s="1"/>
      <c r="SXB264" s="1"/>
      <c r="SXC264" s="1"/>
      <c r="SXD264" s="1"/>
      <c r="SXE264" s="1"/>
      <c r="SXF264" s="1"/>
      <c r="SXG264" s="1"/>
      <c r="SXH264" s="1"/>
      <c r="SXI264" s="1"/>
      <c r="SXJ264" s="1"/>
      <c r="SXK264" s="1"/>
      <c r="SXL264" s="1"/>
      <c r="SXM264" s="1"/>
      <c r="SXN264" s="1"/>
      <c r="SXO264" s="1"/>
      <c r="SXP264" s="1"/>
      <c r="SXQ264" s="1"/>
      <c r="SXR264" s="1"/>
      <c r="SXS264" s="1"/>
      <c r="SXT264" s="1"/>
      <c r="SXU264" s="1"/>
      <c r="SXV264" s="1"/>
      <c r="SXW264" s="1"/>
      <c r="SXX264" s="1"/>
      <c r="SXY264" s="1"/>
      <c r="SXZ264" s="1"/>
      <c r="SYA264" s="1"/>
      <c r="SYB264" s="1"/>
      <c r="SYC264" s="1"/>
      <c r="SYD264" s="1"/>
      <c r="SYE264" s="1"/>
      <c r="SYF264" s="1"/>
      <c r="SYG264" s="1"/>
      <c r="SYH264" s="1"/>
      <c r="SYI264" s="1"/>
      <c r="SYJ264" s="1"/>
      <c r="SYK264" s="1"/>
      <c r="SYL264" s="1"/>
      <c r="SYM264" s="1"/>
      <c r="SYN264" s="1"/>
      <c r="SYO264" s="1"/>
      <c r="SYP264" s="1"/>
      <c r="SYQ264" s="1"/>
      <c r="SYR264" s="1"/>
      <c r="SYS264" s="1"/>
      <c r="SYT264" s="1"/>
      <c r="SYU264" s="1"/>
      <c r="SYV264" s="1"/>
      <c r="SYW264" s="1"/>
      <c r="SYX264" s="1"/>
      <c r="SYY264" s="1"/>
      <c r="SYZ264" s="1"/>
      <c r="SZA264" s="1"/>
      <c r="SZB264" s="1"/>
      <c r="SZC264" s="1"/>
      <c r="SZD264" s="1"/>
      <c r="SZE264" s="1"/>
      <c r="SZF264" s="1"/>
      <c r="SZG264" s="1"/>
      <c r="SZH264" s="1"/>
      <c r="SZI264" s="1"/>
      <c r="SZJ264" s="1"/>
      <c r="SZK264" s="1"/>
      <c r="SZL264" s="1"/>
      <c r="SZM264" s="1"/>
      <c r="SZN264" s="1"/>
      <c r="SZO264" s="1"/>
      <c r="SZP264" s="1"/>
      <c r="SZQ264" s="1"/>
      <c r="SZR264" s="1"/>
      <c r="SZS264" s="1"/>
      <c r="SZT264" s="1"/>
      <c r="SZU264" s="1"/>
      <c r="SZV264" s="1"/>
      <c r="SZW264" s="1"/>
      <c r="SZX264" s="1"/>
      <c r="SZY264" s="1"/>
      <c r="SZZ264" s="1"/>
      <c r="TAA264" s="1"/>
      <c r="TAB264" s="1"/>
      <c r="TAC264" s="1"/>
      <c r="TAD264" s="1"/>
      <c r="TAE264" s="1"/>
      <c r="TAF264" s="1"/>
      <c r="TAG264" s="1"/>
      <c r="TAH264" s="1"/>
      <c r="TAI264" s="1"/>
      <c r="TAJ264" s="1"/>
      <c r="TAK264" s="1"/>
      <c r="TAL264" s="1"/>
      <c r="TAM264" s="1"/>
      <c r="TAN264" s="1"/>
      <c r="TAO264" s="1"/>
      <c r="TAP264" s="1"/>
      <c r="TAQ264" s="1"/>
      <c r="TAR264" s="1"/>
      <c r="TAS264" s="1"/>
      <c r="TAT264" s="1"/>
      <c r="TAU264" s="1"/>
      <c r="TAV264" s="1"/>
      <c r="TAW264" s="1"/>
      <c r="TAX264" s="1"/>
      <c r="TAY264" s="1"/>
      <c r="TAZ264" s="1"/>
      <c r="TBA264" s="1"/>
      <c r="TBB264" s="1"/>
      <c r="TBC264" s="1"/>
      <c r="TBD264" s="1"/>
      <c r="TBE264" s="1"/>
      <c r="TBF264" s="1"/>
      <c r="TBG264" s="1"/>
      <c r="TBH264" s="1"/>
      <c r="TBI264" s="1"/>
      <c r="TBJ264" s="1"/>
      <c r="TBK264" s="1"/>
      <c r="TBL264" s="1"/>
      <c r="TBM264" s="1"/>
      <c r="TBN264" s="1"/>
      <c r="TBO264" s="1"/>
      <c r="TBP264" s="1"/>
      <c r="TBQ264" s="1"/>
      <c r="TBR264" s="1"/>
      <c r="TBS264" s="1"/>
      <c r="TBT264" s="1"/>
      <c r="TBU264" s="1"/>
      <c r="TBV264" s="1"/>
      <c r="TBW264" s="1"/>
      <c r="TBX264" s="1"/>
      <c r="TBY264" s="1"/>
      <c r="TBZ264" s="1"/>
      <c r="TCA264" s="1"/>
      <c r="TCB264" s="1"/>
      <c r="TCC264" s="1"/>
      <c r="TCD264" s="1"/>
      <c r="TCE264" s="1"/>
      <c r="TCF264" s="1"/>
      <c r="TCG264" s="1"/>
      <c r="TCH264" s="1"/>
      <c r="TCI264" s="1"/>
      <c r="TCJ264" s="1"/>
      <c r="TCK264" s="1"/>
      <c r="TCL264" s="1"/>
      <c r="TCM264" s="1"/>
      <c r="TCN264" s="1"/>
      <c r="TCO264" s="1"/>
      <c r="TCP264" s="1"/>
      <c r="TCQ264" s="1"/>
      <c r="TCR264" s="1"/>
      <c r="TCS264" s="1"/>
      <c r="TCT264" s="1"/>
      <c r="TCU264" s="1"/>
      <c r="TCV264" s="1"/>
      <c r="TCW264" s="1"/>
      <c r="TCX264" s="1"/>
      <c r="TCY264" s="1"/>
      <c r="TCZ264" s="1"/>
      <c r="TDA264" s="1"/>
      <c r="TDB264" s="1"/>
      <c r="TDC264" s="1"/>
      <c r="TDD264" s="1"/>
      <c r="TDE264" s="1"/>
      <c r="TDF264" s="1"/>
      <c r="TDG264" s="1"/>
      <c r="TDH264" s="1"/>
      <c r="TDI264" s="1"/>
      <c r="TDJ264" s="1"/>
      <c r="TDK264" s="1"/>
      <c r="TDL264" s="1"/>
      <c r="TDM264" s="1"/>
      <c r="TDN264" s="1"/>
      <c r="TDO264" s="1"/>
      <c r="TDP264" s="1"/>
      <c r="TDQ264" s="1"/>
      <c r="TDR264" s="1"/>
      <c r="TDS264" s="1"/>
      <c r="TDT264" s="1"/>
      <c r="TDU264" s="1"/>
      <c r="TDV264" s="1"/>
      <c r="TDW264" s="1"/>
      <c r="TDX264" s="1"/>
      <c r="TDY264" s="1"/>
      <c r="TDZ264" s="1"/>
      <c r="TEA264" s="1"/>
      <c r="TEB264" s="1"/>
      <c r="TEC264" s="1"/>
      <c r="TED264" s="1"/>
      <c r="TEE264" s="1"/>
      <c r="TEF264" s="1"/>
      <c r="TEG264" s="1"/>
      <c r="TEH264" s="1"/>
      <c r="TEI264" s="1"/>
      <c r="TEJ264" s="1"/>
      <c r="TEK264" s="1"/>
      <c r="TEL264" s="1"/>
      <c r="TEM264" s="1"/>
      <c r="TEN264" s="1"/>
      <c r="TEO264" s="1"/>
      <c r="TEP264" s="1"/>
      <c r="TEQ264" s="1"/>
      <c r="TER264" s="1"/>
      <c r="TES264" s="1"/>
      <c r="TET264" s="1"/>
      <c r="TEU264" s="1"/>
      <c r="TEV264" s="1"/>
      <c r="TEW264" s="1"/>
      <c r="TEX264" s="1"/>
      <c r="TEY264" s="1"/>
      <c r="TEZ264" s="1"/>
      <c r="TFA264" s="1"/>
      <c r="TFB264" s="1"/>
      <c r="TFC264" s="1"/>
      <c r="TFD264" s="1"/>
      <c r="TFE264" s="1"/>
      <c r="TFF264" s="1"/>
      <c r="TFG264" s="1"/>
      <c r="TFH264" s="1"/>
      <c r="TFI264" s="1"/>
      <c r="TFJ264" s="1"/>
      <c r="TFK264" s="1"/>
      <c r="TFL264" s="1"/>
      <c r="TFM264" s="1"/>
      <c r="TFN264" s="1"/>
      <c r="TFO264" s="1"/>
      <c r="TFP264" s="1"/>
      <c r="TFQ264" s="1"/>
      <c r="TFR264" s="1"/>
      <c r="TFS264" s="1"/>
      <c r="TFT264" s="1"/>
      <c r="TFU264" s="1"/>
      <c r="TFV264" s="1"/>
      <c r="TFW264" s="1"/>
      <c r="TFX264" s="1"/>
      <c r="TFY264" s="1"/>
      <c r="TFZ264" s="1"/>
      <c r="TGA264" s="1"/>
      <c r="TGB264" s="1"/>
      <c r="TGC264" s="1"/>
      <c r="TGD264" s="1"/>
      <c r="TGE264" s="1"/>
      <c r="TGF264" s="1"/>
      <c r="TGG264" s="1"/>
      <c r="TGH264" s="1"/>
      <c r="TGI264" s="1"/>
      <c r="TGJ264" s="1"/>
      <c r="TGK264" s="1"/>
      <c r="TGL264" s="1"/>
      <c r="TGM264" s="1"/>
      <c r="TGN264" s="1"/>
      <c r="TGO264" s="1"/>
      <c r="TGP264" s="1"/>
      <c r="TGQ264" s="1"/>
      <c r="TGR264" s="1"/>
      <c r="TGS264" s="1"/>
      <c r="TGT264" s="1"/>
      <c r="TGU264" s="1"/>
      <c r="TGV264" s="1"/>
      <c r="TGW264" s="1"/>
      <c r="TGX264" s="1"/>
      <c r="TGY264" s="1"/>
      <c r="TGZ264" s="1"/>
      <c r="THA264" s="1"/>
      <c r="THB264" s="1"/>
      <c r="THC264" s="1"/>
      <c r="THD264" s="1"/>
      <c r="THE264" s="1"/>
      <c r="THF264" s="1"/>
      <c r="THG264" s="1"/>
      <c r="THH264" s="1"/>
      <c r="THI264" s="1"/>
      <c r="THJ264" s="1"/>
      <c r="THK264" s="1"/>
      <c r="THL264" s="1"/>
      <c r="THM264" s="1"/>
      <c r="THN264" s="1"/>
      <c r="THO264" s="1"/>
      <c r="THP264" s="1"/>
      <c r="THQ264" s="1"/>
      <c r="THR264" s="1"/>
      <c r="THS264" s="1"/>
      <c r="THT264" s="1"/>
      <c r="THU264" s="1"/>
      <c r="THV264" s="1"/>
      <c r="THW264" s="1"/>
      <c r="THX264" s="1"/>
      <c r="THY264" s="1"/>
      <c r="THZ264" s="1"/>
      <c r="TIA264" s="1"/>
      <c r="TIB264" s="1"/>
      <c r="TIC264" s="1"/>
      <c r="TID264" s="1"/>
      <c r="TIE264" s="1"/>
      <c r="TIF264" s="1"/>
      <c r="TIG264" s="1"/>
      <c r="TIH264" s="1"/>
      <c r="TII264" s="1"/>
      <c r="TIJ264" s="1"/>
      <c r="TIK264" s="1"/>
      <c r="TIL264" s="1"/>
      <c r="TIM264" s="1"/>
      <c r="TIN264" s="1"/>
      <c r="TIO264" s="1"/>
      <c r="TIP264" s="1"/>
      <c r="TIQ264" s="1"/>
      <c r="TIR264" s="1"/>
      <c r="TIS264" s="1"/>
      <c r="TIT264" s="1"/>
      <c r="TIU264" s="1"/>
      <c r="TIV264" s="1"/>
      <c r="TIW264" s="1"/>
      <c r="TIX264" s="1"/>
      <c r="TIY264" s="1"/>
      <c r="TIZ264" s="1"/>
      <c r="TJA264" s="1"/>
      <c r="TJB264" s="1"/>
      <c r="TJC264" s="1"/>
      <c r="TJD264" s="1"/>
      <c r="TJE264" s="1"/>
      <c r="TJF264" s="1"/>
      <c r="TJG264" s="1"/>
      <c r="TJH264" s="1"/>
      <c r="TJI264" s="1"/>
      <c r="TJJ264" s="1"/>
      <c r="TJK264" s="1"/>
      <c r="TJL264" s="1"/>
      <c r="TJM264" s="1"/>
      <c r="TJN264" s="1"/>
      <c r="TJO264" s="1"/>
      <c r="TJP264" s="1"/>
      <c r="TJQ264" s="1"/>
      <c r="TJR264" s="1"/>
      <c r="TJS264" s="1"/>
      <c r="TJT264" s="1"/>
      <c r="TJU264" s="1"/>
      <c r="TJV264" s="1"/>
      <c r="TJW264" s="1"/>
      <c r="TJX264" s="1"/>
      <c r="TJY264" s="1"/>
      <c r="TJZ264" s="1"/>
      <c r="TKA264" s="1"/>
      <c r="TKB264" s="1"/>
      <c r="TKC264" s="1"/>
      <c r="TKD264" s="1"/>
      <c r="TKE264" s="1"/>
      <c r="TKF264" s="1"/>
      <c r="TKG264" s="1"/>
      <c r="TKH264" s="1"/>
      <c r="TKI264" s="1"/>
      <c r="TKJ264" s="1"/>
      <c r="TKK264" s="1"/>
      <c r="TKL264" s="1"/>
      <c r="TKM264" s="1"/>
      <c r="TKN264" s="1"/>
      <c r="TKO264" s="1"/>
      <c r="TKP264" s="1"/>
      <c r="TKQ264" s="1"/>
      <c r="TKR264" s="1"/>
      <c r="TKS264" s="1"/>
      <c r="TKT264" s="1"/>
      <c r="TKU264" s="1"/>
      <c r="TKV264" s="1"/>
      <c r="TKW264" s="1"/>
      <c r="TKX264" s="1"/>
      <c r="TKY264" s="1"/>
      <c r="TKZ264" s="1"/>
      <c r="TLA264" s="1"/>
      <c r="TLB264" s="1"/>
      <c r="TLC264" s="1"/>
      <c r="TLD264" s="1"/>
      <c r="TLE264" s="1"/>
      <c r="TLF264" s="1"/>
      <c r="TLG264" s="1"/>
      <c r="TLH264" s="1"/>
      <c r="TLI264" s="1"/>
      <c r="TLJ264" s="1"/>
      <c r="TLK264" s="1"/>
      <c r="TLL264" s="1"/>
      <c r="TLM264" s="1"/>
      <c r="TLN264" s="1"/>
      <c r="TLO264" s="1"/>
      <c r="TLP264" s="1"/>
      <c r="TLQ264" s="1"/>
      <c r="TLR264" s="1"/>
      <c r="TLS264" s="1"/>
      <c r="TLT264" s="1"/>
      <c r="TLU264" s="1"/>
      <c r="TLV264" s="1"/>
      <c r="TLW264" s="1"/>
      <c r="TLX264" s="1"/>
      <c r="TLY264" s="1"/>
      <c r="TLZ264" s="1"/>
      <c r="TMA264" s="1"/>
      <c r="TMB264" s="1"/>
      <c r="TMC264" s="1"/>
      <c r="TMD264" s="1"/>
      <c r="TME264" s="1"/>
      <c r="TMF264" s="1"/>
      <c r="TMG264" s="1"/>
      <c r="TMH264" s="1"/>
      <c r="TMI264" s="1"/>
      <c r="TMJ264" s="1"/>
      <c r="TMK264" s="1"/>
      <c r="TML264" s="1"/>
      <c r="TMM264" s="1"/>
      <c r="TMN264" s="1"/>
      <c r="TMO264" s="1"/>
      <c r="TMP264" s="1"/>
      <c r="TMQ264" s="1"/>
      <c r="TMR264" s="1"/>
      <c r="TMS264" s="1"/>
      <c r="TMT264" s="1"/>
      <c r="TMU264" s="1"/>
      <c r="TMV264" s="1"/>
      <c r="TMW264" s="1"/>
      <c r="TMX264" s="1"/>
      <c r="TMY264" s="1"/>
      <c r="TMZ264" s="1"/>
      <c r="TNA264" s="1"/>
      <c r="TNB264" s="1"/>
      <c r="TNC264" s="1"/>
      <c r="TND264" s="1"/>
      <c r="TNE264" s="1"/>
      <c r="TNF264" s="1"/>
      <c r="TNG264" s="1"/>
      <c r="TNH264" s="1"/>
      <c r="TNI264" s="1"/>
      <c r="TNJ264" s="1"/>
      <c r="TNK264" s="1"/>
      <c r="TNL264" s="1"/>
      <c r="TNM264" s="1"/>
      <c r="TNN264" s="1"/>
      <c r="TNO264" s="1"/>
      <c r="TNP264" s="1"/>
      <c r="TNQ264" s="1"/>
      <c r="TNR264" s="1"/>
      <c r="TNS264" s="1"/>
      <c r="TNT264" s="1"/>
      <c r="TNU264" s="1"/>
      <c r="TNV264" s="1"/>
      <c r="TNW264" s="1"/>
      <c r="TNX264" s="1"/>
      <c r="TNY264" s="1"/>
      <c r="TNZ264" s="1"/>
      <c r="TOA264" s="1"/>
      <c r="TOB264" s="1"/>
      <c r="TOC264" s="1"/>
      <c r="TOD264" s="1"/>
      <c r="TOE264" s="1"/>
      <c r="TOF264" s="1"/>
      <c r="TOG264" s="1"/>
      <c r="TOH264" s="1"/>
      <c r="TOI264" s="1"/>
      <c r="TOJ264" s="1"/>
      <c r="TOK264" s="1"/>
      <c r="TOL264" s="1"/>
      <c r="TOM264" s="1"/>
      <c r="TON264" s="1"/>
      <c r="TOO264" s="1"/>
      <c r="TOP264" s="1"/>
      <c r="TOQ264" s="1"/>
      <c r="TOR264" s="1"/>
      <c r="TOS264" s="1"/>
      <c r="TOT264" s="1"/>
      <c r="TOU264" s="1"/>
      <c r="TOV264" s="1"/>
      <c r="TOW264" s="1"/>
      <c r="TOX264" s="1"/>
      <c r="TOY264" s="1"/>
      <c r="TOZ264" s="1"/>
      <c r="TPA264" s="1"/>
      <c r="TPB264" s="1"/>
      <c r="TPC264" s="1"/>
      <c r="TPD264" s="1"/>
      <c r="TPE264" s="1"/>
      <c r="TPF264" s="1"/>
      <c r="TPG264" s="1"/>
      <c r="TPH264" s="1"/>
      <c r="TPI264" s="1"/>
      <c r="TPJ264" s="1"/>
      <c r="TPK264" s="1"/>
      <c r="TPL264" s="1"/>
      <c r="TPM264" s="1"/>
      <c r="TPN264" s="1"/>
      <c r="TPO264" s="1"/>
      <c r="TPP264" s="1"/>
      <c r="TPQ264" s="1"/>
      <c r="TPR264" s="1"/>
      <c r="TPS264" s="1"/>
      <c r="TPT264" s="1"/>
      <c r="TPU264" s="1"/>
      <c r="TPV264" s="1"/>
      <c r="TPW264" s="1"/>
      <c r="TPX264" s="1"/>
      <c r="TPY264" s="1"/>
      <c r="TPZ264" s="1"/>
      <c r="TQA264" s="1"/>
      <c r="TQB264" s="1"/>
      <c r="TQC264" s="1"/>
      <c r="TQD264" s="1"/>
      <c r="TQE264" s="1"/>
      <c r="TQF264" s="1"/>
      <c r="TQG264" s="1"/>
      <c r="TQH264" s="1"/>
      <c r="TQI264" s="1"/>
      <c r="TQJ264" s="1"/>
      <c r="TQK264" s="1"/>
      <c r="TQL264" s="1"/>
      <c r="TQM264" s="1"/>
      <c r="TQN264" s="1"/>
      <c r="TQO264" s="1"/>
      <c r="TQP264" s="1"/>
      <c r="TQQ264" s="1"/>
      <c r="TQR264" s="1"/>
      <c r="TQS264" s="1"/>
      <c r="TQT264" s="1"/>
      <c r="TQU264" s="1"/>
      <c r="TQV264" s="1"/>
      <c r="TQW264" s="1"/>
      <c r="TQX264" s="1"/>
      <c r="TQY264" s="1"/>
      <c r="TQZ264" s="1"/>
      <c r="TRA264" s="1"/>
      <c r="TRB264" s="1"/>
      <c r="TRC264" s="1"/>
      <c r="TRD264" s="1"/>
      <c r="TRE264" s="1"/>
      <c r="TRF264" s="1"/>
      <c r="TRG264" s="1"/>
      <c r="TRH264" s="1"/>
      <c r="TRI264" s="1"/>
      <c r="TRJ264" s="1"/>
      <c r="TRK264" s="1"/>
      <c r="TRL264" s="1"/>
      <c r="TRM264" s="1"/>
      <c r="TRN264" s="1"/>
      <c r="TRO264" s="1"/>
      <c r="TRP264" s="1"/>
      <c r="TRQ264" s="1"/>
      <c r="TRR264" s="1"/>
      <c r="TRS264" s="1"/>
      <c r="TRT264" s="1"/>
      <c r="TRU264" s="1"/>
      <c r="TRV264" s="1"/>
      <c r="TRW264" s="1"/>
      <c r="TRX264" s="1"/>
      <c r="TRY264" s="1"/>
      <c r="TRZ264" s="1"/>
      <c r="TSA264" s="1"/>
      <c r="TSB264" s="1"/>
      <c r="TSC264" s="1"/>
      <c r="TSD264" s="1"/>
      <c r="TSE264" s="1"/>
      <c r="TSF264" s="1"/>
      <c r="TSG264" s="1"/>
      <c r="TSH264" s="1"/>
      <c r="TSI264" s="1"/>
      <c r="TSJ264" s="1"/>
      <c r="TSK264" s="1"/>
      <c r="TSL264" s="1"/>
      <c r="TSM264" s="1"/>
      <c r="TSN264" s="1"/>
      <c r="TSO264" s="1"/>
      <c r="TSP264" s="1"/>
      <c r="TSQ264" s="1"/>
      <c r="TSR264" s="1"/>
      <c r="TSS264" s="1"/>
      <c r="TST264" s="1"/>
      <c r="TSU264" s="1"/>
      <c r="TSV264" s="1"/>
      <c r="TSW264" s="1"/>
      <c r="TSX264" s="1"/>
      <c r="TSY264" s="1"/>
      <c r="TSZ264" s="1"/>
      <c r="TTA264" s="1"/>
      <c r="TTB264" s="1"/>
      <c r="TTC264" s="1"/>
      <c r="TTD264" s="1"/>
      <c r="TTE264" s="1"/>
      <c r="TTF264" s="1"/>
      <c r="TTG264" s="1"/>
      <c r="TTH264" s="1"/>
      <c r="TTI264" s="1"/>
      <c r="TTJ264" s="1"/>
      <c r="TTK264" s="1"/>
      <c r="TTL264" s="1"/>
      <c r="TTM264" s="1"/>
      <c r="TTN264" s="1"/>
      <c r="TTO264" s="1"/>
      <c r="TTP264" s="1"/>
      <c r="TTQ264" s="1"/>
      <c r="TTR264" s="1"/>
      <c r="TTS264" s="1"/>
      <c r="TTT264" s="1"/>
      <c r="TTU264" s="1"/>
      <c r="TTV264" s="1"/>
      <c r="TTW264" s="1"/>
      <c r="TTX264" s="1"/>
      <c r="TTY264" s="1"/>
      <c r="TTZ264" s="1"/>
      <c r="TUA264" s="1"/>
      <c r="TUB264" s="1"/>
      <c r="TUC264" s="1"/>
      <c r="TUD264" s="1"/>
      <c r="TUE264" s="1"/>
      <c r="TUF264" s="1"/>
      <c r="TUG264" s="1"/>
      <c r="TUH264" s="1"/>
      <c r="TUI264" s="1"/>
      <c r="TUJ264" s="1"/>
      <c r="TUK264" s="1"/>
      <c r="TUL264" s="1"/>
      <c r="TUM264" s="1"/>
      <c r="TUN264" s="1"/>
      <c r="TUO264" s="1"/>
      <c r="TUP264" s="1"/>
      <c r="TUQ264" s="1"/>
      <c r="TUR264" s="1"/>
      <c r="TUS264" s="1"/>
      <c r="TUT264" s="1"/>
      <c r="TUU264" s="1"/>
      <c r="TUV264" s="1"/>
      <c r="TUW264" s="1"/>
      <c r="TUX264" s="1"/>
      <c r="TUY264" s="1"/>
      <c r="TUZ264" s="1"/>
      <c r="TVA264" s="1"/>
      <c r="TVB264" s="1"/>
      <c r="TVC264" s="1"/>
      <c r="TVD264" s="1"/>
      <c r="TVE264" s="1"/>
      <c r="TVF264" s="1"/>
      <c r="TVG264" s="1"/>
      <c r="TVH264" s="1"/>
      <c r="TVI264" s="1"/>
      <c r="TVJ264" s="1"/>
      <c r="TVK264" s="1"/>
      <c r="TVL264" s="1"/>
      <c r="TVM264" s="1"/>
      <c r="TVN264" s="1"/>
      <c r="TVO264" s="1"/>
      <c r="TVP264" s="1"/>
      <c r="TVQ264" s="1"/>
      <c r="TVR264" s="1"/>
      <c r="TVS264" s="1"/>
      <c r="TVT264" s="1"/>
      <c r="TVU264" s="1"/>
      <c r="TVV264" s="1"/>
      <c r="TVW264" s="1"/>
      <c r="TVX264" s="1"/>
      <c r="TVY264" s="1"/>
      <c r="TVZ264" s="1"/>
      <c r="TWA264" s="1"/>
      <c r="TWB264" s="1"/>
      <c r="TWC264" s="1"/>
      <c r="TWD264" s="1"/>
      <c r="TWE264" s="1"/>
      <c r="TWF264" s="1"/>
      <c r="TWG264" s="1"/>
      <c r="TWH264" s="1"/>
      <c r="TWI264" s="1"/>
      <c r="TWJ264" s="1"/>
      <c r="TWK264" s="1"/>
      <c r="TWL264" s="1"/>
      <c r="TWM264" s="1"/>
      <c r="TWN264" s="1"/>
      <c r="TWO264" s="1"/>
      <c r="TWP264" s="1"/>
      <c r="TWQ264" s="1"/>
      <c r="TWR264" s="1"/>
      <c r="TWS264" s="1"/>
      <c r="TWT264" s="1"/>
      <c r="TWU264" s="1"/>
      <c r="TWV264" s="1"/>
      <c r="TWW264" s="1"/>
      <c r="TWX264" s="1"/>
      <c r="TWY264" s="1"/>
      <c r="TWZ264" s="1"/>
      <c r="TXA264" s="1"/>
      <c r="TXB264" s="1"/>
      <c r="TXC264" s="1"/>
      <c r="TXD264" s="1"/>
      <c r="TXE264" s="1"/>
      <c r="TXF264" s="1"/>
      <c r="TXG264" s="1"/>
      <c r="TXH264" s="1"/>
      <c r="TXI264" s="1"/>
      <c r="TXJ264" s="1"/>
      <c r="TXK264" s="1"/>
      <c r="TXL264" s="1"/>
      <c r="TXM264" s="1"/>
      <c r="TXN264" s="1"/>
      <c r="TXO264" s="1"/>
      <c r="TXP264" s="1"/>
      <c r="TXQ264" s="1"/>
      <c r="TXR264" s="1"/>
      <c r="TXS264" s="1"/>
      <c r="TXT264" s="1"/>
      <c r="TXU264" s="1"/>
      <c r="TXV264" s="1"/>
      <c r="TXW264" s="1"/>
      <c r="TXX264" s="1"/>
      <c r="TXY264" s="1"/>
      <c r="TXZ264" s="1"/>
      <c r="TYA264" s="1"/>
      <c r="TYB264" s="1"/>
      <c r="TYC264" s="1"/>
      <c r="TYD264" s="1"/>
      <c r="TYE264" s="1"/>
      <c r="TYF264" s="1"/>
      <c r="TYG264" s="1"/>
      <c r="TYH264" s="1"/>
      <c r="TYI264" s="1"/>
      <c r="TYJ264" s="1"/>
      <c r="TYK264" s="1"/>
      <c r="TYL264" s="1"/>
      <c r="TYM264" s="1"/>
      <c r="TYN264" s="1"/>
      <c r="TYO264" s="1"/>
      <c r="TYP264" s="1"/>
      <c r="TYQ264" s="1"/>
      <c r="TYR264" s="1"/>
      <c r="TYS264" s="1"/>
      <c r="TYT264" s="1"/>
      <c r="TYU264" s="1"/>
      <c r="TYV264" s="1"/>
      <c r="TYW264" s="1"/>
      <c r="TYX264" s="1"/>
      <c r="TYY264" s="1"/>
      <c r="TYZ264" s="1"/>
      <c r="TZA264" s="1"/>
      <c r="TZB264" s="1"/>
      <c r="TZC264" s="1"/>
      <c r="TZD264" s="1"/>
      <c r="TZE264" s="1"/>
      <c r="TZF264" s="1"/>
      <c r="TZG264" s="1"/>
      <c r="TZH264" s="1"/>
      <c r="TZI264" s="1"/>
      <c r="TZJ264" s="1"/>
      <c r="TZK264" s="1"/>
      <c r="TZL264" s="1"/>
      <c r="TZM264" s="1"/>
      <c r="TZN264" s="1"/>
      <c r="TZO264" s="1"/>
      <c r="TZP264" s="1"/>
      <c r="TZQ264" s="1"/>
      <c r="TZR264" s="1"/>
      <c r="TZS264" s="1"/>
      <c r="TZT264" s="1"/>
      <c r="TZU264" s="1"/>
      <c r="TZV264" s="1"/>
      <c r="TZW264" s="1"/>
      <c r="TZX264" s="1"/>
      <c r="TZY264" s="1"/>
      <c r="TZZ264" s="1"/>
      <c r="UAA264" s="1"/>
      <c r="UAB264" s="1"/>
      <c r="UAC264" s="1"/>
      <c r="UAD264" s="1"/>
      <c r="UAE264" s="1"/>
      <c r="UAF264" s="1"/>
      <c r="UAG264" s="1"/>
      <c r="UAH264" s="1"/>
      <c r="UAI264" s="1"/>
      <c r="UAJ264" s="1"/>
      <c r="UAK264" s="1"/>
      <c r="UAL264" s="1"/>
      <c r="UAM264" s="1"/>
      <c r="UAN264" s="1"/>
      <c r="UAO264" s="1"/>
      <c r="UAP264" s="1"/>
      <c r="UAQ264" s="1"/>
      <c r="UAR264" s="1"/>
      <c r="UAS264" s="1"/>
      <c r="UAT264" s="1"/>
      <c r="UAU264" s="1"/>
      <c r="UAV264" s="1"/>
      <c r="UAW264" s="1"/>
      <c r="UAX264" s="1"/>
      <c r="UAY264" s="1"/>
      <c r="UAZ264" s="1"/>
      <c r="UBA264" s="1"/>
      <c r="UBB264" s="1"/>
      <c r="UBC264" s="1"/>
      <c r="UBD264" s="1"/>
      <c r="UBE264" s="1"/>
      <c r="UBF264" s="1"/>
      <c r="UBG264" s="1"/>
      <c r="UBH264" s="1"/>
      <c r="UBI264" s="1"/>
      <c r="UBJ264" s="1"/>
      <c r="UBK264" s="1"/>
      <c r="UBL264" s="1"/>
      <c r="UBM264" s="1"/>
      <c r="UBN264" s="1"/>
      <c r="UBO264" s="1"/>
      <c r="UBP264" s="1"/>
      <c r="UBQ264" s="1"/>
      <c r="UBR264" s="1"/>
      <c r="UBS264" s="1"/>
      <c r="UBT264" s="1"/>
      <c r="UBU264" s="1"/>
      <c r="UBV264" s="1"/>
      <c r="UBW264" s="1"/>
      <c r="UBX264" s="1"/>
      <c r="UBY264" s="1"/>
      <c r="UBZ264" s="1"/>
      <c r="UCA264" s="1"/>
      <c r="UCB264" s="1"/>
      <c r="UCC264" s="1"/>
      <c r="UCD264" s="1"/>
      <c r="UCE264" s="1"/>
      <c r="UCF264" s="1"/>
      <c r="UCG264" s="1"/>
      <c r="UCH264" s="1"/>
      <c r="UCI264" s="1"/>
      <c r="UCJ264" s="1"/>
      <c r="UCK264" s="1"/>
      <c r="UCL264" s="1"/>
      <c r="UCM264" s="1"/>
      <c r="UCN264" s="1"/>
      <c r="UCO264" s="1"/>
      <c r="UCP264" s="1"/>
      <c r="UCQ264" s="1"/>
      <c r="UCR264" s="1"/>
      <c r="UCS264" s="1"/>
      <c r="UCT264" s="1"/>
      <c r="UCU264" s="1"/>
      <c r="UCV264" s="1"/>
      <c r="UCW264" s="1"/>
      <c r="UCX264" s="1"/>
      <c r="UCY264" s="1"/>
      <c r="UCZ264" s="1"/>
      <c r="UDA264" s="1"/>
      <c r="UDB264" s="1"/>
      <c r="UDC264" s="1"/>
      <c r="UDD264" s="1"/>
      <c r="UDE264" s="1"/>
      <c r="UDF264" s="1"/>
      <c r="UDG264" s="1"/>
      <c r="UDH264" s="1"/>
      <c r="UDI264" s="1"/>
      <c r="UDJ264" s="1"/>
      <c r="UDK264" s="1"/>
      <c r="UDL264" s="1"/>
      <c r="UDM264" s="1"/>
      <c r="UDN264" s="1"/>
      <c r="UDO264" s="1"/>
      <c r="UDP264" s="1"/>
      <c r="UDQ264" s="1"/>
      <c r="UDR264" s="1"/>
      <c r="UDS264" s="1"/>
      <c r="UDT264" s="1"/>
      <c r="UDU264" s="1"/>
      <c r="UDV264" s="1"/>
      <c r="UDW264" s="1"/>
      <c r="UDX264" s="1"/>
      <c r="UDY264" s="1"/>
      <c r="UDZ264" s="1"/>
      <c r="UEA264" s="1"/>
      <c r="UEB264" s="1"/>
      <c r="UEC264" s="1"/>
      <c r="UED264" s="1"/>
      <c r="UEE264" s="1"/>
      <c r="UEF264" s="1"/>
      <c r="UEG264" s="1"/>
      <c r="UEH264" s="1"/>
      <c r="UEI264" s="1"/>
      <c r="UEJ264" s="1"/>
      <c r="UEK264" s="1"/>
      <c r="UEL264" s="1"/>
      <c r="UEM264" s="1"/>
      <c r="UEN264" s="1"/>
      <c r="UEO264" s="1"/>
      <c r="UEP264" s="1"/>
      <c r="UEQ264" s="1"/>
      <c r="UER264" s="1"/>
      <c r="UES264" s="1"/>
      <c r="UET264" s="1"/>
      <c r="UEU264" s="1"/>
      <c r="UEV264" s="1"/>
      <c r="UEW264" s="1"/>
      <c r="UEX264" s="1"/>
      <c r="UEY264" s="1"/>
      <c r="UEZ264" s="1"/>
      <c r="UFA264" s="1"/>
      <c r="UFB264" s="1"/>
      <c r="UFC264" s="1"/>
      <c r="UFD264" s="1"/>
      <c r="UFE264" s="1"/>
      <c r="UFF264" s="1"/>
      <c r="UFG264" s="1"/>
      <c r="UFH264" s="1"/>
      <c r="UFI264" s="1"/>
      <c r="UFJ264" s="1"/>
      <c r="UFK264" s="1"/>
      <c r="UFL264" s="1"/>
      <c r="UFM264" s="1"/>
      <c r="UFN264" s="1"/>
      <c r="UFO264" s="1"/>
      <c r="UFP264" s="1"/>
      <c r="UFQ264" s="1"/>
      <c r="UFR264" s="1"/>
      <c r="UFS264" s="1"/>
      <c r="UFT264" s="1"/>
      <c r="UFU264" s="1"/>
      <c r="UFV264" s="1"/>
      <c r="UFW264" s="1"/>
      <c r="UFX264" s="1"/>
      <c r="UFY264" s="1"/>
      <c r="UFZ264" s="1"/>
      <c r="UGA264" s="1"/>
      <c r="UGB264" s="1"/>
      <c r="UGC264" s="1"/>
      <c r="UGD264" s="1"/>
      <c r="UGE264" s="1"/>
      <c r="UGF264" s="1"/>
      <c r="UGG264" s="1"/>
      <c r="UGH264" s="1"/>
      <c r="UGI264" s="1"/>
      <c r="UGJ264" s="1"/>
      <c r="UGK264" s="1"/>
      <c r="UGL264" s="1"/>
      <c r="UGM264" s="1"/>
      <c r="UGN264" s="1"/>
      <c r="UGO264" s="1"/>
      <c r="UGP264" s="1"/>
      <c r="UGQ264" s="1"/>
      <c r="UGR264" s="1"/>
      <c r="UGS264" s="1"/>
      <c r="UGT264" s="1"/>
      <c r="UGU264" s="1"/>
      <c r="UGV264" s="1"/>
      <c r="UGW264" s="1"/>
      <c r="UGX264" s="1"/>
      <c r="UGY264" s="1"/>
      <c r="UGZ264" s="1"/>
      <c r="UHA264" s="1"/>
      <c r="UHB264" s="1"/>
      <c r="UHC264" s="1"/>
      <c r="UHD264" s="1"/>
      <c r="UHE264" s="1"/>
      <c r="UHF264" s="1"/>
      <c r="UHG264" s="1"/>
      <c r="UHH264" s="1"/>
      <c r="UHI264" s="1"/>
      <c r="UHJ264" s="1"/>
      <c r="UHK264" s="1"/>
      <c r="UHL264" s="1"/>
      <c r="UHM264" s="1"/>
      <c r="UHN264" s="1"/>
      <c r="UHO264" s="1"/>
      <c r="UHP264" s="1"/>
      <c r="UHQ264" s="1"/>
      <c r="UHR264" s="1"/>
      <c r="UHS264" s="1"/>
      <c r="UHT264" s="1"/>
      <c r="UHU264" s="1"/>
      <c r="UHV264" s="1"/>
      <c r="UHW264" s="1"/>
      <c r="UHX264" s="1"/>
      <c r="UHY264" s="1"/>
      <c r="UHZ264" s="1"/>
      <c r="UIA264" s="1"/>
      <c r="UIB264" s="1"/>
      <c r="UIC264" s="1"/>
      <c r="UID264" s="1"/>
      <c r="UIE264" s="1"/>
      <c r="UIF264" s="1"/>
      <c r="UIG264" s="1"/>
      <c r="UIH264" s="1"/>
      <c r="UII264" s="1"/>
      <c r="UIJ264" s="1"/>
      <c r="UIK264" s="1"/>
      <c r="UIL264" s="1"/>
      <c r="UIM264" s="1"/>
      <c r="UIN264" s="1"/>
      <c r="UIO264" s="1"/>
      <c r="UIP264" s="1"/>
      <c r="UIQ264" s="1"/>
      <c r="UIR264" s="1"/>
      <c r="UIS264" s="1"/>
      <c r="UIT264" s="1"/>
      <c r="UIU264" s="1"/>
      <c r="UIV264" s="1"/>
      <c r="UIW264" s="1"/>
      <c r="UIX264" s="1"/>
      <c r="UIY264" s="1"/>
      <c r="UIZ264" s="1"/>
      <c r="UJA264" s="1"/>
      <c r="UJB264" s="1"/>
      <c r="UJC264" s="1"/>
      <c r="UJD264" s="1"/>
      <c r="UJE264" s="1"/>
      <c r="UJF264" s="1"/>
      <c r="UJG264" s="1"/>
      <c r="UJH264" s="1"/>
      <c r="UJI264" s="1"/>
      <c r="UJJ264" s="1"/>
      <c r="UJK264" s="1"/>
      <c r="UJL264" s="1"/>
      <c r="UJM264" s="1"/>
      <c r="UJN264" s="1"/>
      <c r="UJO264" s="1"/>
      <c r="UJP264" s="1"/>
      <c r="UJQ264" s="1"/>
      <c r="UJR264" s="1"/>
      <c r="UJS264" s="1"/>
      <c r="UJT264" s="1"/>
      <c r="UJU264" s="1"/>
      <c r="UJV264" s="1"/>
      <c r="UJW264" s="1"/>
      <c r="UJX264" s="1"/>
      <c r="UJY264" s="1"/>
      <c r="UJZ264" s="1"/>
      <c r="UKA264" s="1"/>
      <c r="UKB264" s="1"/>
      <c r="UKC264" s="1"/>
      <c r="UKD264" s="1"/>
      <c r="UKE264" s="1"/>
      <c r="UKF264" s="1"/>
      <c r="UKG264" s="1"/>
      <c r="UKH264" s="1"/>
      <c r="UKI264" s="1"/>
      <c r="UKJ264" s="1"/>
      <c r="UKK264" s="1"/>
      <c r="UKL264" s="1"/>
      <c r="UKM264" s="1"/>
      <c r="UKN264" s="1"/>
      <c r="UKO264" s="1"/>
      <c r="UKP264" s="1"/>
      <c r="UKQ264" s="1"/>
      <c r="UKR264" s="1"/>
      <c r="UKS264" s="1"/>
      <c r="UKT264" s="1"/>
      <c r="UKU264" s="1"/>
      <c r="UKV264" s="1"/>
      <c r="UKW264" s="1"/>
      <c r="UKX264" s="1"/>
      <c r="UKY264" s="1"/>
      <c r="UKZ264" s="1"/>
      <c r="ULA264" s="1"/>
      <c r="ULB264" s="1"/>
      <c r="ULC264" s="1"/>
      <c r="ULD264" s="1"/>
      <c r="ULE264" s="1"/>
      <c r="ULF264" s="1"/>
      <c r="ULG264" s="1"/>
      <c r="ULH264" s="1"/>
      <c r="ULI264" s="1"/>
      <c r="ULJ264" s="1"/>
      <c r="ULK264" s="1"/>
      <c r="ULL264" s="1"/>
      <c r="ULM264" s="1"/>
      <c r="ULN264" s="1"/>
      <c r="ULO264" s="1"/>
      <c r="ULP264" s="1"/>
      <c r="ULQ264" s="1"/>
      <c r="ULR264" s="1"/>
      <c r="ULS264" s="1"/>
      <c r="ULT264" s="1"/>
      <c r="ULU264" s="1"/>
      <c r="ULV264" s="1"/>
      <c r="ULW264" s="1"/>
      <c r="ULX264" s="1"/>
      <c r="ULY264" s="1"/>
      <c r="ULZ264" s="1"/>
      <c r="UMA264" s="1"/>
      <c r="UMB264" s="1"/>
      <c r="UMC264" s="1"/>
      <c r="UMD264" s="1"/>
      <c r="UME264" s="1"/>
      <c r="UMF264" s="1"/>
      <c r="UMG264" s="1"/>
      <c r="UMH264" s="1"/>
      <c r="UMI264" s="1"/>
      <c r="UMJ264" s="1"/>
      <c r="UMK264" s="1"/>
      <c r="UML264" s="1"/>
      <c r="UMM264" s="1"/>
      <c r="UMN264" s="1"/>
      <c r="UMO264" s="1"/>
      <c r="UMP264" s="1"/>
      <c r="UMQ264" s="1"/>
      <c r="UMR264" s="1"/>
      <c r="UMS264" s="1"/>
      <c r="UMT264" s="1"/>
      <c r="UMU264" s="1"/>
      <c r="UMV264" s="1"/>
      <c r="UMW264" s="1"/>
      <c r="UMX264" s="1"/>
      <c r="UMY264" s="1"/>
      <c r="UMZ264" s="1"/>
      <c r="UNA264" s="1"/>
      <c r="UNB264" s="1"/>
      <c r="UNC264" s="1"/>
      <c r="UND264" s="1"/>
      <c r="UNE264" s="1"/>
      <c r="UNF264" s="1"/>
      <c r="UNG264" s="1"/>
      <c r="UNH264" s="1"/>
      <c r="UNI264" s="1"/>
      <c r="UNJ264" s="1"/>
      <c r="UNK264" s="1"/>
      <c r="UNL264" s="1"/>
      <c r="UNM264" s="1"/>
      <c r="UNN264" s="1"/>
      <c r="UNO264" s="1"/>
      <c r="UNP264" s="1"/>
      <c r="UNQ264" s="1"/>
      <c r="UNR264" s="1"/>
      <c r="UNS264" s="1"/>
      <c r="UNT264" s="1"/>
      <c r="UNU264" s="1"/>
      <c r="UNV264" s="1"/>
      <c r="UNW264" s="1"/>
      <c r="UNX264" s="1"/>
      <c r="UNY264" s="1"/>
      <c r="UNZ264" s="1"/>
      <c r="UOA264" s="1"/>
      <c r="UOB264" s="1"/>
      <c r="UOC264" s="1"/>
      <c r="UOD264" s="1"/>
      <c r="UOE264" s="1"/>
      <c r="UOF264" s="1"/>
      <c r="UOG264" s="1"/>
      <c r="UOH264" s="1"/>
      <c r="UOI264" s="1"/>
      <c r="UOJ264" s="1"/>
      <c r="UOK264" s="1"/>
      <c r="UOL264" s="1"/>
      <c r="UOM264" s="1"/>
      <c r="UON264" s="1"/>
      <c r="UOO264" s="1"/>
      <c r="UOP264" s="1"/>
      <c r="UOQ264" s="1"/>
      <c r="UOR264" s="1"/>
      <c r="UOS264" s="1"/>
      <c r="UOT264" s="1"/>
      <c r="UOU264" s="1"/>
      <c r="UOV264" s="1"/>
      <c r="UOW264" s="1"/>
      <c r="UOX264" s="1"/>
      <c r="UOY264" s="1"/>
      <c r="UOZ264" s="1"/>
      <c r="UPA264" s="1"/>
      <c r="UPB264" s="1"/>
      <c r="UPC264" s="1"/>
      <c r="UPD264" s="1"/>
      <c r="UPE264" s="1"/>
      <c r="UPF264" s="1"/>
      <c r="UPG264" s="1"/>
      <c r="UPH264" s="1"/>
      <c r="UPI264" s="1"/>
      <c r="UPJ264" s="1"/>
      <c r="UPK264" s="1"/>
      <c r="UPL264" s="1"/>
      <c r="UPM264" s="1"/>
      <c r="UPN264" s="1"/>
      <c r="UPO264" s="1"/>
      <c r="UPP264" s="1"/>
      <c r="UPQ264" s="1"/>
      <c r="UPR264" s="1"/>
      <c r="UPS264" s="1"/>
      <c r="UPT264" s="1"/>
      <c r="UPU264" s="1"/>
      <c r="UPV264" s="1"/>
      <c r="UPW264" s="1"/>
      <c r="UPX264" s="1"/>
      <c r="UPY264" s="1"/>
      <c r="UPZ264" s="1"/>
      <c r="UQA264" s="1"/>
      <c r="UQB264" s="1"/>
      <c r="UQC264" s="1"/>
      <c r="UQD264" s="1"/>
      <c r="UQE264" s="1"/>
      <c r="UQF264" s="1"/>
      <c r="UQG264" s="1"/>
      <c r="UQH264" s="1"/>
      <c r="UQI264" s="1"/>
      <c r="UQJ264" s="1"/>
      <c r="UQK264" s="1"/>
      <c r="UQL264" s="1"/>
      <c r="UQM264" s="1"/>
      <c r="UQN264" s="1"/>
      <c r="UQO264" s="1"/>
      <c r="UQP264" s="1"/>
      <c r="UQQ264" s="1"/>
      <c r="UQR264" s="1"/>
      <c r="UQS264" s="1"/>
      <c r="UQT264" s="1"/>
      <c r="UQU264" s="1"/>
      <c r="UQV264" s="1"/>
      <c r="UQW264" s="1"/>
      <c r="UQX264" s="1"/>
      <c r="UQY264" s="1"/>
      <c r="UQZ264" s="1"/>
      <c r="URA264" s="1"/>
      <c r="URB264" s="1"/>
      <c r="URC264" s="1"/>
      <c r="URD264" s="1"/>
      <c r="URE264" s="1"/>
      <c r="URF264" s="1"/>
      <c r="URG264" s="1"/>
      <c r="URH264" s="1"/>
      <c r="URI264" s="1"/>
      <c r="URJ264" s="1"/>
      <c r="URK264" s="1"/>
      <c r="URL264" s="1"/>
      <c r="URM264" s="1"/>
      <c r="URN264" s="1"/>
      <c r="URO264" s="1"/>
      <c r="URP264" s="1"/>
      <c r="URQ264" s="1"/>
      <c r="URR264" s="1"/>
      <c r="URS264" s="1"/>
      <c r="URT264" s="1"/>
      <c r="URU264" s="1"/>
      <c r="URV264" s="1"/>
      <c r="URW264" s="1"/>
      <c r="URX264" s="1"/>
      <c r="URY264" s="1"/>
      <c r="URZ264" s="1"/>
      <c r="USA264" s="1"/>
      <c r="USB264" s="1"/>
      <c r="USC264" s="1"/>
      <c r="USD264" s="1"/>
      <c r="USE264" s="1"/>
      <c r="USF264" s="1"/>
      <c r="USG264" s="1"/>
      <c r="USH264" s="1"/>
      <c r="USI264" s="1"/>
      <c r="USJ264" s="1"/>
      <c r="USK264" s="1"/>
      <c r="USL264" s="1"/>
      <c r="USM264" s="1"/>
      <c r="USN264" s="1"/>
      <c r="USO264" s="1"/>
      <c r="USP264" s="1"/>
      <c r="USQ264" s="1"/>
      <c r="USR264" s="1"/>
      <c r="USS264" s="1"/>
      <c r="UST264" s="1"/>
      <c r="USU264" s="1"/>
      <c r="USV264" s="1"/>
      <c r="USW264" s="1"/>
      <c r="USX264" s="1"/>
      <c r="USY264" s="1"/>
      <c r="USZ264" s="1"/>
      <c r="UTA264" s="1"/>
      <c r="UTB264" s="1"/>
      <c r="UTC264" s="1"/>
      <c r="UTD264" s="1"/>
      <c r="UTE264" s="1"/>
      <c r="UTF264" s="1"/>
      <c r="UTG264" s="1"/>
      <c r="UTH264" s="1"/>
      <c r="UTI264" s="1"/>
      <c r="UTJ264" s="1"/>
      <c r="UTK264" s="1"/>
      <c r="UTL264" s="1"/>
      <c r="UTM264" s="1"/>
      <c r="UTN264" s="1"/>
      <c r="UTO264" s="1"/>
      <c r="UTP264" s="1"/>
      <c r="UTQ264" s="1"/>
      <c r="UTR264" s="1"/>
      <c r="UTS264" s="1"/>
      <c r="UTT264" s="1"/>
      <c r="UTU264" s="1"/>
      <c r="UTV264" s="1"/>
      <c r="UTW264" s="1"/>
      <c r="UTX264" s="1"/>
      <c r="UTY264" s="1"/>
      <c r="UTZ264" s="1"/>
      <c r="UUA264" s="1"/>
      <c r="UUB264" s="1"/>
      <c r="UUC264" s="1"/>
      <c r="UUD264" s="1"/>
      <c r="UUE264" s="1"/>
      <c r="UUF264" s="1"/>
      <c r="UUG264" s="1"/>
      <c r="UUH264" s="1"/>
      <c r="UUI264" s="1"/>
      <c r="UUJ264" s="1"/>
      <c r="UUK264" s="1"/>
      <c r="UUL264" s="1"/>
      <c r="UUM264" s="1"/>
      <c r="UUN264" s="1"/>
      <c r="UUO264" s="1"/>
      <c r="UUP264" s="1"/>
      <c r="UUQ264" s="1"/>
      <c r="UUR264" s="1"/>
      <c r="UUS264" s="1"/>
      <c r="UUT264" s="1"/>
      <c r="UUU264" s="1"/>
      <c r="UUV264" s="1"/>
      <c r="UUW264" s="1"/>
      <c r="UUX264" s="1"/>
      <c r="UUY264" s="1"/>
      <c r="UUZ264" s="1"/>
      <c r="UVA264" s="1"/>
      <c r="UVB264" s="1"/>
      <c r="UVC264" s="1"/>
      <c r="UVD264" s="1"/>
      <c r="UVE264" s="1"/>
      <c r="UVF264" s="1"/>
      <c r="UVG264" s="1"/>
      <c r="UVH264" s="1"/>
      <c r="UVI264" s="1"/>
      <c r="UVJ264" s="1"/>
      <c r="UVK264" s="1"/>
      <c r="UVL264" s="1"/>
      <c r="UVM264" s="1"/>
      <c r="UVN264" s="1"/>
      <c r="UVO264" s="1"/>
      <c r="UVP264" s="1"/>
      <c r="UVQ264" s="1"/>
      <c r="UVR264" s="1"/>
      <c r="UVS264" s="1"/>
      <c r="UVT264" s="1"/>
      <c r="UVU264" s="1"/>
      <c r="UVV264" s="1"/>
      <c r="UVW264" s="1"/>
      <c r="UVX264" s="1"/>
      <c r="UVY264" s="1"/>
      <c r="UVZ264" s="1"/>
      <c r="UWA264" s="1"/>
      <c r="UWB264" s="1"/>
      <c r="UWC264" s="1"/>
      <c r="UWD264" s="1"/>
      <c r="UWE264" s="1"/>
      <c r="UWF264" s="1"/>
      <c r="UWG264" s="1"/>
      <c r="UWH264" s="1"/>
      <c r="UWI264" s="1"/>
      <c r="UWJ264" s="1"/>
      <c r="UWK264" s="1"/>
      <c r="UWL264" s="1"/>
      <c r="UWM264" s="1"/>
      <c r="UWN264" s="1"/>
      <c r="UWO264" s="1"/>
      <c r="UWP264" s="1"/>
      <c r="UWQ264" s="1"/>
      <c r="UWR264" s="1"/>
      <c r="UWS264" s="1"/>
      <c r="UWT264" s="1"/>
      <c r="UWU264" s="1"/>
      <c r="UWV264" s="1"/>
      <c r="UWW264" s="1"/>
      <c r="UWX264" s="1"/>
      <c r="UWY264" s="1"/>
      <c r="UWZ264" s="1"/>
      <c r="UXA264" s="1"/>
      <c r="UXB264" s="1"/>
      <c r="UXC264" s="1"/>
      <c r="UXD264" s="1"/>
      <c r="UXE264" s="1"/>
      <c r="UXF264" s="1"/>
      <c r="UXG264" s="1"/>
      <c r="UXH264" s="1"/>
      <c r="UXI264" s="1"/>
      <c r="UXJ264" s="1"/>
      <c r="UXK264" s="1"/>
      <c r="UXL264" s="1"/>
      <c r="UXM264" s="1"/>
      <c r="UXN264" s="1"/>
      <c r="UXO264" s="1"/>
      <c r="UXP264" s="1"/>
      <c r="UXQ264" s="1"/>
      <c r="UXR264" s="1"/>
      <c r="UXS264" s="1"/>
      <c r="UXT264" s="1"/>
      <c r="UXU264" s="1"/>
      <c r="UXV264" s="1"/>
      <c r="UXW264" s="1"/>
      <c r="UXX264" s="1"/>
      <c r="UXY264" s="1"/>
      <c r="UXZ264" s="1"/>
      <c r="UYA264" s="1"/>
      <c r="UYB264" s="1"/>
      <c r="UYC264" s="1"/>
      <c r="UYD264" s="1"/>
      <c r="UYE264" s="1"/>
      <c r="UYF264" s="1"/>
      <c r="UYG264" s="1"/>
      <c r="UYH264" s="1"/>
      <c r="UYI264" s="1"/>
      <c r="UYJ264" s="1"/>
      <c r="UYK264" s="1"/>
      <c r="UYL264" s="1"/>
      <c r="UYM264" s="1"/>
      <c r="UYN264" s="1"/>
      <c r="UYO264" s="1"/>
      <c r="UYP264" s="1"/>
      <c r="UYQ264" s="1"/>
      <c r="UYR264" s="1"/>
      <c r="UYS264" s="1"/>
      <c r="UYT264" s="1"/>
      <c r="UYU264" s="1"/>
      <c r="UYV264" s="1"/>
      <c r="UYW264" s="1"/>
      <c r="UYX264" s="1"/>
      <c r="UYY264" s="1"/>
      <c r="UYZ264" s="1"/>
      <c r="UZA264" s="1"/>
      <c r="UZB264" s="1"/>
      <c r="UZC264" s="1"/>
      <c r="UZD264" s="1"/>
      <c r="UZE264" s="1"/>
      <c r="UZF264" s="1"/>
      <c r="UZG264" s="1"/>
      <c r="UZH264" s="1"/>
      <c r="UZI264" s="1"/>
      <c r="UZJ264" s="1"/>
      <c r="UZK264" s="1"/>
      <c r="UZL264" s="1"/>
      <c r="UZM264" s="1"/>
      <c r="UZN264" s="1"/>
      <c r="UZO264" s="1"/>
      <c r="UZP264" s="1"/>
      <c r="UZQ264" s="1"/>
      <c r="UZR264" s="1"/>
      <c r="UZS264" s="1"/>
      <c r="UZT264" s="1"/>
      <c r="UZU264" s="1"/>
      <c r="UZV264" s="1"/>
      <c r="UZW264" s="1"/>
      <c r="UZX264" s="1"/>
      <c r="UZY264" s="1"/>
      <c r="UZZ264" s="1"/>
      <c r="VAA264" s="1"/>
      <c r="VAB264" s="1"/>
      <c r="VAC264" s="1"/>
      <c r="VAD264" s="1"/>
      <c r="VAE264" s="1"/>
      <c r="VAF264" s="1"/>
      <c r="VAG264" s="1"/>
      <c r="VAH264" s="1"/>
      <c r="VAI264" s="1"/>
      <c r="VAJ264" s="1"/>
      <c r="VAK264" s="1"/>
      <c r="VAL264" s="1"/>
      <c r="VAM264" s="1"/>
      <c r="VAN264" s="1"/>
      <c r="VAO264" s="1"/>
      <c r="VAP264" s="1"/>
      <c r="VAQ264" s="1"/>
      <c r="VAR264" s="1"/>
      <c r="VAS264" s="1"/>
      <c r="VAT264" s="1"/>
      <c r="VAU264" s="1"/>
      <c r="VAV264" s="1"/>
      <c r="VAW264" s="1"/>
      <c r="VAX264" s="1"/>
      <c r="VAY264" s="1"/>
      <c r="VAZ264" s="1"/>
      <c r="VBA264" s="1"/>
      <c r="VBB264" s="1"/>
      <c r="VBC264" s="1"/>
      <c r="VBD264" s="1"/>
      <c r="VBE264" s="1"/>
      <c r="VBF264" s="1"/>
      <c r="VBG264" s="1"/>
      <c r="VBH264" s="1"/>
      <c r="VBI264" s="1"/>
      <c r="VBJ264" s="1"/>
      <c r="VBK264" s="1"/>
      <c r="VBL264" s="1"/>
      <c r="VBM264" s="1"/>
      <c r="VBN264" s="1"/>
      <c r="VBO264" s="1"/>
      <c r="VBP264" s="1"/>
      <c r="VBQ264" s="1"/>
      <c r="VBR264" s="1"/>
      <c r="VBS264" s="1"/>
      <c r="VBT264" s="1"/>
      <c r="VBU264" s="1"/>
      <c r="VBV264" s="1"/>
      <c r="VBW264" s="1"/>
      <c r="VBX264" s="1"/>
      <c r="VBY264" s="1"/>
      <c r="VBZ264" s="1"/>
      <c r="VCA264" s="1"/>
      <c r="VCB264" s="1"/>
      <c r="VCC264" s="1"/>
      <c r="VCD264" s="1"/>
      <c r="VCE264" s="1"/>
      <c r="VCF264" s="1"/>
      <c r="VCG264" s="1"/>
      <c r="VCH264" s="1"/>
      <c r="VCI264" s="1"/>
      <c r="VCJ264" s="1"/>
      <c r="VCK264" s="1"/>
      <c r="VCL264" s="1"/>
      <c r="VCM264" s="1"/>
      <c r="VCN264" s="1"/>
      <c r="VCO264" s="1"/>
      <c r="VCP264" s="1"/>
      <c r="VCQ264" s="1"/>
      <c r="VCR264" s="1"/>
      <c r="VCS264" s="1"/>
      <c r="VCT264" s="1"/>
      <c r="VCU264" s="1"/>
      <c r="VCV264" s="1"/>
      <c r="VCW264" s="1"/>
      <c r="VCX264" s="1"/>
      <c r="VCY264" s="1"/>
      <c r="VCZ264" s="1"/>
      <c r="VDA264" s="1"/>
      <c r="VDB264" s="1"/>
      <c r="VDC264" s="1"/>
      <c r="VDD264" s="1"/>
      <c r="VDE264" s="1"/>
      <c r="VDF264" s="1"/>
      <c r="VDG264" s="1"/>
      <c r="VDH264" s="1"/>
      <c r="VDI264" s="1"/>
      <c r="VDJ264" s="1"/>
      <c r="VDK264" s="1"/>
      <c r="VDL264" s="1"/>
      <c r="VDM264" s="1"/>
      <c r="VDN264" s="1"/>
      <c r="VDO264" s="1"/>
      <c r="VDP264" s="1"/>
      <c r="VDQ264" s="1"/>
      <c r="VDR264" s="1"/>
      <c r="VDS264" s="1"/>
      <c r="VDT264" s="1"/>
      <c r="VDU264" s="1"/>
      <c r="VDV264" s="1"/>
      <c r="VDW264" s="1"/>
      <c r="VDX264" s="1"/>
      <c r="VDY264" s="1"/>
      <c r="VDZ264" s="1"/>
      <c r="VEA264" s="1"/>
      <c r="VEB264" s="1"/>
      <c r="VEC264" s="1"/>
      <c r="VED264" s="1"/>
      <c r="VEE264" s="1"/>
      <c r="VEF264" s="1"/>
      <c r="VEG264" s="1"/>
      <c r="VEH264" s="1"/>
      <c r="VEI264" s="1"/>
      <c r="VEJ264" s="1"/>
      <c r="VEK264" s="1"/>
      <c r="VEL264" s="1"/>
      <c r="VEM264" s="1"/>
      <c r="VEN264" s="1"/>
      <c r="VEO264" s="1"/>
      <c r="VEP264" s="1"/>
      <c r="VEQ264" s="1"/>
      <c r="VER264" s="1"/>
      <c r="VES264" s="1"/>
      <c r="VET264" s="1"/>
      <c r="VEU264" s="1"/>
      <c r="VEV264" s="1"/>
      <c r="VEW264" s="1"/>
      <c r="VEX264" s="1"/>
      <c r="VEY264" s="1"/>
      <c r="VEZ264" s="1"/>
      <c r="VFA264" s="1"/>
      <c r="VFB264" s="1"/>
      <c r="VFC264" s="1"/>
      <c r="VFD264" s="1"/>
      <c r="VFE264" s="1"/>
      <c r="VFF264" s="1"/>
      <c r="VFG264" s="1"/>
      <c r="VFH264" s="1"/>
      <c r="VFI264" s="1"/>
      <c r="VFJ264" s="1"/>
      <c r="VFK264" s="1"/>
      <c r="VFL264" s="1"/>
      <c r="VFM264" s="1"/>
      <c r="VFN264" s="1"/>
      <c r="VFO264" s="1"/>
      <c r="VFP264" s="1"/>
      <c r="VFQ264" s="1"/>
      <c r="VFR264" s="1"/>
      <c r="VFS264" s="1"/>
      <c r="VFT264" s="1"/>
      <c r="VFU264" s="1"/>
      <c r="VFV264" s="1"/>
      <c r="VFW264" s="1"/>
      <c r="VFX264" s="1"/>
      <c r="VFY264" s="1"/>
      <c r="VFZ264" s="1"/>
      <c r="VGA264" s="1"/>
      <c r="VGB264" s="1"/>
      <c r="VGC264" s="1"/>
      <c r="VGD264" s="1"/>
      <c r="VGE264" s="1"/>
      <c r="VGF264" s="1"/>
      <c r="VGG264" s="1"/>
      <c r="VGH264" s="1"/>
      <c r="VGI264" s="1"/>
      <c r="VGJ264" s="1"/>
      <c r="VGK264" s="1"/>
      <c r="VGL264" s="1"/>
      <c r="VGM264" s="1"/>
      <c r="VGN264" s="1"/>
      <c r="VGO264" s="1"/>
      <c r="VGP264" s="1"/>
      <c r="VGQ264" s="1"/>
      <c r="VGR264" s="1"/>
      <c r="VGS264" s="1"/>
      <c r="VGT264" s="1"/>
      <c r="VGU264" s="1"/>
      <c r="VGV264" s="1"/>
      <c r="VGW264" s="1"/>
      <c r="VGX264" s="1"/>
      <c r="VGY264" s="1"/>
      <c r="VGZ264" s="1"/>
      <c r="VHA264" s="1"/>
      <c r="VHB264" s="1"/>
      <c r="VHC264" s="1"/>
      <c r="VHD264" s="1"/>
      <c r="VHE264" s="1"/>
      <c r="VHF264" s="1"/>
      <c r="VHG264" s="1"/>
      <c r="VHH264" s="1"/>
      <c r="VHI264" s="1"/>
      <c r="VHJ264" s="1"/>
      <c r="VHK264" s="1"/>
      <c r="VHL264" s="1"/>
      <c r="VHM264" s="1"/>
      <c r="VHN264" s="1"/>
      <c r="VHO264" s="1"/>
      <c r="VHP264" s="1"/>
      <c r="VHQ264" s="1"/>
      <c r="VHR264" s="1"/>
      <c r="VHS264" s="1"/>
      <c r="VHT264" s="1"/>
      <c r="VHU264" s="1"/>
      <c r="VHV264" s="1"/>
      <c r="VHW264" s="1"/>
      <c r="VHX264" s="1"/>
      <c r="VHY264" s="1"/>
      <c r="VHZ264" s="1"/>
      <c r="VIA264" s="1"/>
      <c r="VIB264" s="1"/>
      <c r="VIC264" s="1"/>
      <c r="VID264" s="1"/>
      <c r="VIE264" s="1"/>
      <c r="VIF264" s="1"/>
      <c r="VIG264" s="1"/>
      <c r="VIH264" s="1"/>
      <c r="VII264" s="1"/>
      <c r="VIJ264" s="1"/>
      <c r="VIK264" s="1"/>
      <c r="VIL264" s="1"/>
      <c r="VIM264" s="1"/>
      <c r="VIN264" s="1"/>
      <c r="VIO264" s="1"/>
      <c r="VIP264" s="1"/>
      <c r="VIQ264" s="1"/>
      <c r="VIR264" s="1"/>
      <c r="VIS264" s="1"/>
      <c r="VIT264" s="1"/>
      <c r="VIU264" s="1"/>
      <c r="VIV264" s="1"/>
      <c r="VIW264" s="1"/>
      <c r="VIX264" s="1"/>
      <c r="VIY264" s="1"/>
      <c r="VIZ264" s="1"/>
      <c r="VJA264" s="1"/>
      <c r="VJB264" s="1"/>
      <c r="VJC264" s="1"/>
      <c r="VJD264" s="1"/>
      <c r="VJE264" s="1"/>
      <c r="VJF264" s="1"/>
      <c r="VJG264" s="1"/>
      <c r="VJH264" s="1"/>
      <c r="VJI264" s="1"/>
      <c r="VJJ264" s="1"/>
      <c r="VJK264" s="1"/>
      <c r="VJL264" s="1"/>
      <c r="VJM264" s="1"/>
      <c r="VJN264" s="1"/>
      <c r="VJO264" s="1"/>
      <c r="VJP264" s="1"/>
      <c r="VJQ264" s="1"/>
      <c r="VJR264" s="1"/>
      <c r="VJS264" s="1"/>
      <c r="VJT264" s="1"/>
      <c r="VJU264" s="1"/>
      <c r="VJV264" s="1"/>
      <c r="VJW264" s="1"/>
      <c r="VJX264" s="1"/>
      <c r="VJY264" s="1"/>
      <c r="VJZ264" s="1"/>
      <c r="VKA264" s="1"/>
      <c r="VKB264" s="1"/>
      <c r="VKC264" s="1"/>
      <c r="VKD264" s="1"/>
      <c r="VKE264" s="1"/>
      <c r="VKF264" s="1"/>
      <c r="VKG264" s="1"/>
      <c r="VKH264" s="1"/>
      <c r="VKI264" s="1"/>
      <c r="VKJ264" s="1"/>
      <c r="VKK264" s="1"/>
      <c r="VKL264" s="1"/>
      <c r="VKM264" s="1"/>
      <c r="VKN264" s="1"/>
      <c r="VKO264" s="1"/>
      <c r="VKP264" s="1"/>
      <c r="VKQ264" s="1"/>
      <c r="VKR264" s="1"/>
      <c r="VKS264" s="1"/>
      <c r="VKT264" s="1"/>
      <c r="VKU264" s="1"/>
      <c r="VKV264" s="1"/>
      <c r="VKW264" s="1"/>
      <c r="VKX264" s="1"/>
      <c r="VKY264" s="1"/>
      <c r="VKZ264" s="1"/>
      <c r="VLA264" s="1"/>
      <c r="VLB264" s="1"/>
      <c r="VLC264" s="1"/>
      <c r="VLD264" s="1"/>
      <c r="VLE264" s="1"/>
      <c r="VLF264" s="1"/>
      <c r="VLG264" s="1"/>
      <c r="VLH264" s="1"/>
      <c r="VLI264" s="1"/>
      <c r="VLJ264" s="1"/>
      <c r="VLK264" s="1"/>
      <c r="VLL264" s="1"/>
      <c r="VLM264" s="1"/>
      <c r="VLN264" s="1"/>
      <c r="VLO264" s="1"/>
      <c r="VLP264" s="1"/>
      <c r="VLQ264" s="1"/>
      <c r="VLR264" s="1"/>
      <c r="VLS264" s="1"/>
      <c r="VLT264" s="1"/>
      <c r="VLU264" s="1"/>
      <c r="VLV264" s="1"/>
      <c r="VLW264" s="1"/>
      <c r="VLX264" s="1"/>
      <c r="VLY264" s="1"/>
      <c r="VLZ264" s="1"/>
      <c r="VMA264" s="1"/>
      <c r="VMB264" s="1"/>
      <c r="VMC264" s="1"/>
      <c r="VMD264" s="1"/>
      <c r="VME264" s="1"/>
      <c r="VMF264" s="1"/>
      <c r="VMG264" s="1"/>
      <c r="VMH264" s="1"/>
      <c r="VMI264" s="1"/>
      <c r="VMJ264" s="1"/>
      <c r="VMK264" s="1"/>
      <c r="VML264" s="1"/>
      <c r="VMM264" s="1"/>
      <c r="VMN264" s="1"/>
      <c r="VMO264" s="1"/>
      <c r="VMP264" s="1"/>
      <c r="VMQ264" s="1"/>
      <c r="VMR264" s="1"/>
      <c r="VMS264" s="1"/>
      <c r="VMT264" s="1"/>
      <c r="VMU264" s="1"/>
      <c r="VMV264" s="1"/>
      <c r="VMW264" s="1"/>
      <c r="VMX264" s="1"/>
      <c r="VMY264" s="1"/>
      <c r="VMZ264" s="1"/>
      <c r="VNA264" s="1"/>
      <c r="VNB264" s="1"/>
      <c r="VNC264" s="1"/>
      <c r="VND264" s="1"/>
      <c r="VNE264" s="1"/>
      <c r="VNF264" s="1"/>
      <c r="VNG264" s="1"/>
      <c r="VNH264" s="1"/>
      <c r="VNI264" s="1"/>
      <c r="VNJ264" s="1"/>
      <c r="VNK264" s="1"/>
      <c r="VNL264" s="1"/>
      <c r="VNM264" s="1"/>
      <c r="VNN264" s="1"/>
      <c r="VNO264" s="1"/>
      <c r="VNP264" s="1"/>
      <c r="VNQ264" s="1"/>
      <c r="VNR264" s="1"/>
      <c r="VNS264" s="1"/>
      <c r="VNT264" s="1"/>
      <c r="VNU264" s="1"/>
      <c r="VNV264" s="1"/>
      <c r="VNW264" s="1"/>
      <c r="VNX264" s="1"/>
      <c r="VNY264" s="1"/>
      <c r="VNZ264" s="1"/>
      <c r="VOA264" s="1"/>
      <c r="VOB264" s="1"/>
      <c r="VOC264" s="1"/>
      <c r="VOD264" s="1"/>
      <c r="VOE264" s="1"/>
      <c r="VOF264" s="1"/>
      <c r="VOG264" s="1"/>
      <c r="VOH264" s="1"/>
      <c r="VOI264" s="1"/>
      <c r="VOJ264" s="1"/>
      <c r="VOK264" s="1"/>
      <c r="VOL264" s="1"/>
      <c r="VOM264" s="1"/>
      <c r="VON264" s="1"/>
      <c r="VOO264" s="1"/>
      <c r="VOP264" s="1"/>
      <c r="VOQ264" s="1"/>
      <c r="VOR264" s="1"/>
      <c r="VOS264" s="1"/>
      <c r="VOT264" s="1"/>
      <c r="VOU264" s="1"/>
      <c r="VOV264" s="1"/>
      <c r="VOW264" s="1"/>
      <c r="VOX264" s="1"/>
      <c r="VOY264" s="1"/>
      <c r="VOZ264" s="1"/>
      <c r="VPA264" s="1"/>
      <c r="VPB264" s="1"/>
      <c r="VPC264" s="1"/>
      <c r="VPD264" s="1"/>
      <c r="VPE264" s="1"/>
      <c r="VPF264" s="1"/>
      <c r="VPG264" s="1"/>
      <c r="VPH264" s="1"/>
      <c r="VPI264" s="1"/>
      <c r="VPJ264" s="1"/>
      <c r="VPK264" s="1"/>
      <c r="VPL264" s="1"/>
      <c r="VPM264" s="1"/>
      <c r="VPN264" s="1"/>
      <c r="VPO264" s="1"/>
      <c r="VPP264" s="1"/>
      <c r="VPQ264" s="1"/>
      <c r="VPR264" s="1"/>
      <c r="VPS264" s="1"/>
      <c r="VPT264" s="1"/>
      <c r="VPU264" s="1"/>
      <c r="VPV264" s="1"/>
      <c r="VPW264" s="1"/>
      <c r="VPX264" s="1"/>
      <c r="VPY264" s="1"/>
      <c r="VPZ264" s="1"/>
      <c r="VQA264" s="1"/>
      <c r="VQB264" s="1"/>
      <c r="VQC264" s="1"/>
      <c r="VQD264" s="1"/>
      <c r="VQE264" s="1"/>
      <c r="VQF264" s="1"/>
      <c r="VQG264" s="1"/>
      <c r="VQH264" s="1"/>
      <c r="VQI264" s="1"/>
      <c r="VQJ264" s="1"/>
      <c r="VQK264" s="1"/>
      <c r="VQL264" s="1"/>
      <c r="VQM264" s="1"/>
      <c r="VQN264" s="1"/>
      <c r="VQO264" s="1"/>
      <c r="VQP264" s="1"/>
      <c r="VQQ264" s="1"/>
      <c r="VQR264" s="1"/>
      <c r="VQS264" s="1"/>
      <c r="VQT264" s="1"/>
      <c r="VQU264" s="1"/>
      <c r="VQV264" s="1"/>
      <c r="VQW264" s="1"/>
      <c r="VQX264" s="1"/>
      <c r="VQY264" s="1"/>
      <c r="VQZ264" s="1"/>
      <c r="VRA264" s="1"/>
      <c r="VRB264" s="1"/>
      <c r="VRC264" s="1"/>
      <c r="VRD264" s="1"/>
      <c r="VRE264" s="1"/>
      <c r="VRF264" s="1"/>
      <c r="VRG264" s="1"/>
      <c r="VRH264" s="1"/>
      <c r="VRI264" s="1"/>
      <c r="VRJ264" s="1"/>
      <c r="VRK264" s="1"/>
      <c r="VRL264" s="1"/>
      <c r="VRM264" s="1"/>
      <c r="VRN264" s="1"/>
      <c r="VRO264" s="1"/>
      <c r="VRP264" s="1"/>
      <c r="VRQ264" s="1"/>
      <c r="VRR264" s="1"/>
      <c r="VRS264" s="1"/>
      <c r="VRT264" s="1"/>
      <c r="VRU264" s="1"/>
      <c r="VRV264" s="1"/>
      <c r="VRW264" s="1"/>
      <c r="VRX264" s="1"/>
      <c r="VRY264" s="1"/>
      <c r="VRZ264" s="1"/>
      <c r="VSA264" s="1"/>
      <c r="VSB264" s="1"/>
      <c r="VSC264" s="1"/>
      <c r="VSD264" s="1"/>
      <c r="VSE264" s="1"/>
      <c r="VSF264" s="1"/>
      <c r="VSG264" s="1"/>
      <c r="VSH264" s="1"/>
      <c r="VSI264" s="1"/>
      <c r="VSJ264" s="1"/>
      <c r="VSK264" s="1"/>
      <c r="VSL264" s="1"/>
      <c r="VSM264" s="1"/>
      <c r="VSN264" s="1"/>
      <c r="VSO264" s="1"/>
      <c r="VSP264" s="1"/>
      <c r="VSQ264" s="1"/>
      <c r="VSR264" s="1"/>
      <c r="VSS264" s="1"/>
      <c r="VST264" s="1"/>
      <c r="VSU264" s="1"/>
      <c r="VSV264" s="1"/>
      <c r="VSW264" s="1"/>
      <c r="VSX264" s="1"/>
      <c r="VSY264" s="1"/>
      <c r="VSZ264" s="1"/>
      <c r="VTA264" s="1"/>
      <c r="VTB264" s="1"/>
      <c r="VTC264" s="1"/>
      <c r="VTD264" s="1"/>
      <c r="VTE264" s="1"/>
      <c r="VTF264" s="1"/>
      <c r="VTG264" s="1"/>
      <c r="VTH264" s="1"/>
      <c r="VTI264" s="1"/>
      <c r="VTJ264" s="1"/>
      <c r="VTK264" s="1"/>
      <c r="VTL264" s="1"/>
      <c r="VTM264" s="1"/>
      <c r="VTN264" s="1"/>
      <c r="VTO264" s="1"/>
      <c r="VTP264" s="1"/>
      <c r="VTQ264" s="1"/>
      <c r="VTR264" s="1"/>
      <c r="VTS264" s="1"/>
      <c r="VTT264" s="1"/>
      <c r="VTU264" s="1"/>
      <c r="VTV264" s="1"/>
      <c r="VTW264" s="1"/>
      <c r="VTX264" s="1"/>
      <c r="VTY264" s="1"/>
      <c r="VTZ264" s="1"/>
      <c r="VUA264" s="1"/>
      <c r="VUB264" s="1"/>
      <c r="VUC264" s="1"/>
      <c r="VUD264" s="1"/>
      <c r="VUE264" s="1"/>
      <c r="VUF264" s="1"/>
      <c r="VUG264" s="1"/>
      <c r="VUH264" s="1"/>
      <c r="VUI264" s="1"/>
      <c r="VUJ264" s="1"/>
      <c r="VUK264" s="1"/>
      <c r="VUL264" s="1"/>
      <c r="VUM264" s="1"/>
      <c r="VUN264" s="1"/>
      <c r="VUO264" s="1"/>
      <c r="VUP264" s="1"/>
      <c r="VUQ264" s="1"/>
      <c r="VUR264" s="1"/>
      <c r="VUS264" s="1"/>
      <c r="VUT264" s="1"/>
      <c r="VUU264" s="1"/>
      <c r="VUV264" s="1"/>
      <c r="VUW264" s="1"/>
      <c r="VUX264" s="1"/>
      <c r="VUY264" s="1"/>
      <c r="VUZ264" s="1"/>
      <c r="VVA264" s="1"/>
      <c r="VVB264" s="1"/>
      <c r="VVC264" s="1"/>
      <c r="VVD264" s="1"/>
      <c r="VVE264" s="1"/>
      <c r="VVF264" s="1"/>
      <c r="VVG264" s="1"/>
      <c r="VVH264" s="1"/>
      <c r="VVI264" s="1"/>
      <c r="VVJ264" s="1"/>
      <c r="VVK264" s="1"/>
      <c r="VVL264" s="1"/>
      <c r="VVM264" s="1"/>
      <c r="VVN264" s="1"/>
      <c r="VVO264" s="1"/>
      <c r="VVP264" s="1"/>
      <c r="VVQ264" s="1"/>
      <c r="VVR264" s="1"/>
      <c r="VVS264" s="1"/>
      <c r="VVT264" s="1"/>
      <c r="VVU264" s="1"/>
      <c r="VVV264" s="1"/>
      <c r="VVW264" s="1"/>
      <c r="VVX264" s="1"/>
      <c r="VVY264" s="1"/>
      <c r="VVZ264" s="1"/>
      <c r="VWA264" s="1"/>
      <c r="VWB264" s="1"/>
      <c r="VWC264" s="1"/>
      <c r="VWD264" s="1"/>
      <c r="VWE264" s="1"/>
      <c r="VWF264" s="1"/>
      <c r="VWG264" s="1"/>
      <c r="VWH264" s="1"/>
      <c r="VWI264" s="1"/>
      <c r="VWJ264" s="1"/>
      <c r="VWK264" s="1"/>
      <c r="VWL264" s="1"/>
      <c r="VWM264" s="1"/>
      <c r="VWN264" s="1"/>
      <c r="VWO264" s="1"/>
      <c r="VWP264" s="1"/>
      <c r="VWQ264" s="1"/>
      <c r="VWR264" s="1"/>
      <c r="VWS264" s="1"/>
      <c r="VWT264" s="1"/>
      <c r="VWU264" s="1"/>
      <c r="VWV264" s="1"/>
      <c r="VWW264" s="1"/>
      <c r="VWX264" s="1"/>
      <c r="VWY264" s="1"/>
      <c r="VWZ264" s="1"/>
      <c r="VXA264" s="1"/>
      <c r="VXB264" s="1"/>
      <c r="VXC264" s="1"/>
      <c r="VXD264" s="1"/>
      <c r="VXE264" s="1"/>
      <c r="VXF264" s="1"/>
      <c r="VXG264" s="1"/>
      <c r="VXH264" s="1"/>
      <c r="VXI264" s="1"/>
      <c r="VXJ264" s="1"/>
      <c r="VXK264" s="1"/>
      <c r="VXL264" s="1"/>
      <c r="VXM264" s="1"/>
      <c r="VXN264" s="1"/>
      <c r="VXO264" s="1"/>
      <c r="VXP264" s="1"/>
      <c r="VXQ264" s="1"/>
      <c r="VXR264" s="1"/>
      <c r="VXS264" s="1"/>
      <c r="VXT264" s="1"/>
      <c r="VXU264" s="1"/>
      <c r="VXV264" s="1"/>
      <c r="VXW264" s="1"/>
      <c r="VXX264" s="1"/>
      <c r="VXY264" s="1"/>
      <c r="VXZ264" s="1"/>
      <c r="VYA264" s="1"/>
      <c r="VYB264" s="1"/>
      <c r="VYC264" s="1"/>
      <c r="VYD264" s="1"/>
      <c r="VYE264" s="1"/>
      <c r="VYF264" s="1"/>
      <c r="VYG264" s="1"/>
      <c r="VYH264" s="1"/>
      <c r="VYI264" s="1"/>
      <c r="VYJ264" s="1"/>
      <c r="VYK264" s="1"/>
      <c r="VYL264" s="1"/>
      <c r="VYM264" s="1"/>
      <c r="VYN264" s="1"/>
      <c r="VYO264" s="1"/>
      <c r="VYP264" s="1"/>
      <c r="VYQ264" s="1"/>
      <c r="VYR264" s="1"/>
      <c r="VYS264" s="1"/>
      <c r="VYT264" s="1"/>
      <c r="VYU264" s="1"/>
      <c r="VYV264" s="1"/>
      <c r="VYW264" s="1"/>
      <c r="VYX264" s="1"/>
      <c r="VYY264" s="1"/>
      <c r="VYZ264" s="1"/>
      <c r="VZA264" s="1"/>
      <c r="VZB264" s="1"/>
      <c r="VZC264" s="1"/>
      <c r="VZD264" s="1"/>
      <c r="VZE264" s="1"/>
      <c r="VZF264" s="1"/>
      <c r="VZG264" s="1"/>
      <c r="VZH264" s="1"/>
      <c r="VZI264" s="1"/>
      <c r="VZJ264" s="1"/>
      <c r="VZK264" s="1"/>
      <c r="VZL264" s="1"/>
      <c r="VZM264" s="1"/>
      <c r="VZN264" s="1"/>
      <c r="VZO264" s="1"/>
      <c r="VZP264" s="1"/>
      <c r="VZQ264" s="1"/>
      <c r="VZR264" s="1"/>
      <c r="VZS264" s="1"/>
      <c r="VZT264" s="1"/>
      <c r="VZU264" s="1"/>
      <c r="VZV264" s="1"/>
      <c r="VZW264" s="1"/>
      <c r="VZX264" s="1"/>
      <c r="VZY264" s="1"/>
      <c r="VZZ264" s="1"/>
      <c r="WAA264" s="1"/>
      <c r="WAB264" s="1"/>
      <c r="WAC264" s="1"/>
      <c r="WAD264" s="1"/>
      <c r="WAE264" s="1"/>
      <c r="WAF264" s="1"/>
      <c r="WAG264" s="1"/>
      <c r="WAH264" s="1"/>
      <c r="WAI264" s="1"/>
      <c r="WAJ264" s="1"/>
      <c r="WAK264" s="1"/>
      <c r="WAL264" s="1"/>
      <c r="WAM264" s="1"/>
      <c r="WAN264" s="1"/>
      <c r="WAO264" s="1"/>
      <c r="WAP264" s="1"/>
      <c r="WAQ264" s="1"/>
      <c r="WAR264" s="1"/>
      <c r="WAS264" s="1"/>
      <c r="WAT264" s="1"/>
      <c r="WAU264" s="1"/>
      <c r="WAV264" s="1"/>
      <c r="WAW264" s="1"/>
      <c r="WAX264" s="1"/>
      <c r="WAY264" s="1"/>
      <c r="WAZ264" s="1"/>
      <c r="WBA264" s="1"/>
      <c r="WBB264" s="1"/>
      <c r="WBC264" s="1"/>
      <c r="WBD264" s="1"/>
      <c r="WBE264" s="1"/>
      <c r="WBF264" s="1"/>
      <c r="WBG264" s="1"/>
      <c r="WBH264" s="1"/>
      <c r="WBI264" s="1"/>
      <c r="WBJ264" s="1"/>
      <c r="WBK264" s="1"/>
      <c r="WBL264" s="1"/>
      <c r="WBM264" s="1"/>
      <c r="WBN264" s="1"/>
      <c r="WBO264" s="1"/>
      <c r="WBP264" s="1"/>
      <c r="WBQ264" s="1"/>
      <c r="WBR264" s="1"/>
      <c r="WBS264" s="1"/>
      <c r="WBT264" s="1"/>
      <c r="WBU264" s="1"/>
      <c r="WBV264" s="1"/>
      <c r="WBW264" s="1"/>
      <c r="WBX264" s="1"/>
      <c r="WBY264" s="1"/>
      <c r="WBZ264" s="1"/>
      <c r="WCA264" s="1"/>
      <c r="WCB264" s="1"/>
      <c r="WCC264" s="1"/>
      <c r="WCD264" s="1"/>
      <c r="WCE264" s="1"/>
      <c r="WCF264" s="1"/>
      <c r="WCG264" s="1"/>
      <c r="WCH264" s="1"/>
      <c r="WCI264" s="1"/>
      <c r="WCJ264" s="1"/>
      <c r="WCK264" s="1"/>
      <c r="WCL264" s="1"/>
      <c r="WCM264" s="1"/>
      <c r="WCN264" s="1"/>
      <c r="WCO264" s="1"/>
      <c r="WCP264" s="1"/>
      <c r="WCQ264" s="1"/>
      <c r="WCR264" s="1"/>
      <c r="WCS264" s="1"/>
      <c r="WCT264" s="1"/>
      <c r="WCU264" s="1"/>
      <c r="WCV264" s="1"/>
      <c r="WCW264" s="1"/>
      <c r="WCX264" s="1"/>
      <c r="WCY264" s="1"/>
      <c r="WCZ264" s="1"/>
      <c r="WDA264" s="1"/>
      <c r="WDB264" s="1"/>
      <c r="WDC264" s="1"/>
      <c r="WDD264" s="1"/>
      <c r="WDE264" s="1"/>
      <c r="WDF264" s="1"/>
      <c r="WDG264" s="1"/>
      <c r="WDH264" s="1"/>
      <c r="WDI264" s="1"/>
      <c r="WDJ264" s="1"/>
      <c r="WDK264" s="1"/>
      <c r="WDL264" s="1"/>
      <c r="WDM264" s="1"/>
      <c r="WDN264" s="1"/>
      <c r="WDO264" s="1"/>
      <c r="WDP264" s="1"/>
      <c r="WDQ264" s="1"/>
      <c r="WDR264" s="1"/>
      <c r="WDS264" s="1"/>
      <c r="WDT264" s="1"/>
      <c r="WDU264" s="1"/>
      <c r="WDV264" s="1"/>
      <c r="WDW264" s="1"/>
      <c r="WDX264" s="1"/>
      <c r="WDY264" s="1"/>
      <c r="WDZ264" s="1"/>
      <c r="WEA264" s="1"/>
      <c r="WEB264" s="1"/>
      <c r="WEC264" s="1"/>
      <c r="WED264" s="1"/>
      <c r="WEE264" s="1"/>
      <c r="WEF264" s="1"/>
      <c r="WEG264" s="1"/>
      <c r="WEH264" s="1"/>
      <c r="WEI264" s="1"/>
      <c r="WEJ264" s="1"/>
      <c r="WEK264" s="1"/>
      <c r="WEL264" s="1"/>
      <c r="WEM264" s="1"/>
      <c r="WEN264" s="1"/>
      <c r="WEO264" s="1"/>
      <c r="WEP264" s="1"/>
      <c r="WEQ264" s="1"/>
      <c r="WER264" s="1"/>
      <c r="WES264" s="1"/>
      <c r="WET264" s="1"/>
      <c r="WEU264" s="1"/>
      <c r="WEV264" s="1"/>
      <c r="WEW264" s="1"/>
      <c r="WEX264" s="1"/>
      <c r="WEY264" s="1"/>
      <c r="WEZ264" s="1"/>
      <c r="WFA264" s="1"/>
      <c r="WFB264" s="1"/>
      <c r="WFC264" s="1"/>
      <c r="WFD264" s="1"/>
      <c r="WFE264" s="1"/>
      <c r="WFF264" s="1"/>
      <c r="WFG264" s="1"/>
      <c r="WFH264" s="1"/>
      <c r="WFI264" s="1"/>
      <c r="WFJ264" s="1"/>
      <c r="WFK264" s="1"/>
      <c r="WFL264" s="1"/>
      <c r="WFM264" s="1"/>
      <c r="WFN264" s="1"/>
      <c r="WFO264" s="1"/>
      <c r="WFP264" s="1"/>
      <c r="WFQ264" s="1"/>
      <c r="WFR264" s="1"/>
      <c r="WFS264" s="1"/>
      <c r="WFT264" s="1"/>
      <c r="WFU264" s="1"/>
      <c r="WFV264" s="1"/>
      <c r="WFW264" s="1"/>
      <c r="WFX264" s="1"/>
      <c r="WFY264" s="1"/>
      <c r="WFZ264" s="1"/>
      <c r="WGA264" s="1"/>
      <c r="WGB264" s="1"/>
      <c r="WGC264" s="1"/>
      <c r="WGD264" s="1"/>
      <c r="WGE264" s="1"/>
      <c r="WGF264" s="1"/>
      <c r="WGG264" s="1"/>
      <c r="WGH264" s="1"/>
      <c r="WGI264" s="1"/>
      <c r="WGJ264" s="1"/>
      <c r="WGK264" s="1"/>
      <c r="WGL264" s="1"/>
      <c r="WGM264" s="1"/>
      <c r="WGN264" s="1"/>
      <c r="WGO264" s="1"/>
      <c r="WGP264" s="1"/>
      <c r="WGQ264" s="1"/>
      <c r="WGR264" s="1"/>
      <c r="WGS264" s="1"/>
      <c r="WGT264" s="1"/>
      <c r="WGU264" s="1"/>
      <c r="WGV264" s="1"/>
      <c r="WGW264" s="1"/>
      <c r="WGX264" s="1"/>
      <c r="WGY264" s="1"/>
      <c r="WGZ264" s="1"/>
      <c r="WHA264" s="1"/>
      <c r="WHB264" s="1"/>
      <c r="WHC264" s="1"/>
      <c r="WHD264" s="1"/>
      <c r="WHE264" s="1"/>
      <c r="WHF264" s="1"/>
      <c r="WHG264" s="1"/>
      <c r="WHH264" s="1"/>
      <c r="WHI264" s="1"/>
      <c r="WHJ264" s="1"/>
      <c r="WHK264" s="1"/>
      <c r="WHL264" s="1"/>
      <c r="WHM264" s="1"/>
      <c r="WHN264" s="1"/>
      <c r="WHO264" s="1"/>
      <c r="WHP264" s="1"/>
      <c r="WHQ264" s="1"/>
      <c r="WHR264" s="1"/>
      <c r="WHS264" s="1"/>
      <c r="WHT264" s="1"/>
      <c r="WHU264" s="1"/>
      <c r="WHV264" s="1"/>
      <c r="WHW264" s="1"/>
      <c r="WHX264" s="1"/>
      <c r="WHY264" s="1"/>
      <c r="WHZ264" s="1"/>
      <c r="WIA264" s="1"/>
      <c r="WIB264" s="1"/>
      <c r="WIC264" s="1"/>
      <c r="WID264" s="1"/>
      <c r="WIE264" s="1"/>
      <c r="WIF264" s="1"/>
      <c r="WIG264" s="1"/>
      <c r="WIH264" s="1"/>
      <c r="WII264" s="1"/>
      <c r="WIJ264" s="1"/>
      <c r="WIK264" s="1"/>
      <c r="WIL264" s="1"/>
      <c r="WIM264" s="1"/>
      <c r="WIN264" s="1"/>
      <c r="WIO264" s="1"/>
      <c r="WIP264" s="1"/>
      <c r="WIQ264" s="1"/>
      <c r="WIR264" s="1"/>
      <c r="WIS264" s="1"/>
      <c r="WIT264" s="1"/>
      <c r="WIU264" s="1"/>
      <c r="WIV264" s="1"/>
      <c r="WIW264" s="1"/>
      <c r="WIX264" s="1"/>
      <c r="WIY264" s="1"/>
      <c r="WIZ264" s="1"/>
      <c r="WJA264" s="1"/>
      <c r="WJB264" s="1"/>
      <c r="WJC264" s="1"/>
      <c r="WJD264" s="1"/>
      <c r="WJE264" s="1"/>
      <c r="WJF264" s="1"/>
      <c r="WJG264" s="1"/>
      <c r="WJH264" s="1"/>
      <c r="WJI264" s="1"/>
      <c r="WJJ264" s="1"/>
      <c r="WJK264" s="1"/>
      <c r="WJL264" s="1"/>
      <c r="WJM264" s="1"/>
      <c r="WJN264" s="1"/>
      <c r="WJO264" s="1"/>
      <c r="WJP264" s="1"/>
      <c r="WJQ264" s="1"/>
      <c r="WJR264" s="1"/>
      <c r="WJS264" s="1"/>
      <c r="WJT264" s="1"/>
      <c r="WJU264" s="1"/>
      <c r="WJV264" s="1"/>
      <c r="WJW264" s="1"/>
      <c r="WJX264" s="1"/>
      <c r="WJY264" s="1"/>
      <c r="WJZ264" s="1"/>
      <c r="WKA264" s="1"/>
      <c r="WKB264" s="1"/>
      <c r="WKC264" s="1"/>
      <c r="WKD264" s="1"/>
      <c r="WKE264" s="1"/>
      <c r="WKF264" s="1"/>
      <c r="WKG264" s="1"/>
      <c r="WKH264" s="1"/>
      <c r="WKI264" s="1"/>
      <c r="WKJ264" s="1"/>
      <c r="WKK264" s="1"/>
      <c r="WKL264" s="1"/>
      <c r="WKM264" s="1"/>
      <c r="WKN264" s="1"/>
      <c r="WKO264" s="1"/>
      <c r="WKP264" s="1"/>
      <c r="WKQ264" s="1"/>
      <c r="WKR264" s="1"/>
      <c r="WKS264" s="1"/>
      <c r="WKT264" s="1"/>
      <c r="WKU264" s="1"/>
      <c r="WKV264" s="1"/>
      <c r="WKW264" s="1"/>
      <c r="WKX264" s="1"/>
      <c r="WKY264" s="1"/>
      <c r="WKZ264" s="1"/>
      <c r="WLA264" s="1"/>
      <c r="WLB264" s="1"/>
      <c r="WLC264" s="1"/>
      <c r="WLD264" s="1"/>
      <c r="WLE264" s="1"/>
      <c r="WLF264" s="1"/>
      <c r="WLG264" s="1"/>
      <c r="WLH264" s="1"/>
      <c r="WLI264" s="1"/>
      <c r="WLJ264" s="1"/>
      <c r="WLK264" s="1"/>
      <c r="WLL264" s="1"/>
      <c r="WLM264" s="1"/>
      <c r="WLN264" s="1"/>
      <c r="WLO264" s="1"/>
      <c r="WLP264" s="1"/>
      <c r="WLQ264" s="1"/>
      <c r="WLR264" s="1"/>
      <c r="WLS264" s="1"/>
      <c r="WLT264" s="1"/>
      <c r="WLU264" s="1"/>
      <c r="WLV264" s="1"/>
      <c r="WLW264" s="1"/>
      <c r="WLX264" s="1"/>
      <c r="WLY264" s="1"/>
      <c r="WLZ264" s="1"/>
      <c r="WMA264" s="1"/>
      <c r="WMB264" s="1"/>
      <c r="WMC264" s="1"/>
      <c r="WMD264" s="1"/>
      <c r="WME264" s="1"/>
      <c r="WMF264" s="1"/>
      <c r="WMG264" s="1"/>
      <c r="WMH264" s="1"/>
      <c r="WMI264" s="1"/>
      <c r="WMJ264" s="1"/>
      <c r="WMK264" s="1"/>
      <c r="WML264" s="1"/>
      <c r="WMM264" s="1"/>
      <c r="WMN264" s="1"/>
      <c r="WMO264" s="1"/>
      <c r="WMP264" s="1"/>
      <c r="WMQ264" s="1"/>
      <c r="WMR264" s="1"/>
      <c r="WMS264" s="1"/>
      <c r="WMT264" s="1"/>
      <c r="WMU264" s="1"/>
      <c r="WMV264" s="1"/>
      <c r="WMW264" s="1"/>
      <c r="WMX264" s="1"/>
      <c r="WMY264" s="1"/>
      <c r="WMZ264" s="1"/>
      <c r="WNA264" s="1"/>
      <c r="WNB264" s="1"/>
      <c r="WNC264" s="1"/>
      <c r="WND264" s="1"/>
      <c r="WNE264" s="1"/>
      <c r="WNF264" s="1"/>
      <c r="WNG264" s="1"/>
      <c r="WNH264" s="1"/>
      <c r="WNI264" s="1"/>
      <c r="WNJ264" s="1"/>
      <c r="WNK264" s="1"/>
      <c r="WNL264" s="1"/>
      <c r="WNM264" s="1"/>
      <c r="WNN264" s="1"/>
      <c r="WNO264" s="1"/>
      <c r="WNP264" s="1"/>
      <c r="WNQ264" s="1"/>
      <c r="WNR264" s="1"/>
      <c r="WNS264" s="1"/>
      <c r="WNT264" s="1"/>
      <c r="WNU264" s="1"/>
      <c r="WNV264" s="1"/>
      <c r="WNW264" s="1"/>
      <c r="WNX264" s="1"/>
      <c r="WNY264" s="1"/>
      <c r="WNZ264" s="1"/>
      <c r="WOA264" s="1"/>
      <c r="WOB264" s="1"/>
      <c r="WOC264" s="1"/>
      <c r="WOD264" s="1"/>
      <c r="WOE264" s="1"/>
      <c r="WOF264" s="1"/>
      <c r="WOG264" s="1"/>
      <c r="WOH264" s="1"/>
      <c r="WOI264" s="1"/>
      <c r="WOJ264" s="1"/>
      <c r="WOK264" s="1"/>
      <c r="WOL264" s="1"/>
      <c r="WOM264" s="1"/>
      <c r="WON264" s="1"/>
      <c r="WOO264" s="1"/>
      <c r="WOP264" s="1"/>
      <c r="WOQ264" s="1"/>
      <c r="WOR264" s="1"/>
      <c r="WOS264" s="1"/>
      <c r="WOT264" s="1"/>
      <c r="WOU264" s="1"/>
      <c r="WOV264" s="1"/>
      <c r="WOW264" s="1"/>
      <c r="WOX264" s="1"/>
      <c r="WOY264" s="1"/>
      <c r="WOZ264" s="1"/>
      <c r="WPA264" s="1"/>
      <c r="WPB264" s="1"/>
      <c r="WPC264" s="1"/>
      <c r="WPD264" s="1"/>
      <c r="WPE264" s="1"/>
      <c r="WPF264" s="1"/>
      <c r="WPG264" s="1"/>
      <c r="WPH264" s="1"/>
      <c r="WPI264" s="1"/>
      <c r="WPJ264" s="1"/>
      <c r="WPK264" s="1"/>
      <c r="WPL264" s="1"/>
      <c r="WPM264" s="1"/>
      <c r="WPN264" s="1"/>
      <c r="WPO264" s="1"/>
      <c r="WPP264" s="1"/>
      <c r="WPQ264" s="1"/>
      <c r="WPR264" s="1"/>
      <c r="WPS264" s="1"/>
      <c r="WPT264" s="1"/>
      <c r="WPU264" s="1"/>
      <c r="WPV264" s="1"/>
      <c r="WPW264" s="1"/>
      <c r="WPX264" s="1"/>
      <c r="WPY264" s="1"/>
      <c r="WPZ264" s="1"/>
      <c r="WQA264" s="1"/>
      <c r="WQB264" s="1"/>
      <c r="WQC264" s="1"/>
      <c r="WQD264" s="1"/>
      <c r="WQE264" s="1"/>
      <c r="WQF264" s="1"/>
      <c r="WQG264" s="1"/>
      <c r="WQH264" s="1"/>
      <c r="WQI264" s="1"/>
      <c r="WQJ264" s="1"/>
      <c r="WQK264" s="1"/>
      <c r="WQL264" s="1"/>
      <c r="WQM264" s="1"/>
      <c r="WQN264" s="1"/>
      <c r="WQO264" s="1"/>
      <c r="WQP264" s="1"/>
      <c r="WQQ264" s="1"/>
      <c r="WQR264" s="1"/>
      <c r="WQS264" s="1"/>
      <c r="WQT264" s="1"/>
      <c r="WQU264" s="1"/>
      <c r="WQV264" s="1"/>
      <c r="WQW264" s="1"/>
      <c r="WQX264" s="1"/>
      <c r="WQY264" s="1"/>
      <c r="WQZ264" s="1"/>
      <c r="WRA264" s="1"/>
      <c r="WRB264" s="1"/>
      <c r="WRC264" s="1"/>
      <c r="WRD264" s="1"/>
      <c r="WRE264" s="1"/>
      <c r="WRF264" s="1"/>
      <c r="WRG264" s="1"/>
      <c r="WRH264" s="1"/>
      <c r="WRI264" s="1"/>
      <c r="WRJ264" s="1"/>
      <c r="WRK264" s="1"/>
      <c r="WRL264" s="1"/>
      <c r="WRM264" s="1"/>
      <c r="WRN264" s="1"/>
      <c r="WRO264" s="1"/>
      <c r="WRP264" s="1"/>
      <c r="WRQ264" s="1"/>
      <c r="WRR264" s="1"/>
      <c r="WRS264" s="1"/>
      <c r="WRT264" s="1"/>
      <c r="WRU264" s="1"/>
      <c r="WRV264" s="1"/>
      <c r="WRW264" s="1"/>
      <c r="WRX264" s="1"/>
      <c r="WRY264" s="1"/>
      <c r="WRZ264" s="1"/>
      <c r="WSA264" s="1"/>
      <c r="WSB264" s="1"/>
      <c r="WSC264" s="1"/>
      <c r="WSD264" s="1"/>
      <c r="WSE264" s="1"/>
      <c r="WSF264" s="1"/>
      <c r="WSG264" s="1"/>
      <c r="WSH264" s="1"/>
      <c r="WSI264" s="1"/>
      <c r="WSJ264" s="1"/>
      <c r="WSK264" s="1"/>
      <c r="WSL264" s="1"/>
      <c r="WSM264" s="1"/>
      <c r="WSN264" s="1"/>
      <c r="WSO264" s="1"/>
      <c r="WSP264" s="1"/>
      <c r="WSQ264" s="1"/>
      <c r="WSR264" s="1"/>
      <c r="WSS264" s="1"/>
      <c r="WST264" s="1"/>
      <c r="WSU264" s="1"/>
      <c r="WSV264" s="1"/>
      <c r="WSW264" s="1"/>
      <c r="WSX264" s="1"/>
      <c r="WSY264" s="1"/>
      <c r="WSZ264" s="1"/>
      <c r="WTA264" s="1"/>
      <c r="WTB264" s="1"/>
      <c r="WTC264" s="1"/>
      <c r="WTD264" s="1"/>
      <c r="WTE264" s="1"/>
      <c r="WTF264" s="1"/>
      <c r="WTG264" s="1"/>
      <c r="WTH264" s="1"/>
      <c r="WTI264" s="1"/>
      <c r="WTJ264" s="1"/>
      <c r="WTK264" s="1"/>
      <c r="WTL264" s="1"/>
      <c r="WTM264" s="1"/>
      <c r="WTN264" s="1"/>
      <c r="WTO264" s="1"/>
      <c r="WTP264" s="1"/>
      <c r="WTQ264" s="1"/>
      <c r="WTR264" s="1"/>
      <c r="WTS264" s="1"/>
      <c r="WTT264" s="1"/>
      <c r="WTU264" s="1"/>
      <c r="WTV264" s="1"/>
      <c r="WTW264" s="1"/>
      <c r="WTX264" s="1"/>
      <c r="WTY264" s="1"/>
      <c r="WTZ264" s="1"/>
      <c r="WUA264" s="1"/>
      <c r="WUB264" s="1"/>
      <c r="WUC264" s="1"/>
      <c r="WUD264" s="1"/>
      <c r="WUE264" s="1"/>
      <c r="WUF264" s="1"/>
      <c r="WUG264" s="1"/>
      <c r="WUH264" s="1"/>
      <c r="WUI264" s="1"/>
      <c r="WUJ264" s="1"/>
      <c r="WUK264" s="1"/>
      <c r="WUL264" s="1"/>
      <c r="WUM264" s="1"/>
      <c r="WUN264" s="1"/>
      <c r="WUO264" s="1"/>
      <c r="WUP264" s="1"/>
      <c r="WUQ264" s="1"/>
      <c r="WUR264" s="1"/>
      <c r="WUS264" s="1"/>
      <c r="WUT264" s="1"/>
      <c r="WUU264" s="1"/>
      <c r="WUV264" s="1"/>
      <c r="WUW264" s="1"/>
      <c r="WUX264" s="1"/>
      <c r="WUY264" s="1"/>
      <c r="WUZ264" s="1"/>
      <c r="WVA264" s="1"/>
      <c r="WVB264" s="1"/>
      <c r="WVC264" s="1"/>
      <c r="WVD264" s="1"/>
      <c r="WVE264" s="1"/>
      <c r="WVF264" s="1"/>
      <c r="WVG264" s="1"/>
      <c r="WVH264" s="1"/>
      <c r="WVI264" s="1"/>
      <c r="WVJ264" s="1"/>
      <c r="WVK264" s="1"/>
      <c r="WVL264" s="1"/>
      <c r="WVM264" s="1"/>
      <c r="WVN264" s="1"/>
      <c r="WVO264" s="1"/>
      <c r="WVP264" s="1"/>
      <c r="WVQ264" s="1"/>
      <c r="WVR264" s="1"/>
      <c r="WVS264" s="1"/>
      <c r="WVT264" s="1"/>
      <c r="WVU264" s="1"/>
      <c r="WVV264" s="1"/>
      <c r="WVW264" s="1"/>
      <c r="WVX264" s="1"/>
      <c r="WVY264" s="1"/>
      <c r="WVZ264" s="1"/>
      <c r="WWA264" s="1"/>
      <c r="WWB264" s="1"/>
      <c r="WWC264" s="1"/>
      <c r="WWD264" s="1"/>
      <c r="WWE264" s="1"/>
      <c r="WWF264" s="1"/>
      <c r="WWG264" s="1"/>
      <c r="WWH264" s="1"/>
      <c r="WWI264" s="1"/>
      <c r="WWJ264" s="1"/>
      <c r="WWK264" s="1"/>
      <c r="WWL264" s="1"/>
      <c r="WWM264" s="1"/>
      <c r="WWN264" s="1"/>
      <c r="WWO264" s="1"/>
      <c r="WWP264" s="1"/>
      <c r="WWQ264" s="1"/>
      <c r="WWR264" s="1"/>
      <c r="WWS264" s="1"/>
      <c r="WWT264" s="1"/>
      <c r="WWU264" s="1"/>
      <c r="WWV264" s="1"/>
      <c r="WWW264" s="1"/>
      <c r="WWX264" s="1"/>
      <c r="WWY264" s="1"/>
      <c r="WWZ264" s="1"/>
      <c r="WXA264" s="1"/>
      <c r="WXB264" s="1"/>
      <c r="WXC264" s="1"/>
      <c r="WXD264" s="1"/>
      <c r="WXE264" s="1"/>
      <c r="WXF264" s="1"/>
      <c r="WXG264" s="1"/>
      <c r="WXH264" s="1"/>
      <c r="WXI264" s="1"/>
      <c r="WXJ264" s="1"/>
      <c r="WXK264" s="1"/>
      <c r="WXL264" s="1"/>
      <c r="WXM264" s="1"/>
      <c r="WXN264" s="1"/>
      <c r="WXO264" s="1"/>
      <c r="WXP264" s="1"/>
      <c r="WXQ264" s="1"/>
      <c r="WXR264" s="1"/>
      <c r="WXS264" s="1"/>
      <c r="WXT264" s="1"/>
      <c r="WXU264" s="1"/>
      <c r="WXV264" s="1"/>
      <c r="WXW264" s="1"/>
      <c r="WXX264" s="1"/>
      <c r="WXY264" s="1"/>
      <c r="WXZ264" s="1"/>
      <c r="WYA264" s="1"/>
      <c r="WYB264" s="1"/>
      <c r="WYC264" s="1"/>
      <c r="WYD264" s="1"/>
      <c r="WYE264" s="1"/>
      <c r="WYF264" s="1"/>
      <c r="WYG264" s="1"/>
      <c r="WYH264" s="1"/>
      <c r="WYI264" s="1"/>
      <c r="WYJ264" s="1"/>
      <c r="WYK264" s="1"/>
      <c r="WYL264" s="1"/>
      <c r="WYM264" s="1"/>
      <c r="WYN264" s="1"/>
      <c r="WYO264" s="1"/>
      <c r="WYP264" s="1"/>
      <c r="WYQ264" s="1"/>
      <c r="WYR264" s="1"/>
      <c r="WYS264" s="1"/>
      <c r="WYT264" s="1"/>
      <c r="WYU264" s="1"/>
      <c r="WYV264" s="1"/>
      <c r="WYW264" s="1"/>
      <c r="WYX264" s="1"/>
      <c r="WYY264" s="1"/>
      <c r="WYZ264" s="1"/>
      <c r="WZA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6" spans="1:16384" s="29" customFormat="1" ht="20.100000000000001" customHeight="1" x14ac:dyDescent="0.5">
      <c r="A266" s="37"/>
    </row>
    <row r="267" spans="1:16384" ht="20.100000000000001" customHeight="1" x14ac:dyDescent="0.5">
      <c r="A267" s="30"/>
      <c r="B267" s="31"/>
      <c r="C267" s="83" t="s">
        <v>90</v>
      </c>
      <c r="D267" s="83"/>
      <c r="E267" s="31"/>
      <c r="F267" s="31"/>
      <c r="G267" s="31"/>
      <c r="H267" s="31"/>
      <c r="I267" s="31"/>
      <c r="J267" s="31"/>
    </row>
    <row r="268" spans="1:16384" ht="20.100000000000001" customHeight="1" x14ac:dyDescent="0.5">
      <c r="A268" s="32"/>
      <c r="B268" s="32"/>
      <c r="C268" s="83" t="s">
        <v>605</v>
      </c>
      <c r="D268" s="83"/>
    </row>
    <row r="269" spans="1:16384" ht="20.100000000000001" customHeight="1" x14ac:dyDescent="0.5">
      <c r="C269" s="83" t="s">
        <v>639</v>
      </c>
      <c r="D269" s="83"/>
    </row>
    <row r="270" spans="1:16384" ht="20.100000000000001" customHeight="1" x14ac:dyDescent="0.5">
      <c r="C270" s="83" t="s">
        <v>92</v>
      </c>
      <c r="D270" s="83"/>
    </row>
    <row r="272" spans="1:16384" s="104" customFormat="1" ht="24.95" customHeight="1" x14ac:dyDescent="0.5">
      <c r="A272" s="128" t="s">
        <v>660</v>
      </c>
      <c r="B272" s="128" t="s">
        <v>164</v>
      </c>
      <c r="C272" s="143" t="s">
        <v>89</v>
      </c>
      <c r="D272" s="143"/>
      <c r="E272" s="128" t="s">
        <v>627</v>
      </c>
    </row>
    <row r="273" spans="1:10" s="104" customFormat="1" ht="24.95" customHeight="1" x14ac:dyDescent="0.5">
      <c r="A273" s="129"/>
      <c r="B273" s="129"/>
      <c r="C273" s="119" t="s">
        <v>178</v>
      </c>
      <c r="D273" s="119" t="s">
        <v>114</v>
      </c>
      <c r="E273" s="129"/>
    </row>
    <row r="274" spans="1:10" s="104" customFormat="1" ht="20.100000000000001" customHeight="1" x14ac:dyDescent="0.5">
      <c r="A274" s="92">
        <v>1</v>
      </c>
      <c r="B274" s="60" t="s">
        <v>18</v>
      </c>
      <c r="C274" s="61">
        <v>2394367146.48</v>
      </c>
      <c r="D274" s="61">
        <v>2844438579.4099998</v>
      </c>
      <c r="E274" s="101" t="s">
        <v>630</v>
      </c>
    </row>
    <row r="275" spans="1:10" s="104" customFormat="1" ht="20.100000000000001" customHeight="1" x14ac:dyDescent="0.5">
      <c r="A275" s="93">
        <v>2</v>
      </c>
      <c r="B275" s="62" t="s">
        <v>19</v>
      </c>
      <c r="C275" s="6">
        <v>2150522380.9000001</v>
      </c>
      <c r="D275" s="6">
        <v>2249224305.0100002</v>
      </c>
      <c r="E275" s="102" t="s">
        <v>630</v>
      </c>
    </row>
    <row r="276" spans="1:10" s="104" customFormat="1" ht="20.100000000000001" customHeight="1" x14ac:dyDescent="0.5">
      <c r="A276" s="93">
        <v>3</v>
      </c>
      <c r="B276" s="62" t="s">
        <v>20</v>
      </c>
      <c r="C276" s="6">
        <v>1666740763.1499999</v>
      </c>
      <c r="D276" s="6">
        <v>1901521013.2199998</v>
      </c>
      <c r="E276" s="102" t="s">
        <v>630</v>
      </c>
    </row>
    <row r="277" spans="1:10" s="104" customFormat="1" ht="20.100000000000001" customHeight="1" x14ac:dyDescent="0.5">
      <c r="A277" s="93">
        <v>4</v>
      </c>
      <c r="B277" s="62" t="s">
        <v>21</v>
      </c>
      <c r="C277" s="6">
        <v>1291893327.77</v>
      </c>
      <c r="D277" s="6">
        <v>1420775604.8</v>
      </c>
      <c r="E277" s="102" t="s">
        <v>630</v>
      </c>
    </row>
    <row r="278" spans="1:10" s="104" customFormat="1" ht="20.100000000000001" customHeight="1" x14ac:dyDescent="0.5">
      <c r="A278" s="93">
        <v>5</v>
      </c>
      <c r="B278" s="62" t="s">
        <v>22</v>
      </c>
      <c r="C278" s="6">
        <v>860261878.70000005</v>
      </c>
      <c r="D278" s="6">
        <v>1199525057.9699998</v>
      </c>
      <c r="E278" s="102" t="s">
        <v>630</v>
      </c>
    </row>
    <row r="279" spans="1:10" s="104" customFormat="1" ht="20.100000000000001" customHeight="1" x14ac:dyDescent="0.5">
      <c r="A279" s="93">
        <v>6</v>
      </c>
      <c r="B279" s="62" t="s">
        <v>24</v>
      </c>
      <c r="C279" s="6">
        <v>790657491.13</v>
      </c>
      <c r="D279" s="6">
        <v>1041753443.74</v>
      </c>
      <c r="E279" s="102" t="s">
        <v>630</v>
      </c>
    </row>
    <row r="280" spans="1:10" s="104" customFormat="1" ht="20.100000000000001" customHeight="1" x14ac:dyDescent="0.5">
      <c r="A280" s="93">
        <v>7</v>
      </c>
      <c r="B280" s="62" t="s">
        <v>23</v>
      </c>
      <c r="C280" s="6">
        <v>501611435.25000006</v>
      </c>
      <c r="D280" s="6">
        <v>733283085.75</v>
      </c>
      <c r="E280" s="102" t="s">
        <v>630</v>
      </c>
    </row>
    <row r="281" spans="1:10" s="104" customFormat="1" ht="20.100000000000001" customHeight="1" x14ac:dyDescent="0.5">
      <c r="A281" s="93">
        <v>8</v>
      </c>
      <c r="B281" s="62" t="s">
        <v>25</v>
      </c>
      <c r="C281" s="6">
        <v>327246004.13</v>
      </c>
      <c r="D281" s="6">
        <v>427474109.50000006</v>
      </c>
      <c r="E281" s="102" t="s">
        <v>630</v>
      </c>
    </row>
    <row r="282" spans="1:10" s="104" customFormat="1" ht="20.100000000000001" customHeight="1" x14ac:dyDescent="0.5">
      <c r="A282" s="93">
        <v>9</v>
      </c>
      <c r="B282" s="62" t="s">
        <v>26</v>
      </c>
      <c r="C282" s="6">
        <v>277270848</v>
      </c>
      <c r="D282" s="6">
        <v>377481364.85000002</v>
      </c>
      <c r="E282" s="102" t="s">
        <v>630</v>
      </c>
    </row>
    <row r="283" spans="1:10" s="104" customFormat="1" ht="20.100000000000001" customHeight="1" x14ac:dyDescent="0.5">
      <c r="A283" s="94">
        <v>10</v>
      </c>
      <c r="B283" s="63" t="s">
        <v>27</v>
      </c>
      <c r="C283" s="64">
        <v>153857063.48999998</v>
      </c>
      <c r="D283" s="64">
        <v>187407070.89000002</v>
      </c>
      <c r="E283" s="103" t="s">
        <v>630</v>
      </c>
    </row>
    <row r="284" spans="1:10" s="104" customFormat="1" ht="20.100000000000001" customHeight="1" x14ac:dyDescent="0.5"/>
    <row r="286" spans="1:10" s="29" customFormat="1" ht="20.100000000000001" customHeight="1" x14ac:dyDescent="0.5">
      <c r="A286" s="37"/>
    </row>
    <row r="287" spans="1:10" ht="20.100000000000001" customHeight="1" x14ac:dyDescent="0.5">
      <c r="A287" s="30"/>
      <c r="B287" s="31"/>
      <c r="C287" s="83" t="s">
        <v>90</v>
      </c>
      <c r="D287" s="83"/>
      <c r="E287" s="31"/>
      <c r="F287" s="31"/>
      <c r="G287" s="31"/>
      <c r="H287" s="31"/>
      <c r="I287" s="31"/>
      <c r="J287" s="31"/>
    </row>
    <row r="288" spans="1:10" ht="20.100000000000001" customHeight="1" x14ac:dyDescent="0.5">
      <c r="A288" s="32"/>
      <c r="B288" s="32"/>
      <c r="C288" s="83" t="s">
        <v>605</v>
      </c>
      <c r="D288" s="83"/>
    </row>
    <row r="289" spans="1:5" ht="20.100000000000001" customHeight="1" x14ac:dyDescent="0.5">
      <c r="C289" s="83" t="s">
        <v>638</v>
      </c>
      <c r="D289" s="83"/>
    </row>
    <row r="290" spans="1:5" ht="20.100000000000001" customHeight="1" x14ac:dyDescent="0.5">
      <c r="C290" s="83" t="s">
        <v>92</v>
      </c>
      <c r="D290" s="83"/>
    </row>
    <row r="292" spans="1:5" s="104" customFormat="1" ht="24.95" customHeight="1" x14ac:dyDescent="0.5">
      <c r="A292" s="128" t="s">
        <v>659</v>
      </c>
      <c r="B292" s="128" t="s">
        <v>164</v>
      </c>
      <c r="C292" s="143" t="s">
        <v>89</v>
      </c>
      <c r="D292" s="143"/>
      <c r="E292" s="128" t="s">
        <v>627</v>
      </c>
    </row>
    <row r="293" spans="1:5" s="104" customFormat="1" ht="24.95" customHeight="1" x14ac:dyDescent="0.5">
      <c r="A293" s="129"/>
      <c r="B293" s="129"/>
      <c r="C293" s="119" t="s">
        <v>176</v>
      </c>
      <c r="D293" s="119" t="s">
        <v>111</v>
      </c>
      <c r="E293" s="129"/>
    </row>
    <row r="294" spans="1:5" s="104" customFormat="1" ht="20.100000000000001" customHeight="1" x14ac:dyDescent="0.5">
      <c r="A294" s="92">
        <v>1</v>
      </c>
      <c r="B294" s="60" t="s">
        <v>19</v>
      </c>
      <c r="C294" s="61">
        <v>1915110573.5299997</v>
      </c>
      <c r="D294" s="61">
        <v>2053172526.6199999</v>
      </c>
      <c r="E294" s="101" t="s">
        <v>630</v>
      </c>
    </row>
    <row r="295" spans="1:5" s="104" customFormat="1" ht="20.100000000000001" customHeight="1" x14ac:dyDescent="0.5">
      <c r="A295" s="93">
        <v>2</v>
      </c>
      <c r="B295" s="62" t="s">
        <v>20</v>
      </c>
      <c r="C295" s="6">
        <v>1607274957.02</v>
      </c>
      <c r="D295" s="6">
        <v>1965186704.4499998</v>
      </c>
      <c r="E295" s="102" t="s">
        <v>628</v>
      </c>
    </row>
    <row r="296" spans="1:5" s="104" customFormat="1" ht="20.100000000000001" customHeight="1" x14ac:dyDescent="0.5">
      <c r="A296" s="93">
        <v>3</v>
      </c>
      <c r="B296" s="62" t="s">
        <v>18</v>
      </c>
      <c r="C296" s="6">
        <v>1816889292.8199999</v>
      </c>
      <c r="D296" s="6">
        <v>1930469760.6699998</v>
      </c>
      <c r="E296" s="102" t="s">
        <v>629</v>
      </c>
    </row>
    <row r="297" spans="1:5" s="104" customFormat="1" ht="20.100000000000001" customHeight="1" x14ac:dyDescent="0.5">
      <c r="A297" s="93">
        <v>4</v>
      </c>
      <c r="B297" s="62" t="s">
        <v>21</v>
      </c>
      <c r="C297" s="6">
        <v>1015987132.5799999</v>
      </c>
      <c r="D297" s="6">
        <v>1121677017.0100002</v>
      </c>
      <c r="E297" s="102" t="s">
        <v>630</v>
      </c>
    </row>
    <row r="298" spans="1:5" s="104" customFormat="1" ht="20.100000000000001" customHeight="1" x14ac:dyDescent="0.5">
      <c r="A298" s="93">
        <v>5</v>
      </c>
      <c r="B298" s="62" t="s">
        <v>22</v>
      </c>
      <c r="C298" s="6">
        <v>736247953.75999999</v>
      </c>
      <c r="D298" s="6">
        <v>942945147</v>
      </c>
      <c r="E298" s="102" t="s">
        <v>628</v>
      </c>
    </row>
    <row r="299" spans="1:5" s="104" customFormat="1" ht="20.100000000000001" customHeight="1" x14ac:dyDescent="0.5">
      <c r="A299" s="93">
        <v>6</v>
      </c>
      <c r="B299" s="62" t="s">
        <v>24</v>
      </c>
      <c r="C299" s="6">
        <v>783966637.56000006</v>
      </c>
      <c r="D299" s="6">
        <v>787423727.08000004</v>
      </c>
      <c r="E299" s="102" t="s">
        <v>629</v>
      </c>
    </row>
    <row r="300" spans="1:5" s="104" customFormat="1" ht="20.100000000000001" customHeight="1" x14ac:dyDescent="0.5">
      <c r="A300" s="93">
        <v>7</v>
      </c>
      <c r="B300" s="62" t="s">
        <v>23</v>
      </c>
      <c r="C300" s="6">
        <v>405976477.39999992</v>
      </c>
      <c r="D300" s="6">
        <v>537102484.70000005</v>
      </c>
      <c r="E300" s="102" t="s">
        <v>630</v>
      </c>
    </row>
    <row r="301" spans="1:5" s="104" customFormat="1" ht="20.100000000000001" customHeight="1" x14ac:dyDescent="0.5">
      <c r="A301" s="93">
        <v>8</v>
      </c>
      <c r="B301" s="62" t="s">
        <v>25</v>
      </c>
      <c r="C301" s="6">
        <v>397673998.25</v>
      </c>
      <c r="D301" s="6">
        <v>346830747.52999997</v>
      </c>
      <c r="E301" s="102" t="s">
        <v>630</v>
      </c>
    </row>
    <row r="302" spans="1:5" s="104" customFormat="1" ht="20.100000000000001" customHeight="1" x14ac:dyDescent="0.5">
      <c r="A302" s="93">
        <v>9</v>
      </c>
      <c r="B302" s="62" t="s">
        <v>26</v>
      </c>
      <c r="C302" s="6">
        <v>271323767.95000005</v>
      </c>
      <c r="D302" s="6">
        <v>338657894.97000003</v>
      </c>
      <c r="E302" s="102" t="s">
        <v>630</v>
      </c>
    </row>
    <row r="303" spans="1:5" s="104" customFormat="1" ht="20.100000000000001" customHeight="1" x14ac:dyDescent="0.5">
      <c r="A303" s="94">
        <v>10</v>
      </c>
      <c r="B303" s="63" t="s">
        <v>27</v>
      </c>
      <c r="C303" s="64">
        <v>153360676.84999996</v>
      </c>
      <c r="D303" s="64">
        <v>163621592.31999999</v>
      </c>
      <c r="E303" s="103" t="s">
        <v>630</v>
      </c>
    </row>
    <row r="304" spans="1:5" s="104" customFormat="1" ht="20.100000000000001" customHeight="1" x14ac:dyDescent="0.5"/>
    <row r="305" s="104" customFormat="1" ht="20.100000000000001" customHeight="1" x14ac:dyDescent="0.5"/>
    <row r="874" spans="81:92" ht="21" x14ac:dyDescent="0.5">
      <c r="CC874" s="2" t="s">
        <v>138</v>
      </c>
      <c r="CD874" s="2" t="s">
        <v>137</v>
      </c>
      <c r="CE874" s="2" t="s">
        <v>168</v>
      </c>
      <c r="CF874" s="2" t="s">
        <v>136</v>
      </c>
      <c r="CG874" s="2" t="s">
        <v>598</v>
      </c>
      <c r="CH874" s="2" t="s">
        <v>599</v>
      </c>
      <c r="CI874" s="2" t="s">
        <v>597</v>
      </c>
      <c r="CJ874" s="2" t="s">
        <v>139</v>
      </c>
      <c r="CK874" s="1" t="s">
        <v>155</v>
      </c>
      <c r="CL874" s="1" t="s">
        <v>154</v>
      </c>
      <c r="CM874" s="1" t="s">
        <v>159</v>
      </c>
      <c r="CN874" s="1" t="s">
        <v>158</v>
      </c>
    </row>
    <row r="875" spans="81:92" ht="21" x14ac:dyDescent="0.5">
      <c r="CC875" s="1" t="s">
        <v>825</v>
      </c>
      <c r="CD875" s="1" t="s">
        <v>821</v>
      </c>
      <c r="CE875" s="1" t="s">
        <v>824</v>
      </c>
      <c r="CF875" s="1" t="s">
        <v>822</v>
      </c>
      <c r="CG875" s="1" t="s">
        <v>605</v>
      </c>
      <c r="CH875" s="1" t="s">
        <v>92</v>
      </c>
      <c r="CI875" s="1" t="s">
        <v>90</v>
      </c>
      <c r="CJ875" s="1" t="s">
        <v>18</v>
      </c>
      <c r="CK875" s="50">
        <v>1</v>
      </c>
      <c r="CL875" s="3">
        <v>27964122047.709999</v>
      </c>
      <c r="CM875" s="50">
        <v>1</v>
      </c>
      <c r="CN875" s="3">
        <v>31915895188.59</v>
      </c>
    </row>
    <row r="876" spans="81:92" ht="21" x14ac:dyDescent="0.5">
      <c r="CJ876" s="1" t="s">
        <v>19</v>
      </c>
      <c r="CK876" s="50">
        <v>2</v>
      </c>
      <c r="CL876" s="3">
        <v>25326384847.059998</v>
      </c>
      <c r="CM876" s="50">
        <v>2</v>
      </c>
      <c r="CN876" s="3">
        <v>26820987862.409996</v>
      </c>
    </row>
    <row r="877" spans="81:92" ht="21" x14ac:dyDescent="0.5">
      <c r="CJ877" s="1" t="s">
        <v>20</v>
      </c>
      <c r="CK877" s="50">
        <v>3</v>
      </c>
      <c r="CL877" s="3">
        <v>21304689321.810001</v>
      </c>
      <c r="CM877" s="50">
        <v>3</v>
      </c>
      <c r="CN877" s="3">
        <v>23918484454.399998</v>
      </c>
    </row>
    <row r="878" spans="81:92" ht="21" x14ac:dyDescent="0.5">
      <c r="CJ878" s="1" t="s">
        <v>21</v>
      </c>
      <c r="CK878" s="50">
        <v>4</v>
      </c>
      <c r="CL878" s="3">
        <v>14700236998.209999</v>
      </c>
      <c r="CM878" s="50">
        <v>4</v>
      </c>
      <c r="CN878" s="3">
        <v>15857090981.77</v>
      </c>
    </row>
    <row r="879" spans="81:92" ht="21" x14ac:dyDescent="0.5">
      <c r="CJ879" s="1" t="s">
        <v>22</v>
      </c>
      <c r="CK879" s="50">
        <v>5</v>
      </c>
      <c r="CL879" s="3">
        <v>11794439072.810001</v>
      </c>
      <c r="CM879" s="50">
        <v>5</v>
      </c>
      <c r="CN879" s="3">
        <v>13583941314.129999</v>
      </c>
    </row>
    <row r="880" spans="81:92" ht="21" x14ac:dyDescent="0.5">
      <c r="CJ880" s="1" t="s">
        <v>24</v>
      </c>
      <c r="CK880" s="50">
        <v>6</v>
      </c>
      <c r="CL880" s="3">
        <v>7961557556.7200003</v>
      </c>
      <c r="CM880" s="50">
        <v>6</v>
      </c>
      <c r="CN880" s="3">
        <v>9189658377.7199993</v>
      </c>
    </row>
    <row r="881" spans="81:92" ht="21" x14ac:dyDescent="0.5">
      <c r="CJ881" s="1" t="s">
        <v>23</v>
      </c>
      <c r="CK881" s="50">
        <v>7</v>
      </c>
      <c r="CL881" s="3">
        <v>6358203513.9699993</v>
      </c>
      <c r="CM881" s="50">
        <v>7</v>
      </c>
      <c r="CN881" s="3">
        <v>8500662432.7600002</v>
      </c>
    </row>
    <row r="882" spans="81:92" ht="21" x14ac:dyDescent="0.5">
      <c r="CJ882" s="1" t="s">
        <v>25</v>
      </c>
      <c r="CK882" s="50">
        <v>8</v>
      </c>
      <c r="CL882" s="3">
        <v>4044595842.0699997</v>
      </c>
      <c r="CM882" s="50">
        <v>8</v>
      </c>
      <c r="CN882" s="3">
        <v>4331963016.25</v>
      </c>
    </row>
    <row r="883" spans="81:92" ht="21" x14ac:dyDescent="0.5">
      <c r="CJ883" s="1" t="s">
        <v>26</v>
      </c>
      <c r="CK883" s="50">
        <v>9</v>
      </c>
      <c r="CL883" s="3">
        <v>3738082502.8800001</v>
      </c>
      <c r="CM883" s="50">
        <v>9</v>
      </c>
      <c r="CN883" s="3">
        <v>3937356967.1099997</v>
      </c>
    </row>
    <row r="884" spans="81:92" ht="21" x14ac:dyDescent="0.5">
      <c r="CJ884" s="1" t="s">
        <v>27</v>
      </c>
      <c r="CK884" s="50">
        <v>10</v>
      </c>
      <c r="CL884" s="3">
        <v>2017961587.0999997</v>
      </c>
      <c r="CM884" s="50">
        <v>10</v>
      </c>
      <c r="CN884" s="3">
        <v>2235594909.25</v>
      </c>
    </row>
    <row r="885" spans="81:92" ht="21" x14ac:dyDescent="0.5">
      <c r="CC885"/>
      <c r="CD885"/>
      <c r="CE885"/>
      <c r="CF885"/>
      <c r="CG885"/>
      <c r="CH885"/>
      <c r="CI885"/>
      <c r="CJ885"/>
      <c r="CK885"/>
      <c r="CL885"/>
      <c r="CM885"/>
      <c r="CN885"/>
    </row>
    <row r="886" spans="81:92" ht="21" x14ac:dyDescent="0.5">
      <c r="CC886"/>
      <c r="CD886"/>
      <c r="CE886"/>
      <c r="CF886"/>
      <c r="CG886"/>
      <c r="CH886"/>
      <c r="CI886"/>
      <c r="CJ886"/>
      <c r="CK886"/>
      <c r="CL886"/>
      <c r="CM886"/>
      <c r="CN886"/>
    </row>
    <row r="887" spans="81:92" ht="21" x14ac:dyDescent="0.5">
      <c r="CC887"/>
      <c r="CD887"/>
      <c r="CE887"/>
      <c r="CF887"/>
      <c r="CG887"/>
      <c r="CH887"/>
      <c r="CI887"/>
      <c r="CJ887"/>
      <c r="CK887"/>
      <c r="CL887"/>
      <c r="CM887"/>
      <c r="CN887"/>
    </row>
    <row r="888" spans="81:92" ht="21" x14ac:dyDescent="0.5">
      <c r="CC888"/>
      <c r="CD888"/>
      <c r="CE888"/>
      <c r="CF888"/>
      <c r="CG888"/>
      <c r="CH888"/>
      <c r="CI888"/>
      <c r="CJ888"/>
      <c r="CK888"/>
      <c r="CL888"/>
      <c r="CM888"/>
      <c r="CN888"/>
    </row>
    <row r="889" spans="81:92" ht="21" x14ac:dyDescent="0.5">
      <c r="CC889"/>
      <c r="CD889"/>
      <c r="CE889"/>
      <c r="CF889"/>
      <c r="CG889"/>
      <c r="CH889"/>
      <c r="CI889"/>
      <c r="CJ889"/>
      <c r="CK889"/>
      <c r="CL889"/>
      <c r="CM889"/>
      <c r="CN889"/>
    </row>
    <row r="890" spans="81:92" ht="21" x14ac:dyDescent="0.5">
      <c r="CC890"/>
      <c r="CD890"/>
      <c r="CE890"/>
      <c r="CF890"/>
      <c r="CG890"/>
      <c r="CH890"/>
      <c r="CI890"/>
      <c r="CJ890"/>
      <c r="CK890"/>
      <c r="CL890"/>
      <c r="CM890"/>
      <c r="CN890"/>
    </row>
    <row r="891" spans="81:92" ht="21" x14ac:dyDescent="0.5">
      <c r="CC891"/>
      <c r="CD891"/>
      <c r="CE891"/>
      <c r="CF891"/>
      <c r="CG891"/>
      <c r="CH891"/>
      <c r="CI891"/>
      <c r="CJ891"/>
      <c r="CK891"/>
      <c r="CL891"/>
      <c r="CM891"/>
      <c r="CN891"/>
    </row>
    <row r="892" spans="81:92" ht="21" x14ac:dyDescent="0.5">
      <c r="CC892"/>
      <c r="CD892"/>
      <c r="CE892"/>
      <c r="CF892"/>
      <c r="CG892"/>
      <c r="CH892"/>
      <c r="CI892"/>
      <c r="CJ892"/>
      <c r="CK892"/>
      <c r="CL892"/>
      <c r="CM892"/>
      <c r="CN892"/>
    </row>
    <row r="893" spans="81:92" ht="21" x14ac:dyDescent="0.5">
      <c r="CC893"/>
      <c r="CD893"/>
      <c r="CE893"/>
      <c r="CF893"/>
      <c r="CG893"/>
      <c r="CH893"/>
      <c r="CI893"/>
      <c r="CJ893"/>
      <c r="CK893"/>
      <c r="CL893"/>
      <c r="CM893"/>
      <c r="CN893"/>
    </row>
    <row r="894" spans="81:92" ht="21" x14ac:dyDescent="0.5">
      <c r="CC894"/>
      <c r="CD894"/>
      <c r="CE894"/>
      <c r="CF894"/>
      <c r="CG894"/>
      <c r="CH894"/>
      <c r="CI894"/>
      <c r="CJ894"/>
      <c r="CK894"/>
      <c r="CL894"/>
      <c r="CM894"/>
      <c r="CN894"/>
    </row>
    <row r="895" spans="81:92" ht="21" x14ac:dyDescent="0.5">
      <c r="CC895"/>
      <c r="CD895"/>
      <c r="CE895"/>
      <c r="CF895"/>
      <c r="CG895"/>
      <c r="CH895"/>
      <c r="CI895"/>
      <c r="CJ895"/>
      <c r="CK895"/>
      <c r="CL895"/>
      <c r="CM895"/>
      <c r="CN895"/>
    </row>
    <row r="896" spans="81:92" ht="21" x14ac:dyDescent="0.5">
      <c r="CC896"/>
      <c r="CD896"/>
      <c r="CE896"/>
      <c r="CF896"/>
      <c r="CG896"/>
      <c r="CH896"/>
      <c r="CI896"/>
      <c r="CJ896"/>
      <c r="CK896"/>
      <c r="CL896"/>
      <c r="CM896"/>
      <c r="CN896"/>
    </row>
    <row r="897" spans="81:92" ht="21" x14ac:dyDescent="0.5">
      <c r="CC897"/>
      <c r="CD897"/>
      <c r="CE897"/>
      <c r="CF897"/>
      <c r="CG897"/>
      <c r="CH897"/>
      <c r="CI897"/>
      <c r="CJ897"/>
      <c r="CK897"/>
      <c r="CL897"/>
      <c r="CM897"/>
      <c r="CN897"/>
    </row>
    <row r="898" spans="81:92" ht="21" x14ac:dyDescent="0.5">
      <c r="CC898"/>
      <c r="CD898"/>
      <c r="CE898"/>
      <c r="CF898"/>
      <c r="CG898"/>
      <c r="CH898"/>
      <c r="CI898"/>
      <c r="CJ898"/>
      <c r="CK898"/>
      <c r="CL898"/>
      <c r="CM898"/>
      <c r="CN898"/>
    </row>
    <row r="899" spans="81:92" ht="21" x14ac:dyDescent="0.5">
      <c r="CC899"/>
      <c r="CD899"/>
      <c r="CE899"/>
      <c r="CF899"/>
      <c r="CG899"/>
      <c r="CH899"/>
      <c r="CI899"/>
      <c r="CJ899"/>
      <c r="CK899"/>
      <c r="CL899"/>
      <c r="CM899"/>
      <c r="CN899"/>
    </row>
    <row r="900" spans="81:92" ht="21" x14ac:dyDescent="0.5">
      <c r="CC900"/>
      <c r="CD900"/>
      <c r="CE900"/>
      <c r="CF900"/>
      <c r="CG900"/>
      <c r="CH900"/>
      <c r="CI900"/>
      <c r="CJ900"/>
      <c r="CK900"/>
      <c r="CL900"/>
      <c r="CM900"/>
      <c r="CN900"/>
    </row>
    <row r="901" spans="81:92" ht="21" x14ac:dyDescent="0.5">
      <c r="CC901"/>
      <c r="CD901"/>
      <c r="CE901"/>
      <c r="CF901"/>
      <c r="CG901"/>
      <c r="CH901"/>
      <c r="CI901"/>
      <c r="CJ901"/>
      <c r="CK901"/>
      <c r="CL901"/>
      <c r="CM901"/>
      <c r="CN901"/>
    </row>
    <row r="902" spans="81:92" ht="21" x14ac:dyDescent="0.5">
      <c r="CC902"/>
      <c r="CD902"/>
      <c r="CE902"/>
      <c r="CF902"/>
      <c r="CG902"/>
      <c r="CH902"/>
      <c r="CI902"/>
      <c r="CJ902"/>
      <c r="CK902"/>
      <c r="CL902"/>
      <c r="CM902"/>
      <c r="CN902"/>
    </row>
    <row r="903" spans="81:92" ht="21" x14ac:dyDescent="0.5">
      <c r="CC903"/>
      <c r="CD903"/>
      <c r="CE903"/>
      <c r="CF903"/>
      <c r="CG903"/>
      <c r="CH903"/>
      <c r="CI903"/>
      <c r="CJ903"/>
      <c r="CK903"/>
      <c r="CL903"/>
      <c r="CM903"/>
      <c r="CN903"/>
    </row>
    <row r="904" spans="81:92" ht="21" x14ac:dyDescent="0.5">
      <c r="CC904"/>
      <c r="CD904"/>
      <c r="CE904"/>
      <c r="CF904"/>
      <c r="CG904"/>
      <c r="CH904"/>
      <c r="CI904"/>
      <c r="CJ904"/>
      <c r="CK904"/>
      <c r="CL904"/>
      <c r="CM904"/>
      <c r="CN904"/>
    </row>
    <row r="905" spans="81:92" ht="21" x14ac:dyDescent="0.5">
      <c r="CC905"/>
      <c r="CD905"/>
      <c r="CE905"/>
      <c r="CF905"/>
      <c r="CG905"/>
      <c r="CH905"/>
      <c r="CI905"/>
      <c r="CJ905"/>
      <c r="CK905"/>
      <c r="CL905"/>
      <c r="CM905"/>
      <c r="CN905"/>
    </row>
    <row r="906" spans="81:92" ht="21" x14ac:dyDescent="0.5">
      <c r="CC906"/>
      <c r="CD906"/>
      <c r="CE906"/>
      <c r="CF906"/>
      <c r="CG906"/>
      <c r="CH906"/>
      <c r="CI906"/>
      <c r="CJ906"/>
      <c r="CK906"/>
      <c r="CL906"/>
      <c r="CM906"/>
      <c r="CN906"/>
    </row>
    <row r="907" spans="81:92" ht="21" x14ac:dyDescent="0.5">
      <c r="CC907"/>
      <c r="CD907"/>
      <c r="CE907"/>
      <c r="CF907"/>
      <c r="CG907"/>
      <c r="CH907"/>
      <c r="CI907"/>
      <c r="CJ907"/>
      <c r="CK907"/>
      <c r="CL907"/>
      <c r="CM907"/>
      <c r="CN907"/>
    </row>
    <row r="908" spans="81:92" ht="21" x14ac:dyDescent="0.5">
      <c r="CC908"/>
      <c r="CD908"/>
      <c r="CE908"/>
      <c r="CF908"/>
      <c r="CG908"/>
      <c r="CH908"/>
      <c r="CI908"/>
      <c r="CJ908"/>
      <c r="CK908"/>
      <c r="CL908"/>
      <c r="CM908"/>
      <c r="CN908"/>
    </row>
    <row r="909" spans="81:92" ht="21" x14ac:dyDescent="0.5">
      <c r="CC909"/>
      <c r="CD909"/>
      <c r="CE909"/>
      <c r="CF909"/>
      <c r="CG909"/>
      <c r="CH909"/>
      <c r="CI909"/>
      <c r="CJ909"/>
      <c r="CK909"/>
      <c r="CL909"/>
      <c r="CM909"/>
      <c r="CN909"/>
    </row>
    <row r="910" spans="81:92" ht="21" x14ac:dyDescent="0.5">
      <c r="CC910"/>
      <c r="CD910"/>
      <c r="CE910"/>
      <c r="CF910"/>
      <c r="CG910"/>
      <c r="CH910"/>
      <c r="CI910"/>
      <c r="CJ910"/>
      <c r="CK910"/>
      <c r="CL910"/>
      <c r="CM910"/>
      <c r="CN910"/>
    </row>
    <row r="911" spans="81:92" ht="21" x14ac:dyDescent="0.5">
      <c r="CC911"/>
      <c r="CD911"/>
      <c r="CE911"/>
      <c r="CF911"/>
      <c r="CG911"/>
      <c r="CH911"/>
      <c r="CI911"/>
      <c r="CJ911"/>
      <c r="CK911"/>
      <c r="CL911"/>
      <c r="CM911"/>
      <c r="CN911"/>
    </row>
    <row r="912" spans="81:92" ht="21" x14ac:dyDescent="0.5">
      <c r="CC912"/>
      <c r="CD912"/>
      <c r="CE912"/>
      <c r="CF912"/>
      <c r="CG912"/>
      <c r="CH912"/>
      <c r="CI912"/>
      <c r="CJ912"/>
      <c r="CK912"/>
      <c r="CL912"/>
      <c r="CM912"/>
      <c r="CN912"/>
    </row>
    <row r="913" spans="81:92" ht="21" x14ac:dyDescent="0.5">
      <c r="CC913"/>
      <c r="CD913"/>
      <c r="CE913"/>
      <c r="CF913"/>
      <c r="CG913"/>
      <c r="CH913"/>
      <c r="CI913"/>
      <c r="CJ913"/>
      <c r="CK913"/>
      <c r="CL913"/>
      <c r="CM913"/>
      <c r="CN913"/>
    </row>
    <row r="914" spans="81:92" ht="21" x14ac:dyDescent="0.5">
      <c r="CC914"/>
      <c r="CD914"/>
      <c r="CE914"/>
      <c r="CF914"/>
      <c r="CG914"/>
      <c r="CH914"/>
      <c r="CI914"/>
      <c r="CJ914"/>
      <c r="CK914"/>
      <c r="CL914"/>
      <c r="CM914"/>
      <c r="CN914"/>
    </row>
    <row r="915" spans="81:92" ht="21" x14ac:dyDescent="0.5">
      <c r="CC915"/>
      <c r="CD915"/>
      <c r="CE915"/>
      <c r="CF915"/>
      <c r="CG915"/>
      <c r="CH915"/>
      <c r="CI915"/>
      <c r="CJ915"/>
      <c r="CK915"/>
      <c r="CL915"/>
      <c r="CM915"/>
      <c r="CN915"/>
    </row>
    <row r="916" spans="81:92" ht="21" x14ac:dyDescent="0.5">
      <c r="CC916"/>
      <c r="CD916"/>
      <c r="CE916"/>
      <c r="CF916"/>
      <c r="CG916"/>
      <c r="CH916"/>
      <c r="CI916"/>
      <c r="CJ916"/>
      <c r="CK916"/>
      <c r="CL916"/>
      <c r="CM916"/>
      <c r="CN916"/>
    </row>
    <row r="917" spans="81:92" ht="21" x14ac:dyDescent="0.5">
      <c r="CC917"/>
      <c r="CD917"/>
      <c r="CE917"/>
      <c r="CF917"/>
      <c r="CG917"/>
      <c r="CH917"/>
      <c r="CI917"/>
      <c r="CJ917"/>
      <c r="CK917"/>
      <c r="CL917"/>
      <c r="CM917"/>
      <c r="CN917"/>
    </row>
    <row r="918" spans="81:92" ht="21" x14ac:dyDescent="0.5">
      <c r="CC918"/>
      <c r="CD918"/>
      <c r="CE918"/>
      <c r="CF918"/>
      <c r="CG918"/>
      <c r="CH918"/>
      <c r="CI918"/>
      <c r="CJ918"/>
      <c r="CK918"/>
      <c r="CL918"/>
      <c r="CM918"/>
      <c r="CN918"/>
    </row>
    <row r="919" spans="81:92" ht="21" x14ac:dyDescent="0.5">
      <c r="CC919"/>
      <c r="CD919"/>
      <c r="CE919"/>
      <c r="CF919"/>
      <c r="CG919"/>
      <c r="CH919"/>
      <c r="CI919"/>
      <c r="CJ919"/>
      <c r="CK919"/>
      <c r="CL919"/>
      <c r="CM919"/>
      <c r="CN919"/>
    </row>
    <row r="920" spans="81:92" ht="21" x14ac:dyDescent="0.5">
      <c r="CC920"/>
      <c r="CD920"/>
      <c r="CE920"/>
      <c r="CF920"/>
      <c r="CG920"/>
      <c r="CH920"/>
      <c r="CI920"/>
      <c r="CJ920"/>
      <c r="CK920"/>
      <c r="CL920"/>
      <c r="CM920"/>
      <c r="CN920"/>
    </row>
    <row r="921" spans="81:92" ht="21" x14ac:dyDescent="0.5">
      <c r="CC921"/>
      <c r="CD921"/>
      <c r="CE921"/>
      <c r="CF921"/>
      <c r="CG921"/>
      <c r="CH921"/>
      <c r="CI921"/>
      <c r="CJ921"/>
      <c r="CK921"/>
      <c r="CL921"/>
      <c r="CM921"/>
      <c r="CN921"/>
    </row>
    <row r="922" spans="81:92" ht="21" x14ac:dyDescent="0.5">
      <c r="CC922"/>
      <c r="CD922"/>
      <c r="CE922"/>
      <c r="CF922"/>
      <c r="CG922"/>
      <c r="CH922"/>
      <c r="CI922"/>
      <c r="CJ922"/>
      <c r="CK922"/>
      <c r="CL922"/>
      <c r="CM922"/>
      <c r="CN922"/>
    </row>
    <row r="923" spans="81:92" ht="21" x14ac:dyDescent="0.5">
      <c r="CC923"/>
      <c r="CD923"/>
      <c r="CE923"/>
      <c r="CF923"/>
      <c r="CG923"/>
      <c r="CH923"/>
      <c r="CI923"/>
      <c r="CJ923"/>
      <c r="CK923"/>
      <c r="CL923"/>
      <c r="CM923"/>
      <c r="CN923"/>
    </row>
    <row r="924" spans="81:92" ht="21" x14ac:dyDescent="0.5">
      <c r="CC924"/>
      <c r="CD924"/>
      <c r="CE924"/>
      <c r="CF924"/>
      <c r="CG924"/>
      <c r="CH924"/>
      <c r="CI924"/>
      <c r="CJ924"/>
      <c r="CK924"/>
      <c r="CL924"/>
      <c r="CM924"/>
      <c r="CN924"/>
    </row>
    <row r="925" spans="81:92" ht="21" x14ac:dyDescent="0.5">
      <c r="CC925"/>
      <c r="CD925"/>
      <c r="CE925"/>
      <c r="CF925"/>
      <c r="CG925"/>
      <c r="CH925"/>
      <c r="CI925"/>
      <c r="CJ925"/>
      <c r="CK925"/>
      <c r="CL925"/>
      <c r="CM925"/>
      <c r="CN925"/>
    </row>
    <row r="926" spans="81:92" ht="21" x14ac:dyDescent="0.5">
      <c r="CC926"/>
      <c r="CD926"/>
      <c r="CE926"/>
      <c r="CF926"/>
      <c r="CG926"/>
      <c r="CH926"/>
      <c r="CI926"/>
      <c r="CJ926"/>
      <c r="CK926"/>
      <c r="CL926"/>
      <c r="CM926"/>
      <c r="CN926"/>
    </row>
    <row r="927" spans="81:92" ht="21" x14ac:dyDescent="0.5">
      <c r="CC927"/>
      <c r="CD927"/>
      <c r="CE927"/>
      <c r="CF927"/>
      <c r="CG927"/>
      <c r="CH927"/>
      <c r="CI927"/>
      <c r="CJ927"/>
      <c r="CK927"/>
      <c r="CL927"/>
      <c r="CM927"/>
      <c r="CN927"/>
    </row>
    <row r="928" spans="81:92" ht="21" x14ac:dyDescent="0.5">
      <c r="CC928"/>
      <c r="CD928"/>
      <c r="CE928"/>
      <c r="CF928"/>
      <c r="CG928"/>
      <c r="CH928"/>
      <c r="CI928"/>
      <c r="CJ928"/>
      <c r="CK928"/>
      <c r="CL928"/>
      <c r="CM928"/>
      <c r="CN928"/>
    </row>
    <row r="929" spans="81:92" ht="21" x14ac:dyDescent="0.5">
      <c r="CC929"/>
      <c r="CD929"/>
      <c r="CE929"/>
      <c r="CF929"/>
      <c r="CG929"/>
      <c r="CH929"/>
      <c r="CI929"/>
      <c r="CJ929"/>
      <c r="CK929"/>
      <c r="CL929"/>
      <c r="CM929"/>
      <c r="CN929"/>
    </row>
    <row r="930" spans="81:92" ht="21" x14ac:dyDescent="0.5">
      <c r="CC930"/>
      <c r="CD930"/>
      <c r="CE930"/>
      <c r="CF930"/>
      <c r="CG930"/>
      <c r="CH930"/>
      <c r="CI930"/>
      <c r="CJ930"/>
      <c r="CK930"/>
      <c r="CL930"/>
      <c r="CM930"/>
      <c r="CN930"/>
    </row>
    <row r="931" spans="81:92" ht="21" x14ac:dyDescent="0.5">
      <c r="CC931"/>
      <c r="CD931"/>
      <c r="CE931"/>
      <c r="CF931"/>
      <c r="CG931"/>
      <c r="CH931"/>
      <c r="CI931"/>
      <c r="CJ931"/>
      <c r="CK931"/>
      <c r="CL931"/>
      <c r="CM931"/>
      <c r="CN931"/>
    </row>
    <row r="932" spans="81:92" ht="21" x14ac:dyDescent="0.5">
      <c r="CC932"/>
      <c r="CD932"/>
      <c r="CE932"/>
      <c r="CF932"/>
      <c r="CG932"/>
      <c r="CH932"/>
      <c r="CI932"/>
      <c r="CJ932"/>
      <c r="CK932"/>
      <c r="CL932"/>
      <c r="CM932"/>
      <c r="CN932"/>
    </row>
    <row r="933" spans="81:92" ht="21" x14ac:dyDescent="0.5">
      <c r="CC933"/>
      <c r="CD933"/>
      <c r="CE933"/>
      <c r="CF933"/>
      <c r="CG933"/>
      <c r="CH933"/>
      <c r="CI933"/>
      <c r="CJ933"/>
      <c r="CK933"/>
      <c r="CL933"/>
      <c r="CM933"/>
      <c r="CN933"/>
    </row>
    <row r="934" spans="81:92" ht="21" x14ac:dyDescent="0.5">
      <c r="CC934"/>
      <c r="CD934"/>
      <c r="CE934"/>
      <c r="CF934"/>
      <c r="CG934"/>
      <c r="CH934"/>
      <c r="CI934"/>
      <c r="CJ934"/>
      <c r="CK934"/>
      <c r="CL934"/>
      <c r="CM934"/>
      <c r="CN934"/>
    </row>
    <row r="935" spans="81:92" ht="21" x14ac:dyDescent="0.5">
      <c r="CC935"/>
      <c r="CD935"/>
      <c r="CE935"/>
      <c r="CF935"/>
      <c r="CG935"/>
      <c r="CH935"/>
      <c r="CI935"/>
      <c r="CJ935"/>
      <c r="CK935"/>
      <c r="CL935"/>
      <c r="CM935"/>
      <c r="CN935"/>
    </row>
    <row r="936" spans="81:92" ht="21" x14ac:dyDescent="0.5">
      <c r="CC936"/>
      <c r="CD936"/>
      <c r="CE936"/>
      <c r="CF936"/>
      <c r="CG936"/>
      <c r="CH936"/>
      <c r="CI936"/>
      <c r="CJ936"/>
      <c r="CK936"/>
      <c r="CL936"/>
      <c r="CM936"/>
      <c r="CN936"/>
    </row>
    <row r="937" spans="81:92" ht="21" x14ac:dyDescent="0.5">
      <c r="CC937"/>
      <c r="CD937"/>
      <c r="CE937"/>
      <c r="CF937"/>
      <c r="CG937"/>
      <c r="CH937"/>
      <c r="CI937"/>
      <c r="CJ937"/>
      <c r="CK937"/>
      <c r="CL937"/>
      <c r="CM937"/>
      <c r="CN937"/>
    </row>
    <row r="938" spans="81:92" ht="21" x14ac:dyDescent="0.5">
      <c r="CC938"/>
      <c r="CD938"/>
      <c r="CE938"/>
      <c r="CF938"/>
      <c r="CG938"/>
      <c r="CH938"/>
      <c r="CI938"/>
      <c r="CJ938"/>
      <c r="CK938"/>
      <c r="CL938"/>
      <c r="CM938"/>
      <c r="CN938"/>
    </row>
    <row r="939" spans="81:92" ht="21" x14ac:dyDescent="0.5">
      <c r="CC939"/>
      <c r="CD939"/>
      <c r="CE939"/>
      <c r="CF939"/>
      <c r="CG939"/>
      <c r="CH939"/>
      <c r="CI939"/>
      <c r="CJ939"/>
      <c r="CK939"/>
      <c r="CL939"/>
      <c r="CM939"/>
      <c r="CN939"/>
    </row>
    <row r="940" spans="81:92" ht="21" x14ac:dyDescent="0.5">
      <c r="CC940"/>
      <c r="CD940"/>
      <c r="CE940"/>
      <c r="CF940"/>
      <c r="CG940"/>
      <c r="CH940"/>
      <c r="CI940"/>
      <c r="CJ940"/>
      <c r="CK940"/>
      <c r="CL940"/>
      <c r="CM940"/>
      <c r="CN940"/>
    </row>
    <row r="941" spans="81:92" ht="21" x14ac:dyDescent="0.5">
      <c r="CC941"/>
      <c r="CD941"/>
      <c r="CE941"/>
      <c r="CF941"/>
      <c r="CG941"/>
      <c r="CH941"/>
      <c r="CI941"/>
      <c r="CJ941"/>
      <c r="CK941"/>
      <c r="CL941"/>
      <c r="CM941"/>
      <c r="CN941"/>
    </row>
    <row r="942" spans="81:92" ht="21" x14ac:dyDescent="0.5">
      <c r="CC942"/>
      <c r="CD942"/>
      <c r="CE942"/>
      <c r="CF942"/>
      <c r="CG942"/>
      <c r="CH942"/>
      <c r="CI942"/>
      <c r="CJ942"/>
      <c r="CK942"/>
      <c r="CL942"/>
      <c r="CM942"/>
      <c r="CN942"/>
    </row>
    <row r="943" spans="81:92" ht="21" x14ac:dyDescent="0.5">
      <c r="CC943"/>
      <c r="CD943"/>
      <c r="CE943"/>
      <c r="CF943"/>
      <c r="CG943"/>
      <c r="CH943"/>
      <c r="CI943"/>
      <c r="CJ943"/>
      <c r="CK943"/>
      <c r="CL943"/>
      <c r="CM943"/>
      <c r="CN943"/>
    </row>
    <row r="944" spans="81:92" ht="21" x14ac:dyDescent="0.5">
      <c r="CC944"/>
      <c r="CD944"/>
      <c r="CE944"/>
      <c r="CF944"/>
      <c r="CG944"/>
      <c r="CH944"/>
      <c r="CI944"/>
      <c r="CJ944"/>
      <c r="CK944"/>
      <c r="CL944"/>
      <c r="CM944"/>
      <c r="CN944"/>
    </row>
    <row r="945" spans="81:92" ht="21" x14ac:dyDescent="0.5">
      <c r="CC945"/>
      <c r="CD945"/>
      <c r="CE945"/>
      <c r="CF945"/>
      <c r="CG945"/>
      <c r="CH945"/>
      <c r="CI945"/>
      <c r="CJ945"/>
      <c r="CK945"/>
      <c r="CL945"/>
      <c r="CM945"/>
      <c r="CN945"/>
    </row>
    <row r="946" spans="81:92" ht="21" x14ac:dyDescent="0.5">
      <c r="CC946"/>
      <c r="CD946"/>
      <c r="CE946"/>
      <c r="CF946"/>
      <c r="CG946"/>
      <c r="CH946"/>
      <c r="CI946"/>
      <c r="CJ946"/>
      <c r="CK946"/>
      <c r="CL946"/>
      <c r="CM946"/>
      <c r="CN946"/>
    </row>
    <row r="947" spans="81:92" ht="21" x14ac:dyDescent="0.5">
      <c r="CC947"/>
      <c r="CD947"/>
      <c r="CE947"/>
      <c r="CF947"/>
      <c r="CG947"/>
      <c r="CH947"/>
      <c r="CI947"/>
      <c r="CJ947"/>
      <c r="CK947"/>
      <c r="CL947"/>
      <c r="CM947"/>
      <c r="CN947"/>
    </row>
    <row r="948" spans="81:92" ht="21" x14ac:dyDescent="0.5">
      <c r="CC948"/>
      <c r="CD948"/>
      <c r="CE948"/>
      <c r="CF948"/>
      <c r="CG948"/>
      <c r="CH948"/>
      <c r="CI948"/>
      <c r="CJ948"/>
      <c r="CK948"/>
      <c r="CL948"/>
      <c r="CM948"/>
      <c r="CN948"/>
    </row>
    <row r="949" spans="81:92" ht="21" x14ac:dyDescent="0.5">
      <c r="CC949"/>
      <c r="CD949"/>
      <c r="CE949"/>
      <c r="CF949"/>
      <c r="CG949"/>
      <c r="CH949"/>
      <c r="CI949"/>
      <c r="CJ949"/>
      <c r="CK949"/>
      <c r="CL949"/>
      <c r="CM949"/>
      <c r="CN949"/>
    </row>
    <row r="950" spans="81:92" ht="21" x14ac:dyDescent="0.5">
      <c r="CC950"/>
      <c r="CD950"/>
      <c r="CE950"/>
      <c r="CF950"/>
      <c r="CG950"/>
      <c r="CH950"/>
      <c r="CI950"/>
      <c r="CJ950"/>
      <c r="CK950"/>
      <c r="CL950"/>
      <c r="CM950"/>
      <c r="CN950"/>
    </row>
    <row r="951" spans="81:92" ht="21" x14ac:dyDescent="0.5">
      <c r="CC951"/>
      <c r="CD951"/>
      <c r="CE951"/>
      <c r="CF951"/>
      <c r="CG951"/>
      <c r="CH951"/>
      <c r="CI951"/>
      <c r="CJ951"/>
      <c r="CK951"/>
      <c r="CL951"/>
      <c r="CM951"/>
      <c r="CN951"/>
    </row>
    <row r="952" spans="81:92" ht="21" x14ac:dyDescent="0.5">
      <c r="CC952"/>
      <c r="CD952"/>
      <c r="CE952"/>
      <c r="CF952"/>
      <c r="CG952"/>
      <c r="CH952"/>
      <c r="CI952"/>
      <c r="CJ952"/>
      <c r="CK952"/>
      <c r="CL952"/>
      <c r="CM952"/>
      <c r="CN952"/>
    </row>
    <row r="953" spans="81:92" ht="21" x14ac:dyDescent="0.5">
      <c r="CC953"/>
      <c r="CD953"/>
      <c r="CE953"/>
      <c r="CF953"/>
      <c r="CG953"/>
      <c r="CH953"/>
      <c r="CI953"/>
      <c r="CJ953"/>
      <c r="CK953"/>
      <c r="CL953"/>
      <c r="CM953"/>
      <c r="CN953"/>
    </row>
    <row r="954" spans="81:92" ht="21" x14ac:dyDescent="0.5">
      <c r="CC954"/>
      <c r="CD954"/>
      <c r="CE954"/>
      <c r="CF954"/>
      <c r="CG954"/>
      <c r="CH954"/>
      <c r="CI954"/>
      <c r="CJ954"/>
      <c r="CK954"/>
      <c r="CL954"/>
      <c r="CM954"/>
      <c r="CN954"/>
    </row>
    <row r="955" spans="81:92" ht="21" x14ac:dyDescent="0.5">
      <c r="CC955"/>
      <c r="CD955"/>
      <c r="CE955"/>
      <c r="CF955"/>
      <c r="CG955"/>
      <c r="CH955"/>
      <c r="CI955"/>
      <c r="CJ955"/>
      <c r="CK955"/>
      <c r="CL955"/>
      <c r="CM955"/>
      <c r="CN955"/>
    </row>
    <row r="956" spans="81:92" ht="21" x14ac:dyDescent="0.5">
      <c r="CC956"/>
      <c r="CD956"/>
      <c r="CE956"/>
      <c r="CF956"/>
      <c r="CG956"/>
      <c r="CH956"/>
      <c r="CI956"/>
      <c r="CJ956"/>
      <c r="CK956"/>
      <c r="CL956"/>
      <c r="CM956"/>
      <c r="CN956"/>
    </row>
    <row r="957" spans="81:92" ht="21" x14ac:dyDescent="0.5">
      <c r="CC957"/>
      <c r="CD957"/>
      <c r="CE957"/>
      <c r="CF957"/>
      <c r="CG957"/>
      <c r="CH957"/>
      <c r="CI957"/>
      <c r="CJ957"/>
      <c r="CK957"/>
      <c r="CL957"/>
      <c r="CM957"/>
      <c r="CN957"/>
    </row>
    <row r="958" spans="81:92" ht="21" x14ac:dyDescent="0.5">
      <c r="CC958"/>
      <c r="CD958"/>
      <c r="CE958"/>
      <c r="CF958"/>
      <c r="CG958"/>
      <c r="CH958"/>
      <c r="CI958"/>
      <c r="CJ958"/>
      <c r="CK958"/>
      <c r="CL958"/>
      <c r="CM958"/>
      <c r="CN958"/>
    </row>
    <row r="959" spans="81:92" ht="21" x14ac:dyDescent="0.5">
      <c r="CC959"/>
      <c r="CD959"/>
      <c r="CE959"/>
      <c r="CF959"/>
      <c r="CG959"/>
      <c r="CH959"/>
      <c r="CI959"/>
      <c r="CJ959"/>
      <c r="CK959"/>
      <c r="CL959"/>
      <c r="CM959"/>
      <c r="CN959"/>
    </row>
    <row r="960" spans="81:92" ht="21" x14ac:dyDescent="0.5">
      <c r="CC960"/>
      <c r="CD960"/>
      <c r="CE960"/>
      <c r="CF960"/>
      <c r="CG960"/>
      <c r="CH960"/>
      <c r="CI960"/>
      <c r="CJ960"/>
      <c r="CK960"/>
      <c r="CL960"/>
      <c r="CM960"/>
      <c r="CN960"/>
    </row>
    <row r="961" spans="81:92" ht="21" x14ac:dyDescent="0.5">
      <c r="CC961"/>
      <c r="CD961"/>
      <c r="CE961"/>
      <c r="CF961"/>
      <c r="CG961"/>
      <c r="CH961"/>
      <c r="CI961"/>
      <c r="CJ961"/>
      <c r="CK961"/>
      <c r="CL961"/>
      <c r="CM961"/>
      <c r="CN961"/>
    </row>
    <row r="962" spans="81:92" ht="21" x14ac:dyDescent="0.5">
      <c r="CC962"/>
      <c r="CD962"/>
      <c r="CE962"/>
      <c r="CF962"/>
      <c r="CG962"/>
      <c r="CH962"/>
      <c r="CI962"/>
      <c r="CJ962"/>
      <c r="CK962"/>
      <c r="CL962"/>
      <c r="CM962"/>
      <c r="CN962"/>
    </row>
    <row r="963" spans="81:92" ht="21" x14ac:dyDescent="0.5">
      <c r="CC963"/>
      <c r="CD963"/>
      <c r="CE963"/>
      <c r="CF963"/>
      <c r="CG963"/>
      <c r="CH963"/>
      <c r="CI963"/>
      <c r="CJ963"/>
      <c r="CK963"/>
      <c r="CL963"/>
      <c r="CM963"/>
      <c r="CN963"/>
    </row>
    <row r="964" spans="81:92" ht="21" x14ac:dyDescent="0.5">
      <c r="CC964"/>
      <c r="CD964"/>
      <c r="CE964"/>
      <c r="CF964"/>
      <c r="CG964"/>
      <c r="CH964"/>
      <c r="CI964"/>
      <c r="CJ964"/>
      <c r="CK964"/>
      <c r="CL964"/>
      <c r="CM964"/>
      <c r="CN964"/>
    </row>
    <row r="965" spans="81:92" ht="21" x14ac:dyDescent="0.5">
      <c r="CC965"/>
      <c r="CD965"/>
      <c r="CE965"/>
      <c r="CF965"/>
      <c r="CG965"/>
      <c r="CH965"/>
      <c r="CI965"/>
      <c r="CJ965"/>
      <c r="CK965"/>
      <c r="CL965"/>
      <c r="CM965"/>
      <c r="CN965"/>
    </row>
    <row r="966" spans="81:92" ht="21" x14ac:dyDescent="0.5">
      <c r="CC966"/>
      <c r="CD966"/>
      <c r="CE966"/>
      <c r="CF966"/>
      <c r="CG966"/>
      <c r="CH966"/>
      <c r="CI966"/>
      <c r="CJ966"/>
      <c r="CK966"/>
      <c r="CL966"/>
      <c r="CM966"/>
      <c r="CN966"/>
    </row>
    <row r="967" spans="81:92" ht="21" x14ac:dyDescent="0.5">
      <c r="CC967"/>
      <c r="CD967"/>
      <c r="CE967"/>
      <c r="CF967"/>
      <c r="CG967"/>
      <c r="CH967"/>
      <c r="CI967"/>
      <c r="CJ967"/>
      <c r="CK967"/>
      <c r="CL967"/>
      <c r="CM967"/>
      <c r="CN967"/>
    </row>
    <row r="968" spans="81:92" ht="21" x14ac:dyDescent="0.5">
      <c r="CC968"/>
      <c r="CD968"/>
      <c r="CE968"/>
      <c r="CF968"/>
      <c r="CG968"/>
      <c r="CH968"/>
      <c r="CI968"/>
      <c r="CJ968"/>
      <c r="CK968"/>
      <c r="CL968"/>
      <c r="CM968"/>
      <c r="CN968"/>
    </row>
    <row r="969" spans="81:92" ht="21" x14ac:dyDescent="0.5">
      <c r="CC969"/>
      <c r="CD969"/>
      <c r="CE969"/>
      <c r="CF969"/>
      <c r="CG969"/>
      <c r="CH969"/>
      <c r="CI969"/>
      <c r="CJ969"/>
      <c r="CK969"/>
      <c r="CL969"/>
      <c r="CM969"/>
      <c r="CN969"/>
    </row>
    <row r="970" spans="81:92" ht="21" x14ac:dyDescent="0.5">
      <c r="CC970"/>
      <c r="CD970"/>
      <c r="CE970"/>
      <c r="CF970"/>
      <c r="CG970"/>
      <c r="CH970"/>
      <c r="CI970"/>
      <c r="CJ970"/>
      <c r="CK970"/>
      <c r="CL970"/>
      <c r="CM970"/>
      <c r="CN970"/>
    </row>
    <row r="971" spans="81:92" ht="21" x14ac:dyDescent="0.5">
      <c r="CC971"/>
      <c r="CD971"/>
      <c r="CE971"/>
      <c r="CF971"/>
      <c r="CG971"/>
      <c r="CH971"/>
      <c r="CI971"/>
      <c r="CJ971"/>
      <c r="CK971"/>
      <c r="CL971"/>
      <c r="CM971"/>
      <c r="CN971"/>
    </row>
    <row r="972" spans="81:92" ht="21" x14ac:dyDescent="0.5">
      <c r="CC972"/>
      <c r="CD972"/>
      <c r="CE972"/>
      <c r="CF972"/>
      <c r="CG972"/>
      <c r="CH972"/>
      <c r="CI972"/>
      <c r="CJ972"/>
      <c r="CK972"/>
      <c r="CL972"/>
      <c r="CM972"/>
      <c r="CN972"/>
    </row>
    <row r="973" spans="81:92" ht="21" x14ac:dyDescent="0.5">
      <c r="CC973"/>
      <c r="CD973"/>
      <c r="CE973"/>
      <c r="CF973"/>
      <c r="CG973"/>
      <c r="CH973"/>
      <c r="CI973"/>
      <c r="CJ973"/>
      <c r="CK973"/>
      <c r="CL973"/>
      <c r="CM973"/>
      <c r="CN973"/>
    </row>
    <row r="974" spans="81:92" ht="21" x14ac:dyDescent="0.5">
      <c r="CC974"/>
      <c r="CD974"/>
      <c r="CE974"/>
      <c r="CF974"/>
      <c r="CG974"/>
      <c r="CH974"/>
      <c r="CI974"/>
      <c r="CJ974"/>
      <c r="CK974"/>
      <c r="CL974"/>
      <c r="CM974"/>
      <c r="CN974"/>
    </row>
    <row r="975" spans="81:92" ht="21" x14ac:dyDescent="0.5">
      <c r="CC975"/>
      <c r="CD975"/>
      <c r="CE975"/>
      <c r="CF975"/>
      <c r="CG975"/>
      <c r="CH975"/>
      <c r="CI975"/>
      <c r="CJ975"/>
      <c r="CK975"/>
      <c r="CL975"/>
      <c r="CM975"/>
      <c r="CN975"/>
    </row>
    <row r="976" spans="81:92" ht="21" x14ac:dyDescent="0.5">
      <c r="CC976"/>
      <c r="CD976"/>
      <c r="CE976"/>
      <c r="CF976"/>
      <c r="CG976"/>
      <c r="CH976"/>
      <c r="CI976"/>
      <c r="CJ976"/>
      <c r="CK976"/>
      <c r="CL976"/>
      <c r="CM976"/>
      <c r="CN976"/>
    </row>
    <row r="977" spans="81:92" ht="21" x14ac:dyDescent="0.5">
      <c r="CC977"/>
      <c r="CD977"/>
      <c r="CE977"/>
      <c r="CF977"/>
      <c r="CG977"/>
      <c r="CH977"/>
      <c r="CI977"/>
      <c r="CJ977"/>
      <c r="CK977"/>
      <c r="CL977"/>
      <c r="CM977"/>
      <c r="CN977"/>
    </row>
    <row r="978" spans="81:92" ht="21" x14ac:dyDescent="0.5">
      <c r="CC978"/>
      <c r="CD978"/>
      <c r="CE978"/>
      <c r="CF978"/>
      <c r="CG978"/>
      <c r="CH978"/>
      <c r="CI978"/>
      <c r="CJ978"/>
      <c r="CK978"/>
      <c r="CL978"/>
      <c r="CM978"/>
      <c r="CN978"/>
    </row>
    <row r="979" spans="81:92" ht="21" x14ac:dyDescent="0.5">
      <c r="CC979"/>
      <c r="CD979"/>
      <c r="CE979"/>
      <c r="CF979"/>
      <c r="CG979"/>
      <c r="CH979"/>
      <c r="CI979"/>
      <c r="CJ979"/>
      <c r="CK979"/>
      <c r="CL979"/>
      <c r="CM979"/>
      <c r="CN979"/>
    </row>
    <row r="980" spans="81:92" ht="21" x14ac:dyDescent="0.5">
      <c r="CC980"/>
      <c r="CD980"/>
      <c r="CE980"/>
      <c r="CF980"/>
      <c r="CG980"/>
      <c r="CH980"/>
      <c r="CI980"/>
      <c r="CJ980"/>
      <c r="CK980"/>
      <c r="CL980"/>
      <c r="CM980"/>
      <c r="CN980"/>
    </row>
    <row r="981" spans="81:92" ht="21" x14ac:dyDescent="0.5">
      <c r="CC981"/>
      <c r="CD981"/>
      <c r="CE981"/>
      <c r="CF981"/>
      <c r="CG981"/>
      <c r="CH981"/>
      <c r="CI981"/>
      <c r="CJ981"/>
      <c r="CK981"/>
      <c r="CL981"/>
      <c r="CM981"/>
      <c r="CN981"/>
    </row>
    <row r="982" spans="81:92" ht="21" x14ac:dyDescent="0.5">
      <c r="CC982"/>
      <c r="CD982"/>
      <c r="CE982"/>
      <c r="CF982"/>
      <c r="CG982"/>
      <c r="CH982"/>
      <c r="CI982"/>
      <c r="CJ982"/>
      <c r="CK982"/>
      <c r="CL982"/>
      <c r="CM982"/>
      <c r="CN982"/>
    </row>
    <row r="983" spans="81:92" ht="21" x14ac:dyDescent="0.5">
      <c r="CC983"/>
      <c r="CD983"/>
      <c r="CE983"/>
      <c r="CF983"/>
      <c r="CG983"/>
      <c r="CH983"/>
      <c r="CI983"/>
      <c r="CJ983"/>
      <c r="CK983"/>
      <c r="CL983"/>
      <c r="CM983"/>
      <c r="CN983"/>
    </row>
    <row r="984" spans="81:92" ht="21" x14ac:dyDescent="0.5">
      <c r="CC984"/>
      <c r="CD984"/>
      <c r="CE984"/>
      <c r="CF984"/>
      <c r="CG984"/>
      <c r="CH984"/>
      <c r="CI984"/>
      <c r="CJ984"/>
      <c r="CK984"/>
      <c r="CL984"/>
      <c r="CM984"/>
      <c r="CN984"/>
    </row>
    <row r="985" spans="81:92" ht="21" x14ac:dyDescent="0.5">
      <c r="CC985"/>
      <c r="CD985"/>
      <c r="CE985"/>
      <c r="CF985"/>
      <c r="CG985"/>
      <c r="CH985"/>
      <c r="CI985"/>
      <c r="CJ985"/>
      <c r="CK985"/>
      <c r="CL985"/>
      <c r="CM985"/>
      <c r="CN985"/>
    </row>
    <row r="986" spans="81:92" ht="21" x14ac:dyDescent="0.5">
      <c r="CC986"/>
      <c r="CD986"/>
      <c r="CE986"/>
      <c r="CF986"/>
      <c r="CG986"/>
      <c r="CH986"/>
      <c r="CI986"/>
      <c r="CJ986"/>
      <c r="CK986"/>
      <c r="CL986"/>
      <c r="CM986"/>
      <c r="CN986"/>
    </row>
    <row r="987" spans="81:92" ht="21" x14ac:dyDescent="0.5">
      <c r="CC987"/>
      <c r="CD987"/>
      <c r="CE987"/>
      <c r="CF987"/>
      <c r="CG987"/>
      <c r="CH987"/>
      <c r="CI987"/>
      <c r="CJ987"/>
      <c r="CK987"/>
      <c r="CL987"/>
      <c r="CM987"/>
      <c r="CN987"/>
    </row>
    <row r="988" spans="81:92" ht="21" x14ac:dyDescent="0.5">
      <c r="CC988"/>
      <c r="CD988"/>
      <c r="CE988"/>
      <c r="CF988"/>
      <c r="CG988"/>
      <c r="CH988"/>
      <c r="CI988"/>
      <c r="CJ988"/>
      <c r="CK988"/>
      <c r="CL988"/>
      <c r="CM988"/>
      <c r="CN988"/>
    </row>
    <row r="989" spans="81:92" ht="21" x14ac:dyDescent="0.5">
      <c r="CC989"/>
      <c r="CD989"/>
      <c r="CE989"/>
      <c r="CF989"/>
      <c r="CG989"/>
      <c r="CH989"/>
      <c r="CI989"/>
      <c r="CJ989"/>
      <c r="CK989"/>
      <c r="CL989"/>
      <c r="CM989"/>
      <c r="CN989"/>
    </row>
    <row r="990" spans="81:92" ht="21" x14ac:dyDescent="0.5">
      <c r="CC990"/>
      <c r="CD990"/>
      <c r="CE990"/>
      <c r="CF990"/>
      <c r="CG990"/>
      <c r="CH990"/>
      <c r="CI990"/>
      <c r="CJ990"/>
      <c r="CK990"/>
      <c r="CL990"/>
      <c r="CM990"/>
      <c r="CN990"/>
    </row>
    <row r="991" spans="81:92" ht="21" x14ac:dyDescent="0.5">
      <c r="CC991"/>
      <c r="CD991"/>
      <c r="CE991"/>
      <c r="CF991"/>
      <c r="CG991"/>
      <c r="CH991"/>
      <c r="CI991"/>
      <c r="CJ991"/>
      <c r="CK991"/>
      <c r="CL991"/>
      <c r="CM991"/>
      <c r="CN991"/>
    </row>
    <row r="992" spans="81:92" ht="21" x14ac:dyDescent="0.5">
      <c r="CC992"/>
      <c r="CD992"/>
      <c r="CE992"/>
      <c r="CF992"/>
      <c r="CG992"/>
      <c r="CH992"/>
      <c r="CI992"/>
      <c r="CJ992"/>
      <c r="CK992"/>
      <c r="CL992"/>
      <c r="CM992"/>
      <c r="CN992"/>
    </row>
    <row r="993" spans="81:92" ht="21" x14ac:dyDescent="0.5">
      <c r="CC993"/>
      <c r="CD993"/>
      <c r="CE993"/>
      <c r="CF993"/>
      <c r="CG993"/>
      <c r="CH993"/>
      <c r="CI993"/>
      <c r="CJ993"/>
      <c r="CK993"/>
      <c r="CL993"/>
      <c r="CM993"/>
      <c r="CN993"/>
    </row>
    <row r="994" spans="81:92" ht="21" x14ac:dyDescent="0.5">
      <c r="CC994"/>
      <c r="CD994"/>
      <c r="CE994"/>
      <c r="CF994"/>
      <c r="CG994"/>
      <c r="CH994"/>
      <c r="CI994"/>
      <c r="CJ994"/>
      <c r="CK994"/>
      <c r="CL994"/>
      <c r="CM994"/>
      <c r="CN994"/>
    </row>
    <row r="995" spans="81:92" ht="21" x14ac:dyDescent="0.5">
      <c r="CC995"/>
      <c r="CD995"/>
      <c r="CE995"/>
      <c r="CF995"/>
      <c r="CG995"/>
      <c r="CH995"/>
      <c r="CI995"/>
      <c r="CJ995"/>
      <c r="CK995"/>
      <c r="CL995"/>
      <c r="CM995"/>
      <c r="CN995"/>
    </row>
    <row r="996" spans="81:92" ht="21" x14ac:dyDescent="0.5">
      <c r="CC996"/>
      <c r="CD996"/>
      <c r="CE996"/>
      <c r="CF996"/>
      <c r="CG996"/>
      <c r="CH996"/>
      <c r="CI996"/>
      <c r="CJ996"/>
      <c r="CK996"/>
      <c r="CL996"/>
      <c r="CM996"/>
      <c r="CN996"/>
    </row>
    <row r="997" spans="81:92" ht="21" x14ac:dyDescent="0.5">
      <c r="CC997"/>
      <c r="CD997"/>
      <c r="CE997"/>
      <c r="CF997"/>
      <c r="CG997"/>
      <c r="CH997"/>
      <c r="CI997"/>
      <c r="CJ997"/>
      <c r="CK997"/>
      <c r="CL997"/>
      <c r="CM997"/>
      <c r="CN997"/>
    </row>
    <row r="998" spans="81:92" ht="21" x14ac:dyDescent="0.5">
      <c r="CC998"/>
      <c r="CD998"/>
      <c r="CE998"/>
      <c r="CF998"/>
      <c r="CG998"/>
      <c r="CH998"/>
      <c r="CI998"/>
      <c r="CJ998"/>
      <c r="CK998"/>
      <c r="CL998"/>
      <c r="CM998"/>
      <c r="CN998"/>
    </row>
    <row r="999" spans="81:92" ht="21" x14ac:dyDescent="0.5">
      <c r="CC999"/>
      <c r="CD999"/>
      <c r="CE999"/>
      <c r="CF999"/>
      <c r="CG999"/>
      <c r="CH999"/>
      <c r="CI999"/>
      <c r="CJ999"/>
      <c r="CK999"/>
      <c r="CL999"/>
      <c r="CM999"/>
      <c r="CN999"/>
    </row>
    <row r="1000" spans="81:92" ht="21" x14ac:dyDescent="0.5">
      <c r="CC1000"/>
      <c r="CD1000"/>
      <c r="CE1000"/>
      <c r="CF1000"/>
      <c r="CG1000"/>
      <c r="CH1000"/>
      <c r="CI1000"/>
      <c r="CJ1000"/>
      <c r="CK1000"/>
      <c r="CL1000"/>
      <c r="CM1000"/>
      <c r="CN1000"/>
    </row>
    <row r="1001" spans="81:92" ht="21" x14ac:dyDescent="0.5">
      <c r="CC1001"/>
      <c r="CD1001"/>
      <c r="CE1001"/>
      <c r="CF1001"/>
      <c r="CG1001"/>
      <c r="CH1001"/>
      <c r="CI1001"/>
      <c r="CJ1001"/>
      <c r="CK1001"/>
      <c r="CL1001"/>
      <c r="CM1001"/>
      <c r="CN1001"/>
    </row>
    <row r="1002" spans="81:92" ht="21" x14ac:dyDescent="0.5">
      <c r="CC1002"/>
      <c r="CD1002"/>
      <c r="CE1002"/>
      <c r="CF1002"/>
      <c r="CG1002"/>
      <c r="CH1002"/>
      <c r="CI1002"/>
      <c r="CJ1002"/>
      <c r="CK1002"/>
      <c r="CL1002"/>
      <c r="CM1002"/>
      <c r="CN1002"/>
    </row>
    <row r="1003" spans="81:92" ht="21" x14ac:dyDescent="0.5">
      <c r="CC1003"/>
      <c r="CD1003"/>
      <c r="CE1003"/>
      <c r="CF1003"/>
      <c r="CG1003"/>
      <c r="CH1003"/>
      <c r="CI1003"/>
      <c r="CJ1003"/>
      <c r="CK1003"/>
      <c r="CL1003"/>
      <c r="CM1003"/>
      <c r="CN1003"/>
    </row>
    <row r="1004" spans="81:92" ht="21" x14ac:dyDescent="0.5">
      <c r="CC1004"/>
      <c r="CD1004"/>
      <c r="CE1004"/>
      <c r="CF1004"/>
      <c r="CG1004"/>
      <c r="CH1004"/>
      <c r="CI1004"/>
      <c r="CJ1004"/>
      <c r="CK1004"/>
      <c r="CL1004"/>
      <c r="CM1004"/>
      <c r="CN1004"/>
    </row>
  </sheetData>
  <mergeCells count="60">
    <mergeCell ref="A152:A153"/>
    <mergeCell ref="B152:B153"/>
    <mergeCell ref="C152:D152"/>
    <mergeCell ref="E152:E153"/>
    <mergeCell ref="A172:A173"/>
    <mergeCell ref="B172:B173"/>
    <mergeCell ref="C172:D172"/>
    <mergeCell ref="E172:E173"/>
    <mergeCell ref="A32:A33"/>
    <mergeCell ref="B32:B33"/>
    <mergeCell ref="C32:D32"/>
    <mergeCell ref="E32:E33"/>
    <mergeCell ref="A132:A133"/>
    <mergeCell ref="B132:B133"/>
    <mergeCell ref="C132:D132"/>
    <mergeCell ref="E132:E133"/>
    <mergeCell ref="A52:A53"/>
    <mergeCell ref="B52:B53"/>
    <mergeCell ref="C52:D52"/>
    <mergeCell ref="E52:E53"/>
    <mergeCell ref="B12:B13"/>
    <mergeCell ref="C12:D12"/>
    <mergeCell ref="A12:A13"/>
    <mergeCell ref="E12:E13"/>
    <mergeCell ref="A112:A113"/>
    <mergeCell ref="B112:B113"/>
    <mergeCell ref="C112:D112"/>
    <mergeCell ref="E112:E113"/>
    <mergeCell ref="A72:A73"/>
    <mergeCell ref="B72:B73"/>
    <mergeCell ref="C72:D72"/>
    <mergeCell ref="E72:E73"/>
    <mergeCell ref="A92:A93"/>
    <mergeCell ref="B92:B93"/>
    <mergeCell ref="C92:D92"/>
    <mergeCell ref="E92:E93"/>
    <mergeCell ref="A192:A193"/>
    <mergeCell ref="B192:B193"/>
    <mergeCell ref="C192:D192"/>
    <mergeCell ref="E192:E193"/>
    <mergeCell ref="A292:A293"/>
    <mergeCell ref="B292:B293"/>
    <mergeCell ref="C292:D292"/>
    <mergeCell ref="E292:E293"/>
    <mergeCell ref="B212:B213"/>
    <mergeCell ref="C212:D212"/>
    <mergeCell ref="E212:E213"/>
    <mergeCell ref="A232:A233"/>
    <mergeCell ref="B232:B233"/>
    <mergeCell ref="C232:D232"/>
    <mergeCell ref="E232:E233"/>
    <mergeCell ref="A212:A213"/>
    <mergeCell ref="A252:A253"/>
    <mergeCell ref="B252:B253"/>
    <mergeCell ref="C252:D252"/>
    <mergeCell ref="E252:E253"/>
    <mergeCell ref="A272:A273"/>
    <mergeCell ref="B272:B273"/>
    <mergeCell ref="C272:D272"/>
    <mergeCell ref="E272:E273"/>
  </mergeCells>
  <conditionalFormatting sqref="H13">
    <cfRule type="containsText" dxfId="341" priority="484" operator="containsText" text="▼">
      <formula>NOT(ISERROR(SEARCH("▼",H13)))</formula>
    </cfRule>
    <cfRule type="containsText" dxfId="340" priority="485" operator="containsText" text="▲">
      <formula>NOT(ISERROR(SEARCH("▲",H13)))</formula>
    </cfRule>
    <cfRule type="colorScale" priority="486">
      <colorScale>
        <cfvo type="min"/>
        <cfvo type="percentile" val="50"/>
        <cfvo type="max"/>
        <color rgb="FFF8696B"/>
        <color rgb="FFFFEB84"/>
        <color rgb="FF63BE7B"/>
      </colorScale>
    </cfRule>
  </conditionalFormatting>
  <conditionalFormatting sqref="E14">
    <cfRule type="containsText" dxfId="339" priority="481" operator="containsText" text="▼">
      <formula>NOT(ISERROR(SEARCH("▼",E14)))</formula>
    </cfRule>
    <cfRule type="containsText" dxfId="338" priority="482" operator="containsText" text="▲">
      <formula>NOT(ISERROR(SEARCH("▲",E14)))</formula>
    </cfRule>
    <cfRule type="colorScale" priority="483">
      <colorScale>
        <cfvo type="min"/>
        <cfvo type="percentile" val="50"/>
        <cfvo type="max"/>
        <color rgb="FFF8696B"/>
        <color rgb="FFFFEB84"/>
        <color rgb="FF63BE7B"/>
      </colorScale>
    </cfRule>
  </conditionalFormatting>
  <conditionalFormatting sqref="E15">
    <cfRule type="containsText" dxfId="337" priority="478" operator="containsText" text="▼">
      <formula>NOT(ISERROR(SEARCH("▼",E15)))</formula>
    </cfRule>
    <cfRule type="containsText" dxfId="336" priority="479" operator="containsText" text="▲">
      <formula>NOT(ISERROR(SEARCH("▲",E15)))</formula>
    </cfRule>
    <cfRule type="colorScale" priority="480">
      <colorScale>
        <cfvo type="min"/>
        <cfvo type="percentile" val="50"/>
        <cfvo type="max"/>
        <color rgb="FFF8696B"/>
        <color rgb="FFFFEB84"/>
        <color rgb="FF63BE7B"/>
      </colorScale>
    </cfRule>
  </conditionalFormatting>
  <conditionalFormatting sqref="E16">
    <cfRule type="containsText" dxfId="335" priority="475" operator="containsText" text="▼">
      <formula>NOT(ISERROR(SEARCH("▼",E16)))</formula>
    </cfRule>
    <cfRule type="containsText" dxfId="334" priority="476" operator="containsText" text="▲">
      <formula>NOT(ISERROR(SEARCH("▲",E16)))</formula>
    </cfRule>
    <cfRule type="colorScale" priority="477">
      <colorScale>
        <cfvo type="min"/>
        <cfvo type="percentile" val="50"/>
        <cfvo type="max"/>
        <color rgb="FFF8696B"/>
        <color rgb="FFFFEB84"/>
        <color rgb="FF63BE7B"/>
      </colorScale>
    </cfRule>
  </conditionalFormatting>
  <conditionalFormatting sqref="E17">
    <cfRule type="containsText" dxfId="333" priority="472" operator="containsText" text="▼">
      <formula>NOT(ISERROR(SEARCH("▼",E17)))</formula>
    </cfRule>
    <cfRule type="containsText" dxfId="332" priority="473" operator="containsText" text="▲">
      <formula>NOT(ISERROR(SEARCH("▲",E17)))</formula>
    </cfRule>
    <cfRule type="colorScale" priority="474">
      <colorScale>
        <cfvo type="min"/>
        <cfvo type="percentile" val="50"/>
        <cfvo type="max"/>
        <color rgb="FFF8696B"/>
        <color rgb="FFFFEB84"/>
        <color rgb="FF63BE7B"/>
      </colorScale>
    </cfRule>
  </conditionalFormatting>
  <conditionalFormatting sqref="E18">
    <cfRule type="containsText" dxfId="331" priority="469" operator="containsText" text="▼">
      <formula>NOT(ISERROR(SEARCH("▼",E18)))</formula>
    </cfRule>
    <cfRule type="containsText" dxfId="330" priority="470" operator="containsText" text="▲">
      <formula>NOT(ISERROR(SEARCH("▲",E18)))</formula>
    </cfRule>
    <cfRule type="colorScale" priority="471">
      <colorScale>
        <cfvo type="min"/>
        <cfvo type="percentile" val="50"/>
        <cfvo type="max"/>
        <color rgb="FFF8696B"/>
        <color rgb="FFFFEB84"/>
        <color rgb="FF63BE7B"/>
      </colorScale>
    </cfRule>
  </conditionalFormatting>
  <conditionalFormatting sqref="E19">
    <cfRule type="containsText" dxfId="329" priority="466" operator="containsText" text="▼">
      <formula>NOT(ISERROR(SEARCH("▼",E19)))</formula>
    </cfRule>
    <cfRule type="containsText" dxfId="328" priority="467" operator="containsText" text="▲">
      <formula>NOT(ISERROR(SEARCH("▲",E19)))</formula>
    </cfRule>
    <cfRule type="colorScale" priority="468">
      <colorScale>
        <cfvo type="min"/>
        <cfvo type="percentile" val="50"/>
        <cfvo type="max"/>
        <color rgb="FFF8696B"/>
        <color rgb="FFFFEB84"/>
        <color rgb="FF63BE7B"/>
      </colorScale>
    </cfRule>
  </conditionalFormatting>
  <conditionalFormatting sqref="E20">
    <cfRule type="containsText" dxfId="327" priority="463" operator="containsText" text="▼">
      <formula>NOT(ISERROR(SEARCH("▼",E20)))</formula>
    </cfRule>
    <cfRule type="containsText" dxfId="326" priority="464" operator="containsText" text="▲">
      <formula>NOT(ISERROR(SEARCH("▲",E20)))</formula>
    </cfRule>
    <cfRule type="colorScale" priority="465">
      <colorScale>
        <cfvo type="min"/>
        <cfvo type="percentile" val="50"/>
        <cfvo type="max"/>
        <color rgb="FFF8696B"/>
        <color rgb="FFFFEB84"/>
        <color rgb="FF63BE7B"/>
      </colorScale>
    </cfRule>
  </conditionalFormatting>
  <conditionalFormatting sqref="E21">
    <cfRule type="containsText" dxfId="325" priority="460" operator="containsText" text="▼">
      <formula>NOT(ISERROR(SEARCH("▼",E21)))</formula>
    </cfRule>
    <cfRule type="containsText" dxfId="324" priority="461" operator="containsText" text="▲">
      <formula>NOT(ISERROR(SEARCH("▲",E21)))</formula>
    </cfRule>
    <cfRule type="colorScale" priority="462">
      <colorScale>
        <cfvo type="min"/>
        <cfvo type="percentile" val="50"/>
        <cfvo type="max"/>
        <color rgb="FFF8696B"/>
        <color rgb="FFFFEB84"/>
        <color rgb="FF63BE7B"/>
      </colorScale>
    </cfRule>
  </conditionalFormatting>
  <conditionalFormatting sqref="E22">
    <cfRule type="containsText" dxfId="323" priority="457" operator="containsText" text="▼">
      <formula>NOT(ISERROR(SEARCH("▼",E22)))</formula>
    </cfRule>
    <cfRule type="containsText" dxfId="322" priority="458" operator="containsText" text="▲">
      <formula>NOT(ISERROR(SEARCH("▲",E22)))</formula>
    </cfRule>
    <cfRule type="colorScale" priority="459">
      <colorScale>
        <cfvo type="min"/>
        <cfvo type="percentile" val="50"/>
        <cfvo type="max"/>
        <color rgb="FFF8696B"/>
        <color rgb="FFFFEB84"/>
        <color rgb="FF63BE7B"/>
      </colorScale>
    </cfRule>
  </conditionalFormatting>
  <conditionalFormatting sqref="E23">
    <cfRule type="containsText" dxfId="321" priority="454" operator="containsText" text="▼">
      <formula>NOT(ISERROR(SEARCH("▼",E23)))</formula>
    </cfRule>
    <cfRule type="containsText" dxfId="320" priority="455" operator="containsText" text="▲">
      <formula>NOT(ISERROR(SEARCH("▲",E23)))</formula>
    </cfRule>
    <cfRule type="colorScale" priority="456">
      <colorScale>
        <cfvo type="min"/>
        <cfvo type="percentile" val="50"/>
        <cfvo type="max"/>
        <color rgb="FFF8696B"/>
        <color rgb="FFFFEB84"/>
        <color rgb="FF63BE7B"/>
      </colorScale>
    </cfRule>
  </conditionalFormatting>
  <conditionalFormatting sqref="H33">
    <cfRule type="containsText" dxfId="319" priority="451" operator="containsText" text="▼">
      <formula>NOT(ISERROR(SEARCH("▼",H33)))</formula>
    </cfRule>
    <cfRule type="containsText" dxfId="318" priority="452" operator="containsText" text="▲">
      <formula>NOT(ISERROR(SEARCH("▲",H33)))</formula>
    </cfRule>
    <cfRule type="colorScale" priority="453">
      <colorScale>
        <cfvo type="min"/>
        <cfvo type="percentile" val="50"/>
        <cfvo type="max"/>
        <color rgb="FFF8696B"/>
        <color rgb="FFFFEB84"/>
        <color rgb="FF63BE7B"/>
      </colorScale>
    </cfRule>
  </conditionalFormatting>
  <conditionalFormatting sqref="E34">
    <cfRule type="containsText" dxfId="317" priority="418" operator="containsText" text="▼">
      <formula>NOT(ISERROR(SEARCH("▼",E34)))</formula>
    </cfRule>
    <cfRule type="containsText" dxfId="316" priority="419" operator="containsText" text="▲">
      <formula>NOT(ISERROR(SEARCH("▲",E34)))</formula>
    </cfRule>
    <cfRule type="colorScale" priority="420">
      <colorScale>
        <cfvo type="min"/>
        <cfvo type="percentile" val="50"/>
        <cfvo type="max"/>
        <color rgb="FFF8696B"/>
        <color rgb="FFFFEB84"/>
        <color rgb="FF63BE7B"/>
      </colorScale>
    </cfRule>
  </conditionalFormatting>
  <conditionalFormatting sqref="E35">
    <cfRule type="containsText" dxfId="315" priority="415" operator="containsText" text="▼">
      <formula>NOT(ISERROR(SEARCH("▼",E35)))</formula>
    </cfRule>
    <cfRule type="containsText" dxfId="314" priority="416" operator="containsText" text="▲">
      <formula>NOT(ISERROR(SEARCH("▲",E35)))</formula>
    </cfRule>
    <cfRule type="colorScale" priority="417">
      <colorScale>
        <cfvo type="min"/>
        <cfvo type="percentile" val="50"/>
        <cfvo type="max"/>
        <color rgb="FFF8696B"/>
        <color rgb="FFFFEB84"/>
        <color rgb="FF63BE7B"/>
      </colorScale>
    </cfRule>
  </conditionalFormatting>
  <conditionalFormatting sqref="E36">
    <cfRule type="containsText" dxfId="313" priority="412" operator="containsText" text="▼">
      <formula>NOT(ISERROR(SEARCH("▼",E36)))</formula>
    </cfRule>
    <cfRule type="containsText" dxfId="312" priority="413" operator="containsText" text="▲">
      <formula>NOT(ISERROR(SEARCH("▲",E36)))</formula>
    </cfRule>
    <cfRule type="colorScale" priority="414">
      <colorScale>
        <cfvo type="min"/>
        <cfvo type="percentile" val="50"/>
        <cfvo type="max"/>
        <color rgb="FFF8696B"/>
        <color rgb="FFFFEB84"/>
        <color rgb="FF63BE7B"/>
      </colorScale>
    </cfRule>
  </conditionalFormatting>
  <conditionalFormatting sqref="E37">
    <cfRule type="containsText" dxfId="311" priority="409" operator="containsText" text="▼">
      <formula>NOT(ISERROR(SEARCH("▼",E37)))</formula>
    </cfRule>
    <cfRule type="containsText" dxfId="310" priority="410" operator="containsText" text="▲">
      <formula>NOT(ISERROR(SEARCH("▲",E37)))</formula>
    </cfRule>
    <cfRule type="colorScale" priority="411">
      <colorScale>
        <cfvo type="min"/>
        <cfvo type="percentile" val="50"/>
        <cfvo type="max"/>
        <color rgb="FFF8696B"/>
        <color rgb="FFFFEB84"/>
        <color rgb="FF63BE7B"/>
      </colorScale>
    </cfRule>
  </conditionalFormatting>
  <conditionalFormatting sqref="E38">
    <cfRule type="containsText" dxfId="309" priority="406" operator="containsText" text="▼">
      <formula>NOT(ISERROR(SEARCH("▼",E38)))</formula>
    </cfRule>
    <cfRule type="containsText" dxfId="308" priority="407" operator="containsText" text="▲">
      <formula>NOT(ISERROR(SEARCH("▲",E38)))</formula>
    </cfRule>
    <cfRule type="colorScale" priority="408">
      <colorScale>
        <cfvo type="min"/>
        <cfvo type="percentile" val="50"/>
        <cfvo type="max"/>
        <color rgb="FFF8696B"/>
        <color rgb="FFFFEB84"/>
        <color rgb="FF63BE7B"/>
      </colorScale>
    </cfRule>
  </conditionalFormatting>
  <conditionalFormatting sqref="E39">
    <cfRule type="containsText" dxfId="307" priority="403" operator="containsText" text="▼">
      <formula>NOT(ISERROR(SEARCH("▼",E39)))</formula>
    </cfRule>
    <cfRule type="containsText" dxfId="306" priority="404" operator="containsText" text="▲">
      <formula>NOT(ISERROR(SEARCH("▲",E39)))</formula>
    </cfRule>
    <cfRule type="colorScale" priority="405">
      <colorScale>
        <cfvo type="min"/>
        <cfvo type="percentile" val="50"/>
        <cfvo type="max"/>
        <color rgb="FFF8696B"/>
        <color rgb="FFFFEB84"/>
        <color rgb="FF63BE7B"/>
      </colorScale>
    </cfRule>
  </conditionalFormatting>
  <conditionalFormatting sqref="E40">
    <cfRule type="containsText" dxfId="305" priority="400" operator="containsText" text="▼">
      <formula>NOT(ISERROR(SEARCH("▼",E40)))</formula>
    </cfRule>
    <cfRule type="containsText" dxfId="304" priority="401" operator="containsText" text="▲">
      <formula>NOT(ISERROR(SEARCH("▲",E40)))</formula>
    </cfRule>
    <cfRule type="colorScale" priority="402">
      <colorScale>
        <cfvo type="min"/>
        <cfvo type="percentile" val="50"/>
        <cfvo type="max"/>
        <color rgb="FFF8696B"/>
        <color rgb="FFFFEB84"/>
        <color rgb="FF63BE7B"/>
      </colorScale>
    </cfRule>
  </conditionalFormatting>
  <conditionalFormatting sqref="E41">
    <cfRule type="containsText" dxfId="303" priority="397" operator="containsText" text="▼">
      <formula>NOT(ISERROR(SEARCH("▼",E41)))</formula>
    </cfRule>
    <cfRule type="containsText" dxfId="302" priority="398" operator="containsText" text="▲">
      <formula>NOT(ISERROR(SEARCH("▲",E41)))</formula>
    </cfRule>
    <cfRule type="colorScale" priority="399">
      <colorScale>
        <cfvo type="min"/>
        <cfvo type="percentile" val="50"/>
        <cfvo type="max"/>
        <color rgb="FFF8696B"/>
        <color rgb="FFFFEB84"/>
        <color rgb="FF63BE7B"/>
      </colorScale>
    </cfRule>
  </conditionalFormatting>
  <conditionalFormatting sqref="E42">
    <cfRule type="containsText" dxfId="301" priority="394" operator="containsText" text="▼">
      <formula>NOT(ISERROR(SEARCH("▼",E42)))</formula>
    </cfRule>
    <cfRule type="containsText" dxfId="300" priority="395" operator="containsText" text="▲">
      <formula>NOT(ISERROR(SEARCH("▲",E42)))</formula>
    </cfRule>
    <cfRule type="colorScale" priority="396">
      <colorScale>
        <cfvo type="min"/>
        <cfvo type="percentile" val="50"/>
        <cfvo type="max"/>
        <color rgb="FFF8696B"/>
        <color rgb="FFFFEB84"/>
        <color rgb="FF63BE7B"/>
      </colorScale>
    </cfRule>
  </conditionalFormatting>
  <conditionalFormatting sqref="E43:E44">
    <cfRule type="containsText" dxfId="299" priority="391" operator="containsText" text="▼">
      <formula>NOT(ISERROR(SEARCH("▼",E43)))</formula>
    </cfRule>
    <cfRule type="containsText" dxfId="298" priority="392" operator="containsText" text="▲">
      <formula>NOT(ISERROR(SEARCH("▲",E43)))</formula>
    </cfRule>
    <cfRule type="colorScale" priority="393">
      <colorScale>
        <cfvo type="min"/>
        <cfvo type="percentile" val="50"/>
        <cfvo type="max"/>
        <color rgb="FFF8696B"/>
        <color rgb="FFFFEB84"/>
        <color rgb="FF63BE7B"/>
      </colorScale>
    </cfRule>
  </conditionalFormatting>
  <conditionalFormatting sqref="E74">
    <cfRule type="containsText" dxfId="297" priority="388" operator="containsText" text="▼">
      <formula>NOT(ISERROR(SEARCH("▼",E74)))</formula>
    </cfRule>
    <cfRule type="containsText" dxfId="296" priority="389" operator="containsText" text="▲">
      <formula>NOT(ISERROR(SEARCH("▲",E74)))</formula>
    </cfRule>
    <cfRule type="colorScale" priority="390">
      <colorScale>
        <cfvo type="min"/>
        <cfvo type="percentile" val="50"/>
        <cfvo type="max"/>
        <color rgb="FFF8696B"/>
        <color rgb="FFFFEB84"/>
        <color rgb="FF63BE7B"/>
      </colorScale>
    </cfRule>
  </conditionalFormatting>
  <conditionalFormatting sqref="E75">
    <cfRule type="containsText" dxfId="295" priority="385" operator="containsText" text="▼">
      <formula>NOT(ISERROR(SEARCH("▼",E75)))</formula>
    </cfRule>
    <cfRule type="containsText" dxfId="294" priority="386" operator="containsText" text="▲">
      <formula>NOT(ISERROR(SEARCH("▲",E75)))</formula>
    </cfRule>
    <cfRule type="colorScale" priority="387">
      <colorScale>
        <cfvo type="min"/>
        <cfvo type="percentile" val="50"/>
        <cfvo type="max"/>
        <color rgb="FFF8696B"/>
        <color rgb="FFFFEB84"/>
        <color rgb="FF63BE7B"/>
      </colorScale>
    </cfRule>
  </conditionalFormatting>
  <conditionalFormatting sqref="E76">
    <cfRule type="containsText" dxfId="293" priority="382" operator="containsText" text="▼">
      <formula>NOT(ISERROR(SEARCH("▼",E76)))</formula>
    </cfRule>
    <cfRule type="containsText" dxfId="292" priority="383" operator="containsText" text="▲">
      <formula>NOT(ISERROR(SEARCH("▲",E76)))</formula>
    </cfRule>
    <cfRule type="colorScale" priority="384">
      <colorScale>
        <cfvo type="min"/>
        <cfvo type="percentile" val="50"/>
        <cfvo type="max"/>
        <color rgb="FFF8696B"/>
        <color rgb="FFFFEB84"/>
        <color rgb="FF63BE7B"/>
      </colorScale>
    </cfRule>
  </conditionalFormatting>
  <conditionalFormatting sqref="E77">
    <cfRule type="containsText" dxfId="291" priority="379" operator="containsText" text="▼">
      <formula>NOT(ISERROR(SEARCH("▼",E77)))</formula>
    </cfRule>
    <cfRule type="containsText" dxfId="290" priority="380" operator="containsText" text="▲">
      <formula>NOT(ISERROR(SEARCH("▲",E77)))</formula>
    </cfRule>
    <cfRule type="colorScale" priority="381">
      <colorScale>
        <cfvo type="min"/>
        <cfvo type="percentile" val="50"/>
        <cfvo type="max"/>
        <color rgb="FFF8696B"/>
        <color rgb="FFFFEB84"/>
        <color rgb="FF63BE7B"/>
      </colorScale>
    </cfRule>
  </conditionalFormatting>
  <conditionalFormatting sqref="E78">
    <cfRule type="containsText" dxfId="289" priority="376" operator="containsText" text="▼">
      <formula>NOT(ISERROR(SEARCH("▼",E78)))</formula>
    </cfRule>
    <cfRule type="containsText" dxfId="288" priority="377" operator="containsText" text="▲">
      <formula>NOT(ISERROR(SEARCH("▲",E78)))</formula>
    </cfRule>
    <cfRule type="colorScale" priority="378">
      <colorScale>
        <cfvo type="min"/>
        <cfvo type="percentile" val="50"/>
        <cfvo type="max"/>
        <color rgb="FFF8696B"/>
        <color rgb="FFFFEB84"/>
        <color rgb="FF63BE7B"/>
      </colorScale>
    </cfRule>
  </conditionalFormatting>
  <conditionalFormatting sqref="E79">
    <cfRule type="containsText" dxfId="287" priority="373" operator="containsText" text="▼">
      <formula>NOT(ISERROR(SEARCH("▼",E79)))</formula>
    </cfRule>
    <cfRule type="containsText" dxfId="286" priority="374" operator="containsText" text="▲">
      <formula>NOT(ISERROR(SEARCH("▲",E79)))</formula>
    </cfRule>
    <cfRule type="colorScale" priority="375">
      <colorScale>
        <cfvo type="min"/>
        <cfvo type="percentile" val="50"/>
        <cfvo type="max"/>
        <color rgb="FFF8696B"/>
        <color rgb="FFFFEB84"/>
        <color rgb="FF63BE7B"/>
      </colorScale>
    </cfRule>
  </conditionalFormatting>
  <conditionalFormatting sqref="E80">
    <cfRule type="containsText" dxfId="285" priority="370" operator="containsText" text="▼">
      <formula>NOT(ISERROR(SEARCH("▼",E80)))</formula>
    </cfRule>
    <cfRule type="containsText" dxfId="284" priority="371" operator="containsText" text="▲">
      <formula>NOT(ISERROR(SEARCH("▲",E80)))</formula>
    </cfRule>
    <cfRule type="colorScale" priority="372">
      <colorScale>
        <cfvo type="min"/>
        <cfvo type="percentile" val="50"/>
        <cfvo type="max"/>
        <color rgb="FFF8696B"/>
        <color rgb="FFFFEB84"/>
        <color rgb="FF63BE7B"/>
      </colorScale>
    </cfRule>
  </conditionalFormatting>
  <conditionalFormatting sqref="E81">
    <cfRule type="containsText" dxfId="283" priority="367" operator="containsText" text="▼">
      <formula>NOT(ISERROR(SEARCH("▼",E81)))</formula>
    </cfRule>
    <cfRule type="containsText" dxfId="282" priority="368" operator="containsText" text="▲">
      <formula>NOT(ISERROR(SEARCH("▲",E81)))</formula>
    </cfRule>
    <cfRule type="colorScale" priority="369">
      <colorScale>
        <cfvo type="min"/>
        <cfvo type="percentile" val="50"/>
        <cfvo type="max"/>
        <color rgb="FFF8696B"/>
        <color rgb="FFFFEB84"/>
        <color rgb="FF63BE7B"/>
      </colorScale>
    </cfRule>
  </conditionalFormatting>
  <conditionalFormatting sqref="E82">
    <cfRule type="containsText" dxfId="281" priority="364" operator="containsText" text="▼">
      <formula>NOT(ISERROR(SEARCH("▼",E82)))</formula>
    </cfRule>
    <cfRule type="containsText" dxfId="280" priority="365" operator="containsText" text="▲">
      <formula>NOT(ISERROR(SEARCH("▲",E82)))</formula>
    </cfRule>
    <cfRule type="colorScale" priority="366">
      <colorScale>
        <cfvo type="min"/>
        <cfvo type="percentile" val="50"/>
        <cfvo type="max"/>
        <color rgb="FFF8696B"/>
        <color rgb="FFFFEB84"/>
        <color rgb="FF63BE7B"/>
      </colorScale>
    </cfRule>
  </conditionalFormatting>
  <conditionalFormatting sqref="E83">
    <cfRule type="containsText" dxfId="279" priority="361" operator="containsText" text="▼">
      <formula>NOT(ISERROR(SEARCH("▼",E83)))</formula>
    </cfRule>
    <cfRule type="containsText" dxfId="278" priority="362" operator="containsText" text="▲">
      <formula>NOT(ISERROR(SEARCH("▲",E83)))</formula>
    </cfRule>
    <cfRule type="colorScale" priority="363">
      <colorScale>
        <cfvo type="min"/>
        <cfvo type="percentile" val="50"/>
        <cfvo type="max"/>
        <color rgb="FFF8696B"/>
        <color rgb="FFFFEB84"/>
        <color rgb="FF63BE7B"/>
      </colorScale>
    </cfRule>
  </conditionalFormatting>
  <conditionalFormatting sqref="E94">
    <cfRule type="containsText" dxfId="277" priority="358" operator="containsText" text="▼">
      <formula>NOT(ISERROR(SEARCH("▼",E94)))</formula>
    </cfRule>
    <cfRule type="containsText" dxfId="276" priority="359" operator="containsText" text="▲">
      <formula>NOT(ISERROR(SEARCH("▲",E94)))</formula>
    </cfRule>
    <cfRule type="colorScale" priority="360">
      <colorScale>
        <cfvo type="min"/>
        <cfvo type="percentile" val="50"/>
        <cfvo type="max"/>
        <color rgb="FFF8696B"/>
        <color rgb="FFFFEB84"/>
        <color rgb="FF63BE7B"/>
      </colorScale>
    </cfRule>
  </conditionalFormatting>
  <conditionalFormatting sqref="E95">
    <cfRule type="containsText" dxfId="275" priority="355" operator="containsText" text="▼">
      <formula>NOT(ISERROR(SEARCH("▼",E95)))</formula>
    </cfRule>
    <cfRule type="containsText" dxfId="274" priority="356" operator="containsText" text="▲">
      <formula>NOT(ISERROR(SEARCH("▲",E95)))</formula>
    </cfRule>
    <cfRule type="colorScale" priority="357">
      <colorScale>
        <cfvo type="min"/>
        <cfvo type="percentile" val="50"/>
        <cfvo type="max"/>
        <color rgb="FFF8696B"/>
        <color rgb="FFFFEB84"/>
        <color rgb="FF63BE7B"/>
      </colorScale>
    </cfRule>
  </conditionalFormatting>
  <conditionalFormatting sqref="E96">
    <cfRule type="containsText" dxfId="273" priority="352" operator="containsText" text="▼">
      <formula>NOT(ISERROR(SEARCH("▼",E96)))</formula>
    </cfRule>
    <cfRule type="containsText" dxfId="272" priority="353" operator="containsText" text="▲">
      <formula>NOT(ISERROR(SEARCH("▲",E96)))</formula>
    </cfRule>
    <cfRule type="colorScale" priority="354">
      <colorScale>
        <cfvo type="min"/>
        <cfvo type="percentile" val="50"/>
        <cfvo type="max"/>
        <color rgb="FFF8696B"/>
        <color rgb="FFFFEB84"/>
        <color rgb="FF63BE7B"/>
      </colorScale>
    </cfRule>
  </conditionalFormatting>
  <conditionalFormatting sqref="E97">
    <cfRule type="containsText" dxfId="271" priority="349" operator="containsText" text="▼">
      <formula>NOT(ISERROR(SEARCH("▼",E97)))</formula>
    </cfRule>
    <cfRule type="containsText" dxfId="270" priority="350" operator="containsText" text="▲">
      <formula>NOT(ISERROR(SEARCH("▲",E97)))</formula>
    </cfRule>
    <cfRule type="colorScale" priority="351">
      <colorScale>
        <cfvo type="min"/>
        <cfvo type="percentile" val="50"/>
        <cfvo type="max"/>
        <color rgb="FFF8696B"/>
        <color rgb="FFFFEB84"/>
        <color rgb="FF63BE7B"/>
      </colorScale>
    </cfRule>
  </conditionalFormatting>
  <conditionalFormatting sqref="E98">
    <cfRule type="containsText" dxfId="269" priority="346" operator="containsText" text="▼">
      <formula>NOT(ISERROR(SEARCH("▼",E98)))</formula>
    </cfRule>
    <cfRule type="containsText" dxfId="268" priority="347" operator="containsText" text="▲">
      <formula>NOT(ISERROR(SEARCH("▲",E98)))</formula>
    </cfRule>
    <cfRule type="colorScale" priority="348">
      <colorScale>
        <cfvo type="min"/>
        <cfvo type="percentile" val="50"/>
        <cfvo type="max"/>
        <color rgb="FFF8696B"/>
        <color rgb="FFFFEB84"/>
        <color rgb="FF63BE7B"/>
      </colorScale>
    </cfRule>
  </conditionalFormatting>
  <conditionalFormatting sqref="E99">
    <cfRule type="containsText" dxfId="267" priority="343" operator="containsText" text="▼">
      <formula>NOT(ISERROR(SEARCH("▼",E99)))</formula>
    </cfRule>
    <cfRule type="containsText" dxfId="266" priority="344" operator="containsText" text="▲">
      <formula>NOT(ISERROR(SEARCH("▲",E99)))</formula>
    </cfRule>
    <cfRule type="colorScale" priority="345">
      <colorScale>
        <cfvo type="min"/>
        <cfvo type="percentile" val="50"/>
        <cfvo type="max"/>
        <color rgb="FFF8696B"/>
        <color rgb="FFFFEB84"/>
        <color rgb="FF63BE7B"/>
      </colorScale>
    </cfRule>
  </conditionalFormatting>
  <conditionalFormatting sqref="E100">
    <cfRule type="containsText" dxfId="265" priority="340" operator="containsText" text="▼">
      <formula>NOT(ISERROR(SEARCH("▼",E100)))</formula>
    </cfRule>
    <cfRule type="containsText" dxfId="264" priority="341" operator="containsText" text="▲">
      <formula>NOT(ISERROR(SEARCH("▲",E100)))</formula>
    </cfRule>
    <cfRule type="colorScale" priority="342">
      <colorScale>
        <cfvo type="min"/>
        <cfvo type="percentile" val="50"/>
        <cfvo type="max"/>
        <color rgb="FFF8696B"/>
        <color rgb="FFFFEB84"/>
        <color rgb="FF63BE7B"/>
      </colorScale>
    </cfRule>
  </conditionalFormatting>
  <conditionalFormatting sqref="E101">
    <cfRule type="containsText" dxfId="263" priority="337" operator="containsText" text="▼">
      <formula>NOT(ISERROR(SEARCH("▼",E101)))</formula>
    </cfRule>
    <cfRule type="containsText" dxfId="262" priority="338" operator="containsText" text="▲">
      <formula>NOT(ISERROR(SEARCH("▲",E101)))</formula>
    </cfRule>
    <cfRule type="colorScale" priority="339">
      <colorScale>
        <cfvo type="min"/>
        <cfvo type="percentile" val="50"/>
        <cfvo type="max"/>
        <color rgb="FFF8696B"/>
        <color rgb="FFFFEB84"/>
        <color rgb="FF63BE7B"/>
      </colorScale>
    </cfRule>
  </conditionalFormatting>
  <conditionalFormatting sqref="E102">
    <cfRule type="containsText" dxfId="261" priority="334" operator="containsText" text="▼">
      <formula>NOT(ISERROR(SEARCH("▼",E102)))</formula>
    </cfRule>
    <cfRule type="containsText" dxfId="260" priority="335" operator="containsText" text="▲">
      <formula>NOT(ISERROR(SEARCH("▲",E102)))</formula>
    </cfRule>
    <cfRule type="colorScale" priority="336">
      <colorScale>
        <cfvo type="min"/>
        <cfvo type="percentile" val="50"/>
        <cfvo type="max"/>
        <color rgb="FFF8696B"/>
        <color rgb="FFFFEB84"/>
        <color rgb="FF63BE7B"/>
      </colorScale>
    </cfRule>
  </conditionalFormatting>
  <conditionalFormatting sqref="E103">
    <cfRule type="containsText" dxfId="259" priority="331" operator="containsText" text="▼">
      <formula>NOT(ISERROR(SEARCH("▼",E103)))</formula>
    </cfRule>
    <cfRule type="containsText" dxfId="258" priority="332" operator="containsText" text="▲">
      <formula>NOT(ISERROR(SEARCH("▲",E103)))</formula>
    </cfRule>
    <cfRule type="colorScale" priority="333">
      <colorScale>
        <cfvo type="min"/>
        <cfvo type="percentile" val="50"/>
        <cfvo type="max"/>
        <color rgb="FFF8696B"/>
        <color rgb="FFFFEB84"/>
        <color rgb="FF63BE7B"/>
      </colorScale>
    </cfRule>
  </conditionalFormatting>
  <conditionalFormatting sqref="E114">
    <cfRule type="containsText" dxfId="257" priority="328" operator="containsText" text="▼">
      <formula>NOT(ISERROR(SEARCH("▼",E114)))</formula>
    </cfRule>
    <cfRule type="containsText" dxfId="256" priority="329" operator="containsText" text="▲">
      <formula>NOT(ISERROR(SEARCH("▲",E114)))</formula>
    </cfRule>
    <cfRule type="colorScale" priority="330">
      <colorScale>
        <cfvo type="min"/>
        <cfvo type="percentile" val="50"/>
        <cfvo type="max"/>
        <color rgb="FFF8696B"/>
        <color rgb="FFFFEB84"/>
        <color rgb="FF63BE7B"/>
      </colorScale>
    </cfRule>
  </conditionalFormatting>
  <conditionalFormatting sqref="E115">
    <cfRule type="containsText" dxfId="255" priority="325" operator="containsText" text="▼">
      <formula>NOT(ISERROR(SEARCH("▼",E115)))</formula>
    </cfRule>
    <cfRule type="containsText" dxfId="254" priority="326" operator="containsText" text="▲">
      <formula>NOT(ISERROR(SEARCH("▲",E115)))</formula>
    </cfRule>
    <cfRule type="colorScale" priority="327">
      <colorScale>
        <cfvo type="min"/>
        <cfvo type="percentile" val="50"/>
        <cfvo type="max"/>
        <color rgb="FFF8696B"/>
        <color rgb="FFFFEB84"/>
        <color rgb="FF63BE7B"/>
      </colorScale>
    </cfRule>
  </conditionalFormatting>
  <conditionalFormatting sqref="E116">
    <cfRule type="containsText" dxfId="253" priority="322" operator="containsText" text="▼">
      <formula>NOT(ISERROR(SEARCH("▼",E116)))</formula>
    </cfRule>
    <cfRule type="containsText" dxfId="252" priority="323" operator="containsText" text="▲">
      <formula>NOT(ISERROR(SEARCH("▲",E116)))</formula>
    </cfRule>
    <cfRule type="colorScale" priority="324">
      <colorScale>
        <cfvo type="min"/>
        <cfvo type="percentile" val="50"/>
        <cfvo type="max"/>
        <color rgb="FFF8696B"/>
        <color rgb="FFFFEB84"/>
        <color rgb="FF63BE7B"/>
      </colorScale>
    </cfRule>
  </conditionalFormatting>
  <conditionalFormatting sqref="E117">
    <cfRule type="containsText" dxfId="251" priority="319" operator="containsText" text="▼">
      <formula>NOT(ISERROR(SEARCH("▼",E117)))</formula>
    </cfRule>
    <cfRule type="containsText" dxfId="250" priority="320" operator="containsText" text="▲">
      <formula>NOT(ISERROR(SEARCH("▲",E117)))</formula>
    </cfRule>
    <cfRule type="colorScale" priority="321">
      <colorScale>
        <cfvo type="min"/>
        <cfvo type="percentile" val="50"/>
        <cfvo type="max"/>
        <color rgb="FFF8696B"/>
        <color rgb="FFFFEB84"/>
        <color rgb="FF63BE7B"/>
      </colorScale>
    </cfRule>
  </conditionalFormatting>
  <conditionalFormatting sqref="E118">
    <cfRule type="containsText" dxfId="249" priority="316" operator="containsText" text="▼">
      <formula>NOT(ISERROR(SEARCH("▼",E118)))</formula>
    </cfRule>
    <cfRule type="containsText" dxfId="248" priority="317" operator="containsText" text="▲">
      <formula>NOT(ISERROR(SEARCH("▲",E118)))</formula>
    </cfRule>
    <cfRule type="colorScale" priority="318">
      <colorScale>
        <cfvo type="min"/>
        <cfvo type="percentile" val="50"/>
        <cfvo type="max"/>
        <color rgb="FFF8696B"/>
        <color rgb="FFFFEB84"/>
        <color rgb="FF63BE7B"/>
      </colorScale>
    </cfRule>
  </conditionalFormatting>
  <conditionalFormatting sqref="E119">
    <cfRule type="containsText" dxfId="247" priority="313" operator="containsText" text="▼">
      <formula>NOT(ISERROR(SEARCH("▼",E119)))</formula>
    </cfRule>
    <cfRule type="containsText" dxfId="246" priority="314" operator="containsText" text="▲">
      <formula>NOT(ISERROR(SEARCH("▲",E119)))</formula>
    </cfRule>
    <cfRule type="colorScale" priority="315">
      <colorScale>
        <cfvo type="min"/>
        <cfvo type="percentile" val="50"/>
        <cfvo type="max"/>
        <color rgb="FFF8696B"/>
        <color rgb="FFFFEB84"/>
        <color rgb="FF63BE7B"/>
      </colorScale>
    </cfRule>
  </conditionalFormatting>
  <conditionalFormatting sqref="E120">
    <cfRule type="containsText" dxfId="245" priority="310" operator="containsText" text="▼">
      <formula>NOT(ISERROR(SEARCH("▼",E120)))</formula>
    </cfRule>
    <cfRule type="containsText" dxfId="244" priority="311" operator="containsText" text="▲">
      <formula>NOT(ISERROR(SEARCH("▲",E120)))</formula>
    </cfRule>
    <cfRule type="colorScale" priority="312">
      <colorScale>
        <cfvo type="min"/>
        <cfvo type="percentile" val="50"/>
        <cfvo type="max"/>
        <color rgb="FFF8696B"/>
        <color rgb="FFFFEB84"/>
        <color rgb="FF63BE7B"/>
      </colorScale>
    </cfRule>
  </conditionalFormatting>
  <conditionalFormatting sqref="E121">
    <cfRule type="containsText" dxfId="243" priority="307" operator="containsText" text="▼">
      <formula>NOT(ISERROR(SEARCH("▼",E121)))</formula>
    </cfRule>
    <cfRule type="containsText" dxfId="242" priority="308" operator="containsText" text="▲">
      <formula>NOT(ISERROR(SEARCH("▲",E121)))</formula>
    </cfRule>
    <cfRule type="colorScale" priority="309">
      <colorScale>
        <cfvo type="min"/>
        <cfvo type="percentile" val="50"/>
        <cfvo type="max"/>
        <color rgb="FFF8696B"/>
        <color rgb="FFFFEB84"/>
        <color rgb="FF63BE7B"/>
      </colorScale>
    </cfRule>
  </conditionalFormatting>
  <conditionalFormatting sqref="E122">
    <cfRule type="containsText" dxfId="241" priority="304" operator="containsText" text="▼">
      <formula>NOT(ISERROR(SEARCH("▼",E122)))</formula>
    </cfRule>
    <cfRule type="containsText" dxfId="240" priority="305" operator="containsText" text="▲">
      <formula>NOT(ISERROR(SEARCH("▲",E122)))</formula>
    </cfRule>
    <cfRule type="colorScale" priority="306">
      <colorScale>
        <cfvo type="min"/>
        <cfvo type="percentile" val="50"/>
        <cfvo type="max"/>
        <color rgb="FFF8696B"/>
        <color rgb="FFFFEB84"/>
        <color rgb="FF63BE7B"/>
      </colorScale>
    </cfRule>
  </conditionalFormatting>
  <conditionalFormatting sqref="E123">
    <cfRule type="containsText" dxfId="239" priority="301" operator="containsText" text="▼">
      <formula>NOT(ISERROR(SEARCH("▼",E123)))</formula>
    </cfRule>
    <cfRule type="containsText" dxfId="238" priority="302" operator="containsText" text="▲">
      <formula>NOT(ISERROR(SEARCH("▲",E123)))</formula>
    </cfRule>
    <cfRule type="colorScale" priority="303">
      <colorScale>
        <cfvo type="min"/>
        <cfvo type="percentile" val="50"/>
        <cfvo type="max"/>
        <color rgb="FFF8696B"/>
        <color rgb="FFFFEB84"/>
        <color rgb="FF63BE7B"/>
      </colorScale>
    </cfRule>
  </conditionalFormatting>
  <conditionalFormatting sqref="E134">
    <cfRule type="containsText" dxfId="237" priority="298" operator="containsText" text="▼">
      <formula>NOT(ISERROR(SEARCH("▼",E134)))</formula>
    </cfRule>
    <cfRule type="containsText" dxfId="236" priority="299" operator="containsText" text="▲">
      <formula>NOT(ISERROR(SEARCH("▲",E134)))</formula>
    </cfRule>
    <cfRule type="colorScale" priority="300">
      <colorScale>
        <cfvo type="min"/>
        <cfvo type="percentile" val="50"/>
        <cfvo type="max"/>
        <color rgb="FFF8696B"/>
        <color rgb="FFFFEB84"/>
        <color rgb="FF63BE7B"/>
      </colorScale>
    </cfRule>
  </conditionalFormatting>
  <conditionalFormatting sqref="E135">
    <cfRule type="containsText" dxfId="235" priority="295" operator="containsText" text="▼">
      <formula>NOT(ISERROR(SEARCH("▼",E135)))</formula>
    </cfRule>
    <cfRule type="containsText" dxfId="234" priority="296" operator="containsText" text="▲">
      <formula>NOT(ISERROR(SEARCH("▲",E135)))</formula>
    </cfRule>
    <cfRule type="colorScale" priority="297">
      <colorScale>
        <cfvo type="min"/>
        <cfvo type="percentile" val="50"/>
        <cfvo type="max"/>
        <color rgb="FFF8696B"/>
        <color rgb="FFFFEB84"/>
        <color rgb="FF63BE7B"/>
      </colorScale>
    </cfRule>
  </conditionalFormatting>
  <conditionalFormatting sqref="E136">
    <cfRule type="containsText" dxfId="233" priority="292" operator="containsText" text="▼">
      <formula>NOT(ISERROR(SEARCH("▼",E136)))</formula>
    </cfRule>
    <cfRule type="containsText" dxfId="232" priority="293" operator="containsText" text="▲">
      <formula>NOT(ISERROR(SEARCH("▲",E136)))</formula>
    </cfRule>
    <cfRule type="colorScale" priority="294">
      <colorScale>
        <cfvo type="min"/>
        <cfvo type="percentile" val="50"/>
        <cfvo type="max"/>
        <color rgb="FFF8696B"/>
        <color rgb="FFFFEB84"/>
        <color rgb="FF63BE7B"/>
      </colorScale>
    </cfRule>
  </conditionalFormatting>
  <conditionalFormatting sqref="E137">
    <cfRule type="containsText" dxfId="231" priority="289" operator="containsText" text="▼">
      <formula>NOT(ISERROR(SEARCH("▼",E137)))</formula>
    </cfRule>
    <cfRule type="containsText" dxfId="230" priority="290" operator="containsText" text="▲">
      <formula>NOT(ISERROR(SEARCH("▲",E137)))</formula>
    </cfRule>
    <cfRule type="colorScale" priority="291">
      <colorScale>
        <cfvo type="min"/>
        <cfvo type="percentile" val="50"/>
        <cfvo type="max"/>
        <color rgb="FFF8696B"/>
        <color rgb="FFFFEB84"/>
        <color rgb="FF63BE7B"/>
      </colorScale>
    </cfRule>
  </conditionalFormatting>
  <conditionalFormatting sqref="E138">
    <cfRule type="containsText" dxfId="229" priority="286" operator="containsText" text="▼">
      <formula>NOT(ISERROR(SEARCH("▼",E138)))</formula>
    </cfRule>
    <cfRule type="containsText" dxfId="228" priority="287" operator="containsText" text="▲">
      <formula>NOT(ISERROR(SEARCH("▲",E138)))</formula>
    </cfRule>
    <cfRule type="colorScale" priority="288">
      <colorScale>
        <cfvo type="min"/>
        <cfvo type="percentile" val="50"/>
        <cfvo type="max"/>
        <color rgb="FFF8696B"/>
        <color rgb="FFFFEB84"/>
        <color rgb="FF63BE7B"/>
      </colorScale>
    </cfRule>
  </conditionalFormatting>
  <conditionalFormatting sqref="E139">
    <cfRule type="containsText" dxfId="227" priority="283" operator="containsText" text="▼">
      <formula>NOT(ISERROR(SEARCH("▼",E139)))</formula>
    </cfRule>
    <cfRule type="containsText" dxfId="226" priority="284" operator="containsText" text="▲">
      <formula>NOT(ISERROR(SEARCH("▲",E139)))</formula>
    </cfRule>
    <cfRule type="colorScale" priority="285">
      <colorScale>
        <cfvo type="min"/>
        <cfvo type="percentile" val="50"/>
        <cfvo type="max"/>
        <color rgb="FFF8696B"/>
        <color rgb="FFFFEB84"/>
        <color rgb="FF63BE7B"/>
      </colorScale>
    </cfRule>
  </conditionalFormatting>
  <conditionalFormatting sqref="E140">
    <cfRule type="containsText" dxfId="225" priority="280" operator="containsText" text="▼">
      <formula>NOT(ISERROR(SEARCH("▼",E140)))</formula>
    </cfRule>
    <cfRule type="containsText" dxfId="224" priority="281" operator="containsText" text="▲">
      <formula>NOT(ISERROR(SEARCH("▲",E140)))</formula>
    </cfRule>
    <cfRule type="colorScale" priority="282">
      <colorScale>
        <cfvo type="min"/>
        <cfvo type="percentile" val="50"/>
        <cfvo type="max"/>
        <color rgb="FFF8696B"/>
        <color rgb="FFFFEB84"/>
        <color rgb="FF63BE7B"/>
      </colorScale>
    </cfRule>
  </conditionalFormatting>
  <conditionalFormatting sqref="E141">
    <cfRule type="containsText" dxfId="223" priority="277" operator="containsText" text="▼">
      <formula>NOT(ISERROR(SEARCH("▼",E141)))</formula>
    </cfRule>
    <cfRule type="containsText" dxfId="222" priority="278" operator="containsText" text="▲">
      <formula>NOT(ISERROR(SEARCH("▲",E141)))</formula>
    </cfRule>
    <cfRule type="colorScale" priority="279">
      <colorScale>
        <cfvo type="min"/>
        <cfvo type="percentile" val="50"/>
        <cfvo type="max"/>
        <color rgb="FFF8696B"/>
        <color rgb="FFFFEB84"/>
        <color rgb="FF63BE7B"/>
      </colorScale>
    </cfRule>
  </conditionalFormatting>
  <conditionalFormatting sqref="E142">
    <cfRule type="containsText" dxfId="221" priority="274" operator="containsText" text="▼">
      <formula>NOT(ISERROR(SEARCH("▼",E142)))</formula>
    </cfRule>
    <cfRule type="containsText" dxfId="220" priority="275" operator="containsText" text="▲">
      <formula>NOT(ISERROR(SEARCH("▲",E142)))</formula>
    </cfRule>
    <cfRule type="colorScale" priority="276">
      <colorScale>
        <cfvo type="min"/>
        <cfvo type="percentile" val="50"/>
        <cfvo type="max"/>
        <color rgb="FFF8696B"/>
        <color rgb="FFFFEB84"/>
        <color rgb="FF63BE7B"/>
      </colorScale>
    </cfRule>
  </conditionalFormatting>
  <conditionalFormatting sqref="E143">
    <cfRule type="containsText" dxfId="219" priority="271" operator="containsText" text="▼">
      <formula>NOT(ISERROR(SEARCH("▼",E143)))</formula>
    </cfRule>
    <cfRule type="containsText" dxfId="218" priority="272" operator="containsText" text="▲">
      <formula>NOT(ISERROR(SEARCH("▲",E143)))</formula>
    </cfRule>
    <cfRule type="colorScale" priority="273">
      <colorScale>
        <cfvo type="min"/>
        <cfvo type="percentile" val="50"/>
        <cfvo type="max"/>
        <color rgb="FFF8696B"/>
        <color rgb="FFFFEB84"/>
        <color rgb="FF63BE7B"/>
      </colorScale>
    </cfRule>
  </conditionalFormatting>
  <conditionalFormatting sqref="E154">
    <cfRule type="containsText" dxfId="217" priority="268" operator="containsText" text="▼">
      <formula>NOT(ISERROR(SEARCH("▼",E154)))</formula>
    </cfRule>
    <cfRule type="containsText" dxfId="216" priority="269" operator="containsText" text="▲">
      <formula>NOT(ISERROR(SEARCH("▲",E154)))</formula>
    </cfRule>
    <cfRule type="colorScale" priority="270">
      <colorScale>
        <cfvo type="min"/>
        <cfvo type="percentile" val="50"/>
        <cfvo type="max"/>
        <color rgb="FFF8696B"/>
        <color rgb="FFFFEB84"/>
        <color rgb="FF63BE7B"/>
      </colorScale>
    </cfRule>
  </conditionalFormatting>
  <conditionalFormatting sqref="E155">
    <cfRule type="containsText" dxfId="215" priority="265" operator="containsText" text="▼">
      <formula>NOT(ISERROR(SEARCH("▼",E155)))</formula>
    </cfRule>
    <cfRule type="containsText" dxfId="214" priority="266" operator="containsText" text="▲">
      <formula>NOT(ISERROR(SEARCH("▲",E155)))</formula>
    </cfRule>
    <cfRule type="colorScale" priority="267">
      <colorScale>
        <cfvo type="min"/>
        <cfvo type="percentile" val="50"/>
        <cfvo type="max"/>
        <color rgb="FFF8696B"/>
        <color rgb="FFFFEB84"/>
        <color rgb="FF63BE7B"/>
      </colorScale>
    </cfRule>
  </conditionalFormatting>
  <conditionalFormatting sqref="E156">
    <cfRule type="containsText" dxfId="213" priority="262" operator="containsText" text="▼">
      <formula>NOT(ISERROR(SEARCH("▼",E156)))</formula>
    </cfRule>
    <cfRule type="containsText" dxfId="212" priority="263" operator="containsText" text="▲">
      <formula>NOT(ISERROR(SEARCH("▲",E156)))</formula>
    </cfRule>
    <cfRule type="colorScale" priority="264">
      <colorScale>
        <cfvo type="min"/>
        <cfvo type="percentile" val="50"/>
        <cfvo type="max"/>
        <color rgb="FFF8696B"/>
        <color rgb="FFFFEB84"/>
        <color rgb="FF63BE7B"/>
      </colorScale>
    </cfRule>
  </conditionalFormatting>
  <conditionalFormatting sqref="E157">
    <cfRule type="containsText" dxfId="211" priority="259" operator="containsText" text="▼">
      <formula>NOT(ISERROR(SEARCH("▼",E157)))</formula>
    </cfRule>
    <cfRule type="containsText" dxfId="210" priority="260" operator="containsText" text="▲">
      <formula>NOT(ISERROR(SEARCH("▲",E157)))</formula>
    </cfRule>
    <cfRule type="colorScale" priority="261">
      <colorScale>
        <cfvo type="min"/>
        <cfvo type="percentile" val="50"/>
        <cfvo type="max"/>
        <color rgb="FFF8696B"/>
        <color rgb="FFFFEB84"/>
        <color rgb="FF63BE7B"/>
      </colorScale>
    </cfRule>
  </conditionalFormatting>
  <conditionalFormatting sqref="E158">
    <cfRule type="containsText" dxfId="209" priority="256" operator="containsText" text="▼">
      <formula>NOT(ISERROR(SEARCH("▼",E158)))</formula>
    </cfRule>
    <cfRule type="containsText" dxfId="208" priority="257" operator="containsText" text="▲">
      <formula>NOT(ISERROR(SEARCH("▲",E158)))</formula>
    </cfRule>
    <cfRule type="colorScale" priority="258">
      <colorScale>
        <cfvo type="min"/>
        <cfvo type="percentile" val="50"/>
        <cfvo type="max"/>
        <color rgb="FFF8696B"/>
        <color rgb="FFFFEB84"/>
        <color rgb="FF63BE7B"/>
      </colorScale>
    </cfRule>
  </conditionalFormatting>
  <conditionalFormatting sqref="E159">
    <cfRule type="containsText" dxfId="207" priority="253" operator="containsText" text="▼">
      <formula>NOT(ISERROR(SEARCH("▼",E159)))</formula>
    </cfRule>
    <cfRule type="containsText" dxfId="206" priority="254" operator="containsText" text="▲">
      <formula>NOT(ISERROR(SEARCH("▲",E159)))</formula>
    </cfRule>
    <cfRule type="colorScale" priority="255">
      <colorScale>
        <cfvo type="min"/>
        <cfvo type="percentile" val="50"/>
        <cfvo type="max"/>
        <color rgb="FFF8696B"/>
        <color rgb="FFFFEB84"/>
        <color rgb="FF63BE7B"/>
      </colorScale>
    </cfRule>
  </conditionalFormatting>
  <conditionalFormatting sqref="E160">
    <cfRule type="containsText" dxfId="205" priority="250" operator="containsText" text="▼">
      <formula>NOT(ISERROR(SEARCH("▼",E160)))</formula>
    </cfRule>
    <cfRule type="containsText" dxfId="204" priority="251" operator="containsText" text="▲">
      <formula>NOT(ISERROR(SEARCH("▲",E160)))</formula>
    </cfRule>
    <cfRule type="colorScale" priority="252">
      <colorScale>
        <cfvo type="min"/>
        <cfvo type="percentile" val="50"/>
        <cfvo type="max"/>
        <color rgb="FFF8696B"/>
        <color rgb="FFFFEB84"/>
        <color rgb="FF63BE7B"/>
      </colorScale>
    </cfRule>
  </conditionalFormatting>
  <conditionalFormatting sqref="E161">
    <cfRule type="containsText" dxfId="203" priority="247" operator="containsText" text="▼">
      <formula>NOT(ISERROR(SEARCH("▼",E161)))</formula>
    </cfRule>
    <cfRule type="containsText" dxfId="202" priority="248" operator="containsText" text="▲">
      <formula>NOT(ISERROR(SEARCH("▲",E161)))</formula>
    </cfRule>
    <cfRule type="colorScale" priority="249">
      <colorScale>
        <cfvo type="min"/>
        <cfvo type="percentile" val="50"/>
        <cfvo type="max"/>
        <color rgb="FFF8696B"/>
        <color rgb="FFFFEB84"/>
        <color rgb="FF63BE7B"/>
      </colorScale>
    </cfRule>
  </conditionalFormatting>
  <conditionalFormatting sqref="E162">
    <cfRule type="containsText" dxfId="201" priority="244" operator="containsText" text="▼">
      <formula>NOT(ISERROR(SEARCH("▼",E162)))</formula>
    </cfRule>
    <cfRule type="containsText" dxfId="200" priority="245" operator="containsText" text="▲">
      <formula>NOT(ISERROR(SEARCH("▲",E162)))</formula>
    </cfRule>
    <cfRule type="colorScale" priority="246">
      <colorScale>
        <cfvo type="min"/>
        <cfvo type="percentile" val="50"/>
        <cfvo type="max"/>
        <color rgb="FFF8696B"/>
        <color rgb="FFFFEB84"/>
        <color rgb="FF63BE7B"/>
      </colorScale>
    </cfRule>
  </conditionalFormatting>
  <conditionalFormatting sqref="E163">
    <cfRule type="containsText" dxfId="199" priority="241" operator="containsText" text="▼">
      <formula>NOT(ISERROR(SEARCH("▼",E163)))</formula>
    </cfRule>
    <cfRule type="containsText" dxfId="198" priority="242" operator="containsText" text="▲">
      <formula>NOT(ISERROR(SEARCH("▲",E163)))</formula>
    </cfRule>
    <cfRule type="colorScale" priority="243">
      <colorScale>
        <cfvo type="min"/>
        <cfvo type="percentile" val="50"/>
        <cfvo type="max"/>
        <color rgb="FFF8696B"/>
        <color rgb="FFFFEB84"/>
        <color rgb="FF63BE7B"/>
      </colorScale>
    </cfRule>
  </conditionalFormatting>
  <conditionalFormatting sqref="E174">
    <cfRule type="containsText" dxfId="197" priority="238" operator="containsText" text="▼">
      <formula>NOT(ISERROR(SEARCH("▼",E174)))</formula>
    </cfRule>
    <cfRule type="containsText" dxfId="196" priority="239" operator="containsText" text="▲">
      <formula>NOT(ISERROR(SEARCH("▲",E174)))</formula>
    </cfRule>
    <cfRule type="colorScale" priority="240">
      <colorScale>
        <cfvo type="min"/>
        <cfvo type="percentile" val="50"/>
        <cfvo type="max"/>
        <color rgb="FFF8696B"/>
        <color rgb="FFFFEB84"/>
        <color rgb="FF63BE7B"/>
      </colorScale>
    </cfRule>
  </conditionalFormatting>
  <conditionalFormatting sqref="E175">
    <cfRule type="containsText" dxfId="195" priority="235" operator="containsText" text="▼">
      <formula>NOT(ISERROR(SEARCH("▼",E175)))</formula>
    </cfRule>
    <cfRule type="containsText" dxfId="194" priority="236" operator="containsText" text="▲">
      <formula>NOT(ISERROR(SEARCH("▲",E175)))</formula>
    </cfRule>
    <cfRule type="colorScale" priority="237">
      <colorScale>
        <cfvo type="min"/>
        <cfvo type="percentile" val="50"/>
        <cfvo type="max"/>
        <color rgb="FFF8696B"/>
        <color rgb="FFFFEB84"/>
        <color rgb="FF63BE7B"/>
      </colorScale>
    </cfRule>
  </conditionalFormatting>
  <conditionalFormatting sqref="E176">
    <cfRule type="containsText" dxfId="193" priority="232" operator="containsText" text="▼">
      <formula>NOT(ISERROR(SEARCH("▼",E176)))</formula>
    </cfRule>
    <cfRule type="containsText" dxfId="192" priority="233" operator="containsText" text="▲">
      <formula>NOT(ISERROR(SEARCH("▲",E176)))</formula>
    </cfRule>
    <cfRule type="colorScale" priority="234">
      <colorScale>
        <cfvo type="min"/>
        <cfvo type="percentile" val="50"/>
        <cfvo type="max"/>
        <color rgb="FFF8696B"/>
        <color rgb="FFFFEB84"/>
        <color rgb="FF63BE7B"/>
      </colorScale>
    </cfRule>
  </conditionalFormatting>
  <conditionalFormatting sqref="E177">
    <cfRule type="containsText" dxfId="191" priority="229" operator="containsText" text="▼">
      <formula>NOT(ISERROR(SEARCH("▼",E177)))</formula>
    </cfRule>
    <cfRule type="containsText" dxfId="190" priority="230" operator="containsText" text="▲">
      <formula>NOT(ISERROR(SEARCH("▲",E177)))</formula>
    </cfRule>
    <cfRule type="colorScale" priority="231">
      <colorScale>
        <cfvo type="min"/>
        <cfvo type="percentile" val="50"/>
        <cfvo type="max"/>
        <color rgb="FFF8696B"/>
        <color rgb="FFFFEB84"/>
        <color rgb="FF63BE7B"/>
      </colorScale>
    </cfRule>
  </conditionalFormatting>
  <conditionalFormatting sqref="E178">
    <cfRule type="containsText" dxfId="189" priority="226" operator="containsText" text="▼">
      <formula>NOT(ISERROR(SEARCH("▼",E178)))</formula>
    </cfRule>
    <cfRule type="containsText" dxfId="188" priority="227" operator="containsText" text="▲">
      <formula>NOT(ISERROR(SEARCH("▲",E178)))</formula>
    </cfRule>
    <cfRule type="colorScale" priority="228">
      <colorScale>
        <cfvo type="min"/>
        <cfvo type="percentile" val="50"/>
        <cfvo type="max"/>
        <color rgb="FFF8696B"/>
        <color rgb="FFFFEB84"/>
        <color rgb="FF63BE7B"/>
      </colorScale>
    </cfRule>
  </conditionalFormatting>
  <conditionalFormatting sqref="E179">
    <cfRule type="containsText" dxfId="187" priority="223" operator="containsText" text="▼">
      <formula>NOT(ISERROR(SEARCH("▼",E179)))</formula>
    </cfRule>
    <cfRule type="containsText" dxfId="186" priority="224" operator="containsText" text="▲">
      <formula>NOT(ISERROR(SEARCH("▲",E179)))</formula>
    </cfRule>
    <cfRule type="colorScale" priority="225">
      <colorScale>
        <cfvo type="min"/>
        <cfvo type="percentile" val="50"/>
        <cfvo type="max"/>
        <color rgb="FFF8696B"/>
        <color rgb="FFFFEB84"/>
        <color rgb="FF63BE7B"/>
      </colorScale>
    </cfRule>
  </conditionalFormatting>
  <conditionalFormatting sqref="E180">
    <cfRule type="containsText" dxfId="185" priority="220" operator="containsText" text="▼">
      <formula>NOT(ISERROR(SEARCH("▼",E180)))</formula>
    </cfRule>
    <cfRule type="containsText" dxfId="184" priority="221" operator="containsText" text="▲">
      <formula>NOT(ISERROR(SEARCH("▲",E180)))</formula>
    </cfRule>
    <cfRule type="colorScale" priority="222">
      <colorScale>
        <cfvo type="min"/>
        <cfvo type="percentile" val="50"/>
        <cfvo type="max"/>
        <color rgb="FFF8696B"/>
        <color rgb="FFFFEB84"/>
        <color rgb="FF63BE7B"/>
      </colorScale>
    </cfRule>
  </conditionalFormatting>
  <conditionalFormatting sqref="E181">
    <cfRule type="containsText" dxfId="183" priority="217" operator="containsText" text="▼">
      <formula>NOT(ISERROR(SEARCH("▼",E181)))</formula>
    </cfRule>
    <cfRule type="containsText" dxfId="182" priority="218" operator="containsText" text="▲">
      <formula>NOT(ISERROR(SEARCH("▲",E181)))</formula>
    </cfRule>
    <cfRule type="colorScale" priority="219">
      <colorScale>
        <cfvo type="min"/>
        <cfvo type="percentile" val="50"/>
        <cfvo type="max"/>
        <color rgb="FFF8696B"/>
        <color rgb="FFFFEB84"/>
        <color rgb="FF63BE7B"/>
      </colorScale>
    </cfRule>
  </conditionalFormatting>
  <conditionalFormatting sqref="E182">
    <cfRule type="containsText" dxfId="181" priority="214" operator="containsText" text="▼">
      <formula>NOT(ISERROR(SEARCH("▼",E182)))</formula>
    </cfRule>
    <cfRule type="containsText" dxfId="180" priority="215" operator="containsText" text="▲">
      <formula>NOT(ISERROR(SEARCH("▲",E182)))</formula>
    </cfRule>
    <cfRule type="colorScale" priority="216">
      <colorScale>
        <cfvo type="min"/>
        <cfvo type="percentile" val="50"/>
        <cfvo type="max"/>
        <color rgb="FFF8696B"/>
        <color rgb="FFFFEB84"/>
        <color rgb="FF63BE7B"/>
      </colorScale>
    </cfRule>
  </conditionalFormatting>
  <conditionalFormatting sqref="E183">
    <cfRule type="containsText" dxfId="179" priority="211" operator="containsText" text="▼">
      <formula>NOT(ISERROR(SEARCH("▼",E183)))</formula>
    </cfRule>
    <cfRule type="containsText" dxfId="178" priority="212" operator="containsText" text="▲">
      <formula>NOT(ISERROR(SEARCH("▲",E183)))</formula>
    </cfRule>
    <cfRule type="colorScale" priority="213">
      <colorScale>
        <cfvo type="min"/>
        <cfvo type="percentile" val="50"/>
        <cfvo type="max"/>
        <color rgb="FFF8696B"/>
        <color rgb="FFFFEB84"/>
        <color rgb="FF63BE7B"/>
      </colorScale>
    </cfRule>
  </conditionalFormatting>
  <conditionalFormatting sqref="E194">
    <cfRule type="containsText" dxfId="177" priority="208" operator="containsText" text="▼">
      <formula>NOT(ISERROR(SEARCH("▼",E194)))</formula>
    </cfRule>
    <cfRule type="containsText" dxfId="176" priority="209" operator="containsText" text="▲">
      <formula>NOT(ISERROR(SEARCH("▲",E194)))</formula>
    </cfRule>
    <cfRule type="colorScale" priority="210">
      <colorScale>
        <cfvo type="min"/>
        <cfvo type="percentile" val="50"/>
        <cfvo type="max"/>
        <color rgb="FFF8696B"/>
        <color rgb="FFFFEB84"/>
        <color rgb="FF63BE7B"/>
      </colorScale>
    </cfRule>
  </conditionalFormatting>
  <conditionalFormatting sqref="E195">
    <cfRule type="containsText" dxfId="175" priority="205" operator="containsText" text="▼">
      <formula>NOT(ISERROR(SEARCH("▼",E195)))</formula>
    </cfRule>
    <cfRule type="containsText" dxfId="174" priority="206" operator="containsText" text="▲">
      <formula>NOT(ISERROR(SEARCH("▲",E195)))</formula>
    </cfRule>
    <cfRule type="colorScale" priority="207">
      <colorScale>
        <cfvo type="min"/>
        <cfvo type="percentile" val="50"/>
        <cfvo type="max"/>
        <color rgb="FFF8696B"/>
        <color rgb="FFFFEB84"/>
        <color rgb="FF63BE7B"/>
      </colorScale>
    </cfRule>
  </conditionalFormatting>
  <conditionalFormatting sqref="E196">
    <cfRule type="containsText" dxfId="173" priority="202" operator="containsText" text="▼">
      <formula>NOT(ISERROR(SEARCH("▼",E196)))</formula>
    </cfRule>
    <cfRule type="containsText" dxfId="172" priority="203" operator="containsText" text="▲">
      <formula>NOT(ISERROR(SEARCH("▲",E196)))</formula>
    </cfRule>
    <cfRule type="colorScale" priority="204">
      <colorScale>
        <cfvo type="min"/>
        <cfvo type="percentile" val="50"/>
        <cfvo type="max"/>
        <color rgb="FFF8696B"/>
        <color rgb="FFFFEB84"/>
        <color rgb="FF63BE7B"/>
      </colorScale>
    </cfRule>
  </conditionalFormatting>
  <conditionalFormatting sqref="E197">
    <cfRule type="containsText" dxfId="171" priority="199" operator="containsText" text="▼">
      <formula>NOT(ISERROR(SEARCH("▼",E197)))</formula>
    </cfRule>
    <cfRule type="containsText" dxfId="170" priority="200" operator="containsText" text="▲">
      <formula>NOT(ISERROR(SEARCH("▲",E197)))</formula>
    </cfRule>
    <cfRule type="colorScale" priority="201">
      <colorScale>
        <cfvo type="min"/>
        <cfvo type="percentile" val="50"/>
        <cfvo type="max"/>
        <color rgb="FFF8696B"/>
        <color rgb="FFFFEB84"/>
        <color rgb="FF63BE7B"/>
      </colorScale>
    </cfRule>
  </conditionalFormatting>
  <conditionalFormatting sqref="E198">
    <cfRule type="containsText" dxfId="169" priority="196" operator="containsText" text="▼">
      <formula>NOT(ISERROR(SEARCH("▼",E198)))</formula>
    </cfRule>
    <cfRule type="containsText" dxfId="168" priority="197" operator="containsText" text="▲">
      <formula>NOT(ISERROR(SEARCH("▲",E198)))</formula>
    </cfRule>
    <cfRule type="colorScale" priority="198">
      <colorScale>
        <cfvo type="min"/>
        <cfvo type="percentile" val="50"/>
        <cfvo type="max"/>
        <color rgb="FFF8696B"/>
        <color rgb="FFFFEB84"/>
        <color rgb="FF63BE7B"/>
      </colorScale>
    </cfRule>
  </conditionalFormatting>
  <conditionalFormatting sqref="E199">
    <cfRule type="containsText" dxfId="167" priority="193" operator="containsText" text="▼">
      <formula>NOT(ISERROR(SEARCH("▼",E199)))</formula>
    </cfRule>
    <cfRule type="containsText" dxfId="166" priority="194" operator="containsText" text="▲">
      <formula>NOT(ISERROR(SEARCH("▲",E199)))</formula>
    </cfRule>
    <cfRule type="colorScale" priority="195">
      <colorScale>
        <cfvo type="min"/>
        <cfvo type="percentile" val="50"/>
        <cfvo type="max"/>
        <color rgb="FFF8696B"/>
        <color rgb="FFFFEB84"/>
        <color rgb="FF63BE7B"/>
      </colorScale>
    </cfRule>
  </conditionalFormatting>
  <conditionalFormatting sqref="E200">
    <cfRule type="containsText" dxfId="165" priority="190" operator="containsText" text="▼">
      <formula>NOT(ISERROR(SEARCH("▼",E200)))</formula>
    </cfRule>
    <cfRule type="containsText" dxfId="164" priority="191" operator="containsText" text="▲">
      <formula>NOT(ISERROR(SEARCH("▲",E200)))</formula>
    </cfRule>
    <cfRule type="colorScale" priority="192">
      <colorScale>
        <cfvo type="min"/>
        <cfvo type="percentile" val="50"/>
        <cfvo type="max"/>
        <color rgb="FFF8696B"/>
        <color rgb="FFFFEB84"/>
        <color rgb="FF63BE7B"/>
      </colorScale>
    </cfRule>
  </conditionalFormatting>
  <conditionalFormatting sqref="E201">
    <cfRule type="containsText" dxfId="163" priority="187" operator="containsText" text="▼">
      <formula>NOT(ISERROR(SEARCH("▼",E201)))</formula>
    </cfRule>
    <cfRule type="containsText" dxfId="162" priority="188" operator="containsText" text="▲">
      <formula>NOT(ISERROR(SEARCH("▲",E201)))</formula>
    </cfRule>
    <cfRule type="colorScale" priority="189">
      <colorScale>
        <cfvo type="min"/>
        <cfvo type="percentile" val="50"/>
        <cfvo type="max"/>
        <color rgb="FFF8696B"/>
        <color rgb="FFFFEB84"/>
        <color rgb="FF63BE7B"/>
      </colorScale>
    </cfRule>
  </conditionalFormatting>
  <conditionalFormatting sqref="E202">
    <cfRule type="containsText" dxfId="161" priority="184" operator="containsText" text="▼">
      <formula>NOT(ISERROR(SEARCH("▼",E202)))</formula>
    </cfRule>
    <cfRule type="containsText" dxfId="160" priority="185" operator="containsText" text="▲">
      <formula>NOT(ISERROR(SEARCH("▲",E202)))</formula>
    </cfRule>
    <cfRule type="colorScale" priority="186">
      <colorScale>
        <cfvo type="min"/>
        <cfvo type="percentile" val="50"/>
        <cfvo type="max"/>
        <color rgb="FFF8696B"/>
        <color rgb="FFFFEB84"/>
        <color rgb="FF63BE7B"/>
      </colorScale>
    </cfRule>
  </conditionalFormatting>
  <conditionalFormatting sqref="E203">
    <cfRule type="containsText" dxfId="159" priority="181" operator="containsText" text="▼">
      <formula>NOT(ISERROR(SEARCH("▼",E203)))</formula>
    </cfRule>
    <cfRule type="containsText" dxfId="158" priority="182" operator="containsText" text="▲">
      <formula>NOT(ISERROR(SEARCH("▲",E203)))</formula>
    </cfRule>
    <cfRule type="colorScale" priority="183">
      <colorScale>
        <cfvo type="min"/>
        <cfvo type="percentile" val="50"/>
        <cfvo type="max"/>
        <color rgb="FFF8696B"/>
        <color rgb="FFFFEB84"/>
        <color rgb="FF63BE7B"/>
      </colorScale>
    </cfRule>
  </conditionalFormatting>
  <conditionalFormatting sqref="E214">
    <cfRule type="containsText" dxfId="157" priority="178" operator="containsText" text="▼">
      <formula>NOT(ISERROR(SEARCH("▼",E214)))</formula>
    </cfRule>
    <cfRule type="containsText" dxfId="156" priority="179" operator="containsText" text="▲">
      <formula>NOT(ISERROR(SEARCH("▲",E214)))</formula>
    </cfRule>
    <cfRule type="colorScale" priority="180">
      <colorScale>
        <cfvo type="min"/>
        <cfvo type="percentile" val="50"/>
        <cfvo type="max"/>
        <color rgb="FFF8696B"/>
        <color rgb="FFFFEB84"/>
        <color rgb="FF63BE7B"/>
      </colorScale>
    </cfRule>
  </conditionalFormatting>
  <conditionalFormatting sqref="E215">
    <cfRule type="containsText" dxfId="155" priority="175" operator="containsText" text="▼">
      <formula>NOT(ISERROR(SEARCH("▼",E215)))</formula>
    </cfRule>
    <cfRule type="containsText" dxfId="154" priority="176" operator="containsText" text="▲">
      <formula>NOT(ISERROR(SEARCH("▲",E215)))</formula>
    </cfRule>
    <cfRule type="colorScale" priority="177">
      <colorScale>
        <cfvo type="min"/>
        <cfvo type="percentile" val="50"/>
        <cfvo type="max"/>
        <color rgb="FFF8696B"/>
        <color rgb="FFFFEB84"/>
        <color rgb="FF63BE7B"/>
      </colorScale>
    </cfRule>
  </conditionalFormatting>
  <conditionalFormatting sqref="E216">
    <cfRule type="containsText" dxfId="153" priority="172" operator="containsText" text="▼">
      <formula>NOT(ISERROR(SEARCH("▼",E216)))</formula>
    </cfRule>
    <cfRule type="containsText" dxfId="152" priority="173" operator="containsText" text="▲">
      <formula>NOT(ISERROR(SEARCH("▲",E216)))</formula>
    </cfRule>
    <cfRule type="colorScale" priority="174">
      <colorScale>
        <cfvo type="min"/>
        <cfvo type="percentile" val="50"/>
        <cfvo type="max"/>
        <color rgb="FFF8696B"/>
        <color rgb="FFFFEB84"/>
        <color rgb="FF63BE7B"/>
      </colorScale>
    </cfRule>
  </conditionalFormatting>
  <conditionalFormatting sqref="E217">
    <cfRule type="containsText" dxfId="151" priority="169" operator="containsText" text="▼">
      <formula>NOT(ISERROR(SEARCH("▼",E217)))</formula>
    </cfRule>
    <cfRule type="containsText" dxfId="150" priority="170" operator="containsText" text="▲">
      <formula>NOT(ISERROR(SEARCH("▲",E217)))</formula>
    </cfRule>
    <cfRule type="colorScale" priority="171">
      <colorScale>
        <cfvo type="min"/>
        <cfvo type="percentile" val="50"/>
        <cfvo type="max"/>
        <color rgb="FFF8696B"/>
        <color rgb="FFFFEB84"/>
        <color rgb="FF63BE7B"/>
      </colorScale>
    </cfRule>
  </conditionalFormatting>
  <conditionalFormatting sqref="E218">
    <cfRule type="containsText" dxfId="149" priority="166" operator="containsText" text="▼">
      <formula>NOT(ISERROR(SEARCH("▼",E218)))</formula>
    </cfRule>
    <cfRule type="containsText" dxfId="148" priority="167" operator="containsText" text="▲">
      <formula>NOT(ISERROR(SEARCH("▲",E218)))</formula>
    </cfRule>
    <cfRule type="colorScale" priority="168">
      <colorScale>
        <cfvo type="min"/>
        <cfvo type="percentile" val="50"/>
        <cfvo type="max"/>
        <color rgb="FFF8696B"/>
        <color rgb="FFFFEB84"/>
        <color rgb="FF63BE7B"/>
      </colorScale>
    </cfRule>
  </conditionalFormatting>
  <conditionalFormatting sqref="E219">
    <cfRule type="containsText" dxfId="147" priority="163" operator="containsText" text="▼">
      <formula>NOT(ISERROR(SEARCH("▼",E219)))</formula>
    </cfRule>
    <cfRule type="containsText" dxfId="146" priority="164" operator="containsText" text="▲">
      <formula>NOT(ISERROR(SEARCH("▲",E219)))</formula>
    </cfRule>
    <cfRule type="colorScale" priority="165">
      <colorScale>
        <cfvo type="min"/>
        <cfvo type="percentile" val="50"/>
        <cfvo type="max"/>
        <color rgb="FFF8696B"/>
        <color rgb="FFFFEB84"/>
        <color rgb="FF63BE7B"/>
      </colorScale>
    </cfRule>
  </conditionalFormatting>
  <conditionalFormatting sqref="E220">
    <cfRule type="containsText" dxfId="145" priority="160" operator="containsText" text="▼">
      <formula>NOT(ISERROR(SEARCH("▼",E220)))</formula>
    </cfRule>
    <cfRule type="containsText" dxfId="144" priority="161" operator="containsText" text="▲">
      <formula>NOT(ISERROR(SEARCH("▲",E220)))</formula>
    </cfRule>
    <cfRule type="colorScale" priority="162">
      <colorScale>
        <cfvo type="min"/>
        <cfvo type="percentile" val="50"/>
        <cfvo type="max"/>
        <color rgb="FFF8696B"/>
        <color rgb="FFFFEB84"/>
        <color rgb="FF63BE7B"/>
      </colorScale>
    </cfRule>
  </conditionalFormatting>
  <conditionalFormatting sqref="E221">
    <cfRule type="containsText" dxfId="143" priority="157" operator="containsText" text="▼">
      <formula>NOT(ISERROR(SEARCH("▼",E221)))</formula>
    </cfRule>
    <cfRule type="containsText" dxfId="142" priority="158" operator="containsText" text="▲">
      <formula>NOT(ISERROR(SEARCH("▲",E221)))</formula>
    </cfRule>
    <cfRule type="colorScale" priority="159">
      <colorScale>
        <cfvo type="min"/>
        <cfvo type="percentile" val="50"/>
        <cfvo type="max"/>
        <color rgb="FFF8696B"/>
        <color rgb="FFFFEB84"/>
        <color rgb="FF63BE7B"/>
      </colorScale>
    </cfRule>
  </conditionalFormatting>
  <conditionalFormatting sqref="E222">
    <cfRule type="containsText" dxfId="141" priority="154" operator="containsText" text="▼">
      <formula>NOT(ISERROR(SEARCH("▼",E222)))</formula>
    </cfRule>
    <cfRule type="containsText" dxfId="140" priority="155" operator="containsText" text="▲">
      <formula>NOT(ISERROR(SEARCH("▲",E222)))</formula>
    </cfRule>
    <cfRule type="colorScale" priority="156">
      <colorScale>
        <cfvo type="min"/>
        <cfvo type="percentile" val="50"/>
        <cfvo type="max"/>
        <color rgb="FFF8696B"/>
        <color rgb="FFFFEB84"/>
        <color rgb="FF63BE7B"/>
      </colorScale>
    </cfRule>
  </conditionalFormatting>
  <conditionalFormatting sqref="E223">
    <cfRule type="containsText" dxfId="139" priority="151" operator="containsText" text="▼">
      <formula>NOT(ISERROR(SEARCH("▼",E223)))</formula>
    </cfRule>
    <cfRule type="containsText" dxfId="138" priority="152" operator="containsText" text="▲">
      <formula>NOT(ISERROR(SEARCH("▲",E223)))</formula>
    </cfRule>
    <cfRule type="colorScale" priority="153">
      <colorScale>
        <cfvo type="min"/>
        <cfvo type="percentile" val="50"/>
        <cfvo type="max"/>
        <color rgb="FFF8696B"/>
        <color rgb="FFFFEB84"/>
        <color rgb="FF63BE7B"/>
      </colorScale>
    </cfRule>
  </conditionalFormatting>
  <conditionalFormatting sqref="E234">
    <cfRule type="containsText" dxfId="137" priority="148" operator="containsText" text="▼">
      <formula>NOT(ISERROR(SEARCH("▼",E234)))</formula>
    </cfRule>
    <cfRule type="containsText" dxfId="136" priority="149" operator="containsText" text="▲">
      <formula>NOT(ISERROR(SEARCH("▲",E234)))</formula>
    </cfRule>
    <cfRule type="colorScale" priority="150">
      <colorScale>
        <cfvo type="min"/>
        <cfvo type="percentile" val="50"/>
        <cfvo type="max"/>
        <color rgb="FFF8696B"/>
        <color rgb="FFFFEB84"/>
        <color rgb="FF63BE7B"/>
      </colorScale>
    </cfRule>
  </conditionalFormatting>
  <conditionalFormatting sqref="E235">
    <cfRule type="containsText" dxfId="135" priority="145" operator="containsText" text="▼">
      <formula>NOT(ISERROR(SEARCH("▼",E235)))</formula>
    </cfRule>
    <cfRule type="containsText" dxfId="134" priority="146" operator="containsText" text="▲">
      <formula>NOT(ISERROR(SEARCH("▲",E235)))</formula>
    </cfRule>
    <cfRule type="colorScale" priority="147">
      <colorScale>
        <cfvo type="min"/>
        <cfvo type="percentile" val="50"/>
        <cfvo type="max"/>
        <color rgb="FFF8696B"/>
        <color rgb="FFFFEB84"/>
        <color rgb="FF63BE7B"/>
      </colorScale>
    </cfRule>
  </conditionalFormatting>
  <conditionalFormatting sqref="E236">
    <cfRule type="containsText" dxfId="133" priority="142" operator="containsText" text="▼">
      <formula>NOT(ISERROR(SEARCH("▼",E236)))</formula>
    </cfRule>
    <cfRule type="containsText" dxfId="132" priority="143" operator="containsText" text="▲">
      <formula>NOT(ISERROR(SEARCH("▲",E236)))</formula>
    </cfRule>
    <cfRule type="colorScale" priority="144">
      <colorScale>
        <cfvo type="min"/>
        <cfvo type="percentile" val="50"/>
        <cfvo type="max"/>
        <color rgb="FFF8696B"/>
        <color rgb="FFFFEB84"/>
        <color rgb="FF63BE7B"/>
      </colorScale>
    </cfRule>
  </conditionalFormatting>
  <conditionalFormatting sqref="E237">
    <cfRule type="containsText" dxfId="131" priority="139" operator="containsText" text="▼">
      <formula>NOT(ISERROR(SEARCH("▼",E237)))</formula>
    </cfRule>
    <cfRule type="containsText" dxfId="130" priority="140" operator="containsText" text="▲">
      <formula>NOT(ISERROR(SEARCH("▲",E237)))</formula>
    </cfRule>
    <cfRule type="colorScale" priority="141">
      <colorScale>
        <cfvo type="min"/>
        <cfvo type="percentile" val="50"/>
        <cfvo type="max"/>
        <color rgb="FFF8696B"/>
        <color rgb="FFFFEB84"/>
        <color rgb="FF63BE7B"/>
      </colorScale>
    </cfRule>
  </conditionalFormatting>
  <conditionalFormatting sqref="E238">
    <cfRule type="containsText" dxfId="129" priority="136" operator="containsText" text="▼">
      <formula>NOT(ISERROR(SEARCH("▼",E238)))</formula>
    </cfRule>
    <cfRule type="containsText" dxfId="128" priority="137" operator="containsText" text="▲">
      <formula>NOT(ISERROR(SEARCH("▲",E238)))</formula>
    </cfRule>
    <cfRule type="colorScale" priority="138">
      <colorScale>
        <cfvo type="min"/>
        <cfvo type="percentile" val="50"/>
        <cfvo type="max"/>
        <color rgb="FFF8696B"/>
        <color rgb="FFFFEB84"/>
        <color rgb="FF63BE7B"/>
      </colorScale>
    </cfRule>
  </conditionalFormatting>
  <conditionalFormatting sqref="E239">
    <cfRule type="containsText" dxfId="127" priority="133" operator="containsText" text="▼">
      <formula>NOT(ISERROR(SEARCH("▼",E239)))</formula>
    </cfRule>
    <cfRule type="containsText" dxfId="126" priority="134" operator="containsText" text="▲">
      <formula>NOT(ISERROR(SEARCH("▲",E239)))</formula>
    </cfRule>
    <cfRule type="colorScale" priority="135">
      <colorScale>
        <cfvo type="min"/>
        <cfvo type="percentile" val="50"/>
        <cfvo type="max"/>
        <color rgb="FFF8696B"/>
        <color rgb="FFFFEB84"/>
        <color rgb="FF63BE7B"/>
      </colorScale>
    </cfRule>
  </conditionalFormatting>
  <conditionalFormatting sqref="E240">
    <cfRule type="containsText" dxfId="125" priority="130" operator="containsText" text="▼">
      <formula>NOT(ISERROR(SEARCH("▼",E240)))</formula>
    </cfRule>
    <cfRule type="containsText" dxfId="124" priority="131" operator="containsText" text="▲">
      <formula>NOT(ISERROR(SEARCH("▲",E240)))</formula>
    </cfRule>
    <cfRule type="colorScale" priority="132">
      <colorScale>
        <cfvo type="min"/>
        <cfvo type="percentile" val="50"/>
        <cfvo type="max"/>
        <color rgb="FFF8696B"/>
        <color rgb="FFFFEB84"/>
        <color rgb="FF63BE7B"/>
      </colorScale>
    </cfRule>
  </conditionalFormatting>
  <conditionalFormatting sqref="E241">
    <cfRule type="containsText" dxfId="123" priority="127" operator="containsText" text="▼">
      <formula>NOT(ISERROR(SEARCH("▼",E241)))</formula>
    </cfRule>
    <cfRule type="containsText" dxfId="122" priority="128" operator="containsText" text="▲">
      <formula>NOT(ISERROR(SEARCH("▲",E241)))</formula>
    </cfRule>
    <cfRule type="colorScale" priority="129">
      <colorScale>
        <cfvo type="min"/>
        <cfvo type="percentile" val="50"/>
        <cfvo type="max"/>
        <color rgb="FFF8696B"/>
        <color rgb="FFFFEB84"/>
        <color rgb="FF63BE7B"/>
      </colorScale>
    </cfRule>
  </conditionalFormatting>
  <conditionalFormatting sqref="E242">
    <cfRule type="containsText" dxfId="121" priority="124" operator="containsText" text="▼">
      <formula>NOT(ISERROR(SEARCH("▼",E242)))</formula>
    </cfRule>
    <cfRule type="containsText" dxfId="120" priority="125" operator="containsText" text="▲">
      <formula>NOT(ISERROR(SEARCH("▲",E242)))</formula>
    </cfRule>
    <cfRule type="colorScale" priority="126">
      <colorScale>
        <cfvo type="min"/>
        <cfvo type="percentile" val="50"/>
        <cfvo type="max"/>
        <color rgb="FFF8696B"/>
        <color rgb="FFFFEB84"/>
        <color rgb="FF63BE7B"/>
      </colorScale>
    </cfRule>
  </conditionalFormatting>
  <conditionalFormatting sqref="E243">
    <cfRule type="containsText" dxfId="119" priority="121" operator="containsText" text="▼">
      <formula>NOT(ISERROR(SEARCH("▼",E243)))</formula>
    </cfRule>
    <cfRule type="containsText" dxfId="118" priority="122" operator="containsText" text="▲">
      <formula>NOT(ISERROR(SEARCH("▲",E243)))</formula>
    </cfRule>
    <cfRule type="colorScale" priority="123">
      <colorScale>
        <cfvo type="min"/>
        <cfvo type="percentile" val="50"/>
        <cfvo type="max"/>
        <color rgb="FFF8696B"/>
        <color rgb="FFFFEB84"/>
        <color rgb="FF63BE7B"/>
      </colorScale>
    </cfRule>
  </conditionalFormatting>
  <conditionalFormatting sqref="E274">
    <cfRule type="containsText" dxfId="117" priority="118" operator="containsText" text="▼">
      <formula>NOT(ISERROR(SEARCH("▼",E274)))</formula>
    </cfRule>
    <cfRule type="containsText" dxfId="116" priority="119" operator="containsText" text="▲">
      <formula>NOT(ISERROR(SEARCH("▲",E274)))</formula>
    </cfRule>
    <cfRule type="colorScale" priority="120">
      <colorScale>
        <cfvo type="min"/>
        <cfvo type="percentile" val="50"/>
        <cfvo type="max"/>
        <color rgb="FFF8696B"/>
        <color rgb="FFFFEB84"/>
        <color rgb="FF63BE7B"/>
      </colorScale>
    </cfRule>
  </conditionalFormatting>
  <conditionalFormatting sqref="E275">
    <cfRule type="containsText" dxfId="115" priority="115" operator="containsText" text="▼">
      <formula>NOT(ISERROR(SEARCH("▼",E275)))</formula>
    </cfRule>
    <cfRule type="containsText" dxfId="114" priority="116" operator="containsText" text="▲">
      <formula>NOT(ISERROR(SEARCH("▲",E275)))</formula>
    </cfRule>
    <cfRule type="colorScale" priority="117">
      <colorScale>
        <cfvo type="min"/>
        <cfvo type="percentile" val="50"/>
        <cfvo type="max"/>
        <color rgb="FFF8696B"/>
        <color rgb="FFFFEB84"/>
        <color rgb="FF63BE7B"/>
      </colorScale>
    </cfRule>
  </conditionalFormatting>
  <conditionalFormatting sqref="E276">
    <cfRule type="containsText" dxfId="113" priority="112" operator="containsText" text="▼">
      <formula>NOT(ISERROR(SEARCH("▼",E276)))</formula>
    </cfRule>
    <cfRule type="containsText" dxfId="112" priority="113" operator="containsText" text="▲">
      <formula>NOT(ISERROR(SEARCH("▲",E276)))</formula>
    </cfRule>
    <cfRule type="colorScale" priority="114">
      <colorScale>
        <cfvo type="min"/>
        <cfvo type="percentile" val="50"/>
        <cfvo type="max"/>
        <color rgb="FFF8696B"/>
        <color rgb="FFFFEB84"/>
        <color rgb="FF63BE7B"/>
      </colorScale>
    </cfRule>
  </conditionalFormatting>
  <conditionalFormatting sqref="E277">
    <cfRule type="containsText" dxfId="111" priority="109" operator="containsText" text="▼">
      <formula>NOT(ISERROR(SEARCH("▼",E277)))</formula>
    </cfRule>
    <cfRule type="containsText" dxfId="110" priority="110" operator="containsText" text="▲">
      <formula>NOT(ISERROR(SEARCH("▲",E277)))</formula>
    </cfRule>
    <cfRule type="colorScale" priority="111">
      <colorScale>
        <cfvo type="min"/>
        <cfvo type="percentile" val="50"/>
        <cfvo type="max"/>
        <color rgb="FFF8696B"/>
        <color rgb="FFFFEB84"/>
        <color rgb="FF63BE7B"/>
      </colorScale>
    </cfRule>
  </conditionalFormatting>
  <conditionalFormatting sqref="E278">
    <cfRule type="containsText" dxfId="109" priority="106" operator="containsText" text="▼">
      <formula>NOT(ISERROR(SEARCH("▼",E278)))</formula>
    </cfRule>
    <cfRule type="containsText" dxfId="108" priority="107" operator="containsText" text="▲">
      <formula>NOT(ISERROR(SEARCH("▲",E278)))</formula>
    </cfRule>
    <cfRule type="colorScale" priority="108">
      <colorScale>
        <cfvo type="min"/>
        <cfvo type="percentile" val="50"/>
        <cfvo type="max"/>
        <color rgb="FFF8696B"/>
        <color rgb="FFFFEB84"/>
        <color rgb="FF63BE7B"/>
      </colorScale>
    </cfRule>
  </conditionalFormatting>
  <conditionalFormatting sqref="E279">
    <cfRule type="containsText" dxfId="107" priority="103" operator="containsText" text="▼">
      <formula>NOT(ISERROR(SEARCH("▼",E279)))</formula>
    </cfRule>
    <cfRule type="containsText" dxfId="106" priority="104" operator="containsText" text="▲">
      <formula>NOT(ISERROR(SEARCH("▲",E279)))</formula>
    </cfRule>
    <cfRule type="colorScale" priority="105">
      <colorScale>
        <cfvo type="min"/>
        <cfvo type="percentile" val="50"/>
        <cfvo type="max"/>
        <color rgb="FFF8696B"/>
        <color rgb="FFFFEB84"/>
        <color rgb="FF63BE7B"/>
      </colorScale>
    </cfRule>
  </conditionalFormatting>
  <conditionalFormatting sqref="E280">
    <cfRule type="containsText" dxfId="105" priority="100" operator="containsText" text="▼">
      <formula>NOT(ISERROR(SEARCH("▼",E280)))</formula>
    </cfRule>
    <cfRule type="containsText" dxfId="104" priority="101" operator="containsText" text="▲">
      <formula>NOT(ISERROR(SEARCH("▲",E280)))</formula>
    </cfRule>
    <cfRule type="colorScale" priority="102">
      <colorScale>
        <cfvo type="min"/>
        <cfvo type="percentile" val="50"/>
        <cfvo type="max"/>
        <color rgb="FFF8696B"/>
        <color rgb="FFFFEB84"/>
        <color rgb="FF63BE7B"/>
      </colorScale>
    </cfRule>
  </conditionalFormatting>
  <conditionalFormatting sqref="E281">
    <cfRule type="containsText" dxfId="103" priority="97" operator="containsText" text="▼">
      <formula>NOT(ISERROR(SEARCH("▼",E281)))</formula>
    </cfRule>
    <cfRule type="containsText" dxfId="102" priority="98" operator="containsText" text="▲">
      <formula>NOT(ISERROR(SEARCH("▲",E281)))</formula>
    </cfRule>
    <cfRule type="colorScale" priority="99">
      <colorScale>
        <cfvo type="min"/>
        <cfvo type="percentile" val="50"/>
        <cfvo type="max"/>
        <color rgb="FFF8696B"/>
        <color rgb="FFFFEB84"/>
        <color rgb="FF63BE7B"/>
      </colorScale>
    </cfRule>
  </conditionalFormatting>
  <conditionalFormatting sqref="E282">
    <cfRule type="containsText" dxfId="101" priority="94" operator="containsText" text="▼">
      <formula>NOT(ISERROR(SEARCH("▼",E282)))</formula>
    </cfRule>
    <cfRule type="containsText" dxfId="100" priority="95" operator="containsText" text="▲">
      <formula>NOT(ISERROR(SEARCH("▲",E282)))</formula>
    </cfRule>
    <cfRule type="colorScale" priority="96">
      <colorScale>
        <cfvo type="min"/>
        <cfvo type="percentile" val="50"/>
        <cfvo type="max"/>
        <color rgb="FFF8696B"/>
        <color rgb="FFFFEB84"/>
        <color rgb="FF63BE7B"/>
      </colorScale>
    </cfRule>
  </conditionalFormatting>
  <conditionalFormatting sqref="E283">
    <cfRule type="containsText" dxfId="99" priority="91" operator="containsText" text="▼">
      <formula>NOT(ISERROR(SEARCH("▼",E283)))</formula>
    </cfRule>
    <cfRule type="containsText" dxfId="98" priority="92" operator="containsText" text="▲">
      <formula>NOT(ISERROR(SEARCH("▲",E283)))</formula>
    </cfRule>
    <cfRule type="colorScale" priority="93">
      <colorScale>
        <cfvo type="min"/>
        <cfvo type="percentile" val="50"/>
        <cfvo type="max"/>
        <color rgb="FFF8696B"/>
        <color rgb="FFFFEB84"/>
        <color rgb="FF63BE7B"/>
      </colorScale>
    </cfRule>
  </conditionalFormatting>
  <conditionalFormatting sqref="E294">
    <cfRule type="containsText" dxfId="97" priority="88" operator="containsText" text="▼">
      <formula>NOT(ISERROR(SEARCH("▼",E294)))</formula>
    </cfRule>
    <cfRule type="containsText" dxfId="96" priority="89" operator="containsText" text="▲">
      <formula>NOT(ISERROR(SEARCH("▲",E294)))</formula>
    </cfRule>
    <cfRule type="colorScale" priority="90">
      <colorScale>
        <cfvo type="min"/>
        <cfvo type="percentile" val="50"/>
        <cfvo type="max"/>
        <color rgb="FFF8696B"/>
        <color rgb="FFFFEB84"/>
        <color rgb="FF63BE7B"/>
      </colorScale>
    </cfRule>
  </conditionalFormatting>
  <conditionalFormatting sqref="E295">
    <cfRule type="containsText" dxfId="95" priority="85" operator="containsText" text="▼">
      <formula>NOT(ISERROR(SEARCH("▼",E295)))</formula>
    </cfRule>
    <cfRule type="containsText" dxfId="94" priority="86" operator="containsText" text="▲">
      <formula>NOT(ISERROR(SEARCH("▲",E295)))</formula>
    </cfRule>
    <cfRule type="colorScale" priority="87">
      <colorScale>
        <cfvo type="min"/>
        <cfvo type="percentile" val="50"/>
        <cfvo type="max"/>
        <color rgb="FFF8696B"/>
        <color rgb="FFFFEB84"/>
        <color rgb="FF63BE7B"/>
      </colorScale>
    </cfRule>
  </conditionalFormatting>
  <conditionalFormatting sqref="E296">
    <cfRule type="containsText" dxfId="93" priority="82" operator="containsText" text="▼">
      <formula>NOT(ISERROR(SEARCH("▼",E296)))</formula>
    </cfRule>
    <cfRule type="containsText" dxfId="92" priority="83" operator="containsText" text="▲">
      <formula>NOT(ISERROR(SEARCH("▲",E296)))</formula>
    </cfRule>
    <cfRule type="colorScale" priority="84">
      <colorScale>
        <cfvo type="min"/>
        <cfvo type="percentile" val="50"/>
        <cfvo type="max"/>
        <color rgb="FFF8696B"/>
        <color rgb="FFFFEB84"/>
        <color rgb="FF63BE7B"/>
      </colorScale>
    </cfRule>
  </conditionalFormatting>
  <conditionalFormatting sqref="E297">
    <cfRule type="containsText" dxfId="91" priority="79" operator="containsText" text="▼">
      <formula>NOT(ISERROR(SEARCH("▼",E297)))</formula>
    </cfRule>
    <cfRule type="containsText" dxfId="90" priority="80" operator="containsText" text="▲">
      <formula>NOT(ISERROR(SEARCH("▲",E297)))</formula>
    </cfRule>
    <cfRule type="colorScale" priority="81">
      <colorScale>
        <cfvo type="min"/>
        <cfvo type="percentile" val="50"/>
        <cfvo type="max"/>
        <color rgb="FFF8696B"/>
        <color rgb="FFFFEB84"/>
        <color rgb="FF63BE7B"/>
      </colorScale>
    </cfRule>
  </conditionalFormatting>
  <conditionalFormatting sqref="E298">
    <cfRule type="containsText" dxfId="89" priority="76" operator="containsText" text="▼">
      <formula>NOT(ISERROR(SEARCH("▼",E298)))</formula>
    </cfRule>
    <cfRule type="containsText" dxfId="88" priority="77" operator="containsText" text="▲">
      <formula>NOT(ISERROR(SEARCH("▲",E298)))</formula>
    </cfRule>
    <cfRule type="colorScale" priority="78">
      <colorScale>
        <cfvo type="min"/>
        <cfvo type="percentile" val="50"/>
        <cfvo type="max"/>
        <color rgb="FFF8696B"/>
        <color rgb="FFFFEB84"/>
        <color rgb="FF63BE7B"/>
      </colorScale>
    </cfRule>
  </conditionalFormatting>
  <conditionalFormatting sqref="E299">
    <cfRule type="containsText" dxfId="87" priority="73" operator="containsText" text="▼">
      <formula>NOT(ISERROR(SEARCH("▼",E299)))</formula>
    </cfRule>
    <cfRule type="containsText" dxfId="86" priority="74" operator="containsText" text="▲">
      <formula>NOT(ISERROR(SEARCH("▲",E299)))</formula>
    </cfRule>
    <cfRule type="colorScale" priority="75">
      <colorScale>
        <cfvo type="min"/>
        <cfvo type="percentile" val="50"/>
        <cfvo type="max"/>
        <color rgb="FFF8696B"/>
        <color rgb="FFFFEB84"/>
        <color rgb="FF63BE7B"/>
      </colorScale>
    </cfRule>
  </conditionalFormatting>
  <conditionalFormatting sqref="E300">
    <cfRule type="containsText" dxfId="85" priority="70" operator="containsText" text="▼">
      <formula>NOT(ISERROR(SEARCH("▼",E300)))</formula>
    </cfRule>
    <cfRule type="containsText" dxfId="84" priority="71" operator="containsText" text="▲">
      <formula>NOT(ISERROR(SEARCH("▲",E300)))</formula>
    </cfRule>
    <cfRule type="colorScale" priority="72">
      <colorScale>
        <cfvo type="min"/>
        <cfvo type="percentile" val="50"/>
        <cfvo type="max"/>
        <color rgb="FFF8696B"/>
        <color rgb="FFFFEB84"/>
        <color rgb="FF63BE7B"/>
      </colorScale>
    </cfRule>
  </conditionalFormatting>
  <conditionalFormatting sqref="E301">
    <cfRule type="containsText" dxfId="83" priority="67" operator="containsText" text="▼">
      <formula>NOT(ISERROR(SEARCH("▼",E301)))</formula>
    </cfRule>
    <cfRule type="containsText" dxfId="82" priority="68" operator="containsText" text="▲">
      <formula>NOT(ISERROR(SEARCH("▲",E301)))</formula>
    </cfRule>
    <cfRule type="colorScale" priority="69">
      <colorScale>
        <cfvo type="min"/>
        <cfvo type="percentile" val="50"/>
        <cfvo type="max"/>
        <color rgb="FFF8696B"/>
        <color rgb="FFFFEB84"/>
        <color rgb="FF63BE7B"/>
      </colorScale>
    </cfRule>
  </conditionalFormatting>
  <conditionalFormatting sqref="E302">
    <cfRule type="containsText" dxfId="81" priority="64" operator="containsText" text="▼">
      <formula>NOT(ISERROR(SEARCH("▼",E302)))</formula>
    </cfRule>
    <cfRule type="containsText" dxfId="80" priority="65" operator="containsText" text="▲">
      <formula>NOT(ISERROR(SEARCH("▲",E302)))</formula>
    </cfRule>
    <cfRule type="colorScale" priority="66">
      <colorScale>
        <cfvo type="min"/>
        <cfvo type="percentile" val="50"/>
        <cfvo type="max"/>
        <color rgb="FFF8696B"/>
        <color rgb="FFFFEB84"/>
        <color rgb="FF63BE7B"/>
      </colorScale>
    </cfRule>
  </conditionalFormatting>
  <conditionalFormatting sqref="E303">
    <cfRule type="containsText" dxfId="79" priority="61" operator="containsText" text="▼">
      <formula>NOT(ISERROR(SEARCH("▼",E303)))</formula>
    </cfRule>
    <cfRule type="containsText" dxfId="78" priority="62" operator="containsText" text="▲">
      <formula>NOT(ISERROR(SEARCH("▲",E303)))</formula>
    </cfRule>
    <cfRule type="colorScale" priority="63">
      <colorScale>
        <cfvo type="min"/>
        <cfvo type="percentile" val="50"/>
        <cfvo type="max"/>
        <color rgb="FFF8696B"/>
        <color rgb="FFFFEB84"/>
        <color rgb="FF63BE7B"/>
      </colorScale>
    </cfRule>
  </conditionalFormatting>
  <conditionalFormatting sqref="E254">
    <cfRule type="containsText" dxfId="77" priority="58" operator="containsText" text="▼">
      <formula>NOT(ISERROR(SEARCH("▼",E254)))</formula>
    </cfRule>
    <cfRule type="containsText" dxfId="76" priority="59" operator="containsText" text="▲">
      <formula>NOT(ISERROR(SEARCH("▲",E254)))</formula>
    </cfRule>
    <cfRule type="colorScale" priority="60">
      <colorScale>
        <cfvo type="min"/>
        <cfvo type="percentile" val="50"/>
        <cfvo type="max"/>
        <color rgb="FFF8696B"/>
        <color rgb="FFFFEB84"/>
        <color rgb="FF63BE7B"/>
      </colorScale>
    </cfRule>
  </conditionalFormatting>
  <conditionalFormatting sqref="E255">
    <cfRule type="containsText" dxfId="75" priority="55" operator="containsText" text="▼">
      <formula>NOT(ISERROR(SEARCH("▼",E255)))</formula>
    </cfRule>
    <cfRule type="containsText" dxfId="74" priority="56" operator="containsText" text="▲">
      <formula>NOT(ISERROR(SEARCH("▲",E255)))</formula>
    </cfRule>
    <cfRule type="colorScale" priority="57">
      <colorScale>
        <cfvo type="min"/>
        <cfvo type="percentile" val="50"/>
        <cfvo type="max"/>
        <color rgb="FFF8696B"/>
        <color rgb="FFFFEB84"/>
        <color rgb="FF63BE7B"/>
      </colorScale>
    </cfRule>
  </conditionalFormatting>
  <conditionalFormatting sqref="E256">
    <cfRule type="containsText" dxfId="73" priority="52" operator="containsText" text="▼">
      <formula>NOT(ISERROR(SEARCH("▼",E256)))</formula>
    </cfRule>
    <cfRule type="containsText" dxfId="72" priority="53" operator="containsText" text="▲">
      <formula>NOT(ISERROR(SEARCH("▲",E256)))</formula>
    </cfRule>
    <cfRule type="colorScale" priority="54">
      <colorScale>
        <cfvo type="min"/>
        <cfvo type="percentile" val="50"/>
        <cfvo type="max"/>
        <color rgb="FFF8696B"/>
        <color rgb="FFFFEB84"/>
        <color rgb="FF63BE7B"/>
      </colorScale>
    </cfRule>
  </conditionalFormatting>
  <conditionalFormatting sqref="E257">
    <cfRule type="containsText" dxfId="71" priority="49" operator="containsText" text="▼">
      <formula>NOT(ISERROR(SEARCH("▼",E257)))</formula>
    </cfRule>
    <cfRule type="containsText" dxfId="70" priority="50" operator="containsText" text="▲">
      <formula>NOT(ISERROR(SEARCH("▲",E257)))</formula>
    </cfRule>
    <cfRule type="colorScale" priority="51">
      <colorScale>
        <cfvo type="min"/>
        <cfvo type="percentile" val="50"/>
        <cfvo type="max"/>
        <color rgb="FFF8696B"/>
        <color rgb="FFFFEB84"/>
        <color rgb="FF63BE7B"/>
      </colorScale>
    </cfRule>
  </conditionalFormatting>
  <conditionalFormatting sqref="E258">
    <cfRule type="containsText" dxfId="69" priority="46" operator="containsText" text="▼">
      <formula>NOT(ISERROR(SEARCH("▼",E258)))</formula>
    </cfRule>
    <cfRule type="containsText" dxfId="68" priority="47" operator="containsText" text="▲">
      <formula>NOT(ISERROR(SEARCH("▲",E258)))</formula>
    </cfRule>
    <cfRule type="colorScale" priority="48">
      <colorScale>
        <cfvo type="min"/>
        <cfvo type="percentile" val="50"/>
        <cfvo type="max"/>
        <color rgb="FFF8696B"/>
        <color rgb="FFFFEB84"/>
        <color rgb="FF63BE7B"/>
      </colorScale>
    </cfRule>
  </conditionalFormatting>
  <conditionalFormatting sqref="E259">
    <cfRule type="containsText" dxfId="67" priority="43" operator="containsText" text="▼">
      <formula>NOT(ISERROR(SEARCH("▼",E259)))</formula>
    </cfRule>
    <cfRule type="containsText" dxfId="66" priority="44" operator="containsText" text="▲">
      <formula>NOT(ISERROR(SEARCH("▲",E259)))</formula>
    </cfRule>
    <cfRule type="colorScale" priority="45">
      <colorScale>
        <cfvo type="min"/>
        <cfvo type="percentile" val="50"/>
        <cfvo type="max"/>
        <color rgb="FFF8696B"/>
        <color rgb="FFFFEB84"/>
        <color rgb="FF63BE7B"/>
      </colorScale>
    </cfRule>
  </conditionalFormatting>
  <conditionalFormatting sqref="E260">
    <cfRule type="containsText" dxfId="65" priority="40" operator="containsText" text="▼">
      <formula>NOT(ISERROR(SEARCH("▼",E260)))</formula>
    </cfRule>
    <cfRule type="containsText" dxfId="64" priority="41" operator="containsText" text="▲">
      <formula>NOT(ISERROR(SEARCH("▲",E260)))</formula>
    </cfRule>
    <cfRule type="colorScale" priority="42">
      <colorScale>
        <cfvo type="min"/>
        <cfvo type="percentile" val="50"/>
        <cfvo type="max"/>
        <color rgb="FFF8696B"/>
        <color rgb="FFFFEB84"/>
        <color rgb="FF63BE7B"/>
      </colorScale>
    </cfRule>
  </conditionalFormatting>
  <conditionalFormatting sqref="E261">
    <cfRule type="containsText" dxfId="63" priority="37" operator="containsText" text="▼">
      <formula>NOT(ISERROR(SEARCH("▼",E261)))</formula>
    </cfRule>
    <cfRule type="containsText" dxfId="62" priority="38" operator="containsText" text="▲">
      <formula>NOT(ISERROR(SEARCH("▲",E261)))</formula>
    </cfRule>
    <cfRule type="colorScale" priority="39">
      <colorScale>
        <cfvo type="min"/>
        <cfvo type="percentile" val="50"/>
        <cfvo type="max"/>
        <color rgb="FFF8696B"/>
        <color rgb="FFFFEB84"/>
        <color rgb="FF63BE7B"/>
      </colorScale>
    </cfRule>
  </conditionalFormatting>
  <conditionalFormatting sqref="E262">
    <cfRule type="containsText" dxfId="61" priority="34" operator="containsText" text="▼">
      <formula>NOT(ISERROR(SEARCH("▼",E262)))</formula>
    </cfRule>
    <cfRule type="containsText" dxfId="60" priority="35" operator="containsText" text="▲">
      <formula>NOT(ISERROR(SEARCH("▲",E262)))</formula>
    </cfRule>
    <cfRule type="colorScale" priority="36">
      <colorScale>
        <cfvo type="min"/>
        <cfvo type="percentile" val="50"/>
        <cfvo type="max"/>
        <color rgb="FFF8696B"/>
        <color rgb="FFFFEB84"/>
        <color rgb="FF63BE7B"/>
      </colorScale>
    </cfRule>
  </conditionalFormatting>
  <conditionalFormatting sqref="E263">
    <cfRule type="containsText" dxfId="59" priority="31" operator="containsText" text="▼">
      <formula>NOT(ISERROR(SEARCH("▼",E263)))</formula>
    </cfRule>
    <cfRule type="containsText" dxfId="58" priority="32" operator="containsText" text="▲">
      <formula>NOT(ISERROR(SEARCH("▲",E263)))</formula>
    </cfRule>
    <cfRule type="colorScale" priority="33">
      <colorScale>
        <cfvo type="min"/>
        <cfvo type="percentile" val="50"/>
        <cfvo type="max"/>
        <color rgb="FFF8696B"/>
        <color rgb="FFFFEB84"/>
        <color rgb="FF63BE7B"/>
      </colorScale>
    </cfRule>
  </conditionalFormatting>
  <conditionalFormatting sqref="E54">
    <cfRule type="containsText" dxfId="57" priority="28" operator="containsText" text="▼">
      <formula>NOT(ISERROR(SEARCH("▼",E54)))</formula>
    </cfRule>
    <cfRule type="containsText" dxfId="56" priority="29" operator="containsText" text="▲">
      <formula>NOT(ISERROR(SEARCH("▲",E54)))</formula>
    </cfRule>
    <cfRule type="colorScale" priority="30">
      <colorScale>
        <cfvo type="min"/>
        <cfvo type="percentile" val="50"/>
        <cfvo type="max"/>
        <color rgb="FFF8696B"/>
        <color rgb="FFFFEB84"/>
        <color rgb="FF63BE7B"/>
      </colorScale>
    </cfRule>
  </conditionalFormatting>
  <conditionalFormatting sqref="E55">
    <cfRule type="containsText" dxfId="55" priority="25" operator="containsText" text="▼">
      <formula>NOT(ISERROR(SEARCH("▼",E55)))</formula>
    </cfRule>
    <cfRule type="containsText" dxfId="54" priority="26" operator="containsText" text="▲">
      <formula>NOT(ISERROR(SEARCH("▲",E55)))</formula>
    </cfRule>
    <cfRule type="colorScale" priority="27">
      <colorScale>
        <cfvo type="min"/>
        <cfvo type="percentile" val="50"/>
        <cfvo type="max"/>
        <color rgb="FFF8696B"/>
        <color rgb="FFFFEB84"/>
        <color rgb="FF63BE7B"/>
      </colorScale>
    </cfRule>
  </conditionalFormatting>
  <conditionalFormatting sqref="E56">
    <cfRule type="containsText" dxfId="53" priority="22" operator="containsText" text="▼">
      <formula>NOT(ISERROR(SEARCH("▼",E56)))</formula>
    </cfRule>
    <cfRule type="containsText" dxfId="52" priority="23" operator="containsText" text="▲">
      <formula>NOT(ISERROR(SEARCH("▲",E56)))</formula>
    </cfRule>
    <cfRule type="colorScale" priority="24">
      <colorScale>
        <cfvo type="min"/>
        <cfvo type="percentile" val="50"/>
        <cfvo type="max"/>
        <color rgb="FFF8696B"/>
        <color rgb="FFFFEB84"/>
        <color rgb="FF63BE7B"/>
      </colorScale>
    </cfRule>
  </conditionalFormatting>
  <conditionalFormatting sqref="E57">
    <cfRule type="containsText" dxfId="51" priority="19" operator="containsText" text="▼">
      <formula>NOT(ISERROR(SEARCH("▼",E57)))</formula>
    </cfRule>
    <cfRule type="containsText" dxfId="50" priority="20" operator="containsText" text="▲">
      <formula>NOT(ISERROR(SEARCH("▲",E57)))</formula>
    </cfRule>
    <cfRule type="colorScale" priority="21">
      <colorScale>
        <cfvo type="min"/>
        <cfvo type="percentile" val="50"/>
        <cfvo type="max"/>
        <color rgb="FFF8696B"/>
        <color rgb="FFFFEB84"/>
        <color rgb="FF63BE7B"/>
      </colorScale>
    </cfRule>
  </conditionalFormatting>
  <conditionalFormatting sqref="E58">
    <cfRule type="containsText" dxfId="49" priority="16" operator="containsText" text="▼">
      <formula>NOT(ISERROR(SEARCH("▼",E58)))</formula>
    </cfRule>
    <cfRule type="containsText" dxfId="48" priority="17" operator="containsText" text="▲">
      <formula>NOT(ISERROR(SEARCH("▲",E58)))</formula>
    </cfRule>
    <cfRule type="colorScale" priority="18">
      <colorScale>
        <cfvo type="min"/>
        <cfvo type="percentile" val="50"/>
        <cfvo type="max"/>
        <color rgb="FFF8696B"/>
        <color rgb="FFFFEB84"/>
        <color rgb="FF63BE7B"/>
      </colorScale>
    </cfRule>
  </conditionalFormatting>
  <conditionalFormatting sqref="E59">
    <cfRule type="containsText" dxfId="47" priority="13" operator="containsText" text="▼">
      <formula>NOT(ISERROR(SEARCH("▼",E59)))</formula>
    </cfRule>
    <cfRule type="containsText" dxfId="46" priority="14" operator="containsText" text="▲">
      <formula>NOT(ISERROR(SEARCH("▲",E59)))</formula>
    </cfRule>
    <cfRule type="colorScale" priority="15">
      <colorScale>
        <cfvo type="min"/>
        <cfvo type="percentile" val="50"/>
        <cfvo type="max"/>
        <color rgb="FFF8696B"/>
        <color rgb="FFFFEB84"/>
        <color rgb="FF63BE7B"/>
      </colorScale>
    </cfRule>
  </conditionalFormatting>
  <conditionalFormatting sqref="E60">
    <cfRule type="containsText" dxfId="45" priority="10" operator="containsText" text="▼">
      <formula>NOT(ISERROR(SEARCH("▼",E60)))</formula>
    </cfRule>
    <cfRule type="containsText" dxfId="44" priority="11" operator="containsText" text="▲">
      <formula>NOT(ISERROR(SEARCH("▲",E60)))</formula>
    </cfRule>
    <cfRule type="colorScale" priority="12">
      <colorScale>
        <cfvo type="min"/>
        <cfvo type="percentile" val="50"/>
        <cfvo type="max"/>
        <color rgb="FFF8696B"/>
        <color rgb="FFFFEB84"/>
        <color rgb="FF63BE7B"/>
      </colorScale>
    </cfRule>
  </conditionalFormatting>
  <conditionalFormatting sqref="E61">
    <cfRule type="containsText" dxfId="43" priority="7" operator="containsText" text="▼">
      <formula>NOT(ISERROR(SEARCH("▼",E61)))</formula>
    </cfRule>
    <cfRule type="containsText" dxfId="42" priority="8" operator="containsText" text="▲">
      <formula>NOT(ISERROR(SEARCH("▲",E61)))</formula>
    </cfRule>
    <cfRule type="colorScale" priority="9">
      <colorScale>
        <cfvo type="min"/>
        <cfvo type="percentile" val="50"/>
        <cfvo type="max"/>
        <color rgb="FFF8696B"/>
        <color rgb="FFFFEB84"/>
        <color rgb="FF63BE7B"/>
      </colorScale>
    </cfRule>
  </conditionalFormatting>
  <conditionalFormatting sqref="E62">
    <cfRule type="containsText" dxfId="41" priority="4" operator="containsText" text="▼">
      <formula>NOT(ISERROR(SEARCH("▼",E62)))</formula>
    </cfRule>
    <cfRule type="containsText" dxfId="40" priority="5" operator="containsText" text="▲">
      <formula>NOT(ISERROR(SEARCH("▲",E62)))</formula>
    </cfRule>
    <cfRule type="colorScale" priority="6">
      <colorScale>
        <cfvo type="min"/>
        <cfvo type="percentile" val="50"/>
        <cfvo type="max"/>
        <color rgb="FFF8696B"/>
        <color rgb="FFFFEB84"/>
        <color rgb="FF63BE7B"/>
      </colorScale>
    </cfRule>
  </conditionalFormatting>
  <conditionalFormatting sqref="E63">
    <cfRule type="containsText" dxfId="39" priority="1" operator="containsText" text="▼">
      <formula>NOT(ISERROR(SEARCH("▼",E63)))</formula>
    </cfRule>
    <cfRule type="containsText" dxfId="38" priority="2" operator="containsText" text="▲">
      <formula>NOT(ISERROR(SEARCH("▲",E63)))</formula>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9808C-4AB6-40DB-A925-29B1429770F1}">
  <sheetPr>
    <tabColor rgb="FFFFFF00"/>
  </sheetPr>
  <dimension ref="A1:L131"/>
  <sheetViews>
    <sheetView workbookViewId="0">
      <selection activeCell="D24" sqref="D24"/>
    </sheetView>
  </sheetViews>
  <sheetFormatPr baseColWidth="10" defaultColWidth="11.42578125" defaultRowHeight="15" x14ac:dyDescent="0.25"/>
  <cols>
    <col min="1" max="1" width="27.28515625" bestFit="1" customWidth="1"/>
    <col min="2" max="2" width="63.140625" bestFit="1" customWidth="1"/>
    <col min="3" max="3" width="15.7109375" bestFit="1" customWidth="1"/>
    <col min="4" max="5" width="18.28515625" bestFit="1" customWidth="1"/>
    <col min="6" max="6" width="21.42578125" bestFit="1" customWidth="1"/>
    <col min="7" max="7" width="49.85546875" bestFit="1" customWidth="1"/>
    <col min="8" max="8" width="36.140625" bestFit="1" customWidth="1"/>
    <col min="9" max="9" width="14.7109375" bestFit="1" customWidth="1"/>
    <col min="10" max="10" width="12.28515625" bestFit="1" customWidth="1"/>
    <col min="11" max="11" width="16.28515625" bestFit="1" customWidth="1"/>
    <col min="12" max="12" width="18.140625" customWidth="1"/>
  </cols>
  <sheetData>
    <row r="1" spans="1:12" x14ac:dyDescent="0.25">
      <c r="A1" t="s">
        <v>597</v>
      </c>
      <c r="B1" t="s">
        <v>598</v>
      </c>
      <c r="C1" t="s">
        <v>599</v>
      </c>
      <c r="D1" t="s">
        <v>136</v>
      </c>
      <c r="E1" t="s">
        <v>168</v>
      </c>
      <c r="F1" t="s">
        <v>137</v>
      </c>
      <c r="G1" t="s">
        <v>138</v>
      </c>
      <c r="H1" t="s">
        <v>139</v>
      </c>
      <c r="I1" t="s">
        <v>142</v>
      </c>
      <c r="J1" t="s">
        <v>145</v>
      </c>
      <c r="K1" t="s">
        <v>146</v>
      </c>
      <c r="L1" t="s">
        <v>147</v>
      </c>
    </row>
    <row r="2" spans="1:12" x14ac:dyDescent="0.25">
      <c r="A2" t="s">
        <v>90</v>
      </c>
      <c r="B2" t="s">
        <v>605</v>
      </c>
      <c r="C2" t="s">
        <v>92</v>
      </c>
      <c r="D2" t="s">
        <v>97</v>
      </c>
      <c r="E2" t="s">
        <v>170</v>
      </c>
      <c r="F2" t="s">
        <v>818</v>
      </c>
      <c r="G2" t="s">
        <v>642</v>
      </c>
      <c r="H2" t="s">
        <v>18</v>
      </c>
      <c r="I2">
        <v>3759972222.8699999</v>
      </c>
      <c r="J2">
        <v>4096749382.8699999</v>
      </c>
      <c r="K2">
        <v>1</v>
      </c>
      <c r="L2">
        <v>1</v>
      </c>
    </row>
    <row r="3" spans="1:12" x14ac:dyDescent="0.25">
      <c r="A3" t="s">
        <v>90</v>
      </c>
      <c r="B3" t="s">
        <v>605</v>
      </c>
      <c r="C3" t="s">
        <v>92</v>
      </c>
      <c r="D3" t="s">
        <v>97</v>
      </c>
      <c r="E3" t="s">
        <v>170</v>
      </c>
      <c r="F3" t="s">
        <v>818</v>
      </c>
      <c r="G3" t="s">
        <v>642</v>
      </c>
      <c r="H3" t="s">
        <v>20</v>
      </c>
      <c r="I3">
        <v>1634615923.01</v>
      </c>
      <c r="J3">
        <v>1833022570.3500004</v>
      </c>
      <c r="K3">
        <v>3</v>
      </c>
      <c r="L3">
        <v>2</v>
      </c>
    </row>
    <row r="4" spans="1:12" x14ac:dyDescent="0.25">
      <c r="A4" t="s">
        <v>90</v>
      </c>
      <c r="B4" t="s">
        <v>605</v>
      </c>
      <c r="C4" t="s">
        <v>92</v>
      </c>
      <c r="D4" t="s">
        <v>97</v>
      </c>
      <c r="E4" t="s">
        <v>170</v>
      </c>
      <c r="F4" t="s">
        <v>818</v>
      </c>
      <c r="G4" t="s">
        <v>642</v>
      </c>
      <c r="H4" t="s">
        <v>19</v>
      </c>
      <c r="I4">
        <v>1624277201.77</v>
      </c>
      <c r="J4">
        <v>2070989994.3699999</v>
      </c>
      <c r="K4">
        <v>2</v>
      </c>
      <c r="L4">
        <v>3</v>
      </c>
    </row>
    <row r="5" spans="1:12" x14ac:dyDescent="0.25">
      <c r="A5" t="s">
        <v>90</v>
      </c>
      <c r="B5" t="s">
        <v>605</v>
      </c>
      <c r="C5" t="s">
        <v>92</v>
      </c>
      <c r="D5" t="s">
        <v>97</v>
      </c>
      <c r="E5" t="s">
        <v>170</v>
      </c>
      <c r="F5" t="s">
        <v>818</v>
      </c>
      <c r="G5" t="s">
        <v>642</v>
      </c>
      <c r="H5" t="s">
        <v>21</v>
      </c>
      <c r="I5">
        <v>1350133618.99</v>
      </c>
      <c r="J5">
        <v>1572434549.4400001</v>
      </c>
      <c r="K5">
        <v>4</v>
      </c>
      <c r="L5">
        <v>4</v>
      </c>
    </row>
    <row r="6" spans="1:12" x14ac:dyDescent="0.25">
      <c r="A6" t="s">
        <v>90</v>
      </c>
      <c r="B6" t="s">
        <v>605</v>
      </c>
      <c r="C6" t="s">
        <v>92</v>
      </c>
      <c r="D6" t="s">
        <v>97</v>
      </c>
      <c r="E6" t="s">
        <v>170</v>
      </c>
      <c r="F6" t="s">
        <v>818</v>
      </c>
      <c r="G6" t="s">
        <v>642</v>
      </c>
      <c r="H6" t="s">
        <v>22</v>
      </c>
      <c r="I6">
        <v>949476069.81000006</v>
      </c>
      <c r="J6">
        <v>1146115504.48</v>
      </c>
      <c r="K6">
        <v>5</v>
      </c>
      <c r="L6">
        <v>5</v>
      </c>
    </row>
    <row r="7" spans="1:12" x14ac:dyDescent="0.25">
      <c r="A7" t="s">
        <v>90</v>
      </c>
      <c r="B7" t="s">
        <v>605</v>
      </c>
      <c r="C7" t="s">
        <v>92</v>
      </c>
      <c r="D7" t="s">
        <v>97</v>
      </c>
      <c r="E7" t="s">
        <v>170</v>
      </c>
      <c r="F7" t="s">
        <v>818</v>
      </c>
      <c r="G7" t="s">
        <v>642</v>
      </c>
      <c r="H7" t="s">
        <v>24</v>
      </c>
      <c r="I7">
        <v>596000701.71000004</v>
      </c>
      <c r="J7">
        <v>703448366.99000001</v>
      </c>
      <c r="K7">
        <v>6</v>
      </c>
      <c r="L7">
        <v>6</v>
      </c>
    </row>
    <row r="8" spans="1:12" x14ac:dyDescent="0.25">
      <c r="A8" t="s">
        <v>90</v>
      </c>
      <c r="B8" t="s">
        <v>605</v>
      </c>
      <c r="C8" t="s">
        <v>92</v>
      </c>
      <c r="D8" t="s">
        <v>97</v>
      </c>
      <c r="E8" t="s">
        <v>170</v>
      </c>
      <c r="F8" t="s">
        <v>818</v>
      </c>
      <c r="G8" t="s">
        <v>642</v>
      </c>
      <c r="H8" t="s">
        <v>23</v>
      </c>
      <c r="I8">
        <v>465831219.25000012</v>
      </c>
      <c r="J8">
        <v>644481174.73999989</v>
      </c>
      <c r="K8">
        <v>7</v>
      </c>
      <c r="L8">
        <v>7</v>
      </c>
    </row>
    <row r="9" spans="1:12" x14ac:dyDescent="0.25">
      <c r="A9" t="s">
        <v>90</v>
      </c>
      <c r="B9" t="s">
        <v>605</v>
      </c>
      <c r="C9" t="s">
        <v>92</v>
      </c>
      <c r="D9" t="s">
        <v>97</v>
      </c>
      <c r="E9" t="s">
        <v>170</v>
      </c>
      <c r="F9" t="s">
        <v>818</v>
      </c>
      <c r="G9" t="s">
        <v>642</v>
      </c>
      <c r="H9" t="s">
        <v>25</v>
      </c>
      <c r="I9">
        <v>300975737.29000002</v>
      </c>
      <c r="J9">
        <v>352096050.08999997</v>
      </c>
      <c r="K9">
        <v>9</v>
      </c>
      <c r="L9">
        <v>8</v>
      </c>
    </row>
    <row r="10" spans="1:12" x14ac:dyDescent="0.25">
      <c r="A10" t="s">
        <v>90</v>
      </c>
      <c r="B10" t="s">
        <v>605</v>
      </c>
      <c r="C10" t="s">
        <v>92</v>
      </c>
      <c r="D10" t="s">
        <v>97</v>
      </c>
      <c r="E10" t="s">
        <v>170</v>
      </c>
      <c r="F10" t="s">
        <v>818</v>
      </c>
      <c r="G10" t="s">
        <v>642</v>
      </c>
      <c r="H10" t="s">
        <v>26</v>
      </c>
      <c r="I10">
        <v>296394211.01999998</v>
      </c>
      <c r="J10">
        <v>358755965.20999992</v>
      </c>
      <c r="K10">
        <v>8</v>
      </c>
      <c r="L10">
        <v>9</v>
      </c>
    </row>
    <row r="11" spans="1:12" x14ac:dyDescent="0.25">
      <c r="A11" t="s">
        <v>90</v>
      </c>
      <c r="B11" t="s">
        <v>605</v>
      </c>
      <c r="C11" t="s">
        <v>92</v>
      </c>
      <c r="D11" t="s">
        <v>97</v>
      </c>
      <c r="E11" t="s">
        <v>170</v>
      </c>
      <c r="F11" t="s">
        <v>818</v>
      </c>
      <c r="G11" t="s">
        <v>642</v>
      </c>
      <c r="H11" t="s">
        <v>27</v>
      </c>
      <c r="I11">
        <v>152145495.44999999</v>
      </c>
      <c r="J11">
        <v>179419804.26000002</v>
      </c>
      <c r="K11">
        <v>10</v>
      </c>
      <c r="L11">
        <v>10</v>
      </c>
    </row>
    <row r="12" spans="1:12" x14ac:dyDescent="0.25">
      <c r="A12" t="s">
        <v>90</v>
      </c>
      <c r="B12" t="s">
        <v>605</v>
      </c>
      <c r="C12" t="s">
        <v>92</v>
      </c>
      <c r="D12" t="s">
        <v>109</v>
      </c>
      <c r="E12" t="s">
        <v>171</v>
      </c>
      <c r="F12" t="s">
        <v>810</v>
      </c>
      <c r="G12" t="s">
        <v>643</v>
      </c>
      <c r="H12" t="s">
        <v>19</v>
      </c>
      <c r="I12">
        <v>2650913786.7499995</v>
      </c>
      <c r="J12">
        <v>3159711352.96</v>
      </c>
      <c r="K12">
        <v>2</v>
      </c>
      <c r="L12">
        <v>1</v>
      </c>
    </row>
    <row r="13" spans="1:12" x14ac:dyDescent="0.25">
      <c r="A13" t="s">
        <v>90</v>
      </c>
      <c r="B13" t="s">
        <v>605</v>
      </c>
      <c r="C13" t="s">
        <v>92</v>
      </c>
      <c r="D13" t="s">
        <v>109</v>
      </c>
      <c r="E13" t="s">
        <v>171</v>
      </c>
      <c r="F13" t="s">
        <v>810</v>
      </c>
      <c r="G13" t="s">
        <v>643</v>
      </c>
      <c r="H13" t="s">
        <v>18</v>
      </c>
      <c r="I13">
        <v>2132798511.8099999</v>
      </c>
      <c r="J13">
        <v>3276600276.6499996</v>
      </c>
      <c r="K13">
        <v>1</v>
      </c>
      <c r="L13">
        <v>2</v>
      </c>
    </row>
    <row r="14" spans="1:12" x14ac:dyDescent="0.25">
      <c r="A14" t="s">
        <v>90</v>
      </c>
      <c r="B14" t="s">
        <v>605</v>
      </c>
      <c r="C14" t="s">
        <v>92</v>
      </c>
      <c r="D14" t="s">
        <v>109</v>
      </c>
      <c r="E14" t="s">
        <v>171</v>
      </c>
      <c r="F14" t="s">
        <v>810</v>
      </c>
      <c r="G14" t="s">
        <v>643</v>
      </c>
      <c r="H14" t="s">
        <v>20</v>
      </c>
      <c r="I14">
        <v>1960336184.0499997</v>
      </c>
      <c r="J14">
        <v>2284713425.0100002</v>
      </c>
      <c r="K14">
        <v>3</v>
      </c>
      <c r="L14">
        <v>3</v>
      </c>
    </row>
    <row r="15" spans="1:12" x14ac:dyDescent="0.25">
      <c r="A15" t="s">
        <v>90</v>
      </c>
      <c r="B15" t="s">
        <v>605</v>
      </c>
      <c r="C15" t="s">
        <v>92</v>
      </c>
      <c r="D15" t="s">
        <v>109</v>
      </c>
      <c r="E15" s="117" t="s">
        <v>171</v>
      </c>
      <c r="F15" t="s">
        <v>810</v>
      </c>
      <c r="G15" t="s">
        <v>643</v>
      </c>
      <c r="H15" t="s">
        <v>22</v>
      </c>
      <c r="I15">
        <v>1149884163.8600001</v>
      </c>
      <c r="J15">
        <v>1102185549.2</v>
      </c>
      <c r="K15">
        <v>5</v>
      </c>
      <c r="L15">
        <v>4</v>
      </c>
    </row>
    <row r="16" spans="1:12" x14ac:dyDescent="0.25">
      <c r="A16" t="s">
        <v>90</v>
      </c>
      <c r="B16" t="s">
        <v>605</v>
      </c>
      <c r="C16" t="s">
        <v>92</v>
      </c>
      <c r="D16" t="s">
        <v>109</v>
      </c>
      <c r="E16" t="s">
        <v>171</v>
      </c>
      <c r="F16" t="s">
        <v>810</v>
      </c>
      <c r="G16" t="s">
        <v>643</v>
      </c>
      <c r="H16" t="s">
        <v>21</v>
      </c>
      <c r="I16">
        <v>1074105376.5</v>
      </c>
      <c r="J16">
        <v>1190867980.6399996</v>
      </c>
      <c r="K16">
        <v>4</v>
      </c>
      <c r="L16">
        <v>5</v>
      </c>
    </row>
    <row r="17" spans="1:12" x14ac:dyDescent="0.25">
      <c r="A17" t="s">
        <v>90</v>
      </c>
      <c r="B17" t="s">
        <v>605</v>
      </c>
      <c r="C17" t="s">
        <v>92</v>
      </c>
      <c r="D17" t="s">
        <v>109</v>
      </c>
      <c r="E17" t="s">
        <v>171</v>
      </c>
      <c r="F17" t="s">
        <v>810</v>
      </c>
      <c r="G17" t="s">
        <v>643</v>
      </c>
      <c r="H17" t="s">
        <v>24</v>
      </c>
      <c r="I17">
        <v>684377849.64999998</v>
      </c>
      <c r="J17">
        <v>727293968.78999984</v>
      </c>
      <c r="K17">
        <v>7</v>
      </c>
      <c r="L17">
        <v>6</v>
      </c>
    </row>
    <row r="18" spans="1:12" x14ac:dyDescent="0.25">
      <c r="A18" t="s">
        <v>90</v>
      </c>
      <c r="B18" t="s">
        <v>605</v>
      </c>
      <c r="C18" t="s">
        <v>92</v>
      </c>
      <c r="D18" t="s">
        <v>109</v>
      </c>
      <c r="E18" t="s">
        <v>171</v>
      </c>
      <c r="F18" t="s">
        <v>810</v>
      </c>
      <c r="G18" t="s">
        <v>643</v>
      </c>
      <c r="H18" t="s">
        <v>23</v>
      </c>
      <c r="I18">
        <v>553642099.96000004</v>
      </c>
      <c r="J18">
        <v>760479315.58999991</v>
      </c>
      <c r="K18">
        <v>6</v>
      </c>
      <c r="L18">
        <v>7</v>
      </c>
    </row>
    <row r="19" spans="1:12" x14ac:dyDescent="0.25">
      <c r="A19" t="s">
        <v>90</v>
      </c>
      <c r="B19" t="s">
        <v>605</v>
      </c>
      <c r="C19" t="s">
        <v>92</v>
      </c>
      <c r="D19" t="s">
        <v>109</v>
      </c>
      <c r="E19" t="s">
        <v>171</v>
      </c>
      <c r="F19" t="s">
        <v>810</v>
      </c>
      <c r="G19" t="s">
        <v>643</v>
      </c>
      <c r="H19" t="s">
        <v>25</v>
      </c>
      <c r="I19">
        <v>479211566.34999996</v>
      </c>
      <c r="J19">
        <v>475665100.17000002</v>
      </c>
      <c r="K19">
        <v>8</v>
      </c>
      <c r="L19">
        <v>8</v>
      </c>
    </row>
    <row r="20" spans="1:12" x14ac:dyDescent="0.25">
      <c r="A20" t="s">
        <v>90</v>
      </c>
      <c r="B20" t="s">
        <v>605</v>
      </c>
      <c r="C20" t="s">
        <v>92</v>
      </c>
      <c r="D20" t="s">
        <v>109</v>
      </c>
      <c r="E20" t="s">
        <v>171</v>
      </c>
      <c r="F20" t="s">
        <v>810</v>
      </c>
      <c r="G20" t="s">
        <v>643</v>
      </c>
      <c r="H20" t="s">
        <v>26</v>
      </c>
      <c r="I20">
        <v>344930446.10000008</v>
      </c>
      <c r="J20">
        <v>383474486.17999995</v>
      </c>
      <c r="K20">
        <v>9</v>
      </c>
      <c r="L20">
        <v>9</v>
      </c>
    </row>
    <row r="21" spans="1:12" x14ac:dyDescent="0.25">
      <c r="A21" t="s">
        <v>90</v>
      </c>
      <c r="B21" t="s">
        <v>605</v>
      </c>
      <c r="C21" t="s">
        <v>92</v>
      </c>
      <c r="D21" t="s">
        <v>109</v>
      </c>
      <c r="E21" t="s">
        <v>171</v>
      </c>
      <c r="F21" t="s">
        <v>810</v>
      </c>
      <c r="G21" t="s">
        <v>643</v>
      </c>
      <c r="H21" t="s">
        <v>27</v>
      </c>
      <c r="I21">
        <v>195845068.05999997</v>
      </c>
      <c r="J21">
        <v>236153291.70000002</v>
      </c>
      <c r="K21">
        <v>10</v>
      </c>
      <c r="L21">
        <v>10</v>
      </c>
    </row>
    <row r="22" spans="1:12" x14ac:dyDescent="0.25">
      <c r="A22" t="s">
        <v>90</v>
      </c>
      <c r="B22" t="s">
        <v>605</v>
      </c>
      <c r="C22" t="s">
        <v>92</v>
      </c>
      <c r="D22" t="s">
        <v>110</v>
      </c>
      <c r="E22" t="s">
        <v>172</v>
      </c>
      <c r="F22" t="s">
        <v>809</v>
      </c>
      <c r="G22" t="s">
        <v>637</v>
      </c>
      <c r="H22" t="s">
        <v>18</v>
      </c>
      <c r="I22">
        <v>2166890598.6100006</v>
      </c>
      <c r="J22">
        <v>2188978962.4200001</v>
      </c>
      <c r="K22">
        <v>1</v>
      </c>
      <c r="L22">
        <v>1</v>
      </c>
    </row>
    <row r="23" spans="1:12" x14ac:dyDescent="0.25">
      <c r="A23" t="s">
        <v>90</v>
      </c>
      <c r="B23" t="s">
        <v>605</v>
      </c>
      <c r="C23" t="s">
        <v>92</v>
      </c>
      <c r="D23" t="s">
        <v>110</v>
      </c>
      <c r="E23" t="s">
        <v>172</v>
      </c>
      <c r="F23" t="s">
        <v>809</v>
      </c>
      <c r="G23" t="s">
        <v>637</v>
      </c>
      <c r="H23" t="s">
        <v>19</v>
      </c>
      <c r="I23">
        <v>1963262754.2999997</v>
      </c>
      <c r="J23">
        <v>1791465093.29</v>
      </c>
      <c r="K23">
        <v>3</v>
      </c>
      <c r="L23">
        <v>2</v>
      </c>
    </row>
    <row r="24" spans="1:12" x14ac:dyDescent="0.25">
      <c r="A24" t="s">
        <v>90</v>
      </c>
      <c r="B24" t="s">
        <v>605</v>
      </c>
      <c r="C24" t="s">
        <v>92</v>
      </c>
      <c r="D24" t="s">
        <v>110</v>
      </c>
      <c r="E24" t="s">
        <v>172</v>
      </c>
      <c r="F24" t="s">
        <v>809</v>
      </c>
      <c r="G24" t="s">
        <v>637</v>
      </c>
      <c r="H24" t="s">
        <v>20</v>
      </c>
      <c r="I24">
        <v>1793623392.8499999</v>
      </c>
      <c r="J24">
        <v>2138549869.2299998</v>
      </c>
      <c r="K24">
        <v>2</v>
      </c>
      <c r="L24">
        <v>3</v>
      </c>
    </row>
    <row r="25" spans="1:12" x14ac:dyDescent="0.25">
      <c r="A25" t="s">
        <v>90</v>
      </c>
      <c r="B25" t="s">
        <v>605</v>
      </c>
      <c r="C25" t="s">
        <v>92</v>
      </c>
      <c r="D25" t="s">
        <v>110</v>
      </c>
      <c r="E25" t="s">
        <v>172</v>
      </c>
      <c r="F25" t="s">
        <v>809</v>
      </c>
      <c r="G25" t="s">
        <v>637</v>
      </c>
      <c r="H25" t="s">
        <v>21</v>
      </c>
      <c r="I25">
        <v>1078847355.3100002</v>
      </c>
      <c r="J25">
        <v>1273841554.5</v>
      </c>
      <c r="K25">
        <v>4</v>
      </c>
      <c r="L25">
        <v>4</v>
      </c>
    </row>
    <row r="26" spans="1:12" x14ac:dyDescent="0.25">
      <c r="A26" t="s">
        <v>90</v>
      </c>
      <c r="B26" t="s">
        <v>605</v>
      </c>
      <c r="C26" t="s">
        <v>92</v>
      </c>
      <c r="D26" t="s">
        <v>110</v>
      </c>
      <c r="E26" t="s">
        <v>172</v>
      </c>
      <c r="F26" t="s">
        <v>809</v>
      </c>
      <c r="G26" t="s">
        <v>637</v>
      </c>
      <c r="H26" t="s">
        <v>22</v>
      </c>
      <c r="I26">
        <v>845054572.30999994</v>
      </c>
      <c r="J26">
        <v>1065349110.7200001</v>
      </c>
      <c r="K26">
        <v>5</v>
      </c>
      <c r="L26">
        <v>5</v>
      </c>
    </row>
    <row r="27" spans="1:12" x14ac:dyDescent="0.25">
      <c r="A27" t="s">
        <v>90</v>
      </c>
      <c r="B27" t="s">
        <v>605</v>
      </c>
      <c r="C27" t="s">
        <v>92</v>
      </c>
      <c r="D27" t="s">
        <v>110</v>
      </c>
      <c r="E27" t="s">
        <v>172</v>
      </c>
      <c r="F27" t="s">
        <v>809</v>
      </c>
      <c r="G27" t="s">
        <v>637</v>
      </c>
      <c r="H27" t="s">
        <v>24</v>
      </c>
      <c r="I27">
        <v>712926605.37</v>
      </c>
      <c r="J27">
        <v>755252539.38999999</v>
      </c>
      <c r="K27">
        <v>6</v>
      </c>
      <c r="L27">
        <v>6</v>
      </c>
    </row>
    <row r="28" spans="1:12" x14ac:dyDescent="0.25">
      <c r="A28" t="s">
        <v>90</v>
      </c>
      <c r="B28" t="s">
        <v>605</v>
      </c>
      <c r="C28" t="s">
        <v>92</v>
      </c>
      <c r="D28" t="s">
        <v>110</v>
      </c>
      <c r="E28" t="s">
        <v>172</v>
      </c>
      <c r="F28" t="s">
        <v>809</v>
      </c>
      <c r="G28" t="s">
        <v>637</v>
      </c>
      <c r="H28" t="s">
        <v>23</v>
      </c>
      <c r="I28">
        <v>552585467.08999991</v>
      </c>
      <c r="J28">
        <v>639972741.2700001</v>
      </c>
      <c r="K28">
        <v>7</v>
      </c>
      <c r="L28">
        <v>7</v>
      </c>
    </row>
    <row r="29" spans="1:12" x14ac:dyDescent="0.25">
      <c r="A29" t="s">
        <v>90</v>
      </c>
      <c r="B29" t="s">
        <v>605</v>
      </c>
      <c r="C29" t="s">
        <v>92</v>
      </c>
      <c r="D29" t="s">
        <v>110</v>
      </c>
      <c r="E29" t="s">
        <v>172</v>
      </c>
      <c r="F29" t="s">
        <v>809</v>
      </c>
      <c r="G29" t="s">
        <v>637</v>
      </c>
      <c r="H29" t="s">
        <v>25</v>
      </c>
      <c r="I29">
        <v>371791919.25</v>
      </c>
      <c r="J29">
        <v>352781188.55000001</v>
      </c>
      <c r="K29">
        <v>8</v>
      </c>
      <c r="L29">
        <v>8</v>
      </c>
    </row>
    <row r="30" spans="1:12" x14ac:dyDescent="0.25">
      <c r="A30" t="s">
        <v>90</v>
      </c>
      <c r="B30" t="s">
        <v>605</v>
      </c>
      <c r="C30" t="s">
        <v>92</v>
      </c>
      <c r="D30" t="s">
        <v>110</v>
      </c>
      <c r="E30" t="s">
        <v>172</v>
      </c>
      <c r="F30" t="s">
        <v>809</v>
      </c>
      <c r="G30" t="s">
        <v>637</v>
      </c>
      <c r="H30" t="s">
        <v>26</v>
      </c>
      <c r="I30">
        <v>291001682.47000003</v>
      </c>
      <c r="J30">
        <v>337960976.25000006</v>
      </c>
      <c r="K30">
        <v>9</v>
      </c>
      <c r="L30">
        <v>9</v>
      </c>
    </row>
    <row r="31" spans="1:12" x14ac:dyDescent="0.25">
      <c r="A31" t="s">
        <v>90</v>
      </c>
      <c r="B31" t="s">
        <v>605</v>
      </c>
      <c r="C31" t="s">
        <v>92</v>
      </c>
      <c r="D31" t="s">
        <v>110</v>
      </c>
      <c r="E31" t="s">
        <v>172</v>
      </c>
      <c r="F31" t="s">
        <v>809</v>
      </c>
      <c r="G31" t="s">
        <v>637</v>
      </c>
      <c r="H31" t="s">
        <v>27</v>
      </c>
      <c r="I31">
        <v>196211528.72</v>
      </c>
      <c r="J31">
        <v>202777149.28999999</v>
      </c>
      <c r="K31">
        <v>10</v>
      </c>
      <c r="L31">
        <v>10</v>
      </c>
    </row>
    <row r="32" spans="1:12" x14ac:dyDescent="0.25">
      <c r="A32" t="s">
        <v>90</v>
      </c>
      <c r="B32" t="s">
        <v>605</v>
      </c>
      <c r="C32" t="s">
        <v>92</v>
      </c>
      <c r="D32" t="s">
        <v>808</v>
      </c>
      <c r="E32" t="s">
        <v>111</v>
      </c>
      <c r="F32" t="s">
        <v>807</v>
      </c>
      <c r="G32" t="s">
        <v>826</v>
      </c>
      <c r="H32" t="s">
        <v>19</v>
      </c>
      <c r="I32">
        <v>2053172526.6199999</v>
      </c>
      <c r="J32">
        <v>1848497552.5799999</v>
      </c>
      <c r="K32">
        <v>3</v>
      </c>
      <c r="L32">
        <v>1</v>
      </c>
    </row>
    <row r="33" spans="1:12" x14ac:dyDescent="0.25">
      <c r="A33" t="s">
        <v>90</v>
      </c>
      <c r="B33" t="s">
        <v>605</v>
      </c>
      <c r="C33" t="s">
        <v>92</v>
      </c>
      <c r="D33" t="s">
        <v>808</v>
      </c>
      <c r="E33" t="s">
        <v>111</v>
      </c>
      <c r="F33" t="s">
        <v>807</v>
      </c>
      <c r="G33" t="s">
        <v>826</v>
      </c>
      <c r="H33" t="s">
        <v>20</v>
      </c>
      <c r="I33">
        <v>1965186704.45</v>
      </c>
      <c r="J33">
        <v>2021964878.75</v>
      </c>
      <c r="K33">
        <v>2</v>
      </c>
      <c r="L33">
        <v>2</v>
      </c>
    </row>
    <row r="34" spans="1:12" x14ac:dyDescent="0.25">
      <c r="A34" t="s">
        <v>90</v>
      </c>
      <c r="B34" t="s">
        <v>605</v>
      </c>
      <c r="C34" t="s">
        <v>92</v>
      </c>
      <c r="D34" t="s">
        <v>808</v>
      </c>
      <c r="E34" t="s">
        <v>111</v>
      </c>
      <c r="F34" t="s">
        <v>807</v>
      </c>
      <c r="G34" t="s">
        <v>826</v>
      </c>
      <c r="H34" t="s">
        <v>18</v>
      </c>
      <c r="I34">
        <v>1930469760.6699998</v>
      </c>
      <c r="J34">
        <v>2542796493.5900002</v>
      </c>
      <c r="K34">
        <v>1</v>
      </c>
      <c r="L34">
        <v>3</v>
      </c>
    </row>
    <row r="35" spans="1:12" x14ac:dyDescent="0.25">
      <c r="A35" t="s">
        <v>90</v>
      </c>
      <c r="B35" t="s">
        <v>605</v>
      </c>
      <c r="C35" t="s">
        <v>92</v>
      </c>
      <c r="D35" t="s">
        <v>808</v>
      </c>
      <c r="E35" t="s">
        <v>111</v>
      </c>
      <c r="F35" t="s">
        <v>807</v>
      </c>
      <c r="G35" t="s">
        <v>826</v>
      </c>
      <c r="H35" t="s">
        <v>21</v>
      </c>
      <c r="I35">
        <v>1121677017.01</v>
      </c>
      <c r="J35">
        <v>1099257337.4400001</v>
      </c>
      <c r="K35">
        <v>4</v>
      </c>
      <c r="L35">
        <v>4</v>
      </c>
    </row>
    <row r="36" spans="1:12" x14ac:dyDescent="0.25">
      <c r="A36" t="s">
        <v>90</v>
      </c>
      <c r="B36" t="s">
        <v>605</v>
      </c>
      <c r="C36" t="s">
        <v>92</v>
      </c>
      <c r="D36" t="s">
        <v>808</v>
      </c>
      <c r="E36" t="s">
        <v>111</v>
      </c>
      <c r="F36" t="s">
        <v>807</v>
      </c>
      <c r="G36" t="s">
        <v>826</v>
      </c>
      <c r="H36" t="s">
        <v>22</v>
      </c>
      <c r="I36">
        <v>942945147</v>
      </c>
      <c r="J36">
        <v>1097886095.1000001</v>
      </c>
      <c r="K36">
        <v>5</v>
      </c>
      <c r="L36">
        <v>5</v>
      </c>
    </row>
    <row r="37" spans="1:12" x14ac:dyDescent="0.25">
      <c r="A37" t="s">
        <v>90</v>
      </c>
      <c r="B37" t="s">
        <v>605</v>
      </c>
      <c r="C37" t="s">
        <v>92</v>
      </c>
      <c r="D37" t="s">
        <v>808</v>
      </c>
      <c r="E37" t="s">
        <v>111</v>
      </c>
      <c r="F37" t="s">
        <v>807</v>
      </c>
      <c r="G37" t="s">
        <v>826</v>
      </c>
      <c r="H37" t="s">
        <v>24</v>
      </c>
      <c r="I37">
        <v>787423727.07999992</v>
      </c>
      <c r="J37">
        <v>960905531.25</v>
      </c>
      <c r="K37">
        <v>6</v>
      </c>
      <c r="L37">
        <v>6</v>
      </c>
    </row>
    <row r="38" spans="1:12" x14ac:dyDescent="0.25">
      <c r="A38" t="s">
        <v>90</v>
      </c>
      <c r="B38" t="s">
        <v>605</v>
      </c>
      <c r="C38" t="s">
        <v>92</v>
      </c>
      <c r="D38" t="s">
        <v>808</v>
      </c>
      <c r="E38" t="s">
        <v>111</v>
      </c>
      <c r="F38" t="s">
        <v>807</v>
      </c>
      <c r="G38" t="s">
        <v>826</v>
      </c>
      <c r="H38" t="s">
        <v>23</v>
      </c>
      <c r="I38">
        <v>537102484.70000005</v>
      </c>
      <c r="J38">
        <v>761201941.10000014</v>
      </c>
      <c r="K38">
        <v>7</v>
      </c>
      <c r="L38">
        <v>7</v>
      </c>
    </row>
    <row r="39" spans="1:12" x14ac:dyDescent="0.25">
      <c r="A39" t="s">
        <v>90</v>
      </c>
      <c r="B39" t="s">
        <v>605</v>
      </c>
      <c r="C39" t="s">
        <v>92</v>
      </c>
      <c r="D39" t="s">
        <v>808</v>
      </c>
      <c r="E39" t="s">
        <v>111</v>
      </c>
      <c r="F39" t="s">
        <v>807</v>
      </c>
      <c r="G39" t="s">
        <v>826</v>
      </c>
      <c r="H39" t="s">
        <v>25</v>
      </c>
      <c r="I39">
        <v>346830747.52999997</v>
      </c>
      <c r="J39">
        <v>316220537.43000001</v>
      </c>
      <c r="K39">
        <v>8</v>
      </c>
      <c r="L39">
        <v>8</v>
      </c>
    </row>
    <row r="40" spans="1:12" x14ac:dyDescent="0.25">
      <c r="A40" t="s">
        <v>90</v>
      </c>
      <c r="B40" t="s">
        <v>605</v>
      </c>
      <c r="C40" t="s">
        <v>92</v>
      </c>
      <c r="D40" t="s">
        <v>808</v>
      </c>
      <c r="E40" t="s">
        <v>111</v>
      </c>
      <c r="F40" t="s">
        <v>807</v>
      </c>
      <c r="G40" t="s">
        <v>826</v>
      </c>
      <c r="H40" t="s">
        <v>26</v>
      </c>
      <c r="I40">
        <v>338657894.96999997</v>
      </c>
      <c r="J40">
        <v>264294773.66999999</v>
      </c>
      <c r="K40">
        <v>9</v>
      </c>
      <c r="L40">
        <v>9</v>
      </c>
    </row>
    <row r="41" spans="1:12" x14ac:dyDescent="0.25">
      <c r="A41" t="s">
        <v>90</v>
      </c>
      <c r="B41" t="s">
        <v>605</v>
      </c>
      <c r="C41" t="s">
        <v>92</v>
      </c>
      <c r="D41" t="s">
        <v>808</v>
      </c>
      <c r="E41" t="s">
        <v>111</v>
      </c>
      <c r="F41" t="s">
        <v>807</v>
      </c>
      <c r="G41" t="s">
        <v>826</v>
      </c>
      <c r="H41" t="s">
        <v>27</v>
      </c>
      <c r="I41">
        <v>163621592.31999999</v>
      </c>
      <c r="J41">
        <v>191301128.08999997</v>
      </c>
      <c r="K41">
        <v>10</v>
      </c>
      <c r="L41">
        <v>10</v>
      </c>
    </row>
    <row r="42" spans="1:12" x14ac:dyDescent="0.25">
      <c r="A42" t="s">
        <v>90</v>
      </c>
      <c r="B42" t="s">
        <v>605</v>
      </c>
      <c r="C42" t="s">
        <v>92</v>
      </c>
      <c r="D42" t="s">
        <v>108</v>
      </c>
      <c r="E42" t="s">
        <v>169</v>
      </c>
      <c r="F42" t="s">
        <v>814</v>
      </c>
      <c r="G42" t="s">
        <v>636</v>
      </c>
      <c r="H42" t="s">
        <v>18</v>
      </c>
      <c r="I42">
        <v>2206830872.48</v>
      </c>
      <c r="J42">
        <v>2545699200.8500004</v>
      </c>
      <c r="K42">
        <v>1</v>
      </c>
      <c r="L42">
        <v>1</v>
      </c>
    </row>
    <row r="43" spans="1:12" x14ac:dyDescent="0.25">
      <c r="A43" t="s">
        <v>90</v>
      </c>
      <c r="B43" t="s">
        <v>605</v>
      </c>
      <c r="C43" t="s">
        <v>92</v>
      </c>
      <c r="D43" t="s">
        <v>108</v>
      </c>
      <c r="E43" t="s">
        <v>169</v>
      </c>
      <c r="F43" t="s">
        <v>814</v>
      </c>
      <c r="G43" t="s">
        <v>636</v>
      </c>
      <c r="H43" t="s">
        <v>19</v>
      </c>
      <c r="I43">
        <v>1909277674.6699996</v>
      </c>
      <c r="J43">
        <v>2060635076.1200004</v>
      </c>
      <c r="K43">
        <v>2</v>
      </c>
      <c r="L43">
        <v>2</v>
      </c>
    </row>
    <row r="44" spans="1:12" x14ac:dyDescent="0.25">
      <c r="A44" t="s">
        <v>90</v>
      </c>
      <c r="B44" t="s">
        <v>605</v>
      </c>
      <c r="C44" t="s">
        <v>92</v>
      </c>
      <c r="D44" t="s">
        <v>108</v>
      </c>
      <c r="E44" t="s">
        <v>169</v>
      </c>
      <c r="F44" t="s">
        <v>814</v>
      </c>
      <c r="G44" t="s">
        <v>636</v>
      </c>
      <c r="H44" t="s">
        <v>20</v>
      </c>
      <c r="I44">
        <v>1691475401.6200004</v>
      </c>
      <c r="J44">
        <v>1871427754.6700003</v>
      </c>
      <c r="K44">
        <v>3</v>
      </c>
      <c r="L44">
        <v>3</v>
      </c>
    </row>
    <row r="45" spans="1:12" x14ac:dyDescent="0.25">
      <c r="A45" t="s">
        <v>90</v>
      </c>
      <c r="B45" t="s">
        <v>605</v>
      </c>
      <c r="C45" t="s">
        <v>92</v>
      </c>
      <c r="D45" t="s">
        <v>108</v>
      </c>
      <c r="E45" t="s">
        <v>169</v>
      </c>
      <c r="F45" t="s">
        <v>814</v>
      </c>
      <c r="G45" t="s">
        <v>636</v>
      </c>
      <c r="H45" t="s">
        <v>21</v>
      </c>
      <c r="I45">
        <v>1165235291.4099998</v>
      </c>
      <c r="J45">
        <v>1242947420.1100001</v>
      </c>
      <c r="K45">
        <v>5</v>
      </c>
      <c r="L45">
        <v>4</v>
      </c>
    </row>
    <row r="46" spans="1:12" x14ac:dyDescent="0.25">
      <c r="A46" t="s">
        <v>90</v>
      </c>
      <c r="B46" t="s">
        <v>605</v>
      </c>
      <c r="C46" t="s">
        <v>92</v>
      </c>
      <c r="D46" t="s">
        <v>108</v>
      </c>
      <c r="E46" t="s">
        <v>169</v>
      </c>
      <c r="F46" t="s">
        <v>814</v>
      </c>
      <c r="G46" t="s">
        <v>636</v>
      </c>
      <c r="H46" t="s">
        <v>22</v>
      </c>
      <c r="I46">
        <v>988938466.66999984</v>
      </c>
      <c r="J46">
        <v>1291750162.21</v>
      </c>
      <c r="K46">
        <v>4</v>
      </c>
      <c r="L46">
        <v>5</v>
      </c>
    </row>
    <row r="47" spans="1:12" x14ac:dyDescent="0.25">
      <c r="A47" t="s">
        <v>90</v>
      </c>
      <c r="B47" t="s">
        <v>605</v>
      </c>
      <c r="C47" t="s">
        <v>92</v>
      </c>
      <c r="D47" t="s">
        <v>108</v>
      </c>
      <c r="E47" t="s">
        <v>169</v>
      </c>
      <c r="F47" t="s">
        <v>814</v>
      </c>
      <c r="G47" t="s">
        <v>636</v>
      </c>
      <c r="H47" t="s">
        <v>24</v>
      </c>
      <c r="I47">
        <v>704580173.43000007</v>
      </c>
      <c r="J47">
        <v>782032587.31000006</v>
      </c>
      <c r="K47">
        <v>6</v>
      </c>
      <c r="L47">
        <v>6</v>
      </c>
    </row>
    <row r="48" spans="1:12" x14ac:dyDescent="0.25">
      <c r="A48" t="s">
        <v>90</v>
      </c>
      <c r="B48" t="s">
        <v>605</v>
      </c>
      <c r="C48" t="s">
        <v>92</v>
      </c>
      <c r="D48" t="s">
        <v>108</v>
      </c>
      <c r="E48" t="s">
        <v>169</v>
      </c>
      <c r="F48" t="s">
        <v>814</v>
      </c>
      <c r="G48" t="s">
        <v>636</v>
      </c>
      <c r="H48" t="s">
        <v>23</v>
      </c>
      <c r="I48">
        <v>562692263.56999993</v>
      </c>
      <c r="J48">
        <v>661495858.47000003</v>
      </c>
      <c r="K48">
        <v>7</v>
      </c>
      <c r="L48">
        <v>7</v>
      </c>
    </row>
    <row r="49" spans="1:12" x14ac:dyDescent="0.25">
      <c r="A49" t="s">
        <v>90</v>
      </c>
      <c r="B49" t="s">
        <v>605</v>
      </c>
      <c r="C49" t="s">
        <v>92</v>
      </c>
      <c r="D49" t="s">
        <v>108</v>
      </c>
      <c r="E49" t="s">
        <v>169</v>
      </c>
      <c r="F49" t="s">
        <v>814</v>
      </c>
      <c r="G49" t="s">
        <v>636</v>
      </c>
      <c r="H49" t="s">
        <v>26</v>
      </c>
      <c r="I49">
        <v>317354756.02999997</v>
      </c>
      <c r="J49">
        <v>295477712.72999996</v>
      </c>
      <c r="K49">
        <v>9</v>
      </c>
      <c r="L49">
        <v>8</v>
      </c>
    </row>
    <row r="50" spans="1:12" x14ac:dyDescent="0.25">
      <c r="A50" t="s">
        <v>90</v>
      </c>
      <c r="B50" t="s">
        <v>605</v>
      </c>
      <c r="C50" t="s">
        <v>92</v>
      </c>
      <c r="D50" t="s">
        <v>108</v>
      </c>
      <c r="E50" t="s">
        <v>169</v>
      </c>
      <c r="F50" t="s">
        <v>814</v>
      </c>
      <c r="G50" t="s">
        <v>636</v>
      </c>
      <c r="H50" t="s">
        <v>25</v>
      </c>
      <c r="I50">
        <v>268919016.15999997</v>
      </c>
      <c r="J50">
        <v>355740102.88</v>
      </c>
      <c r="K50">
        <v>8</v>
      </c>
      <c r="L50">
        <v>9</v>
      </c>
    </row>
    <row r="51" spans="1:12" x14ac:dyDescent="0.25">
      <c r="A51" t="s">
        <v>90</v>
      </c>
      <c r="B51" t="s">
        <v>605</v>
      </c>
      <c r="C51" t="s">
        <v>92</v>
      </c>
      <c r="D51" t="s">
        <v>108</v>
      </c>
      <c r="E51" t="s">
        <v>169</v>
      </c>
      <c r="F51" t="s">
        <v>814</v>
      </c>
      <c r="G51" t="s">
        <v>636</v>
      </c>
      <c r="H51" t="s">
        <v>27</v>
      </c>
      <c r="I51">
        <v>171995115.75000003</v>
      </c>
      <c r="J51">
        <v>179835453.28999999</v>
      </c>
      <c r="K51">
        <v>10</v>
      </c>
      <c r="L51">
        <v>10</v>
      </c>
    </row>
    <row r="52" spans="1:12" x14ac:dyDescent="0.25">
      <c r="A52" t="s">
        <v>90</v>
      </c>
      <c r="B52" t="s">
        <v>605</v>
      </c>
      <c r="C52" t="s">
        <v>92</v>
      </c>
      <c r="D52" t="s">
        <v>114</v>
      </c>
      <c r="E52" t="s">
        <v>178</v>
      </c>
      <c r="F52" t="s">
        <v>819</v>
      </c>
      <c r="G52" t="s">
        <v>639</v>
      </c>
      <c r="H52" t="s">
        <v>18</v>
      </c>
      <c r="I52">
        <v>2394367146.4800005</v>
      </c>
      <c r="J52">
        <v>2844438579.4099998</v>
      </c>
      <c r="K52">
        <v>1</v>
      </c>
      <c r="L52">
        <v>1</v>
      </c>
    </row>
    <row r="53" spans="1:12" x14ac:dyDescent="0.25">
      <c r="A53" t="s">
        <v>90</v>
      </c>
      <c r="B53" t="s">
        <v>605</v>
      </c>
      <c r="C53" t="s">
        <v>92</v>
      </c>
      <c r="D53" t="s">
        <v>114</v>
      </c>
      <c r="E53" t="s">
        <v>178</v>
      </c>
      <c r="F53" t="s">
        <v>819</v>
      </c>
      <c r="G53" t="s">
        <v>639</v>
      </c>
      <c r="H53" t="s">
        <v>19</v>
      </c>
      <c r="I53">
        <v>2150522380.9000001</v>
      </c>
      <c r="J53">
        <v>2249224305.0100002</v>
      </c>
      <c r="K53">
        <v>2</v>
      </c>
      <c r="L53">
        <v>2</v>
      </c>
    </row>
    <row r="54" spans="1:12" x14ac:dyDescent="0.25">
      <c r="A54" t="s">
        <v>90</v>
      </c>
      <c r="B54" t="s">
        <v>605</v>
      </c>
      <c r="C54" t="s">
        <v>92</v>
      </c>
      <c r="D54" t="s">
        <v>114</v>
      </c>
      <c r="E54" t="s">
        <v>178</v>
      </c>
      <c r="F54" t="s">
        <v>819</v>
      </c>
      <c r="G54" t="s">
        <v>639</v>
      </c>
      <c r="H54" t="s">
        <v>20</v>
      </c>
      <c r="I54">
        <v>1666740763.1500001</v>
      </c>
      <c r="J54">
        <v>1901521013.2199998</v>
      </c>
      <c r="K54">
        <v>3</v>
      </c>
      <c r="L54">
        <v>3</v>
      </c>
    </row>
    <row r="55" spans="1:12" x14ac:dyDescent="0.25">
      <c r="A55" t="s">
        <v>90</v>
      </c>
      <c r="B55" t="s">
        <v>605</v>
      </c>
      <c r="C55" t="s">
        <v>92</v>
      </c>
      <c r="D55" t="s">
        <v>114</v>
      </c>
      <c r="E55" t="s">
        <v>178</v>
      </c>
      <c r="F55" t="s">
        <v>819</v>
      </c>
      <c r="G55" t="s">
        <v>639</v>
      </c>
      <c r="H55" t="s">
        <v>21</v>
      </c>
      <c r="I55">
        <v>1291893327.77</v>
      </c>
      <c r="J55">
        <v>1420775604.8</v>
      </c>
      <c r="K55">
        <v>4</v>
      </c>
      <c r="L55">
        <v>4</v>
      </c>
    </row>
    <row r="56" spans="1:12" x14ac:dyDescent="0.25">
      <c r="A56" t="s">
        <v>90</v>
      </c>
      <c r="B56" t="s">
        <v>605</v>
      </c>
      <c r="C56" t="s">
        <v>92</v>
      </c>
      <c r="D56" t="s">
        <v>114</v>
      </c>
      <c r="E56" t="s">
        <v>178</v>
      </c>
      <c r="F56" t="s">
        <v>819</v>
      </c>
      <c r="G56" t="s">
        <v>639</v>
      </c>
      <c r="H56" t="s">
        <v>22</v>
      </c>
      <c r="I56">
        <v>860261878.70000017</v>
      </c>
      <c r="J56">
        <v>1199525057.9699998</v>
      </c>
      <c r="K56">
        <v>5</v>
      </c>
      <c r="L56">
        <v>5</v>
      </c>
    </row>
    <row r="57" spans="1:12" x14ac:dyDescent="0.25">
      <c r="A57" t="s">
        <v>90</v>
      </c>
      <c r="B57" t="s">
        <v>605</v>
      </c>
      <c r="C57" t="s">
        <v>92</v>
      </c>
      <c r="D57" t="s">
        <v>114</v>
      </c>
      <c r="E57" t="s">
        <v>178</v>
      </c>
      <c r="F57" t="s">
        <v>819</v>
      </c>
      <c r="G57" t="s">
        <v>639</v>
      </c>
      <c r="H57" t="s">
        <v>24</v>
      </c>
      <c r="I57">
        <v>790657491.12999988</v>
      </c>
      <c r="J57">
        <v>1041753443.74</v>
      </c>
      <c r="K57">
        <v>6</v>
      </c>
      <c r="L57">
        <v>6</v>
      </c>
    </row>
    <row r="58" spans="1:12" x14ac:dyDescent="0.25">
      <c r="A58" t="s">
        <v>90</v>
      </c>
      <c r="B58" t="s">
        <v>605</v>
      </c>
      <c r="C58" t="s">
        <v>92</v>
      </c>
      <c r="D58" t="s">
        <v>114</v>
      </c>
      <c r="E58" t="s">
        <v>178</v>
      </c>
      <c r="F58" t="s">
        <v>819</v>
      </c>
      <c r="G58" t="s">
        <v>639</v>
      </c>
      <c r="H58" t="s">
        <v>23</v>
      </c>
      <c r="I58">
        <v>501611435.25</v>
      </c>
      <c r="J58">
        <v>733283085.75000012</v>
      </c>
      <c r="K58">
        <v>7</v>
      </c>
      <c r="L58">
        <v>7</v>
      </c>
    </row>
    <row r="59" spans="1:12" x14ac:dyDescent="0.25">
      <c r="A59" t="s">
        <v>90</v>
      </c>
      <c r="B59" t="s">
        <v>605</v>
      </c>
      <c r="C59" t="s">
        <v>92</v>
      </c>
      <c r="D59" t="s">
        <v>114</v>
      </c>
      <c r="E59" t="s">
        <v>178</v>
      </c>
      <c r="F59" t="s">
        <v>819</v>
      </c>
      <c r="G59" t="s">
        <v>639</v>
      </c>
      <c r="H59" t="s">
        <v>25</v>
      </c>
      <c r="I59">
        <v>327246004.13</v>
      </c>
      <c r="J59">
        <v>427474109.5</v>
      </c>
      <c r="K59">
        <v>8</v>
      </c>
      <c r="L59">
        <v>8</v>
      </c>
    </row>
    <row r="60" spans="1:12" x14ac:dyDescent="0.25">
      <c r="A60" t="s">
        <v>90</v>
      </c>
      <c r="B60" t="s">
        <v>605</v>
      </c>
      <c r="C60" t="s">
        <v>92</v>
      </c>
      <c r="D60" t="s">
        <v>114</v>
      </c>
      <c r="E60" t="s">
        <v>178</v>
      </c>
      <c r="F60" t="s">
        <v>819</v>
      </c>
      <c r="G60" t="s">
        <v>639</v>
      </c>
      <c r="H60" t="s">
        <v>26</v>
      </c>
      <c r="I60">
        <v>277270847.99999994</v>
      </c>
      <c r="J60">
        <v>377481364.85000002</v>
      </c>
      <c r="K60">
        <v>9</v>
      </c>
      <c r="L60">
        <v>9</v>
      </c>
    </row>
    <row r="61" spans="1:12" x14ac:dyDescent="0.25">
      <c r="A61" t="s">
        <v>90</v>
      </c>
      <c r="B61" t="s">
        <v>605</v>
      </c>
      <c r="C61" t="s">
        <v>92</v>
      </c>
      <c r="D61" t="s">
        <v>114</v>
      </c>
      <c r="E61" t="s">
        <v>178</v>
      </c>
      <c r="F61" t="s">
        <v>819</v>
      </c>
      <c r="G61" t="s">
        <v>639</v>
      </c>
      <c r="H61" t="s">
        <v>27</v>
      </c>
      <c r="I61">
        <v>153857063.48999998</v>
      </c>
      <c r="J61">
        <v>187407070.89000002</v>
      </c>
      <c r="K61">
        <v>10</v>
      </c>
      <c r="L61">
        <v>10</v>
      </c>
    </row>
    <row r="62" spans="1:12" x14ac:dyDescent="0.25">
      <c r="A62" t="s">
        <v>90</v>
      </c>
      <c r="B62" t="s">
        <v>605</v>
      </c>
      <c r="C62" t="s">
        <v>92</v>
      </c>
      <c r="D62" t="s">
        <v>115</v>
      </c>
      <c r="E62" t="s">
        <v>175</v>
      </c>
      <c r="F62" t="s">
        <v>817</v>
      </c>
      <c r="G62" t="s">
        <v>646</v>
      </c>
      <c r="H62" t="s">
        <v>18</v>
      </c>
      <c r="I62">
        <v>2178567698.1699996</v>
      </c>
      <c r="J62">
        <v>2619114487.71</v>
      </c>
      <c r="K62">
        <v>1</v>
      </c>
      <c r="L62">
        <v>1</v>
      </c>
    </row>
    <row r="63" spans="1:12" x14ac:dyDescent="0.25">
      <c r="A63" t="s">
        <v>90</v>
      </c>
      <c r="B63" t="s">
        <v>605</v>
      </c>
      <c r="C63" t="s">
        <v>92</v>
      </c>
      <c r="D63" t="s">
        <v>115</v>
      </c>
      <c r="E63" t="s">
        <v>175</v>
      </c>
      <c r="F63" t="s">
        <v>817</v>
      </c>
      <c r="G63" t="s">
        <v>646</v>
      </c>
      <c r="H63" t="s">
        <v>19</v>
      </c>
      <c r="I63">
        <v>1922853416.0899999</v>
      </c>
      <c r="J63">
        <v>2156983537.54</v>
      </c>
      <c r="K63">
        <v>2</v>
      </c>
      <c r="L63">
        <v>2</v>
      </c>
    </row>
    <row r="64" spans="1:12" x14ac:dyDescent="0.25">
      <c r="A64" t="s">
        <v>90</v>
      </c>
      <c r="B64" t="s">
        <v>605</v>
      </c>
      <c r="C64" t="s">
        <v>92</v>
      </c>
      <c r="D64" t="s">
        <v>115</v>
      </c>
      <c r="E64" t="s">
        <v>175</v>
      </c>
      <c r="F64" t="s">
        <v>817</v>
      </c>
      <c r="G64" t="s">
        <v>646</v>
      </c>
      <c r="H64" t="s">
        <v>20</v>
      </c>
      <c r="I64">
        <v>1749049825</v>
      </c>
      <c r="J64">
        <v>1914200742.75</v>
      </c>
      <c r="K64">
        <v>3</v>
      </c>
      <c r="L64">
        <v>3</v>
      </c>
    </row>
    <row r="65" spans="1:12" x14ac:dyDescent="0.25">
      <c r="A65" t="s">
        <v>90</v>
      </c>
      <c r="B65" t="s">
        <v>605</v>
      </c>
      <c r="C65" t="s">
        <v>92</v>
      </c>
      <c r="D65" t="s">
        <v>115</v>
      </c>
      <c r="E65" t="s">
        <v>175</v>
      </c>
      <c r="F65" t="s">
        <v>817</v>
      </c>
      <c r="G65" t="s">
        <v>646</v>
      </c>
      <c r="H65" t="s">
        <v>21</v>
      </c>
      <c r="I65">
        <v>1400895336.26</v>
      </c>
      <c r="J65">
        <v>1366266725.3599999</v>
      </c>
      <c r="K65">
        <v>4</v>
      </c>
      <c r="L65">
        <v>4</v>
      </c>
    </row>
    <row r="66" spans="1:12" x14ac:dyDescent="0.25">
      <c r="A66" t="s">
        <v>90</v>
      </c>
      <c r="B66" t="s">
        <v>605</v>
      </c>
      <c r="C66" t="s">
        <v>92</v>
      </c>
      <c r="D66" t="s">
        <v>115</v>
      </c>
      <c r="E66" t="s">
        <v>175</v>
      </c>
      <c r="F66" t="s">
        <v>817</v>
      </c>
      <c r="G66" t="s">
        <v>646</v>
      </c>
      <c r="H66" t="s">
        <v>22</v>
      </c>
      <c r="I66">
        <v>1064328640.5500001</v>
      </c>
      <c r="J66">
        <v>1195900129.5900002</v>
      </c>
      <c r="K66">
        <v>5</v>
      </c>
      <c r="L66">
        <v>5</v>
      </c>
    </row>
    <row r="67" spans="1:12" x14ac:dyDescent="0.25">
      <c r="A67" t="s">
        <v>90</v>
      </c>
      <c r="B67" t="s">
        <v>605</v>
      </c>
      <c r="C67" t="s">
        <v>92</v>
      </c>
      <c r="D67" t="s">
        <v>115</v>
      </c>
      <c r="E67" t="s">
        <v>175</v>
      </c>
      <c r="F67" t="s">
        <v>817</v>
      </c>
      <c r="G67" t="s">
        <v>646</v>
      </c>
      <c r="H67" t="s">
        <v>24</v>
      </c>
      <c r="I67">
        <v>644815388.09000003</v>
      </c>
      <c r="J67">
        <v>724001830.92000008</v>
      </c>
      <c r="K67">
        <v>6</v>
      </c>
      <c r="L67">
        <v>6</v>
      </c>
    </row>
    <row r="68" spans="1:12" x14ac:dyDescent="0.25">
      <c r="A68" t="s">
        <v>90</v>
      </c>
      <c r="B68" t="s">
        <v>605</v>
      </c>
      <c r="C68" t="s">
        <v>92</v>
      </c>
      <c r="D68" t="s">
        <v>115</v>
      </c>
      <c r="E68" t="s">
        <v>175</v>
      </c>
      <c r="F68" t="s">
        <v>817</v>
      </c>
      <c r="G68" t="s">
        <v>646</v>
      </c>
      <c r="H68" t="s">
        <v>23</v>
      </c>
      <c r="I68">
        <v>522580883.54000008</v>
      </c>
      <c r="J68">
        <v>679569932.38</v>
      </c>
      <c r="K68">
        <v>7</v>
      </c>
      <c r="L68">
        <v>7</v>
      </c>
    </row>
    <row r="69" spans="1:12" x14ac:dyDescent="0.25">
      <c r="A69" t="s">
        <v>90</v>
      </c>
      <c r="B69" t="s">
        <v>605</v>
      </c>
      <c r="C69" t="s">
        <v>92</v>
      </c>
      <c r="D69" t="s">
        <v>115</v>
      </c>
      <c r="E69" t="s">
        <v>175</v>
      </c>
      <c r="F69" t="s">
        <v>817</v>
      </c>
      <c r="G69" t="s">
        <v>646</v>
      </c>
      <c r="H69" t="s">
        <v>25</v>
      </c>
      <c r="I69">
        <v>399036302.55000001</v>
      </c>
      <c r="J69">
        <v>298875310.37</v>
      </c>
      <c r="K69">
        <v>9</v>
      </c>
      <c r="L69">
        <v>8</v>
      </c>
    </row>
    <row r="70" spans="1:12" x14ac:dyDescent="0.25">
      <c r="A70" t="s">
        <v>90</v>
      </c>
      <c r="B70" t="s">
        <v>605</v>
      </c>
      <c r="C70" t="s">
        <v>92</v>
      </c>
      <c r="D70" t="s">
        <v>115</v>
      </c>
      <c r="E70" t="s">
        <v>175</v>
      </c>
      <c r="F70" t="s">
        <v>817</v>
      </c>
      <c r="G70" t="s">
        <v>646</v>
      </c>
      <c r="H70" t="s">
        <v>26</v>
      </c>
      <c r="I70">
        <v>250668876.37000003</v>
      </c>
      <c r="J70">
        <v>334651148.98000002</v>
      </c>
      <c r="K70">
        <v>8</v>
      </c>
      <c r="L70">
        <v>9</v>
      </c>
    </row>
    <row r="71" spans="1:12" x14ac:dyDescent="0.25">
      <c r="A71" t="s">
        <v>90</v>
      </c>
      <c r="B71" t="s">
        <v>605</v>
      </c>
      <c r="C71" t="s">
        <v>92</v>
      </c>
      <c r="D71" t="s">
        <v>115</v>
      </c>
      <c r="E71" t="s">
        <v>175</v>
      </c>
      <c r="F71" t="s">
        <v>817</v>
      </c>
      <c r="G71" t="s">
        <v>646</v>
      </c>
      <c r="H71" t="s">
        <v>27</v>
      </c>
      <c r="I71">
        <v>163288458.58999997</v>
      </c>
      <c r="J71">
        <v>172743756.70999998</v>
      </c>
      <c r="K71">
        <v>10</v>
      </c>
      <c r="L71">
        <v>10</v>
      </c>
    </row>
    <row r="72" spans="1:12" x14ac:dyDescent="0.25">
      <c r="A72" t="s">
        <v>90</v>
      </c>
      <c r="B72" t="s">
        <v>605</v>
      </c>
      <c r="C72" t="s">
        <v>92</v>
      </c>
      <c r="D72" t="s">
        <v>117</v>
      </c>
      <c r="E72" t="s">
        <v>177</v>
      </c>
      <c r="F72" t="s">
        <v>812</v>
      </c>
      <c r="G72" t="s">
        <v>647</v>
      </c>
      <c r="H72" t="s">
        <v>19</v>
      </c>
      <c r="I72">
        <v>2501855680.9300003</v>
      </c>
      <c r="J72">
        <v>2242624631.3400002</v>
      </c>
      <c r="K72">
        <v>1</v>
      </c>
      <c r="L72">
        <v>1</v>
      </c>
    </row>
    <row r="73" spans="1:12" x14ac:dyDescent="0.25">
      <c r="A73" t="s">
        <v>90</v>
      </c>
      <c r="B73" t="s">
        <v>605</v>
      </c>
      <c r="C73" t="s">
        <v>92</v>
      </c>
      <c r="D73" t="s">
        <v>117</v>
      </c>
      <c r="E73" t="s">
        <v>177</v>
      </c>
      <c r="F73" t="s">
        <v>812</v>
      </c>
      <c r="G73" t="s">
        <v>647</v>
      </c>
      <c r="H73" t="s">
        <v>18</v>
      </c>
      <c r="I73">
        <v>1886934285.46</v>
      </c>
      <c r="J73">
        <v>1981281641.3699999</v>
      </c>
      <c r="K73">
        <v>3</v>
      </c>
      <c r="L73">
        <v>2</v>
      </c>
    </row>
    <row r="74" spans="1:12" x14ac:dyDescent="0.25">
      <c r="A74" t="s">
        <v>90</v>
      </c>
      <c r="B74" t="s">
        <v>605</v>
      </c>
      <c r="C74" t="s">
        <v>92</v>
      </c>
      <c r="D74" t="s">
        <v>117</v>
      </c>
      <c r="E74" t="s">
        <v>177</v>
      </c>
      <c r="F74" t="s">
        <v>812</v>
      </c>
      <c r="G74" t="s">
        <v>647</v>
      </c>
      <c r="H74" t="s">
        <v>20</v>
      </c>
      <c r="I74">
        <v>1854770714.3900003</v>
      </c>
      <c r="J74">
        <v>2135395845.3399999</v>
      </c>
      <c r="K74">
        <v>2</v>
      </c>
      <c r="L74">
        <v>3</v>
      </c>
    </row>
    <row r="75" spans="1:12" x14ac:dyDescent="0.25">
      <c r="A75" t="s">
        <v>90</v>
      </c>
      <c r="B75" t="s">
        <v>605</v>
      </c>
      <c r="C75" t="s">
        <v>92</v>
      </c>
      <c r="D75" t="s">
        <v>117</v>
      </c>
      <c r="E75" t="s">
        <v>177</v>
      </c>
      <c r="F75" t="s">
        <v>812</v>
      </c>
      <c r="G75" t="s">
        <v>647</v>
      </c>
      <c r="H75" t="s">
        <v>21</v>
      </c>
      <c r="I75">
        <v>1246283777.0899999</v>
      </c>
      <c r="J75">
        <v>1335753886.8299999</v>
      </c>
      <c r="K75">
        <v>4</v>
      </c>
      <c r="L75">
        <v>4</v>
      </c>
    </row>
    <row r="76" spans="1:12" x14ac:dyDescent="0.25">
      <c r="A76" t="s">
        <v>90</v>
      </c>
      <c r="B76" t="s">
        <v>605</v>
      </c>
      <c r="C76" t="s">
        <v>92</v>
      </c>
      <c r="D76" t="s">
        <v>117</v>
      </c>
      <c r="E76" t="s">
        <v>177</v>
      </c>
      <c r="F76" t="s">
        <v>812</v>
      </c>
      <c r="G76" t="s">
        <v>647</v>
      </c>
      <c r="H76" t="s">
        <v>22</v>
      </c>
      <c r="I76">
        <v>953995457.13</v>
      </c>
      <c r="J76">
        <v>1111531003.03</v>
      </c>
      <c r="K76">
        <v>5</v>
      </c>
      <c r="L76">
        <v>5</v>
      </c>
    </row>
    <row r="77" spans="1:12" x14ac:dyDescent="0.25">
      <c r="A77" t="s">
        <v>90</v>
      </c>
      <c r="B77" t="s">
        <v>605</v>
      </c>
      <c r="C77" t="s">
        <v>92</v>
      </c>
      <c r="D77" t="s">
        <v>117</v>
      </c>
      <c r="E77" t="s">
        <v>177</v>
      </c>
      <c r="F77" t="s">
        <v>812</v>
      </c>
      <c r="G77" t="s">
        <v>647</v>
      </c>
      <c r="H77" t="s">
        <v>23</v>
      </c>
      <c r="I77">
        <v>640437085.45999992</v>
      </c>
      <c r="J77">
        <v>704536609.23000014</v>
      </c>
      <c r="K77">
        <v>6</v>
      </c>
      <c r="L77">
        <v>6</v>
      </c>
    </row>
    <row r="78" spans="1:12" x14ac:dyDescent="0.25">
      <c r="A78" t="s">
        <v>90</v>
      </c>
      <c r="B78" t="s">
        <v>605</v>
      </c>
      <c r="C78" t="s">
        <v>92</v>
      </c>
      <c r="D78" t="s">
        <v>117</v>
      </c>
      <c r="E78" t="s">
        <v>177</v>
      </c>
      <c r="F78" t="s">
        <v>812</v>
      </c>
      <c r="G78" t="s">
        <v>647</v>
      </c>
      <c r="H78" t="s">
        <v>24</v>
      </c>
      <c r="I78">
        <v>587339936.69999993</v>
      </c>
      <c r="J78">
        <v>684328461.88000011</v>
      </c>
      <c r="K78">
        <v>7</v>
      </c>
      <c r="L78">
        <v>7</v>
      </c>
    </row>
    <row r="79" spans="1:12" x14ac:dyDescent="0.25">
      <c r="A79" t="s">
        <v>90</v>
      </c>
      <c r="B79" t="s">
        <v>605</v>
      </c>
      <c r="C79" t="s">
        <v>92</v>
      </c>
      <c r="D79" t="s">
        <v>117</v>
      </c>
      <c r="E79" t="s">
        <v>177</v>
      </c>
      <c r="F79" t="s">
        <v>812</v>
      </c>
      <c r="G79" t="s">
        <v>647</v>
      </c>
      <c r="H79" t="s">
        <v>26</v>
      </c>
      <c r="I79">
        <v>393128176.33000004</v>
      </c>
      <c r="J79">
        <v>358454698.26999998</v>
      </c>
      <c r="K79">
        <v>9</v>
      </c>
      <c r="L79">
        <v>8</v>
      </c>
    </row>
    <row r="80" spans="1:12" x14ac:dyDescent="0.25">
      <c r="A80" t="s">
        <v>90</v>
      </c>
      <c r="B80" t="s">
        <v>605</v>
      </c>
      <c r="C80" t="s">
        <v>92</v>
      </c>
      <c r="D80" t="s">
        <v>117</v>
      </c>
      <c r="E80" t="s">
        <v>177</v>
      </c>
      <c r="F80" t="s">
        <v>812</v>
      </c>
      <c r="G80" t="s">
        <v>647</v>
      </c>
      <c r="H80" t="s">
        <v>25</v>
      </c>
      <c r="I80">
        <v>341388453.08999997</v>
      </c>
      <c r="J80">
        <v>383174590.34000003</v>
      </c>
      <c r="K80">
        <v>8</v>
      </c>
      <c r="L80">
        <v>9</v>
      </c>
    </row>
    <row r="81" spans="1:12" x14ac:dyDescent="0.25">
      <c r="A81" t="s">
        <v>90</v>
      </c>
      <c r="B81" t="s">
        <v>605</v>
      </c>
      <c r="C81" t="s">
        <v>92</v>
      </c>
      <c r="D81" t="s">
        <v>117</v>
      </c>
      <c r="E81" t="s">
        <v>177</v>
      </c>
      <c r="F81" t="s">
        <v>812</v>
      </c>
      <c r="G81" t="s">
        <v>647</v>
      </c>
      <c r="H81" t="s">
        <v>27</v>
      </c>
      <c r="I81">
        <v>191563924.84999999</v>
      </c>
      <c r="J81">
        <v>181998723.96000001</v>
      </c>
      <c r="K81">
        <v>10</v>
      </c>
      <c r="L81">
        <v>10</v>
      </c>
    </row>
    <row r="82" spans="1:12" x14ac:dyDescent="0.25">
      <c r="A82" t="s">
        <v>90</v>
      </c>
      <c r="B82" t="s">
        <v>605</v>
      </c>
      <c r="C82" t="s">
        <v>92</v>
      </c>
      <c r="D82" t="s">
        <v>118</v>
      </c>
      <c r="E82" t="s">
        <v>180</v>
      </c>
      <c r="F82" t="s">
        <v>813</v>
      </c>
      <c r="G82" t="s">
        <v>641</v>
      </c>
      <c r="H82" t="s">
        <v>19</v>
      </c>
      <c r="I82">
        <v>2014565080.8399999</v>
      </c>
      <c r="J82">
        <v>2285628258.48</v>
      </c>
      <c r="K82">
        <v>1</v>
      </c>
      <c r="L82">
        <v>1</v>
      </c>
    </row>
    <row r="83" spans="1:12" x14ac:dyDescent="0.25">
      <c r="A83" t="s">
        <v>90</v>
      </c>
      <c r="B83" t="s">
        <v>605</v>
      </c>
      <c r="C83" t="s">
        <v>92</v>
      </c>
      <c r="D83" t="s">
        <v>118</v>
      </c>
      <c r="E83" t="s">
        <v>180</v>
      </c>
      <c r="F83" t="s">
        <v>813</v>
      </c>
      <c r="G83" t="s">
        <v>641</v>
      </c>
      <c r="H83" t="s">
        <v>18</v>
      </c>
      <c r="I83">
        <v>1817385190.23</v>
      </c>
      <c r="J83">
        <v>2263760248.4200001</v>
      </c>
      <c r="K83">
        <v>2</v>
      </c>
      <c r="L83">
        <v>2</v>
      </c>
    </row>
    <row r="84" spans="1:12" x14ac:dyDescent="0.25">
      <c r="A84" t="s">
        <v>90</v>
      </c>
      <c r="B84" t="s">
        <v>605</v>
      </c>
      <c r="C84" t="s">
        <v>92</v>
      </c>
      <c r="D84" t="s">
        <v>118</v>
      </c>
      <c r="E84" t="s">
        <v>180</v>
      </c>
      <c r="F84" t="s">
        <v>813</v>
      </c>
      <c r="G84" t="s">
        <v>641</v>
      </c>
      <c r="H84" t="s">
        <v>20</v>
      </c>
      <c r="I84">
        <v>1737716008.0599997</v>
      </c>
      <c r="J84">
        <v>2027026168.8499999</v>
      </c>
      <c r="K84">
        <v>3</v>
      </c>
      <c r="L84">
        <v>3</v>
      </c>
    </row>
    <row r="85" spans="1:12" x14ac:dyDescent="0.25">
      <c r="A85" t="s">
        <v>90</v>
      </c>
      <c r="B85" t="s">
        <v>605</v>
      </c>
      <c r="C85" t="s">
        <v>92</v>
      </c>
      <c r="D85" t="s">
        <v>118</v>
      </c>
      <c r="E85" t="s">
        <v>180</v>
      </c>
      <c r="F85" t="s">
        <v>813</v>
      </c>
      <c r="G85" t="s">
        <v>641</v>
      </c>
      <c r="H85" t="s">
        <v>21</v>
      </c>
      <c r="I85">
        <v>1093037691.99</v>
      </c>
      <c r="J85">
        <v>1058683075.3</v>
      </c>
      <c r="K85">
        <v>5</v>
      </c>
      <c r="L85">
        <v>4</v>
      </c>
    </row>
    <row r="86" spans="1:12" x14ac:dyDescent="0.25">
      <c r="A86" t="s">
        <v>90</v>
      </c>
      <c r="B86" t="s">
        <v>605</v>
      </c>
      <c r="C86" t="s">
        <v>92</v>
      </c>
      <c r="D86" t="s">
        <v>118</v>
      </c>
      <c r="E86" t="s">
        <v>180</v>
      </c>
      <c r="F86" t="s">
        <v>813</v>
      </c>
      <c r="G86" t="s">
        <v>641</v>
      </c>
      <c r="H86" t="s">
        <v>22</v>
      </c>
      <c r="I86">
        <v>1052152202.05</v>
      </c>
      <c r="J86">
        <v>1277271547.6699998</v>
      </c>
      <c r="K86">
        <v>4</v>
      </c>
      <c r="L86">
        <v>5</v>
      </c>
    </row>
    <row r="87" spans="1:12" x14ac:dyDescent="0.25">
      <c r="A87" t="s">
        <v>90</v>
      </c>
      <c r="B87" t="s">
        <v>605</v>
      </c>
      <c r="C87" t="s">
        <v>92</v>
      </c>
      <c r="D87" t="s">
        <v>118</v>
      </c>
      <c r="E87" t="s">
        <v>180</v>
      </c>
      <c r="F87" t="s">
        <v>813</v>
      </c>
      <c r="G87" t="s">
        <v>641</v>
      </c>
      <c r="H87" t="s">
        <v>24</v>
      </c>
      <c r="I87">
        <v>606173078.56000006</v>
      </c>
      <c r="J87">
        <v>684777211.77999997</v>
      </c>
      <c r="K87">
        <v>7</v>
      </c>
      <c r="L87">
        <v>6</v>
      </c>
    </row>
    <row r="88" spans="1:12" x14ac:dyDescent="0.25">
      <c r="A88" t="s">
        <v>90</v>
      </c>
      <c r="B88" t="s">
        <v>605</v>
      </c>
      <c r="C88" t="s">
        <v>92</v>
      </c>
      <c r="D88" t="s">
        <v>118</v>
      </c>
      <c r="E88" t="s">
        <v>180</v>
      </c>
      <c r="F88" t="s">
        <v>813</v>
      </c>
      <c r="G88" t="s">
        <v>641</v>
      </c>
      <c r="H88" t="s">
        <v>23</v>
      </c>
      <c r="I88">
        <v>512102118.13999993</v>
      </c>
      <c r="J88">
        <v>765035624.16000009</v>
      </c>
      <c r="K88">
        <v>6</v>
      </c>
      <c r="L88">
        <v>7</v>
      </c>
    </row>
    <row r="89" spans="1:12" x14ac:dyDescent="0.25">
      <c r="A89" t="s">
        <v>90</v>
      </c>
      <c r="B89" t="s">
        <v>605</v>
      </c>
      <c r="C89" t="s">
        <v>92</v>
      </c>
      <c r="D89" t="s">
        <v>118</v>
      </c>
      <c r="E89" t="s">
        <v>180</v>
      </c>
      <c r="F89" t="s">
        <v>813</v>
      </c>
      <c r="G89" t="s">
        <v>641</v>
      </c>
      <c r="H89" t="s">
        <v>25</v>
      </c>
      <c r="I89">
        <v>400415404.09999996</v>
      </c>
      <c r="J89">
        <v>410033610.33999997</v>
      </c>
      <c r="K89">
        <v>8</v>
      </c>
      <c r="L89">
        <v>8</v>
      </c>
    </row>
    <row r="90" spans="1:12" x14ac:dyDescent="0.25">
      <c r="A90" t="s">
        <v>90</v>
      </c>
      <c r="B90" t="s">
        <v>605</v>
      </c>
      <c r="C90" t="s">
        <v>92</v>
      </c>
      <c r="D90" t="s">
        <v>118</v>
      </c>
      <c r="E90" t="s">
        <v>180</v>
      </c>
      <c r="F90" t="s">
        <v>813</v>
      </c>
      <c r="G90" t="s">
        <v>641</v>
      </c>
      <c r="H90" t="s">
        <v>26</v>
      </c>
      <c r="I90">
        <v>264880591.26000005</v>
      </c>
      <c r="J90">
        <v>207157870.5</v>
      </c>
      <c r="K90">
        <v>9</v>
      </c>
      <c r="L90">
        <v>9</v>
      </c>
    </row>
    <row r="91" spans="1:12" x14ac:dyDescent="0.25">
      <c r="A91" t="s">
        <v>90</v>
      </c>
      <c r="B91" t="s">
        <v>605</v>
      </c>
      <c r="C91" t="s">
        <v>92</v>
      </c>
      <c r="D91" t="s">
        <v>118</v>
      </c>
      <c r="E91" t="s">
        <v>180</v>
      </c>
      <c r="F91" t="s">
        <v>813</v>
      </c>
      <c r="G91" t="s">
        <v>641</v>
      </c>
      <c r="H91" t="s">
        <v>27</v>
      </c>
      <c r="I91">
        <v>144805038.44</v>
      </c>
      <c r="J91">
        <v>170887690.53999999</v>
      </c>
      <c r="K91">
        <v>10</v>
      </c>
      <c r="L91">
        <v>11</v>
      </c>
    </row>
    <row r="92" spans="1:12" x14ac:dyDescent="0.25">
      <c r="A92" t="s">
        <v>90</v>
      </c>
      <c r="B92" t="s">
        <v>605</v>
      </c>
      <c r="C92" t="s">
        <v>92</v>
      </c>
      <c r="D92" t="s">
        <v>112</v>
      </c>
      <c r="E92" t="s">
        <v>173</v>
      </c>
      <c r="F92" t="s">
        <v>815</v>
      </c>
      <c r="G92" t="s">
        <v>644</v>
      </c>
      <c r="H92" t="s">
        <v>18</v>
      </c>
      <c r="I92">
        <v>3029604226.9099998</v>
      </c>
      <c r="J92">
        <v>3020901861.3500004</v>
      </c>
      <c r="K92">
        <v>1</v>
      </c>
      <c r="L92">
        <v>1</v>
      </c>
    </row>
    <row r="93" spans="1:12" x14ac:dyDescent="0.25">
      <c r="A93" t="s">
        <v>90</v>
      </c>
      <c r="B93" t="s">
        <v>605</v>
      </c>
      <c r="C93" t="s">
        <v>92</v>
      </c>
      <c r="D93" t="s">
        <v>112</v>
      </c>
      <c r="E93" t="s">
        <v>173</v>
      </c>
      <c r="F93" t="s">
        <v>815</v>
      </c>
      <c r="G93" t="s">
        <v>644</v>
      </c>
      <c r="H93" t="s">
        <v>19</v>
      </c>
      <c r="I93">
        <v>2537110923.8099999</v>
      </c>
      <c r="J93">
        <v>2278415756.9099998</v>
      </c>
      <c r="K93">
        <v>2</v>
      </c>
      <c r="L93">
        <v>2</v>
      </c>
    </row>
    <row r="94" spans="1:12" x14ac:dyDescent="0.25">
      <c r="A94" t="s">
        <v>90</v>
      </c>
      <c r="B94" t="s">
        <v>605</v>
      </c>
      <c r="C94" t="s">
        <v>92</v>
      </c>
      <c r="D94" t="s">
        <v>112</v>
      </c>
      <c r="E94" t="s">
        <v>173</v>
      </c>
      <c r="F94" t="s">
        <v>815</v>
      </c>
      <c r="G94" t="s">
        <v>644</v>
      </c>
      <c r="H94" t="s">
        <v>20</v>
      </c>
      <c r="I94">
        <v>1789327233.1600001</v>
      </c>
      <c r="J94">
        <v>2012969736.72</v>
      </c>
      <c r="K94">
        <v>3</v>
      </c>
      <c r="L94">
        <v>3</v>
      </c>
    </row>
    <row r="95" spans="1:12" x14ac:dyDescent="0.25">
      <c r="A95" t="s">
        <v>90</v>
      </c>
      <c r="B95" t="s">
        <v>605</v>
      </c>
      <c r="C95" t="s">
        <v>92</v>
      </c>
      <c r="D95" t="s">
        <v>112</v>
      </c>
      <c r="E95" t="s">
        <v>173</v>
      </c>
      <c r="F95" t="s">
        <v>815</v>
      </c>
      <c r="G95" t="s">
        <v>644</v>
      </c>
      <c r="H95" t="s">
        <v>22</v>
      </c>
      <c r="I95">
        <v>1228492233.6299999</v>
      </c>
      <c r="J95">
        <v>1206098039.4100001</v>
      </c>
      <c r="K95">
        <v>5</v>
      </c>
      <c r="L95">
        <v>4</v>
      </c>
    </row>
    <row r="96" spans="1:12" x14ac:dyDescent="0.25">
      <c r="A96" t="s">
        <v>90</v>
      </c>
      <c r="B96" t="s">
        <v>605</v>
      </c>
      <c r="C96" t="s">
        <v>92</v>
      </c>
      <c r="D96" t="s">
        <v>112</v>
      </c>
      <c r="E96" t="s">
        <v>173</v>
      </c>
      <c r="F96" t="s">
        <v>815</v>
      </c>
      <c r="G96" t="s">
        <v>644</v>
      </c>
      <c r="H96" t="s">
        <v>21</v>
      </c>
      <c r="I96">
        <v>1226651315.8699999</v>
      </c>
      <c r="J96">
        <v>1386535868.6700003</v>
      </c>
      <c r="K96">
        <v>4</v>
      </c>
      <c r="L96">
        <v>5</v>
      </c>
    </row>
    <row r="97" spans="1:12" x14ac:dyDescent="0.25">
      <c r="A97" t="s">
        <v>90</v>
      </c>
      <c r="B97" t="s">
        <v>605</v>
      </c>
      <c r="C97" t="s">
        <v>92</v>
      </c>
      <c r="D97" t="s">
        <v>112</v>
      </c>
      <c r="E97" t="s">
        <v>173</v>
      </c>
      <c r="F97" t="s">
        <v>815</v>
      </c>
      <c r="G97" t="s">
        <v>644</v>
      </c>
      <c r="H97" t="s">
        <v>24</v>
      </c>
      <c r="I97">
        <v>802309219.49999988</v>
      </c>
      <c r="J97">
        <v>846638019.18000007</v>
      </c>
      <c r="K97">
        <v>6</v>
      </c>
      <c r="L97">
        <v>6</v>
      </c>
    </row>
    <row r="98" spans="1:12" x14ac:dyDescent="0.25">
      <c r="A98" t="s">
        <v>90</v>
      </c>
      <c r="B98" t="s">
        <v>605</v>
      </c>
      <c r="C98" t="s">
        <v>92</v>
      </c>
      <c r="D98" t="s">
        <v>112</v>
      </c>
      <c r="E98" t="s">
        <v>173</v>
      </c>
      <c r="F98" t="s">
        <v>815</v>
      </c>
      <c r="G98" t="s">
        <v>644</v>
      </c>
      <c r="H98" t="s">
        <v>23</v>
      </c>
      <c r="I98">
        <v>510425408.64999998</v>
      </c>
      <c r="J98">
        <v>763177823.16999996</v>
      </c>
      <c r="K98">
        <v>7</v>
      </c>
      <c r="L98">
        <v>7</v>
      </c>
    </row>
    <row r="99" spans="1:12" x14ac:dyDescent="0.25">
      <c r="A99" t="s">
        <v>90</v>
      </c>
      <c r="B99" t="s">
        <v>605</v>
      </c>
      <c r="C99" t="s">
        <v>92</v>
      </c>
      <c r="D99" t="s">
        <v>112</v>
      </c>
      <c r="E99" t="s">
        <v>173</v>
      </c>
      <c r="F99" t="s">
        <v>815</v>
      </c>
      <c r="G99" t="s">
        <v>644</v>
      </c>
      <c r="H99" t="s">
        <v>26</v>
      </c>
      <c r="I99">
        <v>354446467.84000003</v>
      </c>
      <c r="J99">
        <v>376918293.32000005</v>
      </c>
      <c r="K99">
        <v>8</v>
      </c>
      <c r="L99">
        <v>8</v>
      </c>
    </row>
    <row r="100" spans="1:12" x14ac:dyDescent="0.25">
      <c r="A100" t="s">
        <v>90</v>
      </c>
      <c r="B100" t="s">
        <v>605</v>
      </c>
      <c r="C100" t="s">
        <v>92</v>
      </c>
      <c r="D100" t="s">
        <v>112</v>
      </c>
      <c r="E100" t="s">
        <v>173</v>
      </c>
      <c r="F100" t="s">
        <v>815</v>
      </c>
      <c r="G100" t="s">
        <v>644</v>
      </c>
      <c r="H100" t="s">
        <v>25</v>
      </c>
      <c r="I100">
        <v>270729699.16000003</v>
      </c>
      <c r="J100">
        <v>310783457.44999999</v>
      </c>
      <c r="K100">
        <v>9</v>
      </c>
      <c r="L100">
        <v>9</v>
      </c>
    </row>
    <row r="101" spans="1:12" x14ac:dyDescent="0.25">
      <c r="A101" t="s">
        <v>90</v>
      </c>
      <c r="B101" t="s">
        <v>605</v>
      </c>
      <c r="C101" t="s">
        <v>92</v>
      </c>
      <c r="D101" t="s">
        <v>112</v>
      </c>
      <c r="E101" t="s">
        <v>173</v>
      </c>
      <c r="F101" t="s">
        <v>815</v>
      </c>
      <c r="G101" t="s">
        <v>644</v>
      </c>
      <c r="H101" t="s">
        <v>27</v>
      </c>
      <c r="I101">
        <v>174017045.94999999</v>
      </c>
      <c r="J101">
        <v>198295041.53</v>
      </c>
      <c r="K101">
        <v>10</v>
      </c>
      <c r="L101">
        <v>10</v>
      </c>
    </row>
    <row r="102" spans="1:12" x14ac:dyDescent="0.25">
      <c r="A102" t="s">
        <v>90</v>
      </c>
      <c r="B102" t="s">
        <v>605</v>
      </c>
      <c r="C102" t="s">
        <v>92</v>
      </c>
      <c r="D102" t="s">
        <v>113</v>
      </c>
      <c r="E102" t="s">
        <v>174</v>
      </c>
      <c r="F102" t="s">
        <v>816</v>
      </c>
      <c r="G102" t="s">
        <v>645</v>
      </c>
      <c r="H102" t="s">
        <v>18</v>
      </c>
      <c r="I102">
        <v>2479276355.5</v>
      </c>
      <c r="J102">
        <v>2463095182.9299998</v>
      </c>
      <c r="K102">
        <v>2</v>
      </c>
      <c r="L102">
        <v>1</v>
      </c>
    </row>
    <row r="103" spans="1:12" x14ac:dyDescent="0.25">
      <c r="A103" t="s">
        <v>90</v>
      </c>
      <c r="B103" t="s">
        <v>605</v>
      </c>
      <c r="C103" t="s">
        <v>92</v>
      </c>
      <c r="D103" t="s">
        <v>113</v>
      </c>
      <c r="E103" t="s">
        <v>174</v>
      </c>
      <c r="F103" t="s">
        <v>816</v>
      </c>
      <c r="G103" t="s">
        <v>645</v>
      </c>
      <c r="H103" t="s">
        <v>19</v>
      </c>
      <c r="I103">
        <v>1930902205.2999997</v>
      </c>
      <c r="J103">
        <v>2799386331.0699997</v>
      </c>
      <c r="K103">
        <v>1</v>
      </c>
      <c r="L103">
        <v>2</v>
      </c>
    </row>
    <row r="104" spans="1:12" x14ac:dyDescent="0.25">
      <c r="A104" t="s">
        <v>90</v>
      </c>
      <c r="B104" t="s">
        <v>605</v>
      </c>
      <c r="C104" t="s">
        <v>92</v>
      </c>
      <c r="D104" t="s">
        <v>113</v>
      </c>
      <c r="E104" t="s">
        <v>174</v>
      </c>
      <c r="F104" t="s">
        <v>816</v>
      </c>
      <c r="G104" t="s">
        <v>645</v>
      </c>
      <c r="H104" t="s">
        <v>20</v>
      </c>
      <c r="I104">
        <v>1665008614.8199997</v>
      </c>
      <c r="J104">
        <v>1818638158.8099997</v>
      </c>
      <c r="K104">
        <v>3</v>
      </c>
      <c r="L104">
        <v>3</v>
      </c>
    </row>
    <row r="105" spans="1:12" x14ac:dyDescent="0.25">
      <c r="A105" t="s">
        <v>90</v>
      </c>
      <c r="B105" t="s">
        <v>605</v>
      </c>
      <c r="C105" t="s">
        <v>92</v>
      </c>
      <c r="D105" t="s">
        <v>113</v>
      </c>
      <c r="E105" t="s">
        <v>174</v>
      </c>
      <c r="F105" t="s">
        <v>816</v>
      </c>
      <c r="G105" t="s">
        <v>645</v>
      </c>
      <c r="H105" t="s">
        <v>21</v>
      </c>
      <c r="I105">
        <v>1520130422.8499999</v>
      </c>
      <c r="J105">
        <v>1717333304.9400001</v>
      </c>
      <c r="K105">
        <v>4</v>
      </c>
      <c r="L105">
        <v>4</v>
      </c>
    </row>
    <row r="106" spans="1:12" x14ac:dyDescent="0.25">
      <c r="A106" t="s">
        <v>90</v>
      </c>
      <c r="B106" t="s">
        <v>605</v>
      </c>
      <c r="C106" t="s">
        <v>92</v>
      </c>
      <c r="D106" t="s">
        <v>113</v>
      </c>
      <c r="E106" t="s">
        <v>174</v>
      </c>
      <c r="F106" t="s">
        <v>816</v>
      </c>
      <c r="G106" t="s">
        <v>645</v>
      </c>
      <c r="H106" t="s">
        <v>22</v>
      </c>
      <c r="I106">
        <v>922138096.47000015</v>
      </c>
      <c r="J106">
        <v>936977050.71000016</v>
      </c>
      <c r="K106">
        <v>5</v>
      </c>
      <c r="L106">
        <v>5</v>
      </c>
    </row>
    <row r="107" spans="1:12" x14ac:dyDescent="0.25">
      <c r="A107" t="s">
        <v>90</v>
      </c>
      <c r="B107" t="s">
        <v>605</v>
      </c>
      <c r="C107" t="s">
        <v>92</v>
      </c>
      <c r="D107" t="s">
        <v>113</v>
      </c>
      <c r="E107" t="s">
        <v>174</v>
      </c>
      <c r="F107" t="s">
        <v>816</v>
      </c>
      <c r="G107" t="s">
        <v>645</v>
      </c>
      <c r="H107" t="s">
        <v>24</v>
      </c>
      <c r="I107">
        <v>509535639.40000004</v>
      </c>
      <c r="J107">
        <v>646571861.69999993</v>
      </c>
      <c r="K107">
        <v>7</v>
      </c>
      <c r="L107">
        <v>6</v>
      </c>
    </row>
    <row r="108" spans="1:12" x14ac:dyDescent="0.25">
      <c r="A108" t="s">
        <v>90</v>
      </c>
      <c r="B108" t="s">
        <v>605</v>
      </c>
      <c r="C108" t="s">
        <v>92</v>
      </c>
      <c r="D108" t="s">
        <v>113</v>
      </c>
      <c r="E108" t="s">
        <v>174</v>
      </c>
      <c r="F108" t="s">
        <v>816</v>
      </c>
      <c r="G108" t="s">
        <v>645</v>
      </c>
      <c r="H108" t="s">
        <v>23</v>
      </c>
      <c r="I108">
        <v>507735144.56999999</v>
      </c>
      <c r="J108">
        <v>648983253.29000008</v>
      </c>
      <c r="K108">
        <v>6</v>
      </c>
      <c r="L108">
        <v>7</v>
      </c>
    </row>
    <row r="109" spans="1:12" x14ac:dyDescent="0.25">
      <c r="A109" t="s">
        <v>90</v>
      </c>
      <c r="B109" t="s">
        <v>605</v>
      </c>
      <c r="C109" t="s">
        <v>92</v>
      </c>
      <c r="D109" t="s">
        <v>113</v>
      </c>
      <c r="E109" t="s">
        <v>174</v>
      </c>
      <c r="F109" t="s">
        <v>816</v>
      </c>
      <c r="G109" t="s">
        <v>645</v>
      </c>
      <c r="H109" t="s">
        <v>26</v>
      </c>
      <c r="I109">
        <v>283719788.94000006</v>
      </c>
      <c r="J109">
        <v>284548719.50999993</v>
      </c>
      <c r="K109">
        <v>9</v>
      </c>
      <c r="L109">
        <v>8</v>
      </c>
    </row>
    <row r="110" spans="1:12" x14ac:dyDescent="0.25">
      <c r="A110" t="s">
        <v>90</v>
      </c>
      <c r="B110" t="s">
        <v>605</v>
      </c>
      <c r="C110" t="s">
        <v>92</v>
      </c>
      <c r="D110" t="s">
        <v>113</v>
      </c>
      <c r="E110" t="s">
        <v>174</v>
      </c>
      <c r="F110" t="s">
        <v>816</v>
      </c>
      <c r="G110" t="s">
        <v>645</v>
      </c>
      <c r="H110" t="s">
        <v>25</v>
      </c>
      <c r="I110">
        <v>244346083.59999999</v>
      </c>
      <c r="J110">
        <v>293158652.53999996</v>
      </c>
      <c r="K110">
        <v>8</v>
      </c>
      <c r="L110">
        <v>9</v>
      </c>
    </row>
    <row r="111" spans="1:12" x14ac:dyDescent="0.25">
      <c r="A111" t="s">
        <v>90</v>
      </c>
      <c r="B111" t="s">
        <v>605</v>
      </c>
      <c r="C111" t="s">
        <v>92</v>
      </c>
      <c r="D111" t="s">
        <v>113</v>
      </c>
      <c r="E111" t="s">
        <v>174</v>
      </c>
      <c r="F111" t="s">
        <v>816</v>
      </c>
      <c r="G111" t="s">
        <v>645</v>
      </c>
      <c r="H111" t="s">
        <v>27</v>
      </c>
      <c r="I111">
        <v>159175764.19</v>
      </c>
      <c r="J111">
        <v>168628290.03000003</v>
      </c>
      <c r="K111">
        <v>10</v>
      </c>
      <c r="L111">
        <v>10</v>
      </c>
    </row>
    <row r="112" spans="1:12" x14ac:dyDescent="0.25">
      <c r="A112" t="s">
        <v>90</v>
      </c>
      <c r="B112" t="s">
        <v>605</v>
      </c>
      <c r="C112" t="s">
        <v>92</v>
      </c>
      <c r="D112" t="s">
        <v>822</v>
      </c>
      <c r="E112" t="s">
        <v>824</v>
      </c>
      <c r="F112" t="s">
        <v>821</v>
      </c>
      <c r="G112" t="s">
        <v>825</v>
      </c>
      <c r="H112" t="s">
        <v>18</v>
      </c>
      <c r="I112">
        <v>27964122047.709999</v>
      </c>
      <c r="J112">
        <v>31915895188.59</v>
      </c>
      <c r="K112">
        <v>1</v>
      </c>
      <c r="L112">
        <v>1</v>
      </c>
    </row>
    <row r="113" spans="1:12" x14ac:dyDescent="0.25">
      <c r="A113" t="s">
        <v>90</v>
      </c>
      <c r="B113" t="s">
        <v>605</v>
      </c>
      <c r="C113" t="s">
        <v>92</v>
      </c>
      <c r="D113" t="s">
        <v>822</v>
      </c>
      <c r="E113" t="s">
        <v>824</v>
      </c>
      <c r="F113" t="s">
        <v>821</v>
      </c>
      <c r="G113" t="s">
        <v>825</v>
      </c>
      <c r="H113" t="s">
        <v>19</v>
      </c>
      <c r="I113">
        <v>25326384847.059998</v>
      </c>
      <c r="J113">
        <v>26820987862.409996</v>
      </c>
      <c r="K113">
        <v>2</v>
      </c>
      <c r="L113">
        <v>2</v>
      </c>
    </row>
    <row r="114" spans="1:12" x14ac:dyDescent="0.25">
      <c r="A114" t="s">
        <v>90</v>
      </c>
      <c r="B114" t="s">
        <v>605</v>
      </c>
      <c r="C114" t="s">
        <v>92</v>
      </c>
      <c r="D114" t="s">
        <v>822</v>
      </c>
      <c r="E114" t="s">
        <v>824</v>
      </c>
      <c r="F114" t="s">
        <v>821</v>
      </c>
      <c r="G114" t="s">
        <v>825</v>
      </c>
      <c r="H114" t="s">
        <v>20</v>
      </c>
      <c r="I114">
        <v>21304689321.810001</v>
      </c>
      <c r="J114">
        <v>23918484454.399998</v>
      </c>
      <c r="K114">
        <v>3</v>
      </c>
      <c r="L114">
        <v>3</v>
      </c>
    </row>
    <row r="115" spans="1:12" x14ac:dyDescent="0.25">
      <c r="A115" t="s">
        <v>90</v>
      </c>
      <c r="B115" t="s">
        <v>605</v>
      </c>
      <c r="C115" t="s">
        <v>92</v>
      </c>
      <c r="D115" t="s">
        <v>822</v>
      </c>
      <c r="E115" t="s">
        <v>824</v>
      </c>
      <c r="F115" t="s">
        <v>821</v>
      </c>
      <c r="G115" t="s">
        <v>825</v>
      </c>
      <c r="H115" t="s">
        <v>21</v>
      </c>
      <c r="I115">
        <v>14700236998.209999</v>
      </c>
      <c r="J115">
        <v>15857090981.77</v>
      </c>
      <c r="K115">
        <v>4</v>
      </c>
      <c r="L115">
        <v>4</v>
      </c>
    </row>
    <row r="116" spans="1:12" x14ac:dyDescent="0.25">
      <c r="A116" t="s">
        <v>90</v>
      </c>
      <c r="B116" t="s">
        <v>605</v>
      </c>
      <c r="C116" t="s">
        <v>92</v>
      </c>
      <c r="D116" t="s">
        <v>822</v>
      </c>
      <c r="E116" t="s">
        <v>824</v>
      </c>
      <c r="F116" t="s">
        <v>821</v>
      </c>
      <c r="G116" t="s">
        <v>825</v>
      </c>
      <c r="H116" t="s">
        <v>22</v>
      </c>
      <c r="I116">
        <v>11794439072.810001</v>
      </c>
      <c r="J116">
        <v>13583941314.129999</v>
      </c>
      <c r="K116">
        <v>5</v>
      </c>
      <c r="L116">
        <v>5</v>
      </c>
    </row>
    <row r="117" spans="1:12" x14ac:dyDescent="0.25">
      <c r="A117" t="s">
        <v>90</v>
      </c>
      <c r="B117" t="s">
        <v>605</v>
      </c>
      <c r="C117" t="s">
        <v>92</v>
      </c>
      <c r="D117" t="s">
        <v>822</v>
      </c>
      <c r="E117" t="s">
        <v>824</v>
      </c>
      <c r="F117" t="s">
        <v>821</v>
      </c>
      <c r="G117" t="s">
        <v>825</v>
      </c>
      <c r="H117" t="s">
        <v>24</v>
      </c>
      <c r="I117">
        <v>7961557556.7200003</v>
      </c>
      <c r="J117">
        <v>9189658377.7199993</v>
      </c>
      <c r="K117">
        <v>6</v>
      </c>
      <c r="L117">
        <v>6</v>
      </c>
    </row>
    <row r="118" spans="1:12" x14ac:dyDescent="0.25">
      <c r="A118" t="s">
        <v>90</v>
      </c>
      <c r="B118" t="s">
        <v>605</v>
      </c>
      <c r="C118" t="s">
        <v>92</v>
      </c>
      <c r="D118" t="s">
        <v>822</v>
      </c>
      <c r="E118" t="s">
        <v>824</v>
      </c>
      <c r="F118" t="s">
        <v>821</v>
      </c>
      <c r="G118" t="s">
        <v>825</v>
      </c>
      <c r="H118" t="s">
        <v>23</v>
      </c>
      <c r="I118">
        <v>6358203513.9699993</v>
      </c>
      <c r="J118">
        <v>8500662432.7600002</v>
      </c>
      <c r="K118">
        <v>7</v>
      </c>
      <c r="L118">
        <v>7</v>
      </c>
    </row>
    <row r="119" spans="1:12" x14ac:dyDescent="0.25">
      <c r="A119" t="s">
        <v>90</v>
      </c>
      <c r="B119" t="s">
        <v>605</v>
      </c>
      <c r="C119" t="s">
        <v>92</v>
      </c>
      <c r="D119" t="s">
        <v>822</v>
      </c>
      <c r="E119" t="s">
        <v>824</v>
      </c>
      <c r="F119" t="s">
        <v>821</v>
      </c>
      <c r="G119" t="s">
        <v>825</v>
      </c>
      <c r="H119" t="s">
        <v>25</v>
      </c>
      <c r="I119">
        <v>4044595842.0699997</v>
      </c>
      <c r="J119">
        <v>4331963016.25</v>
      </c>
      <c r="K119">
        <v>8</v>
      </c>
      <c r="L119">
        <v>8</v>
      </c>
    </row>
    <row r="120" spans="1:12" x14ac:dyDescent="0.25">
      <c r="A120" t="s">
        <v>90</v>
      </c>
      <c r="B120" t="s">
        <v>605</v>
      </c>
      <c r="C120" t="s">
        <v>92</v>
      </c>
      <c r="D120" t="s">
        <v>822</v>
      </c>
      <c r="E120" t="s">
        <v>824</v>
      </c>
      <c r="F120" t="s">
        <v>821</v>
      </c>
      <c r="G120" t="s">
        <v>825</v>
      </c>
      <c r="H120" t="s">
        <v>26</v>
      </c>
      <c r="I120">
        <v>3738082502.8800001</v>
      </c>
      <c r="J120">
        <v>3937356967.1099997</v>
      </c>
      <c r="K120">
        <v>9</v>
      </c>
      <c r="L120">
        <v>9</v>
      </c>
    </row>
    <row r="121" spans="1:12" x14ac:dyDescent="0.25">
      <c r="A121" t="s">
        <v>90</v>
      </c>
      <c r="B121" t="s">
        <v>605</v>
      </c>
      <c r="C121" t="s">
        <v>92</v>
      </c>
      <c r="D121" t="s">
        <v>822</v>
      </c>
      <c r="E121" t="s">
        <v>824</v>
      </c>
      <c r="F121" t="s">
        <v>821</v>
      </c>
      <c r="G121" t="s">
        <v>825</v>
      </c>
      <c r="H121" t="s">
        <v>27</v>
      </c>
      <c r="I121">
        <v>2017961587.0999997</v>
      </c>
      <c r="J121">
        <v>2235594909.25</v>
      </c>
      <c r="K121">
        <v>10</v>
      </c>
      <c r="L121">
        <v>10</v>
      </c>
    </row>
    <row r="122" spans="1:12" x14ac:dyDescent="0.25">
      <c r="A122" t="s">
        <v>90</v>
      </c>
      <c r="B122" t="s">
        <v>605</v>
      </c>
      <c r="C122" t="s">
        <v>92</v>
      </c>
      <c r="D122" t="s">
        <v>116</v>
      </c>
      <c r="E122" t="s">
        <v>179</v>
      </c>
      <c r="F122" t="s">
        <v>811</v>
      </c>
      <c r="G122" t="s">
        <v>640</v>
      </c>
      <c r="H122" t="s">
        <v>19</v>
      </c>
      <c r="I122">
        <v>2067671215.0799999</v>
      </c>
      <c r="J122">
        <v>1877425972.74</v>
      </c>
      <c r="K122">
        <v>3</v>
      </c>
      <c r="L122">
        <v>1</v>
      </c>
    </row>
    <row r="123" spans="1:12" x14ac:dyDescent="0.25">
      <c r="A123" t="s">
        <v>90</v>
      </c>
      <c r="B123" t="s">
        <v>605</v>
      </c>
      <c r="C123" t="s">
        <v>92</v>
      </c>
      <c r="D123" t="s">
        <v>116</v>
      </c>
      <c r="E123" t="s">
        <v>179</v>
      </c>
      <c r="F123" t="s">
        <v>811</v>
      </c>
      <c r="G123" t="s">
        <v>640</v>
      </c>
      <c r="H123" t="s">
        <v>18</v>
      </c>
      <c r="I123">
        <v>1981025178.5199997</v>
      </c>
      <c r="J123">
        <v>2072478871.0200002</v>
      </c>
      <c r="K123">
        <v>1</v>
      </c>
      <c r="L123">
        <v>2</v>
      </c>
    </row>
    <row r="124" spans="1:12" x14ac:dyDescent="0.25">
      <c r="A124" t="s">
        <v>90</v>
      </c>
      <c r="B124" t="s">
        <v>605</v>
      </c>
      <c r="C124" t="s">
        <v>92</v>
      </c>
      <c r="D124" t="s">
        <v>116</v>
      </c>
      <c r="E124" t="s">
        <v>179</v>
      </c>
      <c r="F124" t="s">
        <v>811</v>
      </c>
      <c r="G124" t="s">
        <v>640</v>
      </c>
      <c r="H124" t="s">
        <v>20</v>
      </c>
      <c r="I124">
        <v>1796838557.2500002</v>
      </c>
      <c r="J124">
        <v>1959054290.7</v>
      </c>
      <c r="K124">
        <v>2</v>
      </c>
      <c r="L124">
        <v>3</v>
      </c>
    </row>
    <row r="125" spans="1:12" x14ac:dyDescent="0.25">
      <c r="A125" t="s">
        <v>90</v>
      </c>
      <c r="B125" t="s">
        <v>605</v>
      </c>
      <c r="C125" t="s">
        <v>92</v>
      </c>
      <c r="D125" t="s">
        <v>116</v>
      </c>
      <c r="E125" t="s">
        <v>179</v>
      </c>
      <c r="F125" t="s">
        <v>811</v>
      </c>
      <c r="G125" t="s">
        <v>640</v>
      </c>
      <c r="H125" t="s">
        <v>21</v>
      </c>
      <c r="I125">
        <v>1131346467.1600001</v>
      </c>
      <c r="J125">
        <v>1192393673.74</v>
      </c>
      <c r="K125">
        <v>4</v>
      </c>
      <c r="L125">
        <v>4</v>
      </c>
    </row>
    <row r="126" spans="1:12" x14ac:dyDescent="0.25">
      <c r="A126" t="s">
        <v>90</v>
      </c>
      <c r="B126" t="s">
        <v>605</v>
      </c>
      <c r="C126" t="s">
        <v>92</v>
      </c>
      <c r="D126" t="s">
        <v>116</v>
      </c>
      <c r="E126" t="s">
        <v>179</v>
      </c>
      <c r="F126" t="s">
        <v>811</v>
      </c>
      <c r="G126" t="s">
        <v>640</v>
      </c>
      <c r="H126" t="s">
        <v>22</v>
      </c>
      <c r="I126">
        <v>836772144.63</v>
      </c>
      <c r="J126">
        <v>953352064.03999996</v>
      </c>
      <c r="K126">
        <v>5</v>
      </c>
      <c r="L126">
        <v>5</v>
      </c>
    </row>
    <row r="127" spans="1:12" x14ac:dyDescent="0.25">
      <c r="A127" t="s">
        <v>90</v>
      </c>
      <c r="B127" t="s">
        <v>605</v>
      </c>
      <c r="C127" t="s">
        <v>92</v>
      </c>
      <c r="D127" t="s">
        <v>116</v>
      </c>
      <c r="E127" t="s">
        <v>179</v>
      </c>
      <c r="F127" t="s">
        <v>811</v>
      </c>
      <c r="G127" t="s">
        <v>640</v>
      </c>
      <c r="H127" t="s">
        <v>24</v>
      </c>
      <c r="I127">
        <v>535417746.10000002</v>
      </c>
      <c r="J127">
        <v>632654554.78999996</v>
      </c>
      <c r="K127">
        <v>7</v>
      </c>
      <c r="L127">
        <v>6</v>
      </c>
    </row>
    <row r="128" spans="1:12" x14ac:dyDescent="0.25">
      <c r="A128" t="s">
        <v>90</v>
      </c>
      <c r="B128" t="s">
        <v>605</v>
      </c>
      <c r="C128" t="s">
        <v>92</v>
      </c>
      <c r="D128" t="s">
        <v>116</v>
      </c>
      <c r="E128" t="s">
        <v>179</v>
      </c>
      <c r="F128" t="s">
        <v>811</v>
      </c>
      <c r="G128" t="s">
        <v>640</v>
      </c>
      <c r="H128" t="s">
        <v>23</v>
      </c>
      <c r="I128">
        <v>491457903.79000002</v>
      </c>
      <c r="J128">
        <v>738445073.61000013</v>
      </c>
      <c r="K128">
        <v>6</v>
      </c>
      <c r="L128">
        <v>7</v>
      </c>
    </row>
    <row r="129" spans="1:12" x14ac:dyDescent="0.25">
      <c r="A129" t="s">
        <v>90</v>
      </c>
      <c r="B129" t="s">
        <v>605</v>
      </c>
      <c r="C129" t="s">
        <v>92</v>
      </c>
      <c r="D129" t="s">
        <v>116</v>
      </c>
      <c r="E129" t="s">
        <v>179</v>
      </c>
      <c r="F129" t="s">
        <v>811</v>
      </c>
      <c r="G129" t="s">
        <v>640</v>
      </c>
      <c r="H129" t="s">
        <v>26</v>
      </c>
      <c r="I129">
        <v>325628763.54999989</v>
      </c>
      <c r="J129">
        <v>358180957.63999993</v>
      </c>
      <c r="K129">
        <v>8</v>
      </c>
      <c r="L129">
        <v>8</v>
      </c>
    </row>
    <row r="130" spans="1:12" x14ac:dyDescent="0.25">
      <c r="A130" t="s">
        <v>90</v>
      </c>
      <c r="B130" t="s">
        <v>605</v>
      </c>
      <c r="C130" t="s">
        <v>92</v>
      </c>
      <c r="D130" t="s">
        <v>116</v>
      </c>
      <c r="E130" t="s">
        <v>179</v>
      </c>
      <c r="F130" t="s">
        <v>811</v>
      </c>
      <c r="G130" t="s">
        <v>640</v>
      </c>
      <c r="H130" t="s">
        <v>25</v>
      </c>
      <c r="I130">
        <v>293704908.86000001</v>
      </c>
      <c r="J130">
        <v>355960306.58999997</v>
      </c>
      <c r="K130">
        <v>9</v>
      </c>
      <c r="L130">
        <v>9</v>
      </c>
    </row>
    <row r="131" spans="1:12" x14ac:dyDescent="0.25">
      <c r="A131" t="s">
        <v>90</v>
      </c>
      <c r="B131" t="s">
        <v>605</v>
      </c>
      <c r="C131" t="s">
        <v>92</v>
      </c>
      <c r="D131" t="s">
        <v>116</v>
      </c>
      <c r="E131" t="s">
        <v>179</v>
      </c>
      <c r="F131" t="s">
        <v>811</v>
      </c>
      <c r="G131" t="s">
        <v>640</v>
      </c>
      <c r="H131" t="s">
        <v>27</v>
      </c>
      <c r="I131">
        <v>151435491.28999999</v>
      </c>
      <c r="J131">
        <v>166147508.96000001</v>
      </c>
      <c r="K131">
        <v>10</v>
      </c>
      <c r="L131">
        <v>11</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540C5-B8AA-42DE-B2D7-19CF86259572}">
  <dimension ref="A2:M122"/>
  <sheetViews>
    <sheetView showGridLines="0" zoomScaleNormal="100" workbookViewId="0">
      <pane xSplit="1" ySplit="9" topLeftCell="B10" activePane="bottomRight" state="frozen"/>
      <selection pane="topRight" activeCell="B1" sqref="B1"/>
      <selection pane="bottomLeft" activeCell="A9" sqref="A9"/>
      <selection pane="bottomRight" activeCell="A8" sqref="A8:A9"/>
    </sheetView>
  </sheetViews>
  <sheetFormatPr baseColWidth="10" defaultColWidth="11.42578125" defaultRowHeight="20.100000000000001" customHeight="1" x14ac:dyDescent="0.5"/>
  <cols>
    <col min="1" max="1" width="37.7109375" style="3" bestFit="1" customWidth="1"/>
    <col min="2" max="2" width="17.140625" style="3" bestFit="1" customWidth="1"/>
    <col min="3" max="3" width="13.7109375" style="3" bestFit="1" customWidth="1"/>
    <col min="4" max="4" width="16.85546875" style="3" bestFit="1" customWidth="1"/>
    <col min="5" max="5" width="16.140625" style="3" bestFit="1" customWidth="1"/>
    <col min="6" max="6" width="14.85546875" style="3" bestFit="1" customWidth="1"/>
    <col min="7" max="7" width="16.7109375" style="3" bestFit="1" customWidth="1"/>
    <col min="8" max="8" width="20.140625" style="3" bestFit="1" customWidth="1"/>
    <col min="9" max="9" width="15.140625" style="3" bestFit="1" customWidth="1"/>
    <col min="10" max="10" width="16.42578125" style="3" bestFit="1" customWidth="1"/>
    <col min="11" max="11" width="14.42578125" style="3" bestFit="1" customWidth="1"/>
    <col min="12" max="12" width="14.7109375" style="3" bestFit="1" customWidth="1"/>
    <col min="13" max="13" width="15.28515625" style="3" bestFit="1" customWidth="1"/>
    <col min="14" max="16384" width="11.42578125" style="3"/>
  </cols>
  <sheetData>
    <row r="2" spans="1:13" s="1" customFormat="1" ht="20.100000000000001" customHeight="1" x14ac:dyDescent="0.65">
      <c r="A2" s="65"/>
      <c r="B2" s="66"/>
      <c r="C2" s="70" t="s">
        <v>90</v>
      </c>
      <c r="D2" s="67"/>
      <c r="E2" s="67"/>
      <c r="F2" s="67"/>
      <c r="G2" s="67"/>
      <c r="H2" s="67"/>
      <c r="I2" s="67"/>
      <c r="J2" s="67"/>
      <c r="K2" s="67"/>
      <c r="L2" s="67"/>
      <c r="M2" s="67"/>
    </row>
    <row r="3" spans="1:13" s="1" customFormat="1" ht="20.100000000000001" customHeight="1" x14ac:dyDescent="0.6">
      <c r="A3" s="68"/>
      <c r="B3" s="66"/>
      <c r="C3" s="70" t="s">
        <v>511</v>
      </c>
      <c r="D3" s="69"/>
      <c r="E3" s="69"/>
      <c r="F3" s="69"/>
      <c r="G3" s="69"/>
      <c r="H3" s="69"/>
      <c r="I3" s="69"/>
      <c r="J3" s="69"/>
      <c r="K3" s="69"/>
      <c r="L3" s="69"/>
      <c r="M3" s="69"/>
    </row>
    <row r="4" spans="1:13" s="1" customFormat="1" ht="20.100000000000001" customHeight="1" x14ac:dyDescent="0.6">
      <c r="A4" s="68"/>
      <c r="B4" s="66"/>
      <c r="C4" s="70" t="s">
        <v>610</v>
      </c>
      <c r="D4" s="69"/>
      <c r="E4" s="69"/>
      <c r="F4" s="69"/>
      <c r="G4" s="69"/>
      <c r="H4" s="69"/>
      <c r="I4" s="69"/>
      <c r="J4" s="69"/>
      <c r="K4" s="69"/>
      <c r="L4" s="69"/>
      <c r="M4" s="69"/>
    </row>
    <row r="5" spans="1:13" s="1" customFormat="1" ht="20.100000000000001" customHeight="1" x14ac:dyDescent="0.6">
      <c r="A5" s="68"/>
      <c r="B5" s="66"/>
      <c r="C5" s="70" t="s">
        <v>92</v>
      </c>
      <c r="D5" s="69"/>
      <c r="E5" s="69"/>
      <c r="F5" s="69"/>
      <c r="G5" s="69"/>
      <c r="H5" s="69"/>
      <c r="I5" s="69"/>
      <c r="J5" s="69"/>
      <c r="K5" s="69"/>
      <c r="L5" s="69"/>
      <c r="M5" s="69"/>
    </row>
    <row r="6" spans="1:13" s="1" customFormat="1" ht="20.100000000000001" customHeight="1" x14ac:dyDescent="0.6">
      <c r="A6" s="68"/>
      <c r="B6" s="66"/>
      <c r="C6" s="70"/>
      <c r="D6" s="69"/>
      <c r="E6" s="69"/>
      <c r="F6" s="69"/>
      <c r="G6" s="69"/>
      <c r="H6" s="69"/>
      <c r="I6" s="69"/>
      <c r="J6" s="69"/>
      <c r="K6" s="69"/>
      <c r="L6" s="69"/>
      <c r="M6" s="69"/>
    </row>
    <row r="7" spans="1:13" s="1" customFormat="1" ht="20.100000000000001" customHeight="1" x14ac:dyDescent="0.5">
      <c r="A7" s="68"/>
      <c r="B7" s="69"/>
      <c r="C7" s="69"/>
      <c r="D7" s="69"/>
      <c r="E7" s="69"/>
      <c r="F7" s="69"/>
      <c r="G7" s="69"/>
      <c r="H7" s="69"/>
      <c r="I7" s="69"/>
      <c r="J7" s="69"/>
      <c r="K7" s="69"/>
      <c r="L7" s="69"/>
      <c r="M7" s="69"/>
    </row>
    <row r="8" spans="1:13" ht="20.100000000000001" customHeight="1" x14ac:dyDescent="0.5">
      <c r="A8" s="144" t="s">
        <v>328</v>
      </c>
      <c r="B8" s="144" t="s">
        <v>3</v>
      </c>
      <c r="C8" s="143" t="s">
        <v>88</v>
      </c>
      <c r="D8" s="143"/>
      <c r="E8" s="143"/>
      <c r="F8" s="143"/>
      <c r="G8" s="143"/>
      <c r="H8" s="143"/>
      <c r="I8" s="143"/>
      <c r="J8" s="143"/>
      <c r="K8" s="143"/>
      <c r="L8" s="143"/>
      <c r="M8" s="143"/>
    </row>
    <row r="9" spans="1:13" ht="42" x14ac:dyDescent="0.5">
      <c r="A9" s="145"/>
      <c r="B9" s="145"/>
      <c r="C9" s="57" t="s">
        <v>4</v>
      </c>
      <c r="D9" s="57" t="s">
        <v>5</v>
      </c>
      <c r="E9" s="57" t="s">
        <v>6</v>
      </c>
      <c r="F9" s="57" t="s">
        <v>7</v>
      </c>
      <c r="G9" s="57" t="s">
        <v>8</v>
      </c>
      <c r="H9" s="57" t="s">
        <v>9</v>
      </c>
      <c r="I9" s="57" t="s">
        <v>10</v>
      </c>
      <c r="J9" s="57" t="s">
        <v>11</v>
      </c>
      <c r="K9" s="57" t="s">
        <v>12</v>
      </c>
      <c r="L9" s="57" t="s">
        <v>13</v>
      </c>
      <c r="M9" s="57" t="s">
        <v>14</v>
      </c>
    </row>
    <row r="10" spans="1:13" ht="20.100000000000001" customHeight="1" x14ac:dyDescent="0.5">
      <c r="A10" s="6" t="s">
        <v>329</v>
      </c>
      <c r="B10" s="6">
        <v>6375206976.6929998</v>
      </c>
      <c r="C10" s="6">
        <v>30086679.129999999</v>
      </c>
      <c r="D10" s="6">
        <v>895842006.01300001</v>
      </c>
      <c r="E10" s="6">
        <v>1529834031.4300001</v>
      </c>
      <c r="F10" s="6">
        <v>61735471.68</v>
      </c>
      <c r="G10" s="6">
        <v>1923239866.8599999</v>
      </c>
      <c r="H10" s="6">
        <v>22253949.329999998</v>
      </c>
      <c r="I10" s="6">
        <v>42602851.939999998</v>
      </c>
      <c r="J10" s="6">
        <v>1477280202.28</v>
      </c>
      <c r="K10" s="6">
        <v>53707780.229999997</v>
      </c>
      <c r="L10" s="6">
        <v>101179246.76000001</v>
      </c>
      <c r="M10" s="6">
        <v>237444891.03999999</v>
      </c>
    </row>
    <row r="11" spans="1:13" ht="20.100000000000001" customHeight="1" x14ac:dyDescent="0.5">
      <c r="A11" s="6" t="s">
        <v>330</v>
      </c>
      <c r="B11" s="6">
        <v>6018932808.1400003</v>
      </c>
      <c r="C11" s="6">
        <v>31311060.300000001</v>
      </c>
      <c r="D11" s="6">
        <v>894372663.94000006</v>
      </c>
      <c r="E11" s="6">
        <v>1438910552.0699999</v>
      </c>
      <c r="F11" s="6">
        <v>61081641.460000001</v>
      </c>
      <c r="G11" s="6">
        <v>1716119495.96</v>
      </c>
      <c r="H11" s="6">
        <v>47206854.740000002</v>
      </c>
      <c r="I11" s="6">
        <v>67228298.409999996</v>
      </c>
      <c r="J11" s="6">
        <v>1358179147.25</v>
      </c>
      <c r="K11" s="6">
        <v>45887037.539999999</v>
      </c>
      <c r="L11" s="6">
        <v>88960121.700000003</v>
      </c>
      <c r="M11" s="6">
        <v>269675934.76999998</v>
      </c>
    </row>
    <row r="12" spans="1:13" ht="20.100000000000001" customHeight="1" x14ac:dyDescent="0.5">
      <c r="A12" s="6" t="s">
        <v>331</v>
      </c>
      <c r="B12" s="6">
        <v>5517651147.29</v>
      </c>
      <c r="C12" s="6">
        <v>24536645.07</v>
      </c>
      <c r="D12" s="6">
        <v>899655646.5</v>
      </c>
      <c r="E12" s="6">
        <v>1621637282.48</v>
      </c>
      <c r="F12" s="6">
        <v>54424979.710000001</v>
      </c>
      <c r="G12" s="6">
        <v>1133994363.74</v>
      </c>
      <c r="H12" s="6">
        <v>164739041.97999999</v>
      </c>
      <c r="I12" s="6">
        <v>57055021.869999997</v>
      </c>
      <c r="J12" s="6">
        <v>1142969972.6600001</v>
      </c>
      <c r="K12" s="6">
        <v>35823317.960000001</v>
      </c>
      <c r="L12" s="6">
        <v>101008001.8</v>
      </c>
      <c r="M12" s="6">
        <v>281806873.51999998</v>
      </c>
    </row>
    <row r="13" spans="1:13" s="26" customFormat="1" ht="20.100000000000001" customHeight="1" x14ac:dyDescent="0.5">
      <c r="A13" s="97" t="s">
        <v>332</v>
      </c>
      <c r="B13" s="97">
        <v>17911790932.123001</v>
      </c>
      <c r="C13" s="97">
        <v>85934384.5</v>
      </c>
      <c r="D13" s="97">
        <v>2689870316.4530001</v>
      </c>
      <c r="E13" s="97">
        <v>4590381865.9799995</v>
      </c>
      <c r="F13" s="97">
        <v>177242092.84999999</v>
      </c>
      <c r="G13" s="97">
        <v>4773353726.5600004</v>
      </c>
      <c r="H13" s="97">
        <v>234199846.05000001</v>
      </c>
      <c r="I13" s="97">
        <v>166886172.22</v>
      </c>
      <c r="J13" s="97">
        <v>3978429322.1900001</v>
      </c>
      <c r="K13" s="97">
        <v>135418135.72999999</v>
      </c>
      <c r="L13" s="97">
        <v>291147370.25999999</v>
      </c>
      <c r="M13" s="97">
        <v>788927699.33000004</v>
      </c>
    </row>
    <row r="14" spans="1:13" ht="20.100000000000001" customHeight="1" x14ac:dyDescent="0.5">
      <c r="A14" s="6" t="s">
        <v>333</v>
      </c>
      <c r="B14" s="6">
        <v>4719898590.7700005</v>
      </c>
      <c r="C14" s="6">
        <v>21216939.760000002</v>
      </c>
      <c r="D14" s="6">
        <v>773452446.97000003</v>
      </c>
      <c r="E14" s="6">
        <v>1265238772.4400001</v>
      </c>
      <c r="F14" s="6">
        <v>69445904.430000007</v>
      </c>
      <c r="G14" s="6">
        <v>1305638291.1500001</v>
      </c>
      <c r="H14" s="6">
        <v>46420270.969999999</v>
      </c>
      <c r="I14" s="6">
        <v>41463015.18</v>
      </c>
      <c r="J14" s="6">
        <v>863897894.85000002</v>
      </c>
      <c r="K14" s="6">
        <v>34205888.310000002</v>
      </c>
      <c r="L14" s="6">
        <v>49282378.420000002</v>
      </c>
      <c r="M14" s="6">
        <v>249636788.28999999</v>
      </c>
    </row>
    <row r="15" spans="1:13" ht="20.100000000000001" customHeight="1" x14ac:dyDescent="0.5">
      <c r="A15" s="6" t="s">
        <v>334</v>
      </c>
      <c r="B15" s="6">
        <v>5105287441.8699999</v>
      </c>
      <c r="C15" s="6">
        <v>22944657.98</v>
      </c>
      <c r="D15" s="6">
        <v>726708672.17999995</v>
      </c>
      <c r="E15" s="6">
        <v>1631587601.04</v>
      </c>
      <c r="F15" s="6">
        <v>52739288.200000003</v>
      </c>
      <c r="G15" s="6">
        <v>1158619375.26</v>
      </c>
      <c r="H15" s="6">
        <v>20266525.579999998</v>
      </c>
      <c r="I15" s="6">
        <v>59387651.090000004</v>
      </c>
      <c r="J15" s="6">
        <v>1071331742.77</v>
      </c>
      <c r="K15" s="6">
        <v>33348838.690000001</v>
      </c>
      <c r="L15" s="6">
        <v>74791910.620000005</v>
      </c>
      <c r="M15" s="6">
        <v>253561178.46000001</v>
      </c>
    </row>
    <row r="16" spans="1:13" ht="20.100000000000001" customHeight="1" x14ac:dyDescent="0.5">
      <c r="A16" s="6" t="s">
        <v>335</v>
      </c>
      <c r="B16" s="6">
        <v>6021745054.1499996</v>
      </c>
      <c r="C16" s="6">
        <v>32341297.829999998</v>
      </c>
      <c r="D16" s="6">
        <v>754956243.00999999</v>
      </c>
      <c r="E16" s="6">
        <v>1635319108.8900001</v>
      </c>
      <c r="F16" s="6">
        <v>47185441.079999998</v>
      </c>
      <c r="G16" s="6">
        <v>1756736692.3199999</v>
      </c>
      <c r="H16" s="6">
        <v>28249184.34</v>
      </c>
      <c r="I16" s="6">
        <v>58739655.479999997</v>
      </c>
      <c r="J16" s="6">
        <v>1343622018.3099999</v>
      </c>
      <c r="K16" s="6">
        <v>31682172.280000001</v>
      </c>
      <c r="L16" s="6">
        <v>125611190.59999999</v>
      </c>
      <c r="M16" s="6">
        <v>207302050.00999999</v>
      </c>
    </row>
    <row r="17" spans="1:13" s="26" customFormat="1" ht="20.100000000000001" customHeight="1" x14ac:dyDescent="0.5">
      <c r="A17" s="97" t="s">
        <v>336</v>
      </c>
      <c r="B17" s="97">
        <v>15846931086.790001</v>
      </c>
      <c r="C17" s="97">
        <v>76502895.569999993</v>
      </c>
      <c r="D17" s="97">
        <v>2255117362.1599998</v>
      </c>
      <c r="E17" s="97">
        <v>4532145482.3699999</v>
      </c>
      <c r="F17" s="97">
        <v>169370633.71000001</v>
      </c>
      <c r="G17" s="97">
        <v>4220994358.73</v>
      </c>
      <c r="H17" s="97">
        <v>94935980.890000001</v>
      </c>
      <c r="I17" s="97">
        <v>159590321.75</v>
      </c>
      <c r="J17" s="97">
        <v>3278851655.9299998</v>
      </c>
      <c r="K17" s="97">
        <v>99236899.280000001</v>
      </c>
      <c r="L17" s="97">
        <v>249685479.63999999</v>
      </c>
      <c r="M17" s="97">
        <v>710500016.75999999</v>
      </c>
    </row>
    <row r="18" spans="1:13" ht="20.100000000000001" customHeight="1" x14ac:dyDescent="0.5">
      <c r="A18" s="6" t="s">
        <v>337</v>
      </c>
      <c r="B18" s="6">
        <v>7114507298.0699997</v>
      </c>
      <c r="C18" s="6">
        <v>29025816.699999999</v>
      </c>
      <c r="D18" s="6">
        <v>849635367.87</v>
      </c>
      <c r="E18" s="6">
        <v>1912046609.1900001</v>
      </c>
      <c r="F18" s="6">
        <v>55708409.289999999</v>
      </c>
      <c r="G18" s="6">
        <v>1948583147.6500001</v>
      </c>
      <c r="H18" s="6">
        <v>32315243.829999998</v>
      </c>
      <c r="I18" s="6">
        <v>83589619.739999995</v>
      </c>
      <c r="J18" s="6">
        <v>1568068495.6700001</v>
      </c>
      <c r="K18" s="6">
        <v>175350098.66</v>
      </c>
      <c r="L18" s="6">
        <v>123326481.66</v>
      </c>
      <c r="M18" s="6">
        <v>336858007.81</v>
      </c>
    </row>
    <row r="19" spans="1:13" ht="20.100000000000001" customHeight="1" x14ac:dyDescent="0.5">
      <c r="A19" s="6" t="s">
        <v>338</v>
      </c>
      <c r="B19" s="6">
        <v>6376014628.21</v>
      </c>
      <c r="C19" s="6">
        <v>25870993.379999999</v>
      </c>
      <c r="D19" s="6">
        <v>905247119.97000003</v>
      </c>
      <c r="E19" s="6">
        <v>1646916623.72</v>
      </c>
      <c r="F19" s="6">
        <v>49003033.649999999</v>
      </c>
      <c r="G19" s="6">
        <v>1678467079.02</v>
      </c>
      <c r="H19" s="6">
        <v>148552494.38</v>
      </c>
      <c r="I19" s="6">
        <v>113635999.91</v>
      </c>
      <c r="J19" s="6">
        <v>1403887978.8299999</v>
      </c>
      <c r="K19" s="6">
        <v>43323591.5</v>
      </c>
      <c r="L19" s="6">
        <v>92199188.810000002</v>
      </c>
      <c r="M19" s="6">
        <v>268910525.04000002</v>
      </c>
    </row>
    <row r="20" spans="1:13" ht="20.100000000000001" customHeight="1" x14ac:dyDescent="0.5">
      <c r="A20" s="6" t="s">
        <v>339</v>
      </c>
      <c r="B20" s="6">
        <v>5881052414.8800001</v>
      </c>
      <c r="C20" s="6">
        <v>26433474.550000001</v>
      </c>
      <c r="D20" s="6">
        <v>873497723.82000005</v>
      </c>
      <c r="E20" s="6">
        <v>1641091586.4400001</v>
      </c>
      <c r="F20" s="6">
        <v>43864981.729999997</v>
      </c>
      <c r="G20" s="6">
        <v>1410736011.4100001</v>
      </c>
      <c r="H20" s="6">
        <v>29079576.66</v>
      </c>
      <c r="I20" s="6">
        <v>67850112.189999998</v>
      </c>
      <c r="J20" s="6">
        <v>1437024848.9000001</v>
      </c>
      <c r="K20" s="6">
        <v>32971337.469999999</v>
      </c>
      <c r="L20" s="6">
        <v>62555270.240000002</v>
      </c>
      <c r="M20" s="6">
        <v>255947491.47</v>
      </c>
    </row>
    <row r="21" spans="1:13" s="26" customFormat="1" ht="20.100000000000001" customHeight="1" x14ac:dyDescent="0.5">
      <c r="A21" s="97" t="s">
        <v>340</v>
      </c>
      <c r="B21" s="97">
        <v>19371574341.16</v>
      </c>
      <c r="C21" s="97">
        <v>81330284.629999995</v>
      </c>
      <c r="D21" s="97">
        <v>2628380211.6599998</v>
      </c>
      <c r="E21" s="97">
        <v>5200054819.3500004</v>
      </c>
      <c r="F21" s="97">
        <v>148576424.66999999</v>
      </c>
      <c r="G21" s="97">
        <v>5037786238.0799999</v>
      </c>
      <c r="H21" s="97">
        <v>209947314.87</v>
      </c>
      <c r="I21" s="97">
        <v>265075731.84</v>
      </c>
      <c r="J21" s="97">
        <v>4408981323.3999996</v>
      </c>
      <c r="K21" s="97">
        <v>251645027.63</v>
      </c>
      <c r="L21" s="97">
        <v>278080940.70999998</v>
      </c>
      <c r="M21" s="97">
        <v>861716024.32000005</v>
      </c>
    </row>
    <row r="22" spans="1:13" ht="20.100000000000001" customHeight="1" x14ac:dyDescent="0.5">
      <c r="A22" s="6" t="s">
        <v>341</v>
      </c>
      <c r="B22" s="6">
        <v>6292296453.7799997</v>
      </c>
      <c r="C22" s="6">
        <v>33362591.719999999</v>
      </c>
      <c r="D22" s="6">
        <v>884947318.88999999</v>
      </c>
      <c r="E22" s="6">
        <v>1862970607.55</v>
      </c>
      <c r="F22" s="6">
        <v>53562819.43</v>
      </c>
      <c r="G22" s="6">
        <v>1405689715.23</v>
      </c>
      <c r="H22" s="6">
        <v>21486214.809999999</v>
      </c>
      <c r="I22" s="6">
        <v>92516192.370000005</v>
      </c>
      <c r="J22" s="6">
        <v>1577446947.03</v>
      </c>
      <c r="K22" s="6">
        <v>11484990.720000001</v>
      </c>
      <c r="L22" s="6">
        <v>78539814.75</v>
      </c>
      <c r="M22" s="6">
        <v>270289241.27999997</v>
      </c>
    </row>
    <row r="23" spans="1:13" ht="20.100000000000001" customHeight="1" x14ac:dyDescent="0.5">
      <c r="A23" s="6" t="s">
        <v>342</v>
      </c>
      <c r="B23" s="6">
        <v>6065699665.8199997</v>
      </c>
      <c r="C23" s="6">
        <v>27376914.84</v>
      </c>
      <c r="D23" s="6">
        <v>898867643.65999997</v>
      </c>
      <c r="E23" s="6">
        <v>1638148987.29</v>
      </c>
      <c r="F23" s="6">
        <v>43995800.270000003</v>
      </c>
      <c r="G23" s="6">
        <v>1549232567.52</v>
      </c>
      <c r="H23" s="6">
        <v>25752179.370000001</v>
      </c>
      <c r="I23" s="6">
        <v>53303445.030000001</v>
      </c>
      <c r="J23" s="6">
        <v>1512718872.28</v>
      </c>
      <c r="K23" s="6">
        <v>8042325.1900000004</v>
      </c>
      <c r="L23" s="6">
        <v>95491648.730000004</v>
      </c>
      <c r="M23" s="6">
        <v>212769281.63999999</v>
      </c>
    </row>
    <row r="24" spans="1:13" ht="20.100000000000001" customHeight="1" x14ac:dyDescent="0.5">
      <c r="A24" s="6" t="s">
        <v>343</v>
      </c>
      <c r="B24" s="6">
        <v>6759710281.6099997</v>
      </c>
      <c r="C24" s="6">
        <v>28289503.280000001</v>
      </c>
      <c r="D24" s="6">
        <v>934524675.76999998</v>
      </c>
      <c r="E24" s="6">
        <v>1732937016.72</v>
      </c>
      <c r="F24" s="6">
        <v>61594204.039999999</v>
      </c>
      <c r="G24" s="6">
        <v>1569232088.1400001</v>
      </c>
      <c r="H24" s="6">
        <v>35679736.240000002</v>
      </c>
      <c r="I24" s="6">
        <v>67421054.269999996</v>
      </c>
      <c r="J24" s="6">
        <v>1797028990.47</v>
      </c>
      <c r="K24" s="6">
        <v>56890954.07</v>
      </c>
      <c r="L24" s="6">
        <v>161297579.96000001</v>
      </c>
      <c r="M24" s="6">
        <v>314814478.64999998</v>
      </c>
    </row>
    <row r="25" spans="1:13" s="26" customFormat="1" ht="20.100000000000001" customHeight="1" x14ac:dyDescent="0.5">
      <c r="A25" s="97" t="s">
        <v>344</v>
      </c>
      <c r="B25" s="97">
        <v>19117706401.209999</v>
      </c>
      <c r="C25" s="97">
        <v>89029009.840000004</v>
      </c>
      <c r="D25" s="97">
        <v>2718339638.3200002</v>
      </c>
      <c r="E25" s="97">
        <v>5234056611.5600004</v>
      </c>
      <c r="F25" s="97">
        <v>159152823.74000001</v>
      </c>
      <c r="G25" s="97">
        <v>4524154370.8900003</v>
      </c>
      <c r="H25" s="97">
        <v>82918130.420000002</v>
      </c>
      <c r="I25" s="97">
        <v>213240691.66999999</v>
      </c>
      <c r="J25" s="97">
        <v>4887194809.7799997</v>
      </c>
      <c r="K25" s="97">
        <v>76418269.980000004</v>
      </c>
      <c r="L25" s="97">
        <v>335329043.44</v>
      </c>
      <c r="M25" s="97">
        <v>797873001.57000005</v>
      </c>
    </row>
    <row r="26" spans="1:13" ht="20.100000000000001" customHeight="1" x14ac:dyDescent="0.5">
      <c r="A26" s="95" t="s">
        <v>345</v>
      </c>
      <c r="B26" s="95">
        <v>72248002761.283005</v>
      </c>
      <c r="C26" s="95">
        <v>332796574.54000002</v>
      </c>
      <c r="D26" s="95">
        <v>10291707528.593</v>
      </c>
      <c r="E26" s="95">
        <v>19556638779.259998</v>
      </c>
      <c r="F26" s="95">
        <v>654341974.97000003</v>
      </c>
      <c r="G26" s="95">
        <v>18556288694.259998</v>
      </c>
      <c r="H26" s="95">
        <v>622001272.23000002</v>
      </c>
      <c r="I26" s="95">
        <v>804792917.48000002</v>
      </c>
      <c r="J26" s="95">
        <v>16553457111.299999</v>
      </c>
      <c r="K26" s="95">
        <v>562718332.62</v>
      </c>
      <c r="L26" s="95">
        <v>1154242834.05</v>
      </c>
      <c r="M26" s="95">
        <v>3159016741.98</v>
      </c>
    </row>
    <row r="27" spans="1:13" ht="20.100000000000001" customHeight="1" x14ac:dyDescent="0.5">
      <c r="A27" s="95" t="s">
        <v>346</v>
      </c>
      <c r="B27" s="96">
        <v>100</v>
      </c>
      <c r="C27" s="96">
        <v>0.46</v>
      </c>
      <c r="D27" s="96">
        <v>14.24</v>
      </c>
      <c r="E27" s="96">
        <v>27.07</v>
      </c>
      <c r="F27" s="96">
        <v>0.91</v>
      </c>
      <c r="G27" s="96">
        <v>25.68</v>
      </c>
      <c r="H27" s="96">
        <v>0.86</v>
      </c>
      <c r="I27" s="96">
        <v>1.1100000000000001</v>
      </c>
      <c r="J27" s="96">
        <v>22.91</v>
      </c>
      <c r="K27" s="96">
        <v>0.78</v>
      </c>
      <c r="L27" s="96">
        <v>1.6</v>
      </c>
      <c r="M27" s="96">
        <v>4.37</v>
      </c>
    </row>
    <row r="28" spans="1:13" ht="20.100000000000001" customHeight="1" x14ac:dyDescent="0.5">
      <c r="A28" s="6" t="s">
        <v>347</v>
      </c>
      <c r="B28" s="6">
        <v>5531956964.5900002</v>
      </c>
      <c r="C28" s="6">
        <v>23524479.579999998</v>
      </c>
      <c r="D28" s="6">
        <v>880684463.80999994</v>
      </c>
      <c r="E28" s="6">
        <v>1455596725.97</v>
      </c>
      <c r="F28" s="6">
        <v>35381350.740000002</v>
      </c>
      <c r="G28" s="6">
        <v>1201748533.9000001</v>
      </c>
      <c r="H28" s="6">
        <v>18822773</v>
      </c>
      <c r="I28" s="6">
        <v>42473100.009999998</v>
      </c>
      <c r="J28" s="6">
        <v>1401553916.27</v>
      </c>
      <c r="K28" s="6">
        <v>36291248.390000001</v>
      </c>
      <c r="L28" s="6">
        <v>183132699.86000001</v>
      </c>
      <c r="M28" s="6">
        <v>252747673.06</v>
      </c>
    </row>
    <row r="29" spans="1:13" ht="20.100000000000001" customHeight="1" x14ac:dyDescent="0.5">
      <c r="A29" s="6" t="s">
        <v>348</v>
      </c>
      <c r="B29" s="6">
        <v>6646750791.8699999</v>
      </c>
      <c r="C29" s="6">
        <v>28181852.59</v>
      </c>
      <c r="D29" s="6">
        <v>876393548.98000002</v>
      </c>
      <c r="E29" s="6">
        <v>1596601121.6300001</v>
      </c>
      <c r="F29" s="6">
        <v>131451675.72</v>
      </c>
      <c r="G29" s="6">
        <v>1946166956.3599999</v>
      </c>
      <c r="H29" s="6">
        <v>22156047.18</v>
      </c>
      <c r="I29" s="6">
        <v>52966673.659999996</v>
      </c>
      <c r="J29" s="6">
        <v>1521037066.25</v>
      </c>
      <c r="K29" s="6">
        <v>69479449.879999995</v>
      </c>
      <c r="L29" s="6">
        <v>118842747.36</v>
      </c>
      <c r="M29" s="6">
        <v>283473652.25999999</v>
      </c>
    </row>
    <row r="30" spans="1:13" ht="20.100000000000001" customHeight="1" x14ac:dyDescent="0.5">
      <c r="A30" s="6" t="s">
        <v>349</v>
      </c>
      <c r="B30" s="6">
        <v>9302752529.1200008</v>
      </c>
      <c r="C30" s="6">
        <v>31253536.859999999</v>
      </c>
      <c r="D30" s="6">
        <v>997050085.85000002</v>
      </c>
      <c r="E30" s="6">
        <v>1860653355.4100001</v>
      </c>
      <c r="F30" s="6">
        <v>53273951.200000003</v>
      </c>
      <c r="G30" s="6">
        <v>3656034370.1700001</v>
      </c>
      <c r="H30" s="6">
        <v>82704938.239999995</v>
      </c>
      <c r="I30" s="6">
        <v>114214890.06999999</v>
      </c>
      <c r="J30" s="6">
        <v>1852453291.76</v>
      </c>
      <c r="K30" s="6">
        <v>91637653.670000002</v>
      </c>
      <c r="L30" s="6">
        <v>127633237.39</v>
      </c>
      <c r="M30" s="6">
        <v>435843218.5</v>
      </c>
    </row>
    <row r="31" spans="1:13" s="26" customFormat="1" ht="20.100000000000001" customHeight="1" x14ac:dyDescent="0.5">
      <c r="A31" s="97" t="s">
        <v>350</v>
      </c>
      <c r="B31" s="97">
        <v>21481460285.580002</v>
      </c>
      <c r="C31" s="97">
        <v>82959869.030000001</v>
      </c>
      <c r="D31" s="97">
        <v>2754128098.6399999</v>
      </c>
      <c r="E31" s="97">
        <v>4912851203.0100002</v>
      </c>
      <c r="F31" s="97">
        <v>220106977.66</v>
      </c>
      <c r="G31" s="97">
        <v>6803949860.4300003</v>
      </c>
      <c r="H31" s="97">
        <v>123683758.42</v>
      </c>
      <c r="I31" s="97">
        <v>209654663.74000001</v>
      </c>
      <c r="J31" s="97">
        <v>4775044274.2799997</v>
      </c>
      <c r="K31" s="97">
        <v>197408351.94</v>
      </c>
      <c r="L31" s="97">
        <v>429608684.61000001</v>
      </c>
      <c r="M31" s="97">
        <v>972064543.82000005</v>
      </c>
    </row>
    <row r="32" spans="1:13" ht="20.100000000000001" customHeight="1" x14ac:dyDescent="0.5">
      <c r="A32" s="6" t="s">
        <v>351</v>
      </c>
      <c r="B32" s="6">
        <v>6551698569.2399998</v>
      </c>
      <c r="C32" s="6">
        <v>27573391.899999999</v>
      </c>
      <c r="D32" s="6">
        <v>970547386.34000003</v>
      </c>
      <c r="E32" s="6">
        <v>1677470350.8099999</v>
      </c>
      <c r="F32" s="6">
        <v>41204574.829999998</v>
      </c>
      <c r="G32" s="6">
        <v>1609851525.4000001</v>
      </c>
      <c r="H32" s="6">
        <v>25017862.969999999</v>
      </c>
      <c r="I32" s="6">
        <v>101743794.79000001</v>
      </c>
      <c r="J32" s="6">
        <v>1552784449.03</v>
      </c>
      <c r="K32" s="6">
        <v>51122993.240000002</v>
      </c>
      <c r="L32" s="6">
        <v>132272290.40000001</v>
      </c>
      <c r="M32" s="6">
        <v>362109949.52999997</v>
      </c>
    </row>
    <row r="33" spans="1:13" ht="20.100000000000001" customHeight="1" x14ac:dyDescent="0.5">
      <c r="A33" s="6" t="s">
        <v>352</v>
      </c>
      <c r="B33" s="6">
        <v>6597479920.2600002</v>
      </c>
      <c r="C33" s="6">
        <v>25339612.850000001</v>
      </c>
      <c r="D33" s="6">
        <v>1049486407.87</v>
      </c>
      <c r="E33" s="6">
        <v>1609493729.5799999</v>
      </c>
      <c r="F33" s="6">
        <v>46527408.369999997</v>
      </c>
      <c r="G33" s="6">
        <v>1796825722.05</v>
      </c>
      <c r="H33" s="6">
        <v>39216022.200000003</v>
      </c>
      <c r="I33" s="6">
        <v>74776036.469999999</v>
      </c>
      <c r="J33" s="6">
        <v>1470116216.0599999</v>
      </c>
      <c r="K33" s="6">
        <v>33376986.140000001</v>
      </c>
      <c r="L33" s="6">
        <v>118511158.98999999</v>
      </c>
      <c r="M33" s="6">
        <v>333810619.68000001</v>
      </c>
    </row>
    <row r="34" spans="1:13" ht="20.100000000000001" customHeight="1" x14ac:dyDescent="0.5">
      <c r="A34" s="6" t="s">
        <v>353</v>
      </c>
      <c r="B34" s="6">
        <v>7233763154.9799995</v>
      </c>
      <c r="C34" s="6">
        <v>25734501.739999998</v>
      </c>
      <c r="D34" s="6">
        <v>1133571623.3499999</v>
      </c>
      <c r="E34" s="6">
        <v>1614920255.02</v>
      </c>
      <c r="F34" s="6">
        <v>51403186.57</v>
      </c>
      <c r="G34" s="6">
        <v>1924856459.1600001</v>
      </c>
      <c r="H34" s="6">
        <v>88916789.049999997</v>
      </c>
      <c r="I34" s="6">
        <v>89698879.780000001</v>
      </c>
      <c r="J34" s="6">
        <v>1523486146.1500001</v>
      </c>
      <c r="K34" s="6">
        <v>131261066.31</v>
      </c>
      <c r="L34" s="6">
        <v>93849074.739999995</v>
      </c>
      <c r="M34" s="6">
        <v>556065173.11000001</v>
      </c>
    </row>
    <row r="35" spans="1:13" s="26" customFormat="1" ht="20.100000000000001" customHeight="1" x14ac:dyDescent="0.5">
      <c r="A35" s="97" t="s">
        <v>354</v>
      </c>
      <c r="B35" s="97">
        <v>20382941644.48</v>
      </c>
      <c r="C35" s="97">
        <v>78647506.489999995</v>
      </c>
      <c r="D35" s="97">
        <v>3153605417.5599999</v>
      </c>
      <c r="E35" s="97">
        <v>4901884335.4099998</v>
      </c>
      <c r="F35" s="97">
        <v>139135169.77000001</v>
      </c>
      <c r="G35" s="97">
        <v>5331533706.6099997</v>
      </c>
      <c r="H35" s="97">
        <v>153150674.22</v>
      </c>
      <c r="I35" s="97">
        <v>266218711.03999999</v>
      </c>
      <c r="J35" s="97">
        <v>4546386811.2399998</v>
      </c>
      <c r="K35" s="97">
        <v>215761045.69</v>
      </c>
      <c r="L35" s="97">
        <v>344632524.13</v>
      </c>
      <c r="M35" s="97">
        <v>1251985742.3199999</v>
      </c>
    </row>
    <row r="36" spans="1:13" ht="20.100000000000001" customHeight="1" x14ac:dyDescent="0.5">
      <c r="A36" s="6" t="s">
        <v>355</v>
      </c>
      <c r="B36" s="6">
        <v>7706918888.1800003</v>
      </c>
      <c r="C36" s="6">
        <v>28211756.870000001</v>
      </c>
      <c r="D36" s="6">
        <v>1070276436.51</v>
      </c>
      <c r="E36" s="6">
        <v>1973527394.9100001</v>
      </c>
      <c r="F36" s="6">
        <v>39727397.649999999</v>
      </c>
      <c r="G36" s="6">
        <v>2063174251.9400001</v>
      </c>
      <c r="H36" s="6">
        <v>50956127.840000004</v>
      </c>
      <c r="I36" s="6">
        <v>109960450.53</v>
      </c>
      <c r="J36" s="6">
        <v>1742797813.8699999</v>
      </c>
      <c r="K36" s="6">
        <v>114881455.83</v>
      </c>
      <c r="L36" s="6">
        <v>134434100.31999999</v>
      </c>
      <c r="M36" s="6">
        <v>378971701.91000003</v>
      </c>
    </row>
    <row r="37" spans="1:13" ht="20.100000000000001" customHeight="1" x14ac:dyDescent="0.5">
      <c r="A37" s="6" t="s">
        <v>356</v>
      </c>
      <c r="B37" s="6">
        <v>7058946190.54</v>
      </c>
      <c r="C37" s="6">
        <v>26386982.32</v>
      </c>
      <c r="D37" s="6">
        <v>1073666069.53</v>
      </c>
      <c r="E37" s="6">
        <v>1834187950</v>
      </c>
      <c r="F37" s="6">
        <v>46991339.630000003</v>
      </c>
      <c r="G37" s="6">
        <v>1908462353.24</v>
      </c>
      <c r="H37" s="6">
        <v>109563768.52</v>
      </c>
      <c r="I37" s="6">
        <v>85554742.730000004</v>
      </c>
      <c r="J37" s="6">
        <v>1537401472.6199999</v>
      </c>
      <c r="K37" s="6">
        <v>54269693.460000001</v>
      </c>
      <c r="L37" s="6">
        <v>84763340.959999993</v>
      </c>
      <c r="M37" s="6">
        <v>297698477.52999997</v>
      </c>
    </row>
    <row r="38" spans="1:13" ht="20.100000000000001" customHeight="1" x14ac:dyDescent="0.5">
      <c r="A38" s="6" t="s">
        <v>357</v>
      </c>
      <c r="B38" s="6">
        <v>6920674529.1400003</v>
      </c>
      <c r="C38" s="6">
        <v>28792457.98</v>
      </c>
      <c r="D38" s="6">
        <v>1142486665.3399999</v>
      </c>
      <c r="E38" s="6">
        <v>1842472641.75</v>
      </c>
      <c r="F38" s="6">
        <v>51034873.829999998</v>
      </c>
      <c r="G38" s="6">
        <v>1622641415.8</v>
      </c>
      <c r="H38" s="6">
        <v>26740691.789999999</v>
      </c>
      <c r="I38" s="6">
        <v>85089447.650000006</v>
      </c>
      <c r="J38" s="6">
        <v>1602240866.77</v>
      </c>
      <c r="K38" s="6">
        <v>26349944.309999999</v>
      </c>
      <c r="L38" s="6">
        <v>83019707.340000004</v>
      </c>
      <c r="M38" s="6">
        <v>409805816.57999998</v>
      </c>
    </row>
    <row r="39" spans="1:13" s="26" customFormat="1" ht="20.100000000000001" customHeight="1" x14ac:dyDescent="0.5">
      <c r="A39" s="97" t="s">
        <v>358</v>
      </c>
      <c r="B39" s="97">
        <v>21686539607.860001</v>
      </c>
      <c r="C39" s="97">
        <v>83391197.170000002</v>
      </c>
      <c r="D39" s="97">
        <v>3286429171.3800001</v>
      </c>
      <c r="E39" s="97">
        <v>5650187986.6599998</v>
      </c>
      <c r="F39" s="97">
        <v>137753611.11000001</v>
      </c>
      <c r="G39" s="97">
        <v>5594278020.9799995</v>
      </c>
      <c r="H39" s="97">
        <v>187260588.15000001</v>
      </c>
      <c r="I39" s="97">
        <v>280604640.91000003</v>
      </c>
      <c r="J39" s="97">
        <v>4882440153.2600002</v>
      </c>
      <c r="K39" s="97">
        <v>195501093.59999999</v>
      </c>
      <c r="L39" s="97">
        <v>302217148.62</v>
      </c>
      <c r="M39" s="97">
        <v>1086475996.02</v>
      </c>
    </row>
    <row r="40" spans="1:13" ht="20.100000000000001" customHeight="1" x14ac:dyDescent="0.5">
      <c r="A40" s="6" t="s">
        <v>359</v>
      </c>
      <c r="B40" s="6">
        <v>6842735946.8100004</v>
      </c>
      <c r="C40" s="6">
        <v>42118089.659999996</v>
      </c>
      <c r="D40" s="6">
        <v>1123363247.8599999</v>
      </c>
      <c r="E40" s="6">
        <v>1922638749.74</v>
      </c>
      <c r="F40" s="6">
        <v>49350459.890000001</v>
      </c>
      <c r="G40" s="6">
        <v>1470086986.4400001</v>
      </c>
      <c r="H40" s="6">
        <v>80381651</v>
      </c>
      <c r="I40" s="6">
        <v>59771169.770000003</v>
      </c>
      <c r="J40" s="6">
        <v>1555550396.6900001</v>
      </c>
      <c r="K40" s="6">
        <v>11502590.9</v>
      </c>
      <c r="L40" s="6">
        <v>187269324.62</v>
      </c>
      <c r="M40" s="6">
        <v>340703280.24000001</v>
      </c>
    </row>
    <row r="41" spans="1:13" ht="20.100000000000001" customHeight="1" x14ac:dyDescent="0.5">
      <c r="A41" s="6" t="s">
        <v>360</v>
      </c>
      <c r="B41" s="6">
        <v>6877704104.73001</v>
      </c>
      <c r="C41" s="6">
        <v>28566745.129999999</v>
      </c>
      <c r="D41" s="6">
        <v>1143310183.48</v>
      </c>
      <c r="E41" s="6">
        <v>1697804364.8800001</v>
      </c>
      <c r="F41" s="6">
        <v>55096793.329999998</v>
      </c>
      <c r="G41" s="6">
        <v>1541321279.72</v>
      </c>
      <c r="H41" s="6">
        <v>37324682.729999997</v>
      </c>
      <c r="I41" s="6">
        <v>85531605.420000002</v>
      </c>
      <c r="J41" s="6">
        <v>1771503713.47</v>
      </c>
      <c r="K41" s="6">
        <v>24585989.550000001</v>
      </c>
      <c r="L41" s="6">
        <v>174601014.38</v>
      </c>
      <c r="M41" s="6">
        <v>318057732.63999999</v>
      </c>
    </row>
    <row r="42" spans="1:13" ht="20.100000000000001" customHeight="1" x14ac:dyDescent="0.5">
      <c r="A42" s="6" t="s">
        <v>361</v>
      </c>
      <c r="B42" s="6">
        <v>8747588679.6299992</v>
      </c>
      <c r="C42" s="6">
        <v>31685318.449999999</v>
      </c>
      <c r="D42" s="6">
        <v>1230491772.4200001</v>
      </c>
      <c r="E42" s="6">
        <v>2205446828.6599998</v>
      </c>
      <c r="F42" s="6">
        <v>60716612.530000001</v>
      </c>
      <c r="G42" s="6">
        <v>2415453664.5900002</v>
      </c>
      <c r="H42" s="6">
        <v>48204172.390000001</v>
      </c>
      <c r="I42" s="6">
        <v>76771317.239999995</v>
      </c>
      <c r="J42" s="6">
        <v>1996574378.1500001</v>
      </c>
      <c r="K42" s="6">
        <v>53659241.789999999</v>
      </c>
      <c r="L42" s="6">
        <v>249106810.88</v>
      </c>
      <c r="M42" s="6">
        <v>379478562.52999997</v>
      </c>
    </row>
    <row r="43" spans="1:13" s="26" customFormat="1" ht="20.100000000000001" customHeight="1" x14ac:dyDescent="0.5">
      <c r="A43" s="97" t="s">
        <v>362</v>
      </c>
      <c r="B43" s="97">
        <v>22468028731.169998</v>
      </c>
      <c r="C43" s="97">
        <v>102370153.23999999</v>
      </c>
      <c r="D43" s="97">
        <v>3497165203.7600002</v>
      </c>
      <c r="E43" s="97">
        <v>5825889943.2799997</v>
      </c>
      <c r="F43" s="97">
        <v>165163865.75</v>
      </c>
      <c r="G43" s="97">
        <v>5426861930.75</v>
      </c>
      <c r="H43" s="97">
        <v>165910506.12</v>
      </c>
      <c r="I43" s="97">
        <v>222074092.43000001</v>
      </c>
      <c r="J43" s="97">
        <v>5323628488.3100004</v>
      </c>
      <c r="K43" s="97">
        <v>89747822.239999995</v>
      </c>
      <c r="L43" s="97">
        <v>610977149.88</v>
      </c>
      <c r="M43" s="97">
        <v>1038239575.41</v>
      </c>
    </row>
    <row r="44" spans="1:13" ht="20.100000000000001" customHeight="1" x14ac:dyDescent="0.5">
      <c r="A44" s="95" t="s">
        <v>363</v>
      </c>
      <c r="B44" s="95">
        <v>86018970269.089996</v>
      </c>
      <c r="C44" s="95">
        <v>347368725.93000001</v>
      </c>
      <c r="D44" s="95">
        <v>12691327891.34</v>
      </c>
      <c r="E44" s="95">
        <v>21290813468.360001</v>
      </c>
      <c r="F44" s="95">
        <v>662159624.28999996</v>
      </c>
      <c r="G44" s="95">
        <v>23156623518.77</v>
      </c>
      <c r="H44" s="95">
        <v>630005526.90999997</v>
      </c>
      <c r="I44" s="95">
        <v>978552108.12</v>
      </c>
      <c r="J44" s="95">
        <v>19527499727.09</v>
      </c>
      <c r="K44" s="95">
        <v>698418313.47000003</v>
      </c>
      <c r="L44" s="95">
        <v>1687435507.24</v>
      </c>
      <c r="M44" s="95">
        <v>4348765857.5699997</v>
      </c>
    </row>
    <row r="45" spans="1:13" ht="20.100000000000001" customHeight="1" x14ac:dyDescent="0.5">
      <c r="A45" s="95" t="s">
        <v>364</v>
      </c>
      <c r="B45" s="96">
        <v>100</v>
      </c>
      <c r="C45" s="96">
        <v>0.4</v>
      </c>
      <c r="D45" s="96">
        <v>14.75</v>
      </c>
      <c r="E45" s="96">
        <v>24.75</v>
      </c>
      <c r="F45" s="96">
        <v>0.77</v>
      </c>
      <c r="G45" s="96">
        <v>26.92</v>
      </c>
      <c r="H45" s="96">
        <v>0.73</v>
      </c>
      <c r="I45" s="96">
        <v>1.1399999999999999</v>
      </c>
      <c r="J45" s="96">
        <v>22.7</v>
      </c>
      <c r="K45" s="96">
        <v>0.81</v>
      </c>
      <c r="L45" s="96">
        <v>1.96</v>
      </c>
      <c r="M45" s="96">
        <v>5.0599999999999996</v>
      </c>
    </row>
    <row r="46" spans="1:13" ht="20.100000000000001" customHeight="1" x14ac:dyDescent="0.5">
      <c r="A46" s="6" t="s">
        <v>365</v>
      </c>
      <c r="B46" s="6">
        <v>6386792006.3999996</v>
      </c>
      <c r="C46" s="6">
        <v>22537593.890000001</v>
      </c>
      <c r="D46" s="6">
        <v>1073382421.13</v>
      </c>
      <c r="E46" s="6">
        <v>1697958034.1400001</v>
      </c>
      <c r="F46" s="6">
        <v>43615771.359999999</v>
      </c>
      <c r="G46" s="6">
        <v>1300820484.3299999</v>
      </c>
      <c r="H46" s="6">
        <v>52713976.520000003</v>
      </c>
      <c r="I46" s="6">
        <v>56119018.390000001</v>
      </c>
      <c r="J46" s="6">
        <v>1630794518.3900001</v>
      </c>
      <c r="K46" s="6">
        <v>51151066.210000001</v>
      </c>
      <c r="L46" s="6">
        <v>119053088.40000001</v>
      </c>
      <c r="M46" s="6">
        <v>338646033.63999999</v>
      </c>
    </row>
    <row r="47" spans="1:13" ht="20.100000000000001" customHeight="1" x14ac:dyDescent="0.5">
      <c r="A47" s="6" t="s">
        <v>366</v>
      </c>
      <c r="B47" s="6">
        <v>7456840190.9799995</v>
      </c>
      <c r="C47" s="6">
        <v>32012741.039999999</v>
      </c>
      <c r="D47" s="6">
        <v>1166718862.1500001</v>
      </c>
      <c r="E47" s="6">
        <v>1961578435.78</v>
      </c>
      <c r="F47" s="6">
        <v>55824488.469999999</v>
      </c>
      <c r="G47" s="6">
        <v>1494199874.0599999</v>
      </c>
      <c r="H47" s="6">
        <v>273608839.41000003</v>
      </c>
      <c r="I47" s="6">
        <v>104890147.59</v>
      </c>
      <c r="J47" s="6">
        <v>1655822808.6199999</v>
      </c>
      <c r="K47" s="6">
        <v>72522520.379999995</v>
      </c>
      <c r="L47" s="6">
        <v>168926130.93000001</v>
      </c>
      <c r="M47" s="6">
        <v>470735342.55000001</v>
      </c>
    </row>
    <row r="48" spans="1:13" ht="20.100000000000001" customHeight="1" x14ac:dyDescent="0.5">
      <c r="A48" s="6" t="s">
        <v>367</v>
      </c>
      <c r="B48" s="6">
        <v>10162365260.82</v>
      </c>
      <c r="C48" s="6">
        <v>37203140.619999997</v>
      </c>
      <c r="D48" s="6">
        <v>1198107695.74</v>
      </c>
      <c r="E48" s="6">
        <v>2042639087.51</v>
      </c>
      <c r="F48" s="6">
        <v>59999999.460000001</v>
      </c>
      <c r="G48" s="6">
        <v>3966846365.9699998</v>
      </c>
      <c r="H48" s="6">
        <v>63270778.340000004</v>
      </c>
      <c r="I48" s="6">
        <v>129558777.95</v>
      </c>
      <c r="J48" s="6">
        <v>1991248746.0599999</v>
      </c>
      <c r="K48" s="6">
        <v>49725959.149999999</v>
      </c>
      <c r="L48" s="6">
        <v>136528588.47999999</v>
      </c>
      <c r="M48" s="6">
        <v>487236121.54000002</v>
      </c>
    </row>
    <row r="49" spans="1:13" s="26" customFormat="1" ht="20.100000000000001" customHeight="1" x14ac:dyDescent="0.5">
      <c r="A49" s="97" t="s">
        <v>368</v>
      </c>
      <c r="B49" s="97">
        <v>24005997458.200001</v>
      </c>
      <c r="C49" s="97">
        <v>91753475.549999997</v>
      </c>
      <c r="D49" s="97">
        <v>3438208979.02</v>
      </c>
      <c r="E49" s="97">
        <v>5702175557.4300003</v>
      </c>
      <c r="F49" s="97">
        <v>159440259.28999999</v>
      </c>
      <c r="G49" s="97">
        <v>6761866724.3599997</v>
      </c>
      <c r="H49" s="97">
        <v>389593594.26999998</v>
      </c>
      <c r="I49" s="97">
        <v>290567943.93000001</v>
      </c>
      <c r="J49" s="97">
        <v>5277866073.0699997</v>
      </c>
      <c r="K49" s="97">
        <v>173399545.74000001</v>
      </c>
      <c r="L49" s="97">
        <v>424507807.81</v>
      </c>
      <c r="M49" s="97">
        <v>1296617497.73</v>
      </c>
    </row>
    <row r="50" spans="1:13" ht="20.100000000000001" customHeight="1" x14ac:dyDescent="0.5">
      <c r="A50" s="6" t="s">
        <v>369</v>
      </c>
      <c r="B50" s="6">
        <v>7761206749.6800003</v>
      </c>
      <c r="C50" s="6">
        <v>28741023.010000002</v>
      </c>
      <c r="D50" s="6">
        <v>1203090339.3199999</v>
      </c>
      <c r="E50" s="6">
        <v>1855692901.5899999</v>
      </c>
      <c r="F50" s="6">
        <v>64776887.609999999</v>
      </c>
      <c r="G50" s="6">
        <v>2062022587.9000001</v>
      </c>
      <c r="H50" s="6">
        <v>47162815.960000001</v>
      </c>
      <c r="I50" s="6">
        <v>146946689.53</v>
      </c>
      <c r="J50" s="6">
        <v>1749475365.3499999</v>
      </c>
      <c r="K50" s="6">
        <v>22444431.260000002</v>
      </c>
      <c r="L50" s="6">
        <v>181336854.53999999</v>
      </c>
      <c r="M50" s="6">
        <v>399516853.61000001</v>
      </c>
    </row>
    <row r="51" spans="1:13" ht="20.100000000000001" customHeight="1" x14ac:dyDescent="0.5">
      <c r="A51" s="6" t="s">
        <v>370</v>
      </c>
      <c r="B51" s="6">
        <v>7435509101.1099997</v>
      </c>
      <c r="C51" s="6">
        <v>34109230.689999998</v>
      </c>
      <c r="D51" s="6">
        <v>1241596601.05</v>
      </c>
      <c r="E51" s="6">
        <v>1929333959.6600001</v>
      </c>
      <c r="F51" s="6">
        <v>56156052.509999998</v>
      </c>
      <c r="G51" s="6">
        <v>1639138854.98</v>
      </c>
      <c r="H51" s="6">
        <v>50705470.920000002</v>
      </c>
      <c r="I51" s="6">
        <v>111404087.54000001</v>
      </c>
      <c r="J51" s="6">
        <v>1766863030.1300001</v>
      </c>
      <c r="K51" s="6">
        <v>49549222.75</v>
      </c>
      <c r="L51" s="6">
        <v>123100159.54000001</v>
      </c>
      <c r="M51" s="6">
        <v>433552431.33999997</v>
      </c>
    </row>
    <row r="52" spans="1:13" ht="20.100000000000001" customHeight="1" x14ac:dyDescent="0.5">
      <c r="A52" s="6" t="s">
        <v>371</v>
      </c>
      <c r="B52" s="6">
        <v>8257516254.6999998</v>
      </c>
      <c r="C52" s="6">
        <v>32320657.719999999</v>
      </c>
      <c r="D52" s="6">
        <v>1248158331.6199999</v>
      </c>
      <c r="E52" s="6">
        <v>2037924228.4000001</v>
      </c>
      <c r="F52" s="6">
        <v>66328469.32</v>
      </c>
      <c r="G52" s="6">
        <v>2352085663.54</v>
      </c>
      <c r="H52" s="6">
        <v>45917961.630000003</v>
      </c>
      <c r="I52" s="6">
        <v>88441478.790000007</v>
      </c>
      <c r="J52" s="6">
        <v>1690537314.4400001</v>
      </c>
      <c r="K52" s="6">
        <v>104050765.77</v>
      </c>
      <c r="L52" s="6">
        <v>149635581.19999999</v>
      </c>
      <c r="M52" s="6">
        <v>442115802.26999998</v>
      </c>
    </row>
    <row r="53" spans="1:13" s="26" customFormat="1" ht="20.100000000000001" customHeight="1" x14ac:dyDescent="0.5">
      <c r="A53" s="97" t="s">
        <v>372</v>
      </c>
      <c r="B53" s="97">
        <v>23454232105.490002</v>
      </c>
      <c r="C53" s="97">
        <v>95170911.420000002</v>
      </c>
      <c r="D53" s="97">
        <v>3692845271.9899998</v>
      </c>
      <c r="E53" s="97">
        <v>5822951089.6499996</v>
      </c>
      <c r="F53" s="97">
        <v>187261409.44</v>
      </c>
      <c r="G53" s="97">
        <v>6053247106.4200001</v>
      </c>
      <c r="H53" s="97">
        <v>143786248.50999999</v>
      </c>
      <c r="I53" s="97">
        <v>346792255.86000001</v>
      </c>
      <c r="J53" s="97">
        <v>5206875709.9200001</v>
      </c>
      <c r="K53" s="97">
        <v>176044419.78</v>
      </c>
      <c r="L53" s="97">
        <v>454072595.27999997</v>
      </c>
      <c r="M53" s="97">
        <v>1275185087.22</v>
      </c>
    </row>
    <row r="54" spans="1:13" ht="20.100000000000001" customHeight="1" x14ac:dyDescent="0.5">
      <c r="A54" s="6" t="s">
        <v>373</v>
      </c>
      <c r="B54" s="6">
        <v>8345781339.21</v>
      </c>
      <c r="C54" s="6">
        <v>34908109.460000001</v>
      </c>
      <c r="D54" s="6">
        <v>1258869280.22</v>
      </c>
      <c r="E54" s="6">
        <v>2058586025.5</v>
      </c>
      <c r="F54" s="6">
        <v>59088397.520000003</v>
      </c>
      <c r="G54" s="6">
        <v>2140195277.8699999</v>
      </c>
      <c r="H54" s="6">
        <v>54096328.649999999</v>
      </c>
      <c r="I54" s="6">
        <v>157735415</v>
      </c>
      <c r="J54" s="6">
        <v>1836042532.1199999</v>
      </c>
      <c r="K54" s="6">
        <v>121288450.16</v>
      </c>
      <c r="L54" s="6">
        <v>118162702.89</v>
      </c>
      <c r="M54" s="6">
        <v>506808819.81999999</v>
      </c>
    </row>
    <row r="55" spans="1:13" ht="20.100000000000001" customHeight="1" x14ac:dyDescent="0.5">
      <c r="A55" s="6" t="s">
        <v>374</v>
      </c>
      <c r="B55" s="6">
        <v>8209831253.5</v>
      </c>
      <c r="C55" s="6">
        <v>33134251.59</v>
      </c>
      <c r="D55" s="6">
        <v>1300934398.5599999</v>
      </c>
      <c r="E55" s="6">
        <v>2365231461.3099999</v>
      </c>
      <c r="F55" s="6">
        <v>63838776.609999999</v>
      </c>
      <c r="G55" s="6">
        <v>1894287466.3900001</v>
      </c>
      <c r="H55" s="6">
        <v>67046423.119999997</v>
      </c>
      <c r="I55" s="6">
        <v>107126995.58</v>
      </c>
      <c r="J55" s="6">
        <v>1766978903.26</v>
      </c>
      <c r="K55" s="6">
        <v>73494033.879999995</v>
      </c>
      <c r="L55" s="6">
        <v>184652958.25999999</v>
      </c>
      <c r="M55" s="6">
        <v>353105584.94</v>
      </c>
    </row>
    <row r="56" spans="1:13" ht="20.100000000000001" customHeight="1" x14ac:dyDescent="0.5">
      <c r="A56" s="6" t="s">
        <v>375</v>
      </c>
      <c r="B56" s="6">
        <v>7942146199.3199997</v>
      </c>
      <c r="C56" s="6">
        <v>33469562.59</v>
      </c>
      <c r="D56" s="6">
        <v>1346256013.6500001</v>
      </c>
      <c r="E56" s="6">
        <v>2191160534.4200001</v>
      </c>
      <c r="F56" s="6">
        <v>59699374.030000001</v>
      </c>
      <c r="G56" s="6">
        <v>1892746290.8499999</v>
      </c>
      <c r="H56" s="6">
        <v>42522369.579999998</v>
      </c>
      <c r="I56" s="6">
        <v>86252298.969999999</v>
      </c>
      <c r="J56" s="6">
        <v>1691211584.3399999</v>
      </c>
      <c r="K56" s="6">
        <v>44430928.280000001</v>
      </c>
      <c r="L56" s="6">
        <v>148689104.34999999</v>
      </c>
      <c r="M56" s="6">
        <v>405708138.25999999</v>
      </c>
    </row>
    <row r="57" spans="1:13" s="26" customFormat="1" ht="20.100000000000001" customHeight="1" x14ac:dyDescent="0.5">
      <c r="A57" s="97" t="s">
        <v>376</v>
      </c>
      <c r="B57" s="97">
        <v>24497758792.029999</v>
      </c>
      <c r="C57" s="97">
        <v>101511923.64</v>
      </c>
      <c r="D57" s="97">
        <v>3906059692.4299998</v>
      </c>
      <c r="E57" s="97">
        <v>6614978021.2299995</v>
      </c>
      <c r="F57" s="97">
        <v>182626548.16</v>
      </c>
      <c r="G57" s="97">
        <v>5927229035.1099997</v>
      </c>
      <c r="H57" s="97">
        <v>163665121.34999999</v>
      </c>
      <c r="I57" s="97">
        <v>351114709.55000001</v>
      </c>
      <c r="J57" s="97">
        <v>5294233019.7200003</v>
      </c>
      <c r="K57" s="97">
        <v>239213412.31999999</v>
      </c>
      <c r="L57" s="97">
        <v>451504765.5</v>
      </c>
      <c r="M57" s="97">
        <v>1265622543.02</v>
      </c>
    </row>
    <row r="58" spans="1:13" ht="20.100000000000001" customHeight="1" x14ac:dyDescent="0.5">
      <c r="A58" s="6" t="s">
        <v>377</v>
      </c>
      <c r="B58" s="6">
        <v>7490213757.3100004</v>
      </c>
      <c r="C58" s="6">
        <v>46312973.770000003</v>
      </c>
      <c r="D58" s="6">
        <v>1278069215.8599999</v>
      </c>
      <c r="E58" s="6">
        <v>2152947465.25</v>
      </c>
      <c r="F58" s="6">
        <v>80335005.840000004</v>
      </c>
      <c r="G58" s="6">
        <v>1432193300.97</v>
      </c>
      <c r="H58" s="6">
        <v>41768298.009999998</v>
      </c>
      <c r="I58" s="6">
        <v>156422254.38</v>
      </c>
      <c r="J58" s="6">
        <v>1807964892.4200001</v>
      </c>
      <c r="K58" s="6">
        <v>20440141.370000001</v>
      </c>
      <c r="L58" s="6">
        <v>162053680.87</v>
      </c>
      <c r="M58" s="6">
        <v>311706528.56999999</v>
      </c>
    </row>
    <row r="59" spans="1:13" ht="20.100000000000001" customHeight="1" x14ac:dyDescent="0.5">
      <c r="A59" s="6" t="s">
        <v>378</v>
      </c>
      <c r="B59" s="6">
        <v>7728604139.29</v>
      </c>
      <c r="C59" s="6">
        <v>36948906.399999999</v>
      </c>
      <c r="D59" s="6">
        <v>1352386415.46</v>
      </c>
      <c r="E59" s="6">
        <v>2078027714.4300001</v>
      </c>
      <c r="F59" s="6">
        <v>60802932.130000003</v>
      </c>
      <c r="G59" s="6">
        <v>1636103242.1800001</v>
      </c>
      <c r="H59" s="6">
        <v>75084195.980000004</v>
      </c>
      <c r="I59" s="6">
        <v>70370853.469999999</v>
      </c>
      <c r="J59" s="6">
        <v>1855922122.0599999</v>
      </c>
      <c r="K59" s="6">
        <v>39532417.100000001</v>
      </c>
      <c r="L59" s="6">
        <v>168812303.44999999</v>
      </c>
      <c r="M59" s="6">
        <v>354613036.63</v>
      </c>
    </row>
    <row r="60" spans="1:13" ht="20.100000000000001" customHeight="1" x14ac:dyDescent="0.5">
      <c r="A60" s="6" t="s">
        <v>379</v>
      </c>
      <c r="B60" s="6">
        <v>9183030726.3400002</v>
      </c>
      <c r="C60" s="6">
        <v>41697843.149999999</v>
      </c>
      <c r="D60" s="6">
        <v>1492477273.6700001</v>
      </c>
      <c r="E60" s="6">
        <v>2396560179.1700001</v>
      </c>
      <c r="F60" s="6">
        <v>64907801.109999999</v>
      </c>
      <c r="G60" s="6">
        <v>1851687188.6400001</v>
      </c>
      <c r="H60" s="6">
        <v>66773168.799999997</v>
      </c>
      <c r="I60" s="6">
        <v>87299938.060000002</v>
      </c>
      <c r="J60" s="6">
        <v>2366879110.1199999</v>
      </c>
      <c r="K60" s="6">
        <v>70012144.129999995</v>
      </c>
      <c r="L60" s="6">
        <v>297036514.31999999</v>
      </c>
      <c r="M60" s="6">
        <v>447699565.17000002</v>
      </c>
    </row>
    <row r="61" spans="1:13" s="26" customFormat="1" ht="20.100000000000001" customHeight="1" x14ac:dyDescent="0.5">
      <c r="A61" s="97" t="s">
        <v>380</v>
      </c>
      <c r="B61" s="97">
        <v>24401848622.939999</v>
      </c>
      <c r="C61" s="97">
        <v>124959723.31999999</v>
      </c>
      <c r="D61" s="97">
        <v>4122932904.9899998</v>
      </c>
      <c r="E61" s="97">
        <v>6627535358.8500004</v>
      </c>
      <c r="F61" s="97">
        <v>206045739.08000001</v>
      </c>
      <c r="G61" s="97">
        <v>4919983731.79</v>
      </c>
      <c r="H61" s="97">
        <v>183625662.78999999</v>
      </c>
      <c r="I61" s="97">
        <v>314093045.91000003</v>
      </c>
      <c r="J61" s="97">
        <v>6030766124.6000004</v>
      </c>
      <c r="K61" s="97">
        <v>129984702.59999999</v>
      </c>
      <c r="L61" s="97">
        <v>627902498.63999999</v>
      </c>
      <c r="M61" s="97">
        <v>1114019130.3699999</v>
      </c>
    </row>
    <row r="62" spans="1:13" ht="20.100000000000001" customHeight="1" x14ac:dyDescent="0.5">
      <c r="A62" s="95" t="s">
        <v>381</v>
      </c>
      <c r="B62" s="95">
        <v>96359836978.660004</v>
      </c>
      <c r="C62" s="95">
        <v>413396033.93000001</v>
      </c>
      <c r="D62" s="95">
        <v>15160046848.43</v>
      </c>
      <c r="E62" s="95">
        <v>24767640027.16</v>
      </c>
      <c r="F62" s="95">
        <v>735373955.97000003</v>
      </c>
      <c r="G62" s="95">
        <v>23662326597.68</v>
      </c>
      <c r="H62" s="95">
        <v>880670626.91999996</v>
      </c>
      <c r="I62" s="95">
        <v>1302567955.25</v>
      </c>
      <c r="J62" s="95">
        <v>21809740927.310001</v>
      </c>
      <c r="K62" s="95">
        <v>718642080.44000006</v>
      </c>
      <c r="L62" s="95">
        <v>1957987667.23</v>
      </c>
      <c r="M62" s="95">
        <v>4951444258.3400002</v>
      </c>
    </row>
    <row r="63" spans="1:13" ht="20.100000000000001" customHeight="1" x14ac:dyDescent="0.5">
      <c r="A63" s="95" t="s">
        <v>382</v>
      </c>
      <c r="B63" s="96">
        <v>100</v>
      </c>
      <c r="C63" s="96">
        <v>0.43</v>
      </c>
      <c r="D63" s="96">
        <v>15.73</v>
      </c>
      <c r="E63" s="96">
        <v>25.7</v>
      </c>
      <c r="F63" s="96">
        <v>0.76</v>
      </c>
      <c r="G63" s="96">
        <v>24.56</v>
      </c>
      <c r="H63" s="96">
        <v>0.91</v>
      </c>
      <c r="I63" s="96">
        <v>1.35</v>
      </c>
      <c r="J63" s="96">
        <v>22.63</v>
      </c>
      <c r="K63" s="96">
        <v>0.75</v>
      </c>
      <c r="L63" s="96">
        <v>2.0299999999999998</v>
      </c>
      <c r="M63" s="96">
        <v>5.14</v>
      </c>
    </row>
    <row r="64" spans="1:13" ht="20.100000000000001" customHeight="1" x14ac:dyDescent="0.5">
      <c r="A64" s="6" t="s">
        <v>383</v>
      </c>
      <c r="B64" s="6">
        <v>7588092446.5</v>
      </c>
      <c r="C64" s="6">
        <v>29713797.09</v>
      </c>
      <c r="D64" s="6">
        <v>1180399500.0599999</v>
      </c>
      <c r="E64" s="6">
        <v>2072304632.9300001</v>
      </c>
      <c r="F64" s="6">
        <v>52676781.530000001</v>
      </c>
      <c r="G64" s="6">
        <v>1664478182.3199999</v>
      </c>
      <c r="H64" s="6">
        <v>38678932.850000001</v>
      </c>
      <c r="I64" s="6">
        <v>82439916.780000001</v>
      </c>
      <c r="J64" s="6">
        <v>1852903260.5899999</v>
      </c>
      <c r="K64" s="6">
        <v>75897286.840000004</v>
      </c>
      <c r="L64" s="6">
        <v>176338662.91</v>
      </c>
      <c r="M64" s="6">
        <v>362261492.60000002</v>
      </c>
    </row>
    <row r="65" spans="1:13" ht="20.100000000000001" customHeight="1" x14ac:dyDescent="0.5">
      <c r="A65" s="6" t="s">
        <v>384</v>
      </c>
      <c r="B65" s="6">
        <v>8361925628.8400002</v>
      </c>
      <c r="C65" s="6">
        <v>38783818.75</v>
      </c>
      <c r="D65" s="6">
        <v>1220738658.3699999</v>
      </c>
      <c r="E65" s="6">
        <v>2099575187.3599999</v>
      </c>
      <c r="F65" s="6">
        <v>61303586.75</v>
      </c>
      <c r="G65" s="6">
        <v>2009622912.6099999</v>
      </c>
      <c r="H65" s="6">
        <v>293933631.81999999</v>
      </c>
      <c r="I65" s="6">
        <v>126982975.55</v>
      </c>
      <c r="J65" s="6">
        <v>1846766015.6600001</v>
      </c>
      <c r="K65" s="6">
        <v>77419769.670000002</v>
      </c>
      <c r="L65" s="6">
        <v>126064942.18000001</v>
      </c>
      <c r="M65" s="6">
        <v>460734130.12</v>
      </c>
    </row>
    <row r="66" spans="1:13" ht="20.100000000000001" customHeight="1" x14ac:dyDescent="0.5">
      <c r="A66" s="6" t="s">
        <v>385</v>
      </c>
      <c r="B66" s="6">
        <v>9643711286.5400009</v>
      </c>
      <c r="C66" s="6">
        <v>47776612.939999998</v>
      </c>
      <c r="D66" s="6">
        <v>1391344508.46</v>
      </c>
      <c r="E66" s="6">
        <v>2579999111.4200001</v>
      </c>
      <c r="F66" s="6">
        <v>62302968.549999997</v>
      </c>
      <c r="G66" s="6">
        <v>2069390211.26</v>
      </c>
      <c r="H66" s="6">
        <v>77935057.670000002</v>
      </c>
      <c r="I66" s="6">
        <v>130661643.38</v>
      </c>
      <c r="J66" s="6">
        <v>2335898365.0900002</v>
      </c>
      <c r="K66" s="6">
        <v>74448724.5</v>
      </c>
      <c r="L66" s="6">
        <v>204879953.94</v>
      </c>
      <c r="M66" s="6">
        <v>669074129.33000004</v>
      </c>
    </row>
    <row r="67" spans="1:13" s="26" customFormat="1" ht="20.100000000000001" customHeight="1" x14ac:dyDescent="0.5">
      <c r="A67" s="97" t="s">
        <v>386</v>
      </c>
      <c r="B67" s="97">
        <v>25593729361.880001</v>
      </c>
      <c r="C67" s="97">
        <v>116274228.78</v>
      </c>
      <c r="D67" s="97">
        <v>3792482666.8899999</v>
      </c>
      <c r="E67" s="97">
        <v>6751878931.71</v>
      </c>
      <c r="F67" s="97">
        <v>176283336.83000001</v>
      </c>
      <c r="G67" s="97">
        <v>5743491306.1899996</v>
      </c>
      <c r="H67" s="97">
        <v>410547622.33999997</v>
      </c>
      <c r="I67" s="97">
        <v>340084535.70999998</v>
      </c>
      <c r="J67" s="97">
        <v>6035567641.3400002</v>
      </c>
      <c r="K67" s="97">
        <v>227765781.00999999</v>
      </c>
      <c r="L67" s="97">
        <v>507283559.02999997</v>
      </c>
      <c r="M67" s="97">
        <v>1492069752.05</v>
      </c>
    </row>
    <row r="68" spans="1:13" ht="20.100000000000001" customHeight="1" x14ac:dyDescent="0.5">
      <c r="A68" s="6" t="s">
        <v>387</v>
      </c>
      <c r="B68" s="6">
        <v>9914758324.3799992</v>
      </c>
      <c r="C68" s="6">
        <v>54531151.700000003</v>
      </c>
      <c r="D68" s="6">
        <v>1367584029.4100001</v>
      </c>
      <c r="E68" s="6">
        <v>2031820207.8399999</v>
      </c>
      <c r="F68" s="6">
        <v>60103817.520000003</v>
      </c>
      <c r="G68" s="6">
        <v>3574440975.1399999</v>
      </c>
      <c r="H68" s="6">
        <v>69925968.120000005</v>
      </c>
      <c r="I68" s="6">
        <v>122576471.06</v>
      </c>
      <c r="J68" s="6">
        <v>1875909738.1400001</v>
      </c>
      <c r="K68" s="6">
        <v>15043987.960000001</v>
      </c>
      <c r="L68" s="6">
        <v>238129166.88</v>
      </c>
      <c r="M68" s="6">
        <v>504692810.61000001</v>
      </c>
    </row>
    <row r="69" spans="1:13" ht="20.100000000000001" customHeight="1" x14ac:dyDescent="0.5">
      <c r="A69" s="6" t="s">
        <v>388</v>
      </c>
      <c r="B69" s="6">
        <v>9387264778.4099998</v>
      </c>
      <c r="C69" s="6">
        <v>88255743.810000002</v>
      </c>
      <c r="D69" s="6">
        <v>1661440679.3099999</v>
      </c>
      <c r="E69" s="6">
        <v>2250732646.23</v>
      </c>
      <c r="F69" s="6">
        <v>65878508.960000001</v>
      </c>
      <c r="G69" s="6">
        <v>2159740481.4000001</v>
      </c>
      <c r="H69" s="6">
        <v>81777245.840000004</v>
      </c>
      <c r="I69" s="6">
        <v>110208682.20999999</v>
      </c>
      <c r="J69" s="6">
        <v>2074544855.5599999</v>
      </c>
      <c r="K69" s="6">
        <v>26800675.870000001</v>
      </c>
      <c r="L69" s="6">
        <v>223043937.22</v>
      </c>
      <c r="M69" s="6">
        <v>644841322</v>
      </c>
    </row>
    <row r="70" spans="1:13" ht="20.100000000000001" customHeight="1" x14ac:dyDescent="0.5">
      <c r="A70" s="6" t="s">
        <v>389</v>
      </c>
      <c r="B70" s="6">
        <v>10459888135.82</v>
      </c>
      <c r="C70" s="6">
        <v>114330039.28</v>
      </c>
      <c r="D70" s="6">
        <v>1403974783.01</v>
      </c>
      <c r="E70" s="6">
        <v>2398042917.3600001</v>
      </c>
      <c r="F70" s="6">
        <v>59019117.200000003</v>
      </c>
      <c r="G70" s="6">
        <v>3472930141.4699998</v>
      </c>
      <c r="H70" s="6">
        <v>52940472.229999997</v>
      </c>
      <c r="I70" s="6">
        <v>114149208.23</v>
      </c>
      <c r="J70" s="6">
        <v>2023463334.23</v>
      </c>
      <c r="K70" s="6">
        <v>25386146.149999999</v>
      </c>
      <c r="L70" s="6">
        <v>151387468.19</v>
      </c>
      <c r="M70" s="6">
        <v>644264508.47000003</v>
      </c>
    </row>
    <row r="71" spans="1:13" s="26" customFormat="1" ht="20.100000000000001" customHeight="1" x14ac:dyDescent="0.5">
      <c r="A71" s="97" t="s">
        <v>390</v>
      </c>
      <c r="B71" s="97">
        <v>29761911238.610001</v>
      </c>
      <c r="C71" s="97">
        <v>257116934.78999999</v>
      </c>
      <c r="D71" s="97">
        <v>4432999491.7299995</v>
      </c>
      <c r="E71" s="97">
        <v>6680595771.4300003</v>
      </c>
      <c r="F71" s="97">
        <v>185001443.68000001</v>
      </c>
      <c r="G71" s="97">
        <v>9207111598.0100002</v>
      </c>
      <c r="H71" s="97">
        <v>204643686.19</v>
      </c>
      <c r="I71" s="97">
        <v>346934361.5</v>
      </c>
      <c r="J71" s="97">
        <v>5973917927.9300003</v>
      </c>
      <c r="K71" s="97">
        <v>67230809.980000004</v>
      </c>
      <c r="L71" s="97">
        <v>612560572.28999996</v>
      </c>
      <c r="M71" s="97">
        <v>1793798641.0799999</v>
      </c>
    </row>
    <row r="72" spans="1:13" ht="20.100000000000001" customHeight="1" x14ac:dyDescent="0.5">
      <c r="A72" s="6" t="s">
        <v>391</v>
      </c>
      <c r="B72" s="6">
        <v>10040192691.16</v>
      </c>
      <c r="C72" s="6">
        <v>112001556.58</v>
      </c>
      <c r="D72" s="6">
        <v>1491644551.1500001</v>
      </c>
      <c r="E72" s="6">
        <v>2404590359.8000002</v>
      </c>
      <c r="F72" s="6">
        <v>59728439.710000001</v>
      </c>
      <c r="G72" s="6">
        <v>2390595524.6199999</v>
      </c>
      <c r="H72" s="6">
        <v>53910010.649999999</v>
      </c>
      <c r="I72" s="6">
        <v>162331822.28999999</v>
      </c>
      <c r="J72" s="6">
        <v>2125342710.05</v>
      </c>
      <c r="K72" s="6">
        <v>187775971.53</v>
      </c>
      <c r="L72" s="6">
        <v>161707889.34999999</v>
      </c>
      <c r="M72" s="6">
        <v>890563855.42999995</v>
      </c>
    </row>
    <row r="73" spans="1:13" ht="20.100000000000001" customHeight="1" x14ac:dyDescent="0.5">
      <c r="A73" s="6" t="s">
        <v>392</v>
      </c>
      <c r="B73" s="6">
        <v>10410030201.190001</v>
      </c>
      <c r="C73" s="6">
        <v>99396391.049999997</v>
      </c>
      <c r="D73" s="6">
        <v>1559831008.9400001</v>
      </c>
      <c r="E73" s="6">
        <v>2550367996.8200002</v>
      </c>
      <c r="F73" s="6">
        <v>56166563.890000001</v>
      </c>
      <c r="G73" s="6">
        <v>3110688061.6900001</v>
      </c>
      <c r="H73" s="6">
        <v>108291710.98</v>
      </c>
      <c r="I73" s="6">
        <v>117522918.56999999</v>
      </c>
      <c r="J73" s="6">
        <v>2002239781.95</v>
      </c>
      <c r="K73" s="6">
        <v>73523662.189999998</v>
      </c>
      <c r="L73" s="6">
        <v>158950347.13999999</v>
      </c>
      <c r="M73" s="6">
        <v>573051757.97000003</v>
      </c>
    </row>
    <row r="74" spans="1:13" ht="20.100000000000001" customHeight="1" x14ac:dyDescent="0.5">
      <c r="A74" s="6" t="s">
        <v>393</v>
      </c>
      <c r="B74" s="6">
        <v>9716788033.1800003</v>
      </c>
      <c r="C74" s="6">
        <v>153079088.19</v>
      </c>
      <c r="D74" s="6">
        <v>1529146527.5899999</v>
      </c>
      <c r="E74" s="6">
        <v>2467788470.8499999</v>
      </c>
      <c r="F74" s="6">
        <v>64952811.68</v>
      </c>
      <c r="G74" s="6">
        <v>2414201177.1700001</v>
      </c>
      <c r="H74" s="6">
        <v>37848055.829999998</v>
      </c>
      <c r="I74" s="6">
        <v>132467767.13</v>
      </c>
      <c r="J74" s="6">
        <v>2077164782.3099999</v>
      </c>
      <c r="K74" s="6">
        <v>44262931.469999999</v>
      </c>
      <c r="L74" s="6">
        <v>137771515.96000001</v>
      </c>
      <c r="M74" s="6">
        <v>658104905</v>
      </c>
    </row>
    <row r="75" spans="1:13" s="26" customFormat="1" ht="20.100000000000001" customHeight="1" x14ac:dyDescent="0.5">
      <c r="A75" s="97" t="s">
        <v>394</v>
      </c>
      <c r="B75" s="97">
        <v>30167010925.529999</v>
      </c>
      <c r="C75" s="97">
        <v>364477035.81999999</v>
      </c>
      <c r="D75" s="97">
        <v>4580622087.6800003</v>
      </c>
      <c r="E75" s="97">
        <v>7422746827.4700003</v>
      </c>
      <c r="F75" s="97">
        <v>180847815.28</v>
      </c>
      <c r="G75" s="97">
        <v>7915484763.4799995</v>
      </c>
      <c r="H75" s="97">
        <v>200049777.46000001</v>
      </c>
      <c r="I75" s="97">
        <v>412322507.99000001</v>
      </c>
      <c r="J75" s="97">
        <v>6204747274.3100004</v>
      </c>
      <c r="K75" s="97">
        <v>305562565.19</v>
      </c>
      <c r="L75" s="97">
        <v>458429752.44999999</v>
      </c>
      <c r="M75" s="97">
        <v>2121720518.4000001</v>
      </c>
    </row>
    <row r="76" spans="1:13" ht="20.100000000000001" customHeight="1" x14ac:dyDescent="0.5">
      <c r="A76" s="6" t="s">
        <v>395</v>
      </c>
      <c r="B76" s="6">
        <v>9438800256.7500095</v>
      </c>
      <c r="C76" s="6">
        <v>148741760.94999999</v>
      </c>
      <c r="D76" s="6">
        <v>1493748617.8699999</v>
      </c>
      <c r="E76" s="6">
        <v>2670382084.7800002</v>
      </c>
      <c r="F76" s="6">
        <v>75723506.180000007</v>
      </c>
      <c r="G76" s="6">
        <v>1945969161.3699999</v>
      </c>
      <c r="H76" s="6">
        <v>59242590.82</v>
      </c>
      <c r="I76" s="6">
        <v>80836495.359999999</v>
      </c>
      <c r="J76" s="6">
        <v>2135950813.8399999</v>
      </c>
      <c r="K76" s="6">
        <v>51816796.359999999</v>
      </c>
      <c r="L76" s="6">
        <v>248943330.25999999</v>
      </c>
      <c r="M76" s="6">
        <v>527445098.95999998</v>
      </c>
    </row>
    <row r="77" spans="1:13" ht="20.100000000000001" customHeight="1" x14ac:dyDescent="0.5">
      <c r="A77" s="6" t="s">
        <v>396</v>
      </c>
      <c r="B77" s="6">
        <v>9287730898.6399994</v>
      </c>
      <c r="C77" s="6">
        <v>160669983.50999999</v>
      </c>
      <c r="D77" s="6">
        <v>1499522248.1199999</v>
      </c>
      <c r="E77" s="6">
        <v>2290385529.3600001</v>
      </c>
      <c r="F77" s="6">
        <v>68920887.379999995</v>
      </c>
      <c r="G77" s="6">
        <v>2069427120.0999999</v>
      </c>
      <c r="H77" s="6">
        <v>71610125.989999995</v>
      </c>
      <c r="I77" s="6">
        <v>83790332.189999998</v>
      </c>
      <c r="J77" s="6">
        <v>2264982695.1700001</v>
      </c>
      <c r="K77" s="6">
        <v>30872295.309999999</v>
      </c>
      <c r="L77" s="6">
        <v>233270862.19999999</v>
      </c>
      <c r="M77" s="6">
        <v>514278819.31</v>
      </c>
    </row>
    <row r="78" spans="1:13" ht="20.100000000000001" customHeight="1" x14ac:dyDescent="0.5">
      <c r="A78" s="6" t="s">
        <v>397</v>
      </c>
      <c r="B78" s="6">
        <v>11096759707.860001</v>
      </c>
      <c r="C78" s="6">
        <v>150970235.16999999</v>
      </c>
      <c r="D78" s="6">
        <v>1745202176.6300001</v>
      </c>
      <c r="E78" s="6">
        <v>2760596182.1399999</v>
      </c>
      <c r="F78" s="6">
        <v>538374877.37</v>
      </c>
      <c r="G78" s="6">
        <v>2147959288.77</v>
      </c>
      <c r="H78" s="6">
        <v>50837088.960000001</v>
      </c>
      <c r="I78" s="6">
        <v>99632847.090000004</v>
      </c>
      <c r="J78" s="6">
        <v>2664560497.25</v>
      </c>
      <c r="K78" s="6">
        <v>72996802.530000001</v>
      </c>
      <c r="L78" s="6">
        <v>291039080.12</v>
      </c>
      <c r="M78" s="6">
        <v>574590631.83000004</v>
      </c>
    </row>
    <row r="79" spans="1:13" s="26" customFormat="1" ht="20.100000000000001" customHeight="1" x14ac:dyDescent="0.5">
      <c r="A79" s="97" t="s">
        <v>398</v>
      </c>
      <c r="B79" s="97">
        <v>29823290863.25</v>
      </c>
      <c r="C79" s="97">
        <v>460381979.63</v>
      </c>
      <c r="D79" s="97">
        <v>4738473042.6199999</v>
      </c>
      <c r="E79" s="97">
        <v>7721363796.2799997</v>
      </c>
      <c r="F79" s="97">
        <v>683019270.92999995</v>
      </c>
      <c r="G79" s="97">
        <v>6163355570.2399998</v>
      </c>
      <c r="H79" s="97">
        <v>181689805.77000001</v>
      </c>
      <c r="I79" s="97">
        <v>264259674.63999999</v>
      </c>
      <c r="J79" s="97">
        <v>7065494006.2600002</v>
      </c>
      <c r="K79" s="97">
        <v>155685894.19999999</v>
      </c>
      <c r="L79" s="97">
        <v>773253272.58000004</v>
      </c>
      <c r="M79" s="97">
        <v>1616314550.0999999</v>
      </c>
    </row>
    <row r="80" spans="1:13" ht="20.100000000000001" customHeight="1" x14ac:dyDescent="0.5">
      <c r="A80" s="95" t="s">
        <v>399</v>
      </c>
      <c r="B80" s="95">
        <v>115345942389.27</v>
      </c>
      <c r="C80" s="95">
        <v>1198250179.02</v>
      </c>
      <c r="D80" s="95">
        <v>17544577288.919998</v>
      </c>
      <c r="E80" s="95">
        <v>28576585326.889999</v>
      </c>
      <c r="F80" s="95">
        <v>1225151866.72</v>
      </c>
      <c r="G80" s="95">
        <v>29029443237.919998</v>
      </c>
      <c r="H80" s="95">
        <v>996930891.75999999</v>
      </c>
      <c r="I80" s="95">
        <v>1363601079.8399999</v>
      </c>
      <c r="J80" s="95">
        <v>25279726849.84</v>
      </c>
      <c r="K80" s="95">
        <v>756245050.38</v>
      </c>
      <c r="L80" s="95">
        <v>2351527156.3499999</v>
      </c>
      <c r="M80" s="95">
        <v>7023903461.6300001</v>
      </c>
    </row>
    <row r="81" spans="1:13" ht="20.100000000000001" customHeight="1" x14ac:dyDescent="0.5">
      <c r="A81" s="95" t="s">
        <v>400</v>
      </c>
      <c r="B81" s="96">
        <v>100</v>
      </c>
      <c r="C81" s="96">
        <v>1.04</v>
      </c>
      <c r="D81" s="96">
        <v>15.21</v>
      </c>
      <c r="E81" s="96">
        <v>24.77</v>
      </c>
      <c r="F81" s="96">
        <v>1.06</v>
      </c>
      <c r="G81" s="96">
        <v>25.17</v>
      </c>
      <c r="H81" s="96">
        <v>0.86</v>
      </c>
      <c r="I81" s="96">
        <v>1.18</v>
      </c>
      <c r="J81" s="96">
        <v>21.92</v>
      </c>
      <c r="K81" s="96">
        <v>0.66</v>
      </c>
      <c r="L81" s="96">
        <v>2.04</v>
      </c>
      <c r="M81" s="96">
        <v>6.09</v>
      </c>
    </row>
    <row r="82" spans="1:13" ht="20.100000000000001" customHeight="1" x14ac:dyDescent="0.5">
      <c r="A82" s="6" t="s">
        <v>401</v>
      </c>
      <c r="B82" s="6">
        <v>9178624570.0799904</v>
      </c>
      <c r="C82" s="6">
        <v>174640413.34</v>
      </c>
      <c r="D82" s="6">
        <v>1335679107.8299999</v>
      </c>
      <c r="E82" s="6">
        <v>2500863041.8200002</v>
      </c>
      <c r="F82" s="6">
        <v>65317532.270000003</v>
      </c>
      <c r="G82" s="6">
        <v>1982414407.74</v>
      </c>
      <c r="H82" s="6">
        <v>37162595.990000002</v>
      </c>
      <c r="I82" s="6">
        <v>76976976.400000006</v>
      </c>
      <c r="J82" s="6">
        <v>2280689568.6399999</v>
      </c>
      <c r="K82" s="6">
        <v>36381452.460000001</v>
      </c>
      <c r="L82" s="6">
        <v>171333215.12</v>
      </c>
      <c r="M82" s="6">
        <v>517166258.47000003</v>
      </c>
    </row>
    <row r="83" spans="1:13" ht="20.100000000000001" customHeight="1" x14ac:dyDescent="0.5">
      <c r="A83" s="6" t="s">
        <v>402</v>
      </c>
      <c r="B83" s="6">
        <v>10109903001.1</v>
      </c>
      <c r="C83" s="6">
        <v>148824709.81999999</v>
      </c>
      <c r="D83" s="6">
        <v>1565112651.5999999</v>
      </c>
      <c r="E83" s="6">
        <v>2521108231.96</v>
      </c>
      <c r="F83" s="6">
        <v>131000450.51000001</v>
      </c>
      <c r="G83" s="6">
        <v>2315574511.75</v>
      </c>
      <c r="H83" s="6">
        <v>199087717.03</v>
      </c>
      <c r="I83" s="6">
        <v>140376857.47999999</v>
      </c>
      <c r="J83" s="6">
        <v>2273671681.48</v>
      </c>
      <c r="K83" s="6">
        <v>45149732.729999997</v>
      </c>
      <c r="L83" s="6">
        <v>172944080.30000001</v>
      </c>
      <c r="M83" s="6">
        <v>597052376.44000006</v>
      </c>
    </row>
    <row r="84" spans="1:13" ht="20.100000000000001" customHeight="1" x14ac:dyDescent="0.5">
      <c r="A84" s="6" t="s">
        <v>403</v>
      </c>
      <c r="B84" s="6">
        <v>11441477837.620001</v>
      </c>
      <c r="C84" s="6">
        <v>189040432.50999999</v>
      </c>
      <c r="D84" s="6">
        <v>1600670301.8099999</v>
      </c>
      <c r="E84" s="6">
        <v>2561105740.8000002</v>
      </c>
      <c r="F84" s="6">
        <v>100816497.84999999</v>
      </c>
      <c r="G84" s="6">
        <v>2975625264.4200001</v>
      </c>
      <c r="H84" s="6">
        <v>184060619.09999999</v>
      </c>
      <c r="I84" s="6">
        <v>140649753.44999999</v>
      </c>
      <c r="J84" s="6">
        <v>2503205791.77</v>
      </c>
      <c r="K84" s="6">
        <v>77835408.75</v>
      </c>
      <c r="L84" s="6">
        <v>189427059.12</v>
      </c>
      <c r="M84" s="6">
        <v>919040968.03999996</v>
      </c>
    </row>
    <row r="85" spans="1:13" s="26" customFormat="1" ht="20.100000000000001" customHeight="1" x14ac:dyDescent="0.5">
      <c r="A85" s="97" t="s">
        <v>404</v>
      </c>
      <c r="B85" s="97">
        <v>30730005408.799999</v>
      </c>
      <c r="C85" s="97">
        <v>512505555.67000002</v>
      </c>
      <c r="D85" s="97">
        <v>4501462061.2399998</v>
      </c>
      <c r="E85" s="97">
        <v>7583077014.5799999</v>
      </c>
      <c r="F85" s="97">
        <v>297134480.63</v>
      </c>
      <c r="G85" s="97">
        <v>7273614183.9099998</v>
      </c>
      <c r="H85" s="97">
        <v>420310932.12</v>
      </c>
      <c r="I85" s="97">
        <v>358003587.32999998</v>
      </c>
      <c r="J85" s="97">
        <v>7057567041.8900003</v>
      </c>
      <c r="K85" s="97">
        <v>159366593.94</v>
      </c>
      <c r="L85" s="97">
        <v>533704354.54000002</v>
      </c>
      <c r="M85" s="97">
        <v>2033259602.95</v>
      </c>
    </row>
    <row r="86" spans="1:13" ht="20.100000000000001" customHeight="1" x14ac:dyDescent="0.5">
      <c r="A86" s="6" t="s">
        <v>405</v>
      </c>
      <c r="B86" s="6">
        <v>12167525307.32</v>
      </c>
      <c r="C86" s="6">
        <v>130783847.81</v>
      </c>
      <c r="D86" s="6">
        <v>1672103974.29</v>
      </c>
      <c r="E86" s="6">
        <v>2348794045.1599998</v>
      </c>
      <c r="F86" s="6">
        <v>103617859.88</v>
      </c>
      <c r="G86" s="6">
        <v>4535774005.46</v>
      </c>
      <c r="H86" s="6">
        <v>36025783.979999997</v>
      </c>
      <c r="I86" s="6">
        <v>96735331.920000002</v>
      </c>
      <c r="J86" s="6">
        <v>2386774661.6199999</v>
      </c>
      <c r="K86" s="6">
        <v>31593005.32</v>
      </c>
      <c r="L86" s="6">
        <v>223969227.97</v>
      </c>
      <c r="M86" s="6">
        <v>601353563.90999997</v>
      </c>
    </row>
    <row r="87" spans="1:13" ht="20.100000000000001" customHeight="1" x14ac:dyDescent="0.5">
      <c r="A87" s="6" t="s">
        <v>406</v>
      </c>
      <c r="B87" s="6">
        <v>11350678532.219999</v>
      </c>
      <c r="C87" s="6">
        <v>131372102.68000001</v>
      </c>
      <c r="D87" s="6">
        <v>1688556581.1400001</v>
      </c>
      <c r="E87" s="6">
        <v>2895435342.6300001</v>
      </c>
      <c r="F87" s="6">
        <v>103023383.86</v>
      </c>
      <c r="G87" s="6">
        <v>2760325031.8299999</v>
      </c>
      <c r="H87" s="6">
        <v>79969462.400000006</v>
      </c>
      <c r="I87" s="6">
        <v>128255561.03</v>
      </c>
      <c r="J87" s="6">
        <v>2520916412.5700002</v>
      </c>
      <c r="K87" s="6">
        <v>32955306.620000001</v>
      </c>
      <c r="L87" s="6">
        <v>271012293.91000003</v>
      </c>
      <c r="M87" s="6">
        <v>738857053.54999995</v>
      </c>
    </row>
    <row r="88" spans="1:13" ht="20.100000000000001" customHeight="1" x14ac:dyDescent="0.5">
      <c r="A88" s="6" t="s">
        <v>407</v>
      </c>
      <c r="B88" s="6">
        <v>11301843009.49</v>
      </c>
      <c r="C88" s="6">
        <v>119877608.77</v>
      </c>
      <c r="D88" s="6">
        <v>1666342792.98</v>
      </c>
      <c r="E88" s="6">
        <v>2389671898.73</v>
      </c>
      <c r="F88" s="6">
        <v>100326650.81999999</v>
      </c>
      <c r="G88" s="6">
        <v>3538654049.79</v>
      </c>
      <c r="H88" s="6">
        <v>68322357.150000006</v>
      </c>
      <c r="I88" s="6">
        <v>126696594.95</v>
      </c>
      <c r="J88" s="6">
        <v>2303390481.4400001</v>
      </c>
      <c r="K88" s="6">
        <v>61951107.850000001</v>
      </c>
      <c r="L88" s="6">
        <v>275007818.23000002</v>
      </c>
      <c r="M88" s="6">
        <v>651601648.77999997</v>
      </c>
    </row>
    <row r="89" spans="1:13" s="26" customFormat="1" ht="20.100000000000001" customHeight="1" x14ac:dyDescent="0.5">
      <c r="A89" s="97" t="s">
        <v>408</v>
      </c>
      <c r="B89" s="97">
        <v>34820046849.029999</v>
      </c>
      <c r="C89" s="97">
        <v>382033559.25999999</v>
      </c>
      <c r="D89" s="97">
        <v>5027003348.4099998</v>
      </c>
      <c r="E89" s="97">
        <v>7633901286.5200005</v>
      </c>
      <c r="F89" s="97">
        <v>306967894.56</v>
      </c>
      <c r="G89" s="97">
        <v>10834753087.08</v>
      </c>
      <c r="H89" s="97">
        <v>184317603.53</v>
      </c>
      <c r="I89" s="97">
        <v>351687487.89999998</v>
      </c>
      <c r="J89" s="97">
        <v>7211081555.6300001</v>
      </c>
      <c r="K89" s="97">
        <v>126499419.79000001</v>
      </c>
      <c r="L89" s="97">
        <v>769989340.11000001</v>
      </c>
      <c r="M89" s="97">
        <v>1991812266.24</v>
      </c>
    </row>
    <row r="90" spans="1:13" ht="20.100000000000001" customHeight="1" x14ac:dyDescent="0.5">
      <c r="A90" s="6" t="s">
        <v>409</v>
      </c>
      <c r="B90" s="6">
        <v>13117009408.139999</v>
      </c>
      <c r="C90" s="6">
        <v>153616576.91</v>
      </c>
      <c r="D90" s="6">
        <v>1708452094.53</v>
      </c>
      <c r="E90" s="6">
        <v>3008795800.48</v>
      </c>
      <c r="F90" s="6">
        <v>95709599.689999998</v>
      </c>
      <c r="G90" s="6">
        <v>4377574625.21</v>
      </c>
      <c r="H90" s="6">
        <v>52608086.869999997</v>
      </c>
      <c r="I90" s="6">
        <v>159133766.80000001</v>
      </c>
      <c r="J90" s="6">
        <v>2504590059.9499998</v>
      </c>
      <c r="K90" s="6">
        <v>69133360.689999998</v>
      </c>
      <c r="L90" s="6">
        <v>245326871.08000001</v>
      </c>
      <c r="M90" s="6">
        <v>742068565.92999995</v>
      </c>
    </row>
    <row r="91" spans="1:13" ht="20.100000000000001" customHeight="1" x14ac:dyDescent="0.5">
      <c r="A91" s="6" t="s">
        <v>410</v>
      </c>
      <c r="B91" s="6">
        <v>11125569016.860001</v>
      </c>
      <c r="C91" s="6">
        <v>136472289.36000001</v>
      </c>
      <c r="D91" s="6">
        <v>1743361048.95</v>
      </c>
      <c r="E91" s="6">
        <v>2804322354.8800001</v>
      </c>
      <c r="F91" s="6">
        <v>111299686.02</v>
      </c>
      <c r="G91" s="6">
        <v>2908095258.1900001</v>
      </c>
      <c r="H91" s="6">
        <v>52147814.439999998</v>
      </c>
      <c r="I91" s="6">
        <v>118999327.34</v>
      </c>
      <c r="J91" s="6">
        <v>2389135893.7600002</v>
      </c>
      <c r="K91" s="6">
        <v>104141266.95999999</v>
      </c>
      <c r="L91" s="6">
        <v>201307061.72999999</v>
      </c>
      <c r="M91" s="6">
        <v>556287015.23000002</v>
      </c>
    </row>
    <row r="92" spans="1:13" ht="20.100000000000001" customHeight="1" x14ac:dyDescent="0.5">
      <c r="A92" s="6" t="s">
        <v>411</v>
      </c>
      <c r="B92" s="6">
        <v>10727740023.889999</v>
      </c>
      <c r="C92" s="6">
        <v>175664758.56999999</v>
      </c>
      <c r="D92" s="6">
        <v>1672339507.03</v>
      </c>
      <c r="E92" s="6">
        <v>2846243028.9000001</v>
      </c>
      <c r="F92" s="6">
        <v>106444388.39</v>
      </c>
      <c r="G92" s="6">
        <v>2339858967.1100001</v>
      </c>
      <c r="H92" s="6">
        <v>89276472.459999993</v>
      </c>
      <c r="I92" s="6">
        <v>141848873.19999999</v>
      </c>
      <c r="J92" s="6">
        <v>2426470710.6300001</v>
      </c>
      <c r="K92" s="6">
        <v>56147804.359999999</v>
      </c>
      <c r="L92" s="6">
        <v>174163568.75999999</v>
      </c>
      <c r="M92" s="6">
        <v>699281944.48000002</v>
      </c>
    </row>
    <row r="93" spans="1:13" s="26" customFormat="1" ht="20.100000000000001" customHeight="1" x14ac:dyDescent="0.5">
      <c r="A93" s="97" t="s">
        <v>412</v>
      </c>
      <c r="B93" s="97">
        <v>34970318448.889999</v>
      </c>
      <c r="C93" s="97">
        <v>465753624.83999997</v>
      </c>
      <c r="D93" s="97">
        <v>5124152650.5100002</v>
      </c>
      <c r="E93" s="97">
        <v>8659361184.2600002</v>
      </c>
      <c r="F93" s="97">
        <v>313453674.10000002</v>
      </c>
      <c r="G93" s="97">
        <v>9625528850.5100002</v>
      </c>
      <c r="H93" s="97">
        <v>194032373.77000001</v>
      </c>
      <c r="I93" s="97">
        <v>419981967.33999997</v>
      </c>
      <c r="J93" s="97">
        <v>7320196664.3400002</v>
      </c>
      <c r="K93" s="97">
        <v>229422432.00999999</v>
      </c>
      <c r="L93" s="97">
        <v>620797501.57000005</v>
      </c>
      <c r="M93" s="97">
        <v>1997637525.6400001</v>
      </c>
    </row>
    <row r="94" spans="1:13" ht="20.100000000000001" customHeight="1" x14ac:dyDescent="0.5">
      <c r="A94" s="6" t="s">
        <v>413</v>
      </c>
      <c r="B94" s="6">
        <v>11710792239.219999</v>
      </c>
      <c r="C94" s="6">
        <v>197022045.81999999</v>
      </c>
      <c r="D94" s="6">
        <v>1792331580.6700001</v>
      </c>
      <c r="E94" s="6">
        <v>3044644134.8899999</v>
      </c>
      <c r="F94" s="6">
        <v>177896949.43000001</v>
      </c>
      <c r="G94" s="6">
        <v>2571266650.1999998</v>
      </c>
      <c r="H94" s="6">
        <v>64461956.93</v>
      </c>
      <c r="I94" s="6">
        <v>100190452.06</v>
      </c>
      <c r="J94" s="6">
        <v>2934033185.6700001</v>
      </c>
      <c r="K94" s="6">
        <v>36414696.090000004</v>
      </c>
      <c r="L94" s="6">
        <v>221584599.53999999</v>
      </c>
      <c r="M94" s="6">
        <v>570945987.91999996</v>
      </c>
    </row>
    <row r="95" spans="1:13" ht="20.100000000000001" customHeight="1" x14ac:dyDescent="0.5">
      <c r="A95" s="6" t="s">
        <v>414</v>
      </c>
      <c r="B95" s="6">
        <v>10627896658.58</v>
      </c>
      <c r="C95" s="6">
        <v>219383040.80000001</v>
      </c>
      <c r="D95" s="6">
        <v>1724859534.9300001</v>
      </c>
      <c r="E95" s="6">
        <v>2770873543.3899999</v>
      </c>
      <c r="F95" s="6">
        <v>113257224.92</v>
      </c>
      <c r="G95" s="6">
        <v>2395104899.96</v>
      </c>
      <c r="H95" s="6">
        <v>37975302.710000001</v>
      </c>
      <c r="I95" s="6">
        <v>91070607.879999995</v>
      </c>
      <c r="J95" s="6">
        <v>2474139708.1900001</v>
      </c>
      <c r="K95" s="6">
        <v>23235124.780000001</v>
      </c>
      <c r="L95" s="6">
        <v>252547370.15000001</v>
      </c>
      <c r="M95" s="6">
        <v>525450300.87</v>
      </c>
    </row>
    <row r="96" spans="1:13" ht="20.100000000000001" customHeight="1" x14ac:dyDescent="0.5">
      <c r="A96" s="6" t="s">
        <v>415</v>
      </c>
      <c r="B96" s="6">
        <v>12495216781.51</v>
      </c>
      <c r="C96" s="6">
        <v>145456670.5</v>
      </c>
      <c r="D96" s="6">
        <v>2405367123.5599999</v>
      </c>
      <c r="E96" s="6">
        <v>2819014373.6700001</v>
      </c>
      <c r="F96" s="6">
        <v>193599628.75999999</v>
      </c>
      <c r="G96" s="6">
        <v>2960237775.5300002</v>
      </c>
      <c r="H96" s="6">
        <v>35476800.270000003</v>
      </c>
      <c r="I96" s="6">
        <v>99555329.849999994</v>
      </c>
      <c r="J96" s="6">
        <v>2853917608.04</v>
      </c>
      <c r="K96" s="6">
        <v>34321349.880000003</v>
      </c>
      <c r="L96" s="6">
        <v>248833192.77000001</v>
      </c>
      <c r="M96" s="6">
        <v>699436928.67999995</v>
      </c>
    </row>
    <row r="97" spans="1:13" s="26" customFormat="1" ht="20.100000000000001" customHeight="1" x14ac:dyDescent="0.5">
      <c r="A97" s="97" t="s">
        <v>416</v>
      </c>
      <c r="B97" s="97">
        <v>34833905679.309998</v>
      </c>
      <c r="C97" s="97">
        <v>561861757.12</v>
      </c>
      <c r="D97" s="97">
        <v>5922558239.1599998</v>
      </c>
      <c r="E97" s="97">
        <v>8634532051.9500008</v>
      </c>
      <c r="F97" s="97">
        <v>484753803.11000001</v>
      </c>
      <c r="G97" s="97">
        <v>7926609325.6899996</v>
      </c>
      <c r="H97" s="97">
        <v>137914059.91</v>
      </c>
      <c r="I97" s="97">
        <v>290816389.79000002</v>
      </c>
      <c r="J97" s="97">
        <v>8262090501.8999996</v>
      </c>
      <c r="K97" s="97">
        <v>93971170.75</v>
      </c>
      <c r="L97" s="97">
        <v>722965162.46000004</v>
      </c>
      <c r="M97" s="97">
        <v>1795833217.47</v>
      </c>
    </row>
    <row r="98" spans="1:13" ht="20.100000000000001" customHeight="1" x14ac:dyDescent="0.5">
      <c r="A98" s="95" t="s">
        <v>417</v>
      </c>
      <c r="B98" s="95">
        <v>135354276386.03</v>
      </c>
      <c r="C98" s="95">
        <v>1922154496.8900001</v>
      </c>
      <c r="D98" s="95">
        <v>20575176299.32</v>
      </c>
      <c r="E98" s="95">
        <v>32510871537.310001</v>
      </c>
      <c r="F98" s="95">
        <v>1402309852.4000001</v>
      </c>
      <c r="G98" s="95">
        <v>35660505447.190002</v>
      </c>
      <c r="H98" s="95">
        <v>936574969.33000004</v>
      </c>
      <c r="I98" s="95">
        <v>1420489432.3599999</v>
      </c>
      <c r="J98" s="95">
        <v>29850935763.759998</v>
      </c>
      <c r="K98" s="95">
        <v>609259616.49000001</v>
      </c>
      <c r="L98" s="95">
        <v>2647456358.6799998</v>
      </c>
      <c r="M98" s="95">
        <v>7818542612.3000002</v>
      </c>
    </row>
    <row r="99" spans="1:13" ht="20.100000000000001" customHeight="1" x14ac:dyDescent="0.5">
      <c r="A99" s="95" t="s">
        <v>418</v>
      </c>
      <c r="B99" s="96">
        <v>100</v>
      </c>
      <c r="C99" s="96">
        <v>1.42</v>
      </c>
      <c r="D99" s="96">
        <v>15.2</v>
      </c>
      <c r="E99" s="96">
        <v>24.02</v>
      </c>
      <c r="F99" s="96">
        <v>1.04</v>
      </c>
      <c r="G99" s="96">
        <v>26.35</v>
      </c>
      <c r="H99" s="96">
        <v>0.69</v>
      </c>
      <c r="I99" s="96">
        <v>1.05</v>
      </c>
      <c r="J99" s="96">
        <v>22.05</v>
      </c>
      <c r="K99" s="96">
        <v>0.45</v>
      </c>
      <c r="L99" s="96">
        <v>1.96</v>
      </c>
      <c r="M99" s="96">
        <v>5.78</v>
      </c>
    </row>
    <row r="100" spans="1:13" ht="20.100000000000001" customHeight="1" x14ac:dyDescent="0.5">
      <c r="A100" s="6" t="s">
        <v>419</v>
      </c>
      <c r="B100" s="6">
        <v>11168479918.23</v>
      </c>
      <c r="C100" s="6">
        <v>127191124.67</v>
      </c>
      <c r="D100" s="6">
        <v>1445073912.96</v>
      </c>
      <c r="E100" s="6">
        <v>2845724630.02</v>
      </c>
      <c r="F100" s="6">
        <v>387909844.94999999</v>
      </c>
      <c r="G100" s="6">
        <v>2283910639.79</v>
      </c>
      <c r="H100" s="6">
        <v>163654605.22</v>
      </c>
      <c r="I100" s="6">
        <v>114517574.73</v>
      </c>
      <c r="J100" s="6">
        <v>2627291920.8499999</v>
      </c>
      <c r="K100" s="6">
        <v>42333298.43</v>
      </c>
      <c r="L100" s="6">
        <v>414029974.66000003</v>
      </c>
      <c r="M100" s="6">
        <v>716842391.95000005</v>
      </c>
    </row>
    <row r="101" spans="1:13" ht="20.100000000000001" customHeight="1" x14ac:dyDescent="0.5">
      <c r="A101" s="6" t="s">
        <v>59</v>
      </c>
      <c r="B101" s="6">
        <v>11251121886.26</v>
      </c>
      <c r="C101" s="6">
        <v>189863086.38</v>
      </c>
      <c r="D101" s="6">
        <v>1706795985.4000001</v>
      </c>
      <c r="E101" s="6">
        <v>2933569940.7199998</v>
      </c>
      <c r="F101" s="6">
        <v>121398797.41</v>
      </c>
      <c r="G101" s="6">
        <v>2580539492.48</v>
      </c>
      <c r="H101" s="6">
        <v>105362592.25</v>
      </c>
      <c r="I101" s="6">
        <v>130373677.81999999</v>
      </c>
      <c r="J101" s="6">
        <v>2493426896.6500001</v>
      </c>
      <c r="K101" s="6">
        <v>25720884.030000001</v>
      </c>
      <c r="L101" s="6">
        <v>180011463.00999999</v>
      </c>
      <c r="M101" s="6">
        <v>784059070.11000001</v>
      </c>
    </row>
    <row r="102" spans="1:13" ht="20.100000000000001" customHeight="1" x14ac:dyDescent="0.5">
      <c r="A102" s="6" t="s">
        <v>58</v>
      </c>
      <c r="B102" s="6">
        <v>13612403221.83</v>
      </c>
      <c r="C102" s="6">
        <v>227764393.34999999</v>
      </c>
      <c r="D102" s="6">
        <v>1931122156.6600001</v>
      </c>
      <c r="E102" s="6">
        <v>3068026789.3699999</v>
      </c>
      <c r="F102" s="6">
        <v>104614508.98</v>
      </c>
      <c r="G102" s="6">
        <v>4052457401.73</v>
      </c>
      <c r="H102" s="6">
        <v>107748570.5</v>
      </c>
      <c r="I102" s="6">
        <v>183726747.50999999</v>
      </c>
      <c r="J102" s="6">
        <v>2853342601.25</v>
      </c>
      <c r="K102" s="6">
        <v>85649856.459999993</v>
      </c>
      <c r="L102" s="6">
        <v>248666951.19999999</v>
      </c>
      <c r="M102" s="6">
        <v>749283244.82000005</v>
      </c>
    </row>
    <row r="103" spans="1:13" s="26" customFormat="1" ht="20.100000000000001" customHeight="1" x14ac:dyDescent="0.5">
      <c r="A103" s="97" t="s">
        <v>420</v>
      </c>
      <c r="B103" s="97">
        <v>36032005026.32</v>
      </c>
      <c r="C103" s="97">
        <v>544818604.39999998</v>
      </c>
      <c r="D103" s="97">
        <v>5082992055.0200005</v>
      </c>
      <c r="E103" s="97">
        <v>8847321360.1100006</v>
      </c>
      <c r="F103" s="97">
        <v>613923151.34000003</v>
      </c>
      <c r="G103" s="97">
        <v>8916907534</v>
      </c>
      <c r="H103" s="97">
        <v>376765767.97000003</v>
      </c>
      <c r="I103" s="97">
        <v>428618000.06</v>
      </c>
      <c r="J103" s="97">
        <v>7974061418.75</v>
      </c>
      <c r="K103" s="97">
        <v>153704038.91999999</v>
      </c>
      <c r="L103" s="97">
        <v>842708388.87</v>
      </c>
      <c r="M103" s="97">
        <v>2250184706.8800001</v>
      </c>
    </row>
    <row r="104" spans="1:13" ht="20.100000000000001" customHeight="1" x14ac:dyDescent="0.5">
      <c r="A104" s="6" t="s">
        <v>56</v>
      </c>
      <c r="B104" s="6">
        <v>14096965174.790001</v>
      </c>
      <c r="C104" s="6">
        <v>173487898.55000001</v>
      </c>
      <c r="D104" s="6">
        <v>1880028564.95</v>
      </c>
      <c r="E104" s="6">
        <v>2879580679.9099998</v>
      </c>
      <c r="F104" s="6">
        <v>112542872.81999999</v>
      </c>
      <c r="G104" s="6">
        <v>5299956143.4099998</v>
      </c>
      <c r="H104" s="6">
        <v>79728769.780000001</v>
      </c>
      <c r="I104" s="6">
        <v>129687495.22</v>
      </c>
      <c r="J104" s="6">
        <v>2549691660.25</v>
      </c>
      <c r="K104" s="6">
        <v>48035262.409999996</v>
      </c>
      <c r="L104" s="6">
        <v>229388730.88999999</v>
      </c>
      <c r="M104" s="6">
        <v>714837096.60000002</v>
      </c>
    </row>
    <row r="105" spans="1:13" ht="20.100000000000001" customHeight="1" x14ac:dyDescent="0.5">
      <c r="A105" s="6" t="s">
        <v>57</v>
      </c>
      <c r="B105" s="6">
        <v>12661650688.959999</v>
      </c>
      <c r="C105" s="6">
        <v>180488959.94</v>
      </c>
      <c r="D105" s="6">
        <v>2087689700.9100001</v>
      </c>
      <c r="E105" s="6">
        <v>2984446025.1100001</v>
      </c>
      <c r="F105" s="6">
        <v>145984639.63</v>
      </c>
      <c r="G105" s="6">
        <v>3369149354.5700002</v>
      </c>
      <c r="H105" s="6">
        <v>63354787.859999999</v>
      </c>
      <c r="I105" s="6">
        <v>131523616.65000001</v>
      </c>
      <c r="J105" s="6">
        <v>2622971356.0900002</v>
      </c>
      <c r="K105" s="6">
        <v>41859877.280000001</v>
      </c>
      <c r="L105" s="6">
        <v>285681248.87</v>
      </c>
      <c r="M105" s="6">
        <v>748501122.04999995</v>
      </c>
    </row>
    <row r="106" spans="1:13" ht="20.100000000000001" customHeight="1" x14ac:dyDescent="0.5">
      <c r="A106" s="6" t="s">
        <v>54</v>
      </c>
      <c r="B106" s="6">
        <v>12854642009.059999</v>
      </c>
      <c r="C106" s="6">
        <v>178519757.43000001</v>
      </c>
      <c r="D106" s="6">
        <v>1807313328.77</v>
      </c>
      <c r="E106" s="6">
        <v>2678270193.1900001</v>
      </c>
      <c r="F106" s="6">
        <v>143308716.13999999</v>
      </c>
      <c r="G106" s="6">
        <v>4033020490.2199998</v>
      </c>
      <c r="H106" s="6">
        <v>155209357.91</v>
      </c>
      <c r="I106" s="6">
        <v>162252218.19</v>
      </c>
      <c r="J106" s="6">
        <v>2672194982.6399999</v>
      </c>
      <c r="K106" s="6">
        <v>30421674.989999998</v>
      </c>
      <c r="L106" s="6">
        <v>204348332.97999999</v>
      </c>
      <c r="M106" s="6">
        <v>789782956.60000002</v>
      </c>
    </row>
    <row r="107" spans="1:13" s="26" customFormat="1" ht="20.100000000000001" customHeight="1" x14ac:dyDescent="0.5">
      <c r="A107" s="97" t="s">
        <v>421</v>
      </c>
      <c r="B107" s="97">
        <v>39613257872.809998</v>
      </c>
      <c r="C107" s="97">
        <v>532496615.92000002</v>
      </c>
      <c r="D107" s="97">
        <v>5775031594.6300001</v>
      </c>
      <c r="E107" s="97">
        <v>8542296898.21</v>
      </c>
      <c r="F107" s="97">
        <v>401836228.58999997</v>
      </c>
      <c r="G107" s="97">
        <v>12702125988.200001</v>
      </c>
      <c r="H107" s="97">
        <v>298292915.55000001</v>
      </c>
      <c r="I107" s="97">
        <v>423463330.06</v>
      </c>
      <c r="J107" s="97">
        <v>7844857998.9799995</v>
      </c>
      <c r="K107" s="97">
        <v>120316814.68000001</v>
      </c>
      <c r="L107" s="97">
        <v>719418312.74000001</v>
      </c>
      <c r="M107" s="97">
        <v>2253121175.25</v>
      </c>
    </row>
    <row r="108" spans="1:13" ht="20.100000000000001" customHeight="1" x14ac:dyDescent="0.5">
      <c r="A108" s="6" t="s">
        <v>55</v>
      </c>
      <c r="B108" s="6">
        <v>13823281219.41</v>
      </c>
      <c r="C108" s="6">
        <v>202781508.94</v>
      </c>
      <c r="D108" s="6">
        <v>2122952632.1400001</v>
      </c>
      <c r="E108" s="6">
        <v>2933064054.6399999</v>
      </c>
      <c r="F108" s="6">
        <v>184356973.19999999</v>
      </c>
      <c r="G108" s="6">
        <v>3999381175.3899999</v>
      </c>
      <c r="H108" s="6">
        <v>74387779.709999993</v>
      </c>
      <c r="I108" s="6">
        <v>141028149.09</v>
      </c>
      <c r="J108" s="6">
        <v>3035460093.75</v>
      </c>
      <c r="K108" s="6">
        <v>121226111.75</v>
      </c>
      <c r="L108" s="6">
        <v>246281495.72</v>
      </c>
      <c r="M108" s="6">
        <v>762361245.08000004</v>
      </c>
    </row>
    <row r="109" spans="1:13" ht="20.100000000000001" customHeight="1" x14ac:dyDescent="0.5">
      <c r="A109" s="6" t="s">
        <v>52</v>
      </c>
      <c r="B109" s="6">
        <v>12545549134.41</v>
      </c>
      <c r="C109" s="6">
        <v>145942597.63999999</v>
      </c>
      <c r="D109" s="6">
        <v>1941224900.1099999</v>
      </c>
      <c r="E109" s="6">
        <v>3124068134.4400001</v>
      </c>
      <c r="F109" s="6">
        <v>148808570.33000001</v>
      </c>
      <c r="G109" s="6">
        <v>3255110295.1500001</v>
      </c>
      <c r="H109" s="6">
        <v>90606233.689999998</v>
      </c>
      <c r="I109" s="6">
        <v>183834974.34</v>
      </c>
      <c r="J109" s="6">
        <v>2645208053.3400002</v>
      </c>
      <c r="K109" s="6">
        <v>65300160.020000003</v>
      </c>
      <c r="L109" s="6">
        <v>235630417.62</v>
      </c>
      <c r="M109" s="6">
        <v>709814797.73000002</v>
      </c>
    </row>
    <row r="110" spans="1:13" ht="20.100000000000001" customHeight="1" x14ac:dyDescent="0.5">
      <c r="A110" s="6" t="s">
        <v>53</v>
      </c>
      <c r="B110" s="6">
        <v>12274995835.52</v>
      </c>
      <c r="C110" s="6">
        <v>111101150.09</v>
      </c>
      <c r="D110" s="6">
        <v>2017691697.8800001</v>
      </c>
      <c r="E110" s="6">
        <v>3307004195.3000002</v>
      </c>
      <c r="F110" s="6">
        <v>145589858.83000001</v>
      </c>
      <c r="G110" s="6">
        <v>2951527903.9299998</v>
      </c>
      <c r="H110" s="6">
        <v>62819300.340000004</v>
      </c>
      <c r="I110" s="6">
        <v>124465728.95999999</v>
      </c>
      <c r="J110" s="6">
        <v>2630399838.27</v>
      </c>
      <c r="K110" s="6">
        <v>21967772.289999999</v>
      </c>
      <c r="L110" s="6">
        <v>254266821.44999999</v>
      </c>
      <c r="M110" s="6">
        <v>648161568.17999995</v>
      </c>
    </row>
    <row r="111" spans="1:13" s="26" customFormat="1" ht="20.100000000000001" customHeight="1" x14ac:dyDescent="0.5">
      <c r="A111" s="97" t="s">
        <v>422</v>
      </c>
      <c r="B111" s="97">
        <v>38643826189.339996</v>
      </c>
      <c r="C111" s="97">
        <v>459825256.67000002</v>
      </c>
      <c r="D111" s="97">
        <v>6081869230.1300001</v>
      </c>
      <c r="E111" s="97">
        <v>9364136384.3799992</v>
      </c>
      <c r="F111" s="97">
        <v>478755402.36000001</v>
      </c>
      <c r="G111" s="97">
        <v>10206019374.469999</v>
      </c>
      <c r="H111" s="97">
        <v>227813313.74000001</v>
      </c>
      <c r="I111" s="97">
        <v>449328852.38999999</v>
      </c>
      <c r="J111" s="97">
        <v>8311067985.3599997</v>
      </c>
      <c r="K111" s="97">
        <v>208494044.06</v>
      </c>
      <c r="L111" s="97">
        <v>736178734.78999996</v>
      </c>
      <c r="M111" s="97">
        <v>2120337610.99</v>
      </c>
    </row>
    <row r="112" spans="1:13" ht="20.100000000000001" customHeight="1" x14ac:dyDescent="0.5">
      <c r="A112" s="6" t="s">
        <v>51</v>
      </c>
      <c r="B112" s="6">
        <v>12392445032.75</v>
      </c>
      <c r="C112" s="6">
        <v>190572699.78999999</v>
      </c>
      <c r="D112" s="6">
        <v>2216939932.3899999</v>
      </c>
      <c r="E112" s="6">
        <v>3251244194.4200001</v>
      </c>
      <c r="F112" s="6">
        <v>134798343.59999999</v>
      </c>
      <c r="G112" s="6">
        <v>2586683898.4000001</v>
      </c>
      <c r="H112" s="6">
        <v>48388195.719999999</v>
      </c>
      <c r="I112" s="6">
        <v>95024742.409999996</v>
      </c>
      <c r="J112" s="6">
        <v>2920908688.3499999</v>
      </c>
      <c r="K112" s="6">
        <v>30206891.43</v>
      </c>
      <c r="L112" s="6">
        <v>192828540.56</v>
      </c>
      <c r="M112" s="6">
        <v>724848905.67999995</v>
      </c>
    </row>
    <row r="113" spans="1:13" ht="20.100000000000001" customHeight="1" x14ac:dyDescent="0.5">
      <c r="A113" s="6" t="s">
        <v>49</v>
      </c>
      <c r="B113" s="6">
        <v>11525709951.93</v>
      </c>
      <c r="C113" s="6">
        <v>186347030.74000001</v>
      </c>
      <c r="D113" s="6">
        <v>2219717672.3200002</v>
      </c>
      <c r="E113" s="6">
        <v>3014135616.7199998</v>
      </c>
      <c r="F113" s="6">
        <v>141847137.66</v>
      </c>
      <c r="G113" s="6">
        <v>2316533448.6900001</v>
      </c>
      <c r="H113" s="6">
        <v>49945884.869999997</v>
      </c>
      <c r="I113" s="6">
        <v>124981054.34999999</v>
      </c>
      <c r="J113" s="6">
        <v>2559297092.5599999</v>
      </c>
      <c r="K113" s="6">
        <v>26024626.559999999</v>
      </c>
      <c r="L113" s="6">
        <v>282416078.49000001</v>
      </c>
      <c r="M113" s="6">
        <v>604464308.97000003</v>
      </c>
    </row>
    <row r="114" spans="1:13" ht="20.100000000000001" customHeight="1" x14ac:dyDescent="0.5">
      <c r="A114" s="6" t="s">
        <v>17</v>
      </c>
      <c r="B114" s="6">
        <v>15151391477.379999</v>
      </c>
      <c r="C114" s="6">
        <v>209058217.24000001</v>
      </c>
      <c r="D114" s="6">
        <v>2276222588.9000001</v>
      </c>
      <c r="E114" s="6">
        <v>3419588574.46</v>
      </c>
      <c r="F114" s="6">
        <v>141624539.80000001</v>
      </c>
      <c r="G114" s="6">
        <v>3198032605.6599998</v>
      </c>
      <c r="H114" s="6">
        <v>108695586.41</v>
      </c>
      <c r="I114" s="6">
        <v>106625481.81</v>
      </c>
      <c r="J114" s="6">
        <v>3917748785.71</v>
      </c>
      <c r="K114" s="6">
        <v>56619458.890000001</v>
      </c>
      <c r="L114" s="6">
        <v>351173138.35000002</v>
      </c>
      <c r="M114" s="6">
        <v>1366002500.1500001</v>
      </c>
    </row>
    <row r="115" spans="1:13" s="26" customFormat="1" ht="20.100000000000001" customHeight="1" x14ac:dyDescent="0.5">
      <c r="A115" s="97" t="s">
        <v>423</v>
      </c>
      <c r="B115" s="97">
        <v>39069546462.059998</v>
      </c>
      <c r="C115" s="97">
        <v>585977947.76999998</v>
      </c>
      <c r="D115" s="97">
        <v>6712880193.6099997</v>
      </c>
      <c r="E115" s="97">
        <v>9684968385.6000004</v>
      </c>
      <c r="F115" s="97">
        <v>418270021.06</v>
      </c>
      <c r="G115" s="97">
        <v>8101249952.75</v>
      </c>
      <c r="H115" s="97">
        <v>207029667</v>
      </c>
      <c r="I115" s="97">
        <v>326631278.56999999</v>
      </c>
      <c r="J115" s="97">
        <v>9397954566.6200008</v>
      </c>
      <c r="K115" s="97">
        <v>112850976.88</v>
      </c>
      <c r="L115" s="97">
        <v>826417757.39999998</v>
      </c>
      <c r="M115" s="97">
        <v>2695315714.8000002</v>
      </c>
    </row>
    <row r="116" spans="1:13" ht="20.100000000000001" customHeight="1" x14ac:dyDescent="0.5">
      <c r="A116" s="95" t="s">
        <v>424</v>
      </c>
      <c r="B116" s="95">
        <v>153358635550.53</v>
      </c>
      <c r="C116" s="95">
        <v>2123118424.76</v>
      </c>
      <c r="D116" s="95">
        <v>23652773073.389999</v>
      </c>
      <c r="E116" s="95">
        <v>36438723028.300003</v>
      </c>
      <c r="F116" s="95">
        <v>1912784803.3499999</v>
      </c>
      <c r="G116" s="95">
        <v>39926302849.419998</v>
      </c>
      <c r="H116" s="95">
        <v>1109901664.26</v>
      </c>
      <c r="I116" s="95">
        <v>1628041461.0799999</v>
      </c>
      <c r="J116" s="95">
        <v>33527941969.709999</v>
      </c>
      <c r="K116" s="95">
        <v>595365874.53999996</v>
      </c>
      <c r="L116" s="95">
        <v>3124723193.8000002</v>
      </c>
      <c r="M116" s="95">
        <v>9318959207.9200001</v>
      </c>
    </row>
    <row r="117" spans="1:13" ht="20.100000000000001" customHeight="1" x14ac:dyDescent="0.5">
      <c r="A117" s="95" t="s">
        <v>425</v>
      </c>
      <c r="B117" s="96">
        <v>100</v>
      </c>
      <c r="C117" s="96">
        <v>1.38</v>
      </c>
      <c r="D117" s="96">
        <v>15.42</v>
      </c>
      <c r="E117" s="96">
        <v>23.76</v>
      </c>
      <c r="F117" s="96">
        <v>1.25</v>
      </c>
      <c r="G117" s="96">
        <v>26.03</v>
      </c>
      <c r="H117" s="96">
        <v>0.72</v>
      </c>
      <c r="I117" s="96">
        <v>1.06</v>
      </c>
      <c r="J117" s="96">
        <v>21.86</v>
      </c>
      <c r="K117" s="96">
        <v>0.39</v>
      </c>
      <c r="L117" s="96">
        <v>2.04</v>
      </c>
      <c r="M117" s="96">
        <v>6.08</v>
      </c>
    </row>
    <row r="118" spans="1:13" ht="20.100000000000001" customHeight="1" x14ac:dyDescent="0.5">
      <c r="A118" s="6" t="s">
        <v>50</v>
      </c>
      <c r="B118" s="6">
        <v>12070972225.709999</v>
      </c>
      <c r="C118" s="6">
        <v>238750362.41</v>
      </c>
      <c r="D118" s="6">
        <v>2073320338.45</v>
      </c>
      <c r="E118" s="6">
        <v>3122280699.3600001</v>
      </c>
      <c r="F118" s="6">
        <v>122370477.13</v>
      </c>
      <c r="G118" s="6">
        <v>2617378614.21</v>
      </c>
      <c r="H118" s="6">
        <v>111259566.25</v>
      </c>
      <c r="I118" s="6">
        <v>121726395.15000001</v>
      </c>
      <c r="J118" s="6">
        <v>2819433175.5900002</v>
      </c>
      <c r="K118" s="6">
        <v>25278124.539999999</v>
      </c>
      <c r="L118" s="6">
        <v>272808997.06999999</v>
      </c>
      <c r="M118" s="6">
        <v>546365475.54999995</v>
      </c>
    </row>
    <row r="119" spans="1:13" ht="20.100000000000001" customHeight="1" x14ac:dyDescent="0.5">
      <c r="A119" s="6" t="s">
        <v>871</v>
      </c>
      <c r="B119" s="6">
        <v>12426033914.639999</v>
      </c>
      <c r="C119" s="6">
        <v>167503585.65000001</v>
      </c>
      <c r="D119" s="6">
        <v>2191406610.6300001</v>
      </c>
      <c r="E119" s="6">
        <v>2915818254.0599999</v>
      </c>
      <c r="F119" s="6">
        <v>124910348.67</v>
      </c>
      <c r="G119" s="6">
        <v>2810157195.6199999</v>
      </c>
      <c r="H119" s="6">
        <v>316190950.01999998</v>
      </c>
      <c r="I119" s="6">
        <v>127541061.12</v>
      </c>
      <c r="J119" s="6">
        <v>2769312398.1199999</v>
      </c>
      <c r="K119" s="6">
        <v>51182538.350000001</v>
      </c>
      <c r="L119" s="6">
        <v>256119411.08000001</v>
      </c>
      <c r="M119" s="6">
        <v>695891561.32000005</v>
      </c>
    </row>
    <row r="120" spans="1:13" s="26" customFormat="1" ht="20.100000000000001" customHeight="1" x14ac:dyDescent="0.5">
      <c r="A120" s="97" t="s">
        <v>426</v>
      </c>
      <c r="B120" s="97">
        <v>24497006140.349998</v>
      </c>
      <c r="C120" s="97">
        <v>406253948.06</v>
      </c>
      <c r="D120" s="97">
        <v>4264726949.0799999</v>
      </c>
      <c r="E120" s="97">
        <v>6038098953.4200001</v>
      </c>
      <c r="F120" s="97">
        <v>247280825.80000001</v>
      </c>
      <c r="G120" s="97">
        <v>5427535809.8299999</v>
      </c>
      <c r="H120" s="97">
        <v>427450516.26999998</v>
      </c>
      <c r="I120" s="97">
        <v>249267456.27000001</v>
      </c>
      <c r="J120" s="97">
        <v>5588745573.71</v>
      </c>
      <c r="K120" s="97">
        <v>76460662.890000001</v>
      </c>
      <c r="L120" s="97">
        <v>528928408.14999998</v>
      </c>
      <c r="M120" s="97">
        <v>1242257036.8699999</v>
      </c>
    </row>
    <row r="121" spans="1:13" ht="20.100000000000001" customHeight="1" x14ac:dyDescent="0.5">
      <c r="A121" s="95" t="s">
        <v>427</v>
      </c>
      <c r="B121" s="95">
        <v>24497006140.349998</v>
      </c>
      <c r="C121" s="95">
        <v>406253948.06</v>
      </c>
      <c r="D121" s="95">
        <v>4264726949.0799999</v>
      </c>
      <c r="E121" s="95">
        <v>6038098953.4200001</v>
      </c>
      <c r="F121" s="95">
        <v>247280825.80000001</v>
      </c>
      <c r="G121" s="95">
        <v>5427535809.8299999</v>
      </c>
      <c r="H121" s="95">
        <v>427450516.26999998</v>
      </c>
      <c r="I121" s="95">
        <v>249267456.27000001</v>
      </c>
      <c r="J121" s="95">
        <v>5588745573.71</v>
      </c>
      <c r="K121" s="95">
        <v>76460662.890000001</v>
      </c>
      <c r="L121" s="95">
        <v>528928408.14999998</v>
      </c>
      <c r="M121" s="95">
        <v>1242257036.8699999</v>
      </c>
    </row>
    <row r="122" spans="1:13" ht="20.100000000000001" customHeight="1" x14ac:dyDescent="0.5">
      <c r="A122" s="95" t="s">
        <v>428</v>
      </c>
      <c r="B122" s="96">
        <v>100</v>
      </c>
      <c r="C122" s="96">
        <v>1.66</v>
      </c>
      <c r="D122" s="96">
        <v>17.41</v>
      </c>
      <c r="E122" s="96">
        <v>24.65</v>
      </c>
      <c r="F122" s="96">
        <v>1.01</v>
      </c>
      <c r="G122" s="96">
        <v>22.16</v>
      </c>
      <c r="H122" s="96">
        <v>1.74</v>
      </c>
      <c r="I122" s="96">
        <v>1.02</v>
      </c>
      <c r="J122" s="96">
        <v>22.81</v>
      </c>
      <c r="K122" s="96">
        <v>0.31</v>
      </c>
      <c r="L122" s="96">
        <v>2.16</v>
      </c>
      <c r="M122" s="96">
        <v>5.07</v>
      </c>
    </row>
  </sheetData>
  <mergeCells count="3">
    <mergeCell ref="A8:A9"/>
    <mergeCell ref="B8:B9"/>
    <mergeCell ref="C8:M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46DA-2074-4C61-BC19-B6A4F73A7DA9}">
  <sheetPr>
    <tabColor rgb="FFFFFF00"/>
  </sheetPr>
  <dimension ref="A1:A125"/>
  <sheetViews>
    <sheetView workbookViewId="0">
      <selection sqref="A1:XFD1048576"/>
    </sheetView>
  </sheetViews>
  <sheetFormatPr baseColWidth="10" defaultColWidth="11.42578125" defaultRowHeight="15" x14ac:dyDescent="0.25"/>
  <cols>
    <col min="1" max="16384" width="11.42578125" style="27"/>
  </cols>
  <sheetData>
    <row r="1" spans="1:1" x14ac:dyDescent="0.25">
      <c r="A1" s="27" t="s">
        <v>429</v>
      </c>
    </row>
    <row r="2" spans="1:1" x14ac:dyDescent="0.25">
      <c r="A2" s="27" t="s">
        <v>430</v>
      </c>
    </row>
    <row r="3" spans="1:1" x14ac:dyDescent="0.25">
      <c r="A3" s="27" t="s">
        <v>680</v>
      </c>
    </row>
    <row r="4" spans="1:1" x14ac:dyDescent="0.25">
      <c r="A4" s="27" t="s">
        <v>681</v>
      </c>
    </row>
    <row r="5" spans="1:1" x14ac:dyDescent="0.25">
      <c r="A5" s="27" t="s">
        <v>431</v>
      </c>
    </row>
    <row r="6" spans="1:1" x14ac:dyDescent="0.25">
      <c r="A6" s="27" t="s">
        <v>682</v>
      </c>
    </row>
    <row r="7" spans="1:1" x14ac:dyDescent="0.25">
      <c r="A7" s="27" t="s">
        <v>683</v>
      </c>
    </row>
    <row r="8" spans="1:1" x14ac:dyDescent="0.25">
      <c r="A8" s="27" t="s">
        <v>684</v>
      </c>
    </row>
    <row r="9" spans="1:1" x14ac:dyDescent="0.25">
      <c r="A9" s="27" t="s">
        <v>685</v>
      </c>
    </row>
    <row r="10" spans="1:1" x14ac:dyDescent="0.25">
      <c r="A10" s="27" t="s">
        <v>686</v>
      </c>
    </row>
    <row r="11" spans="1:1" x14ac:dyDescent="0.25">
      <c r="A11" s="27" t="s">
        <v>687</v>
      </c>
    </row>
    <row r="12" spans="1:1" x14ac:dyDescent="0.25">
      <c r="A12" s="27" t="s">
        <v>688</v>
      </c>
    </row>
    <row r="13" spans="1:1" x14ac:dyDescent="0.25">
      <c r="A13" s="27" t="s">
        <v>689</v>
      </c>
    </row>
    <row r="14" spans="1:1" x14ac:dyDescent="0.25">
      <c r="A14" s="27" t="s">
        <v>690</v>
      </c>
    </row>
    <row r="15" spans="1:1" x14ac:dyDescent="0.25">
      <c r="A15" s="27" t="s">
        <v>691</v>
      </c>
    </row>
    <row r="16" spans="1:1" x14ac:dyDescent="0.25">
      <c r="A16" s="27" t="s">
        <v>692</v>
      </c>
    </row>
    <row r="18" spans="1:1" x14ac:dyDescent="0.25">
      <c r="A18" s="27" t="s">
        <v>693</v>
      </c>
    </row>
    <row r="19" spans="1:1" x14ac:dyDescent="0.25">
      <c r="A19" s="27" t="s">
        <v>694</v>
      </c>
    </row>
    <row r="20" spans="1:1" x14ac:dyDescent="0.25">
      <c r="A20" s="27" t="s">
        <v>695</v>
      </c>
    </row>
    <row r="21" spans="1:1" x14ac:dyDescent="0.25">
      <c r="A21" s="27" t="s">
        <v>696</v>
      </c>
    </row>
    <row r="22" spans="1:1" x14ac:dyDescent="0.25">
      <c r="A22" s="27" t="s">
        <v>697</v>
      </c>
    </row>
    <row r="23" spans="1:1" x14ac:dyDescent="0.25">
      <c r="A23" s="27" t="s">
        <v>698</v>
      </c>
    </row>
    <row r="24" spans="1:1" x14ac:dyDescent="0.25">
      <c r="A24" s="27" t="s">
        <v>699</v>
      </c>
    </row>
    <row r="25" spans="1:1" x14ac:dyDescent="0.25">
      <c r="A25" s="27" t="s">
        <v>700</v>
      </c>
    </row>
    <row r="26" spans="1:1" x14ac:dyDescent="0.25">
      <c r="A26" s="27" t="s">
        <v>701</v>
      </c>
    </row>
    <row r="27" spans="1:1" x14ac:dyDescent="0.25">
      <c r="A27" s="27" t="s">
        <v>702</v>
      </c>
    </row>
    <row r="28" spans="1:1" x14ac:dyDescent="0.25">
      <c r="A28" s="27" t="s">
        <v>703</v>
      </c>
    </row>
    <row r="29" spans="1:1" x14ac:dyDescent="0.25">
      <c r="A29" s="27" t="s">
        <v>704</v>
      </c>
    </row>
    <row r="31" spans="1:1" x14ac:dyDescent="0.25">
      <c r="A31" s="27" t="s">
        <v>705</v>
      </c>
    </row>
    <row r="32" spans="1:1" x14ac:dyDescent="0.25">
      <c r="A32" s="27" t="s">
        <v>706</v>
      </c>
    </row>
    <row r="33" spans="1:1" x14ac:dyDescent="0.25">
      <c r="A33" s="27" t="s">
        <v>707</v>
      </c>
    </row>
    <row r="34" spans="1:1" x14ac:dyDescent="0.25">
      <c r="A34" s="27" t="s">
        <v>708</v>
      </c>
    </row>
    <row r="35" spans="1:1" x14ac:dyDescent="0.25">
      <c r="A35" s="27" t="s">
        <v>709</v>
      </c>
    </row>
    <row r="36" spans="1:1" x14ac:dyDescent="0.25">
      <c r="A36" s="27" t="s">
        <v>432</v>
      </c>
    </row>
    <row r="37" spans="1:1" x14ac:dyDescent="0.25">
      <c r="A37" s="27" t="s">
        <v>433</v>
      </c>
    </row>
    <row r="38" spans="1:1" x14ac:dyDescent="0.25">
      <c r="A38" s="27" t="s">
        <v>434</v>
      </c>
    </row>
    <row r="39" spans="1:1" x14ac:dyDescent="0.25">
      <c r="A39" s="27" t="s">
        <v>710</v>
      </c>
    </row>
    <row r="40" spans="1:1" x14ac:dyDescent="0.25">
      <c r="A40" s="27" t="s">
        <v>711</v>
      </c>
    </row>
    <row r="41" spans="1:1" x14ac:dyDescent="0.25">
      <c r="A41" s="27" t="s">
        <v>712</v>
      </c>
    </row>
    <row r="43" spans="1:1" x14ac:dyDescent="0.25">
      <c r="A43" s="27" t="s">
        <v>435</v>
      </c>
    </row>
    <row r="44" spans="1:1" x14ac:dyDescent="0.25">
      <c r="A44" s="27" t="s">
        <v>436</v>
      </c>
    </row>
    <row r="45" spans="1:1" x14ac:dyDescent="0.25">
      <c r="A45" s="27" t="s">
        <v>713</v>
      </c>
    </row>
    <row r="46" spans="1:1" x14ac:dyDescent="0.25">
      <c r="A46" s="27" t="s">
        <v>714</v>
      </c>
    </row>
    <row r="47" spans="1:1" x14ac:dyDescent="0.25">
      <c r="A47" s="27" t="s">
        <v>715</v>
      </c>
    </row>
    <row r="49" spans="1:1" x14ac:dyDescent="0.25">
      <c r="A49" s="27" t="s">
        <v>716</v>
      </c>
    </row>
    <row r="51" spans="1:1" x14ac:dyDescent="0.25">
      <c r="A51" s="27" t="s">
        <v>435</v>
      </c>
    </row>
    <row r="52" spans="1:1" x14ac:dyDescent="0.25">
      <c r="A52" s="27" t="s">
        <v>437</v>
      </c>
    </row>
    <row r="53" spans="1:1" x14ac:dyDescent="0.25">
      <c r="A53" s="27" t="s">
        <v>717</v>
      </c>
    </row>
    <row r="54" spans="1:1" x14ac:dyDescent="0.25">
      <c r="A54" s="27" t="s">
        <v>714</v>
      </c>
    </row>
    <row r="55" spans="1:1" x14ac:dyDescent="0.25">
      <c r="A55" s="27" t="s">
        <v>438</v>
      </c>
    </row>
    <row r="57" spans="1:1" x14ac:dyDescent="0.25">
      <c r="A57" s="27" t="s">
        <v>435</v>
      </c>
    </row>
    <row r="58" spans="1:1" x14ac:dyDescent="0.25">
      <c r="A58" s="27" t="s">
        <v>718</v>
      </c>
    </row>
    <row r="59" spans="1:1" x14ac:dyDescent="0.25">
      <c r="A59" s="27" t="s">
        <v>719</v>
      </c>
    </row>
    <row r="60" spans="1:1" x14ac:dyDescent="0.25">
      <c r="A60" s="27" t="s">
        <v>720</v>
      </c>
    </row>
    <row r="61" spans="1:1" x14ac:dyDescent="0.25">
      <c r="A61" s="27" t="s">
        <v>721</v>
      </c>
    </row>
    <row r="62" spans="1:1" x14ac:dyDescent="0.25">
      <c r="A62" s="27" t="s">
        <v>722</v>
      </c>
    </row>
    <row r="63" spans="1:1" x14ac:dyDescent="0.25">
      <c r="A63" s="27" t="s">
        <v>723</v>
      </c>
    </row>
    <row r="64" spans="1:1" x14ac:dyDescent="0.25">
      <c r="A64" s="27" t="s">
        <v>724</v>
      </c>
    </row>
    <row r="65" spans="1:1" x14ac:dyDescent="0.25">
      <c r="A65" s="27" t="s">
        <v>725</v>
      </c>
    </row>
    <row r="66" spans="1:1" x14ac:dyDescent="0.25">
      <c r="A66" s="27" t="s">
        <v>726</v>
      </c>
    </row>
    <row r="67" spans="1:1" x14ac:dyDescent="0.25">
      <c r="A67" s="27" t="s">
        <v>727</v>
      </c>
    </row>
    <row r="68" spans="1:1" x14ac:dyDescent="0.25">
      <c r="A68" s="27" t="s">
        <v>728</v>
      </c>
    </row>
    <row r="69" spans="1:1" x14ac:dyDescent="0.25">
      <c r="A69" s="27" t="s">
        <v>729</v>
      </c>
    </row>
    <row r="70" spans="1:1" x14ac:dyDescent="0.25">
      <c r="A70" s="27" t="s">
        <v>730</v>
      </c>
    </row>
    <row r="71" spans="1:1" x14ac:dyDescent="0.25">
      <c r="A71" s="27" t="s">
        <v>731</v>
      </c>
    </row>
    <row r="72" spans="1:1" x14ac:dyDescent="0.25">
      <c r="A72" s="27" t="s">
        <v>438</v>
      </c>
    </row>
    <row r="74" spans="1:1" x14ac:dyDescent="0.25">
      <c r="A74" s="27" t="s">
        <v>732</v>
      </c>
    </row>
    <row r="75" spans="1:1" x14ac:dyDescent="0.25">
      <c r="A75" s="27" t="s">
        <v>439</v>
      </c>
    </row>
    <row r="76" spans="1:1" x14ac:dyDescent="0.25">
      <c r="A76" s="27" t="s">
        <v>733</v>
      </c>
    </row>
    <row r="77" spans="1:1" x14ac:dyDescent="0.25">
      <c r="A77" s="27" t="s">
        <v>734</v>
      </c>
    </row>
    <row r="78" spans="1:1" x14ac:dyDescent="0.25">
      <c r="A78" s="27" t="s">
        <v>735</v>
      </c>
    </row>
    <row r="79" spans="1:1" x14ac:dyDescent="0.25">
      <c r="A79" s="27" t="s">
        <v>736</v>
      </c>
    </row>
    <row r="80" spans="1:1" x14ac:dyDescent="0.25">
      <c r="A80" s="27" t="s">
        <v>737</v>
      </c>
    </row>
    <row r="81" spans="1:1" x14ac:dyDescent="0.25">
      <c r="A81" s="27" t="s">
        <v>440</v>
      </c>
    </row>
    <row r="82" spans="1:1" x14ac:dyDescent="0.25">
      <c r="A82" s="27" t="s">
        <v>738</v>
      </c>
    </row>
    <row r="83" spans="1:1" x14ac:dyDescent="0.25">
      <c r="A83" s="27" t="s">
        <v>739</v>
      </c>
    </row>
    <row r="84" spans="1:1" x14ac:dyDescent="0.25">
      <c r="A84" s="27" t="s">
        <v>740</v>
      </c>
    </row>
    <row r="85" spans="1:1" x14ac:dyDescent="0.25">
      <c r="A85" s="27" t="s">
        <v>741</v>
      </c>
    </row>
    <row r="86" spans="1:1" x14ac:dyDescent="0.25">
      <c r="A86" s="27" t="s">
        <v>742</v>
      </c>
    </row>
    <row r="87" spans="1:1" x14ac:dyDescent="0.25">
      <c r="A87" s="27" t="s">
        <v>743</v>
      </c>
    </row>
    <row r="88" spans="1:1" x14ac:dyDescent="0.25">
      <c r="A88" s="27" t="s">
        <v>744</v>
      </c>
    </row>
    <row r="89" spans="1:1" x14ac:dyDescent="0.25">
      <c r="A89" s="27" t="s">
        <v>745</v>
      </c>
    </row>
    <row r="90" spans="1:1" x14ac:dyDescent="0.25">
      <c r="A90" s="27" t="s">
        <v>746</v>
      </c>
    </row>
    <row r="91" spans="1:1" x14ac:dyDescent="0.25">
      <c r="A91" s="27" t="s">
        <v>747</v>
      </c>
    </row>
    <row r="92" spans="1:1" x14ac:dyDescent="0.25">
      <c r="A92" s="27" t="s">
        <v>748</v>
      </c>
    </row>
    <row r="93" spans="1:1" x14ac:dyDescent="0.25">
      <c r="A93" s="27" t="s">
        <v>749</v>
      </c>
    </row>
    <row r="94" spans="1:1" x14ac:dyDescent="0.25">
      <c r="A94" s="27" t="s">
        <v>750</v>
      </c>
    </row>
    <row r="95" spans="1:1" x14ac:dyDescent="0.25">
      <c r="A95" s="27" t="s">
        <v>751</v>
      </c>
    </row>
    <row r="96" spans="1:1" x14ac:dyDescent="0.25">
      <c r="A96" s="27" t="s">
        <v>752</v>
      </c>
    </row>
    <row r="97" spans="1:1" x14ac:dyDescent="0.25">
      <c r="A97" s="27" t="s">
        <v>753</v>
      </c>
    </row>
    <row r="99" spans="1:1" x14ac:dyDescent="0.25">
      <c r="A99" s="27" t="s">
        <v>435</v>
      </c>
    </row>
    <row r="100" spans="1:1" x14ac:dyDescent="0.25">
      <c r="A100" s="27" t="s">
        <v>441</v>
      </c>
    </row>
    <row r="101" spans="1:1" x14ac:dyDescent="0.25">
      <c r="A101" s="27" t="s">
        <v>754</v>
      </c>
    </row>
    <row r="102" spans="1:1" x14ac:dyDescent="0.25">
      <c r="A102" s="27" t="s">
        <v>755</v>
      </c>
    </row>
    <row r="103" spans="1:1" x14ac:dyDescent="0.25">
      <c r="A103" s="27" t="s">
        <v>756</v>
      </c>
    </row>
    <row r="104" spans="1:1" x14ac:dyDescent="0.25">
      <c r="A104" s="27" t="s">
        <v>757</v>
      </c>
    </row>
    <row r="105" spans="1:1" x14ac:dyDescent="0.25">
      <c r="A105" s="27" t="s">
        <v>712</v>
      </c>
    </row>
    <row r="107" spans="1:1" x14ac:dyDescent="0.25">
      <c r="A107" s="27" t="s">
        <v>435</v>
      </c>
    </row>
    <row r="108" spans="1:1" x14ac:dyDescent="0.25">
      <c r="A108" s="27" t="s">
        <v>442</v>
      </c>
    </row>
    <row r="109" spans="1:1" x14ac:dyDescent="0.25">
      <c r="A109" s="27" t="s">
        <v>758</v>
      </c>
    </row>
    <row r="110" spans="1:1" x14ac:dyDescent="0.25">
      <c r="A110" s="27" t="s">
        <v>720</v>
      </c>
    </row>
    <row r="111" spans="1:1" x14ac:dyDescent="0.25">
      <c r="A111" s="27" t="s">
        <v>721</v>
      </c>
    </row>
    <row r="112" spans="1:1" x14ac:dyDescent="0.25">
      <c r="A112" s="27" t="s">
        <v>722</v>
      </c>
    </row>
    <row r="113" spans="1:1" x14ac:dyDescent="0.25">
      <c r="A113" s="27" t="s">
        <v>723</v>
      </c>
    </row>
    <row r="114" spans="1:1" x14ac:dyDescent="0.25">
      <c r="A114" s="27" t="s">
        <v>724</v>
      </c>
    </row>
    <row r="115" spans="1:1" x14ac:dyDescent="0.25">
      <c r="A115" s="27" t="s">
        <v>725</v>
      </c>
    </row>
    <row r="116" spans="1:1" x14ac:dyDescent="0.25">
      <c r="A116" s="27" t="s">
        <v>726</v>
      </c>
    </row>
    <row r="117" spans="1:1" x14ac:dyDescent="0.25">
      <c r="A117" s="27" t="s">
        <v>727</v>
      </c>
    </row>
    <row r="118" spans="1:1" x14ac:dyDescent="0.25">
      <c r="A118" s="27" t="s">
        <v>728</v>
      </c>
    </row>
    <row r="119" spans="1:1" x14ac:dyDescent="0.25">
      <c r="A119" s="27" t="s">
        <v>729</v>
      </c>
    </row>
    <row r="120" spans="1:1" x14ac:dyDescent="0.25">
      <c r="A120" s="27" t="s">
        <v>730</v>
      </c>
    </row>
    <row r="121" spans="1:1" x14ac:dyDescent="0.25">
      <c r="A121" s="27" t="s">
        <v>759</v>
      </c>
    </row>
    <row r="122" spans="1:1" x14ac:dyDescent="0.25">
      <c r="A122" s="27" t="s">
        <v>760</v>
      </c>
    </row>
    <row r="123" spans="1:1" x14ac:dyDescent="0.25">
      <c r="A123" s="27" t="s">
        <v>712</v>
      </c>
    </row>
    <row r="124" spans="1:1" x14ac:dyDescent="0.25">
      <c r="A124" s="27" t="s">
        <v>443</v>
      </c>
    </row>
    <row r="125" spans="1:1" x14ac:dyDescent="0.25">
      <c r="A125" s="27" t="s">
        <v>444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B127-80E4-4D85-9B73-9BABA27A13BF}">
  <dimension ref="A2:DJ42"/>
  <sheetViews>
    <sheetView showGridLines="0" zoomScaleNormal="100" workbookViewId="0">
      <pane xSplit="1" ySplit="8" topLeftCell="B9" activePane="bottomRight" state="frozen"/>
      <selection pane="topRight" activeCell="B1" sqref="B1"/>
      <selection pane="bottomLeft" activeCell="A9" sqref="A9"/>
      <selection pane="bottomRight" activeCell="A8" sqref="A8"/>
    </sheetView>
  </sheetViews>
  <sheetFormatPr baseColWidth="10" defaultColWidth="17" defaultRowHeight="20.100000000000001" customHeight="1" x14ac:dyDescent="0.5"/>
  <cols>
    <col min="1" max="1" width="47.85546875" style="3" bestFit="1" customWidth="1"/>
    <col min="2" max="2" width="14.42578125" style="3" bestFit="1" customWidth="1"/>
    <col min="3" max="3" width="16.42578125" style="3" customWidth="1"/>
    <col min="4" max="4" width="15" style="3" bestFit="1" customWidth="1"/>
    <col min="5" max="5" width="27.140625" style="3" bestFit="1" customWidth="1"/>
    <col min="6" max="6" width="13.85546875" style="3" bestFit="1" customWidth="1"/>
    <col min="7" max="7" width="14.7109375" style="3" bestFit="1" customWidth="1"/>
    <col min="8" max="8" width="14.28515625" style="3" bestFit="1" customWidth="1"/>
    <col min="9" max="9" width="28.140625" style="3" bestFit="1" customWidth="1"/>
    <col min="10" max="10" width="14" style="3" bestFit="1" customWidth="1"/>
    <col min="11" max="11" width="14.42578125" style="3" bestFit="1" customWidth="1"/>
    <col min="12" max="12" width="18.5703125" style="3" bestFit="1" customWidth="1"/>
    <col min="13" max="13" width="27.5703125" style="3" bestFit="1" customWidth="1"/>
    <col min="14" max="14" width="15.140625" style="3" bestFit="1" customWidth="1"/>
    <col min="15" max="15" width="18.140625" style="3" bestFit="1" customWidth="1"/>
    <col min="16" max="16" width="17.28515625" style="3" bestFit="1" customWidth="1"/>
    <col min="17" max="17" width="27.7109375" style="3" bestFit="1" customWidth="1"/>
    <col min="18" max="18" width="20.28515625" style="3" bestFit="1" customWidth="1"/>
    <col min="19" max="19" width="25" style="3" bestFit="1" customWidth="1"/>
    <col min="20" max="20" width="14.28515625" style="3" bestFit="1" customWidth="1"/>
    <col min="21" max="21" width="14.7109375" style="3" bestFit="1" customWidth="1"/>
    <col min="22" max="22" width="14.5703125" style="3" bestFit="1" customWidth="1"/>
    <col min="23" max="23" width="26.42578125" style="3" bestFit="1" customWidth="1"/>
    <col min="24" max="24" width="14.5703125" style="3" bestFit="1" customWidth="1"/>
    <col min="25" max="25" width="14.7109375" style="3" bestFit="1" customWidth="1"/>
    <col min="26" max="26" width="13.85546875" style="3" bestFit="1" customWidth="1"/>
    <col min="27" max="27" width="27.42578125" style="3" bestFit="1" customWidth="1"/>
    <col min="28" max="28" width="14.5703125" style="3" bestFit="1" customWidth="1"/>
    <col min="29" max="29" width="14.42578125" style="3" bestFit="1" customWidth="1"/>
    <col min="30" max="30" width="17.85546875" style="3" bestFit="1" customWidth="1"/>
    <col min="31" max="31" width="26.85546875" style="3" bestFit="1" customWidth="1"/>
    <col min="32" max="32" width="14.42578125" style="3" bestFit="1" customWidth="1"/>
    <col min="33" max="33" width="17.28515625" style="3" bestFit="1" customWidth="1"/>
    <col min="34" max="34" width="16.5703125" style="3" bestFit="1" customWidth="1"/>
    <col min="35" max="35" width="27" style="3" bestFit="1" customWidth="1"/>
    <col min="36" max="36" width="19.5703125" style="3" bestFit="1" customWidth="1"/>
    <col min="37" max="37" width="24.28515625" style="3" bestFit="1" customWidth="1"/>
    <col min="38" max="38" width="15.28515625" style="3" bestFit="1" customWidth="1"/>
    <col min="39" max="39" width="14.42578125" style="3" bestFit="1" customWidth="1"/>
    <col min="40" max="40" width="14.7109375" style="3" bestFit="1" customWidth="1"/>
    <col min="41" max="41" width="26.85546875" style="3" bestFit="1" customWidth="1"/>
    <col min="42" max="42" width="14.42578125" style="3" bestFit="1" customWidth="1"/>
    <col min="43" max="43" width="14.7109375" style="3" bestFit="1" customWidth="1"/>
    <col min="44" max="44" width="14.5703125" style="3" bestFit="1" customWidth="1"/>
    <col min="45" max="45" width="27.85546875" style="3" bestFit="1" customWidth="1"/>
    <col min="46" max="46" width="14.28515625" style="3" bestFit="1" customWidth="1"/>
    <col min="47" max="47" width="14.42578125" style="3" bestFit="1" customWidth="1"/>
    <col min="48" max="48" width="18.28515625" style="3" bestFit="1" customWidth="1"/>
    <col min="49" max="49" width="27.28515625" style="3" bestFit="1" customWidth="1"/>
    <col min="50" max="50" width="14.85546875" style="3" bestFit="1" customWidth="1"/>
    <col min="51" max="51" width="17.85546875" style="3" bestFit="1" customWidth="1"/>
    <col min="52" max="52" width="17" style="3" bestFit="1" customWidth="1"/>
    <col min="53" max="53" width="27.42578125" style="3" bestFit="1" customWidth="1"/>
    <col min="54" max="54" width="20" style="3" bestFit="1" customWidth="1"/>
    <col min="55" max="55" width="24.7109375" style="3" bestFit="1" customWidth="1"/>
    <col min="56" max="56" width="14.5703125" style="3" bestFit="1" customWidth="1"/>
    <col min="57" max="57" width="14.42578125" style="3" bestFit="1" customWidth="1"/>
    <col min="58" max="58" width="13.7109375" style="3" bestFit="1" customWidth="1"/>
    <col min="59" max="59" width="26.85546875" style="3" bestFit="1" customWidth="1"/>
    <col min="60" max="60" width="14.5703125" style="3" bestFit="1" customWidth="1"/>
    <col min="61" max="61" width="14.7109375" style="3" bestFit="1" customWidth="1"/>
    <col min="62" max="62" width="15.42578125" style="3" bestFit="1" customWidth="1"/>
    <col min="63" max="63" width="27.85546875" style="3" bestFit="1" customWidth="1"/>
    <col min="64" max="64" width="15.28515625" style="3" bestFit="1" customWidth="1"/>
    <col min="65" max="65" width="15.42578125" style="3" bestFit="1" customWidth="1"/>
    <col min="66" max="66" width="18.28515625" style="3" bestFit="1" customWidth="1"/>
    <col min="67" max="67" width="27.28515625" style="3" bestFit="1" customWidth="1"/>
    <col min="68" max="68" width="15" style="3" bestFit="1" customWidth="1"/>
    <col min="69" max="69" width="17.85546875" style="3" bestFit="1" customWidth="1"/>
    <col min="70" max="70" width="17" style="3" bestFit="1" customWidth="1"/>
    <col min="71" max="71" width="27.42578125" style="3" bestFit="1" customWidth="1"/>
    <col min="72" max="72" width="20" style="3" bestFit="1" customWidth="1"/>
    <col min="73" max="73" width="24.7109375" style="3" bestFit="1" customWidth="1"/>
    <col min="74" max="74" width="14.85546875" style="3" bestFit="1" customWidth="1"/>
    <col min="75" max="75" width="15.7109375" style="3" bestFit="1" customWidth="1"/>
    <col min="76" max="76" width="14.28515625" style="3" bestFit="1" customWidth="1"/>
    <col min="77" max="77" width="26.85546875" style="3" bestFit="1" customWidth="1"/>
    <col min="78" max="78" width="14.5703125" style="3" bestFit="1" customWidth="1"/>
    <col min="79" max="79" width="14.85546875" style="3" bestFit="1" customWidth="1"/>
    <col min="80" max="80" width="15.140625" style="3" bestFit="1" customWidth="1"/>
    <col min="81" max="81" width="27.85546875" style="3" bestFit="1" customWidth="1"/>
    <col min="82" max="83" width="15" style="3" bestFit="1" customWidth="1"/>
    <col min="84" max="84" width="18.28515625" style="3" bestFit="1" customWidth="1"/>
    <col min="85" max="85" width="27.28515625" style="3" bestFit="1" customWidth="1"/>
    <col min="86" max="86" width="14.85546875" style="3" bestFit="1" customWidth="1"/>
    <col min="87" max="87" width="17.85546875" style="3" bestFit="1" customWidth="1"/>
    <col min="88" max="88" width="17" style="3" bestFit="1" customWidth="1"/>
    <col min="89" max="89" width="27.42578125" style="3" bestFit="1" customWidth="1"/>
    <col min="90" max="90" width="20" style="3" bestFit="1" customWidth="1"/>
    <col min="91" max="91" width="24.7109375" style="3" bestFit="1" customWidth="1"/>
    <col min="92" max="92" width="14.85546875" style="3" bestFit="1" customWidth="1"/>
    <col min="93" max="93" width="14.42578125" style="3" bestFit="1" customWidth="1"/>
    <col min="94" max="94" width="14.85546875" style="3" bestFit="1" customWidth="1"/>
    <col min="95" max="95" width="26.85546875" style="3" bestFit="1" customWidth="1"/>
    <col min="96" max="96" width="15.28515625" style="3" bestFit="1" customWidth="1"/>
    <col min="97" max="97" width="15.5703125" style="3" bestFit="1" customWidth="1"/>
    <col min="98" max="98" width="15.85546875" style="3" bestFit="1" customWidth="1"/>
    <col min="99" max="99" width="27.85546875" style="3" bestFit="1" customWidth="1"/>
    <col min="100" max="100" width="15.140625" style="3" bestFit="1" customWidth="1"/>
    <col min="101" max="101" width="15.28515625" style="3" bestFit="1" customWidth="1"/>
    <col min="102" max="102" width="18.28515625" style="3" bestFit="1" customWidth="1"/>
    <col min="103" max="103" width="27.28515625" style="3" bestFit="1" customWidth="1"/>
    <col min="104" max="104" width="15.28515625" style="3" bestFit="1" customWidth="1"/>
    <col min="105" max="105" width="17.85546875" style="3" bestFit="1" customWidth="1"/>
    <col min="106" max="106" width="17" style="3" bestFit="1" customWidth="1"/>
    <col min="107" max="107" width="27.42578125" style="3" bestFit="1" customWidth="1"/>
    <col min="108" max="108" width="20" style="3" bestFit="1" customWidth="1"/>
    <col min="109" max="109" width="24.7109375" style="3" bestFit="1" customWidth="1"/>
    <col min="110" max="110" width="15.7109375" style="3" bestFit="1" customWidth="1"/>
    <col min="111" max="111" width="15.28515625" style="3" bestFit="1" customWidth="1"/>
    <col min="112" max="112" width="27.28515625" style="3" bestFit="1" customWidth="1"/>
    <col min="113" max="113" width="28.85546875" style="3" bestFit="1" customWidth="1"/>
    <col min="114" max="114" width="33.28515625" style="3" bestFit="1" customWidth="1"/>
    <col min="115" max="16384" width="17" style="3"/>
  </cols>
  <sheetData>
    <row r="2" spans="1:114" s="1" customFormat="1" ht="20.100000000000001" customHeight="1" x14ac:dyDescent="0.6">
      <c r="A2" s="70"/>
      <c r="C2" s="70" t="s">
        <v>90</v>
      </c>
    </row>
    <row r="3" spans="1:114" s="1" customFormat="1" ht="20.100000000000001" customHeight="1" x14ac:dyDescent="0.6">
      <c r="A3" s="70"/>
      <c r="C3" s="70" t="s">
        <v>510</v>
      </c>
    </row>
    <row r="4" spans="1:114" s="1" customFormat="1" ht="20.100000000000001" customHeight="1" x14ac:dyDescent="0.6">
      <c r="A4" s="70"/>
      <c r="C4" s="70" t="s">
        <v>610</v>
      </c>
    </row>
    <row r="5" spans="1:114" s="1" customFormat="1" ht="20.100000000000001" customHeight="1" x14ac:dyDescent="0.6">
      <c r="A5" s="70"/>
      <c r="C5" s="70" t="s">
        <v>92</v>
      </c>
    </row>
    <row r="6" spans="1:114" s="1" customFormat="1" ht="20.100000000000001" customHeight="1" x14ac:dyDescent="0.6">
      <c r="A6" s="70"/>
      <c r="C6" s="70"/>
    </row>
    <row r="7" spans="1:114" s="1" customFormat="1" ht="20.100000000000001" customHeight="1" x14ac:dyDescent="0.6">
      <c r="A7" s="70"/>
      <c r="C7" s="70"/>
    </row>
    <row r="8" spans="1:114" s="109" customFormat="1" ht="28.5" customHeight="1" x14ac:dyDescent="0.25">
      <c r="A8" s="108" t="s">
        <v>473</v>
      </c>
      <c r="B8" s="108" t="s">
        <v>329</v>
      </c>
      <c r="C8" s="108" t="s">
        <v>330</v>
      </c>
      <c r="D8" s="108" t="s">
        <v>331</v>
      </c>
      <c r="E8" s="108" t="s">
        <v>474</v>
      </c>
      <c r="F8" s="108" t="s">
        <v>333</v>
      </c>
      <c r="G8" s="108" t="s">
        <v>334</v>
      </c>
      <c r="H8" s="108" t="s">
        <v>335</v>
      </c>
      <c r="I8" s="108" t="s">
        <v>475</v>
      </c>
      <c r="J8" s="108" t="s">
        <v>337</v>
      </c>
      <c r="K8" s="108" t="s">
        <v>338</v>
      </c>
      <c r="L8" s="108" t="s">
        <v>339</v>
      </c>
      <c r="M8" s="108" t="s">
        <v>476</v>
      </c>
      <c r="N8" s="108" t="s">
        <v>341</v>
      </c>
      <c r="O8" s="108" t="s">
        <v>342</v>
      </c>
      <c r="P8" s="108" t="s">
        <v>343</v>
      </c>
      <c r="Q8" s="108" t="s">
        <v>477</v>
      </c>
      <c r="R8" s="108" t="s">
        <v>478</v>
      </c>
      <c r="S8" s="108" t="s">
        <v>479</v>
      </c>
      <c r="T8" s="108" t="s">
        <v>347</v>
      </c>
      <c r="U8" s="108" t="s">
        <v>348</v>
      </c>
      <c r="V8" s="108" t="s">
        <v>349</v>
      </c>
      <c r="W8" s="108" t="s">
        <v>480</v>
      </c>
      <c r="X8" s="108" t="s">
        <v>351</v>
      </c>
      <c r="Y8" s="108" t="s">
        <v>352</v>
      </c>
      <c r="Z8" s="108" t="s">
        <v>353</v>
      </c>
      <c r="AA8" s="108" t="s">
        <v>481</v>
      </c>
      <c r="AB8" s="108" t="s">
        <v>355</v>
      </c>
      <c r="AC8" s="108" t="s">
        <v>356</v>
      </c>
      <c r="AD8" s="108" t="s">
        <v>357</v>
      </c>
      <c r="AE8" s="108" t="s">
        <v>482</v>
      </c>
      <c r="AF8" s="108" t="s">
        <v>359</v>
      </c>
      <c r="AG8" s="108" t="s">
        <v>360</v>
      </c>
      <c r="AH8" s="108" t="s">
        <v>361</v>
      </c>
      <c r="AI8" s="108" t="s">
        <v>483</v>
      </c>
      <c r="AJ8" s="108" t="s">
        <v>484</v>
      </c>
      <c r="AK8" s="108" t="s">
        <v>485</v>
      </c>
      <c r="AL8" s="108" t="s">
        <v>365</v>
      </c>
      <c r="AM8" s="108" t="s">
        <v>366</v>
      </c>
      <c r="AN8" s="108" t="s">
        <v>367</v>
      </c>
      <c r="AO8" s="108" t="s">
        <v>486</v>
      </c>
      <c r="AP8" s="108" t="s">
        <v>369</v>
      </c>
      <c r="AQ8" s="108" t="s">
        <v>370</v>
      </c>
      <c r="AR8" s="108" t="s">
        <v>371</v>
      </c>
      <c r="AS8" s="108" t="s">
        <v>487</v>
      </c>
      <c r="AT8" s="108" t="s">
        <v>373</v>
      </c>
      <c r="AU8" s="108" t="s">
        <v>374</v>
      </c>
      <c r="AV8" s="108" t="s">
        <v>375</v>
      </c>
      <c r="AW8" s="108" t="s">
        <v>488</v>
      </c>
      <c r="AX8" s="108" t="s">
        <v>377</v>
      </c>
      <c r="AY8" s="108" t="s">
        <v>378</v>
      </c>
      <c r="AZ8" s="108" t="s">
        <v>379</v>
      </c>
      <c r="BA8" s="108" t="s">
        <v>489</v>
      </c>
      <c r="BB8" s="108" t="s">
        <v>490</v>
      </c>
      <c r="BC8" s="108" t="s">
        <v>491</v>
      </c>
      <c r="BD8" s="108" t="s">
        <v>383</v>
      </c>
      <c r="BE8" s="108" t="s">
        <v>384</v>
      </c>
      <c r="BF8" s="108" t="s">
        <v>385</v>
      </c>
      <c r="BG8" s="108" t="s">
        <v>492</v>
      </c>
      <c r="BH8" s="108" t="s">
        <v>387</v>
      </c>
      <c r="BI8" s="108" t="s">
        <v>388</v>
      </c>
      <c r="BJ8" s="108" t="s">
        <v>389</v>
      </c>
      <c r="BK8" s="108" t="s">
        <v>493</v>
      </c>
      <c r="BL8" s="108" t="s">
        <v>391</v>
      </c>
      <c r="BM8" s="108" t="s">
        <v>392</v>
      </c>
      <c r="BN8" s="108" t="s">
        <v>393</v>
      </c>
      <c r="BO8" s="108" t="s">
        <v>494</v>
      </c>
      <c r="BP8" s="108" t="s">
        <v>395</v>
      </c>
      <c r="BQ8" s="108" t="s">
        <v>396</v>
      </c>
      <c r="BR8" s="108" t="s">
        <v>397</v>
      </c>
      <c r="BS8" s="108" t="s">
        <v>495</v>
      </c>
      <c r="BT8" s="108" t="s">
        <v>496</v>
      </c>
      <c r="BU8" s="108" t="s">
        <v>497</v>
      </c>
      <c r="BV8" s="108" t="s">
        <v>401</v>
      </c>
      <c r="BW8" s="108" t="s">
        <v>402</v>
      </c>
      <c r="BX8" s="108" t="s">
        <v>403</v>
      </c>
      <c r="BY8" s="108" t="s">
        <v>498</v>
      </c>
      <c r="BZ8" s="108" t="s">
        <v>405</v>
      </c>
      <c r="CA8" s="108" t="s">
        <v>406</v>
      </c>
      <c r="CB8" s="108" t="s">
        <v>407</v>
      </c>
      <c r="CC8" s="108" t="s">
        <v>499</v>
      </c>
      <c r="CD8" s="108" t="s">
        <v>409</v>
      </c>
      <c r="CE8" s="108" t="s">
        <v>410</v>
      </c>
      <c r="CF8" s="108" t="s">
        <v>411</v>
      </c>
      <c r="CG8" s="108" t="s">
        <v>500</v>
      </c>
      <c r="CH8" s="108" t="s">
        <v>413</v>
      </c>
      <c r="CI8" s="108" t="s">
        <v>414</v>
      </c>
      <c r="CJ8" s="108" t="s">
        <v>415</v>
      </c>
      <c r="CK8" s="108" t="s">
        <v>501</v>
      </c>
      <c r="CL8" s="108" t="s">
        <v>502</v>
      </c>
      <c r="CM8" s="108" t="s">
        <v>503</v>
      </c>
      <c r="CN8" s="108" t="s">
        <v>419</v>
      </c>
      <c r="CO8" s="108" t="s">
        <v>59</v>
      </c>
      <c r="CP8" s="108" t="s">
        <v>58</v>
      </c>
      <c r="CQ8" s="108" t="s">
        <v>504</v>
      </c>
      <c r="CR8" s="108" t="s">
        <v>56</v>
      </c>
      <c r="CS8" s="108" t="s">
        <v>57</v>
      </c>
      <c r="CT8" s="108" t="s">
        <v>54</v>
      </c>
      <c r="CU8" s="108" t="s">
        <v>505</v>
      </c>
      <c r="CV8" s="108" t="s">
        <v>55</v>
      </c>
      <c r="CW8" s="108" t="s">
        <v>52</v>
      </c>
      <c r="CX8" s="108" t="s">
        <v>53</v>
      </c>
      <c r="CY8" s="108" t="s">
        <v>506</v>
      </c>
      <c r="CZ8" s="108" t="s">
        <v>51</v>
      </c>
      <c r="DA8" s="108" t="s">
        <v>49</v>
      </c>
      <c r="DB8" s="108" t="s">
        <v>17</v>
      </c>
      <c r="DC8" s="108" t="s">
        <v>507</v>
      </c>
      <c r="DD8" s="108" t="s">
        <v>508</v>
      </c>
      <c r="DE8" s="108" t="s">
        <v>509</v>
      </c>
      <c r="DF8" s="108" t="s">
        <v>50</v>
      </c>
      <c r="DG8" s="108" t="s">
        <v>871</v>
      </c>
      <c r="DH8" s="108" t="s">
        <v>874</v>
      </c>
      <c r="DI8" s="108" t="s">
        <v>872</v>
      </c>
      <c r="DJ8" s="108" t="s">
        <v>873</v>
      </c>
    </row>
    <row r="9" spans="1:114" ht="20.100000000000001" customHeight="1" x14ac:dyDescent="0.5">
      <c r="A9" s="72" t="s">
        <v>18</v>
      </c>
      <c r="B9" s="72">
        <v>1639633723.3</v>
      </c>
      <c r="C9" s="72">
        <v>1691547605.25</v>
      </c>
      <c r="D9" s="72">
        <v>1280260505.8900001</v>
      </c>
      <c r="E9" s="98">
        <v>4611441834.4399996</v>
      </c>
      <c r="F9" s="72">
        <v>994910992.48000002</v>
      </c>
      <c r="G9" s="72">
        <v>1053696962.5599999</v>
      </c>
      <c r="H9" s="72">
        <v>1361931058.4400001</v>
      </c>
      <c r="I9" s="98">
        <v>3410539013.48</v>
      </c>
      <c r="J9" s="72">
        <v>1737518466.0599999</v>
      </c>
      <c r="K9" s="72">
        <v>1473141033.6800001</v>
      </c>
      <c r="L9" s="72">
        <v>1175601975.46</v>
      </c>
      <c r="M9" s="98">
        <v>4386261475.1999998</v>
      </c>
      <c r="N9" s="72">
        <v>1201045546.6500001</v>
      </c>
      <c r="O9" s="72">
        <v>1472513185.6700001</v>
      </c>
      <c r="P9" s="72">
        <v>1256769223.4200001</v>
      </c>
      <c r="Q9" s="98">
        <v>3930327955.7399998</v>
      </c>
      <c r="R9" s="95">
        <v>16338570278.860001</v>
      </c>
      <c r="S9" s="96">
        <v>22.61</v>
      </c>
      <c r="T9" s="72">
        <v>1228012750.46</v>
      </c>
      <c r="U9" s="72">
        <v>1269967062.2</v>
      </c>
      <c r="V9" s="72">
        <v>2974276174.1599998</v>
      </c>
      <c r="W9" s="98">
        <v>5472255986.8199997</v>
      </c>
      <c r="X9" s="72">
        <v>1281846960.6400001</v>
      </c>
      <c r="Y9" s="72">
        <v>1482311366.0899999</v>
      </c>
      <c r="Z9" s="72">
        <v>1810211285.9000001</v>
      </c>
      <c r="AA9" s="98">
        <v>4574369612.6300001</v>
      </c>
      <c r="AB9" s="72">
        <v>1802767582.5699999</v>
      </c>
      <c r="AC9" s="72">
        <v>1462740939.9200001</v>
      </c>
      <c r="AD9" s="72">
        <v>1286818746.53</v>
      </c>
      <c r="AE9" s="98">
        <v>4552327269.0200005</v>
      </c>
      <c r="AF9" s="72">
        <v>1281898283.0799999</v>
      </c>
      <c r="AG9" s="72">
        <v>1333363198.23</v>
      </c>
      <c r="AH9" s="72">
        <v>1448660330.7</v>
      </c>
      <c r="AI9" s="98">
        <v>4063921812.0100002</v>
      </c>
      <c r="AJ9" s="95">
        <v>18662874680.48</v>
      </c>
      <c r="AK9" s="96">
        <v>21.7</v>
      </c>
      <c r="AL9" s="72">
        <v>1172129984.02</v>
      </c>
      <c r="AM9" s="72">
        <v>1446376839.05</v>
      </c>
      <c r="AN9" s="72">
        <v>3252464480.0599999</v>
      </c>
      <c r="AO9" s="98">
        <v>5870971303.1300001</v>
      </c>
      <c r="AP9" s="72">
        <v>1501179986.5</v>
      </c>
      <c r="AQ9" s="72">
        <v>1545794531.73</v>
      </c>
      <c r="AR9" s="72">
        <v>1787530660.1600001</v>
      </c>
      <c r="AS9" s="98">
        <v>4834505178.3900003</v>
      </c>
      <c r="AT9" s="72">
        <v>1997386769.28</v>
      </c>
      <c r="AU9" s="72">
        <v>1695104939.0599999</v>
      </c>
      <c r="AV9" s="72">
        <v>1568990646.1900001</v>
      </c>
      <c r="AW9" s="98">
        <v>5261482354.5299997</v>
      </c>
      <c r="AX9" s="72">
        <v>1330238787.71</v>
      </c>
      <c r="AY9" s="72">
        <v>1413897168.98</v>
      </c>
      <c r="AZ9" s="72">
        <v>1774568576.0799999</v>
      </c>
      <c r="BA9" s="98">
        <v>4518704532.7700005</v>
      </c>
      <c r="BB9" s="95">
        <v>20485663368.82</v>
      </c>
      <c r="BC9" s="96">
        <v>21.26</v>
      </c>
      <c r="BD9" s="72">
        <v>1562891281.27</v>
      </c>
      <c r="BE9" s="72">
        <v>1854651236.8599999</v>
      </c>
      <c r="BF9" s="72">
        <v>1717395405.98</v>
      </c>
      <c r="BG9" s="98">
        <v>5134937924.1099997</v>
      </c>
      <c r="BH9" s="72">
        <v>2987440764.52</v>
      </c>
      <c r="BI9" s="72">
        <v>2099491319.03</v>
      </c>
      <c r="BJ9" s="72">
        <v>2451008546.3499999</v>
      </c>
      <c r="BK9" s="98">
        <v>7537940629.8999996</v>
      </c>
      <c r="BL9" s="72">
        <v>2194704614.4899998</v>
      </c>
      <c r="BM9" s="72">
        <v>2133787545.6900001</v>
      </c>
      <c r="BN9" s="72">
        <v>2034697660.8499999</v>
      </c>
      <c r="BO9" s="98">
        <v>6363189821.0299997</v>
      </c>
      <c r="BP9" s="72">
        <v>1676750287.49</v>
      </c>
      <c r="BQ9" s="72">
        <v>1585888341.24</v>
      </c>
      <c r="BR9" s="72">
        <v>1586875212.26</v>
      </c>
      <c r="BS9" s="98">
        <v>4849513840.9899998</v>
      </c>
      <c r="BT9" s="95">
        <v>23885582216.029999</v>
      </c>
      <c r="BU9" s="96">
        <v>20.71</v>
      </c>
      <c r="BV9" s="72">
        <v>2085323485.5999999</v>
      </c>
      <c r="BW9" s="72">
        <v>1816889292.8199999</v>
      </c>
      <c r="BX9" s="72">
        <v>2394367146.48</v>
      </c>
      <c r="BY9" s="98">
        <v>6296579924.8999996</v>
      </c>
      <c r="BZ9" s="72">
        <v>3759972222.8699999</v>
      </c>
      <c r="CA9" s="72">
        <v>2178567698.1700001</v>
      </c>
      <c r="CB9" s="72">
        <v>2479276355.5</v>
      </c>
      <c r="CC9" s="98">
        <v>8417816276.54</v>
      </c>
      <c r="CD9" s="72">
        <v>3029604226.9099998</v>
      </c>
      <c r="CE9" s="72">
        <v>2206830872.48</v>
      </c>
      <c r="CF9" s="72">
        <v>1817385190.23</v>
      </c>
      <c r="CG9" s="98">
        <v>7053820289.6199999</v>
      </c>
      <c r="CH9" s="72">
        <v>1886934285.46</v>
      </c>
      <c r="CI9" s="72">
        <v>1981025178.52</v>
      </c>
      <c r="CJ9" s="72">
        <v>2132798511.8099999</v>
      </c>
      <c r="CK9" s="98">
        <v>6000757975.79</v>
      </c>
      <c r="CL9" s="95">
        <v>27768974466.849998</v>
      </c>
      <c r="CM9" s="96">
        <v>20.52</v>
      </c>
      <c r="CN9" s="72">
        <v>2166890598.6100001</v>
      </c>
      <c r="CO9" s="72">
        <v>1930469760.6700001</v>
      </c>
      <c r="CP9" s="72">
        <v>2844438579.4099998</v>
      </c>
      <c r="CQ9" s="98">
        <v>6941798938.6899996</v>
      </c>
      <c r="CR9" s="72">
        <v>4096749382.8699999</v>
      </c>
      <c r="CS9" s="72">
        <v>2619114487.71</v>
      </c>
      <c r="CT9" s="72">
        <v>2463095182.9299998</v>
      </c>
      <c r="CU9" s="98">
        <v>9178959053.5100002</v>
      </c>
      <c r="CV9" s="72">
        <v>3020901861.3499999</v>
      </c>
      <c r="CW9" s="72">
        <v>2545699200.8499999</v>
      </c>
      <c r="CX9" s="72">
        <v>2263760248.4200001</v>
      </c>
      <c r="CY9" s="98">
        <v>7830361310.6199999</v>
      </c>
      <c r="CZ9" s="72">
        <v>1981281641.3699999</v>
      </c>
      <c r="DA9" s="72">
        <v>2072478871.02</v>
      </c>
      <c r="DB9" s="72">
        <v>3276600276.6500001</v>
      </c>
      <c r="DC9" s="98">
        <v>7330360789.04</v>
      </c>
      <c r="DD9" s="95">
        <v>31281480091.860001</v>
      </c>
      <c r="DE9" s="96">
        <v>20.399999999999999</v>
      </c>
      <c r="DF9" s="72">
        <v>2188978962.4200001</v>
      </c>
      <c r="DG9" s="72">
        <v>2542796493.5900002</v>
      </c>
      <c r="DH9" s="98">
        <v>4731775456.0100002</v>
      </c>
      <c r="DI9" s="96">
        <v>4731775456.0100002</v>
      </c>
      <c r="DJ9" s="96">
        <v>19.32</v>
      </c>
    </row>
    <row r="10" spans="1:114" ht="20.100000000000001" customHeight="1" x14ac:dyDescent="0.5">
      <c r="A10" s="72" t="s">
        <v>20</v>
      </c>
      <c r="B10" s="72">
        <v>981293569.28999996</v>
      </c>
      <c r="C10" s="72">
        <v>850125342.29999995</v>
      </c>
      <c r="D10" s="72">
        <v>1048416533.8099999</v>
      </c>
      <c r="E10" s="98">
        <v>2879835445.4000001</v>
      </c>
      <c r="F10" s="72">
        <v>800827499.95000005</v>
      </c>
      <c r="G10" s="72">
        <v>1001429919.59</v>
      </c>
      <c r="H10" s="72">
        <v>1032570960.97</v>
      </c>
      <c r="I10" s="98">
        <v>2834828380.5100002</v>
      </c>
      <c r="J10" s="72">
        <v>1086637775.0799999</v>
      </c>
      <c r="K10" s="72">
        <v>944746035.19000006</v>
      </c>
      <c r="L10" s="72">
        <v>988579595.02999997</v>
      </c>
      <c r="M10" s="98">
        <v>3019963405.3000002</v>
      </c>
      <c r="N10" s="72">
        <v>1181229139.54</v>
      </c>
      <c r="O10" s="72">
        <v>957667769.57000005</v>
      </c>
      <c r="P10" s="72">
        <v>841302256.76999998</v>
      </c>
      <c r="Q10" s="98">
        <v>2980199165.8800001</v>
      </c>
      <c r="R10" s="95">
        <v>11714826397.09</v>
      </c>
      <c r="S10" s="96">
        <v>16.21</v>
      </c>
      <c r="T10" s="72">
        <v>876188312.95000005</v>
      </c>
      <c r="U10" s="72">
        <v>1064615840.48</v>
      </c>
      <c r="V10" s="72">
        <v>1228812468.1199999</v>
      </c>
      <c r="W10" s="98">
        <v>3169616621.5500002</v>
      </c>
      <c r="X10" s="72">
        <v>1131697361.71</v>
      </c>
      <c r="Y10" s="72">
        <v>1021160864.16</v>
      </c>
      <c r="Z10" s="72">
        <v>1064615378.29</v>
      </c>
      <c r="AA10" s="98">
        <v>3217473604.1599998</v>
      </c>
      <c r="AB10" s="72">
        <v>1219885309.3399999</v>
      </c>
      <c r="AC10" s="72">
        <v>1086895198.1199999</v>
      </c>
      <c r="AD10" s="72">
        <v>1124346390.6800001</v>
      </c>
      <c r="AE10" s="98">
        <v>3431126898.1399999</v>
      </c>
      <c r="AF10" s="72">
        <v>1170734905.3900001</v>
      </c>
      <c r="AG10" s="72">
        <v>1041176972.27</v>
      </c>
      <c r="AH10" s="72">
        <v>1449196805.4000001</v>
      </c>
      <c r="AI10" s="98">
        <v>3661108683.0599999</v>
      </c>
      <c r="AJ10" s="95">
        <v>13479325806.91</v>
      </c>
      <c r="AK10" s="96">
        <v>15.67</v>
      </c>
      <c r="AL10" s="72">
        <v>1111531500.46</v>
      </c>
      <c r="AM10" s="72">
        <v>1296428797.3</v>
      </c>
      <c r="AN10" s="72">
        <v>1370270740.46</v>
      </c>
      <c r="AO10" s="98">
        <v>3778231038.2199998</v>
      </c>
      <c r="AP10" s="72">
        <v>1249802728.29</v>
      </c>
      <c r="AQ10" s="72">
        <v>1268242940.3</v>
      </c>
      <c r="AR10" s="72">
        <v>1330590292.23</v>
      </c>
      <c r="AS10" s="98">
        <v>3848635960.8200002</v>
      </c>
      <c r="AT10" s="72">
        <v>1236451461.8399999</v>
      </c>
      <c r="AU10" s="72">
        <v>1404129602.5699999</v>
      </c>
      <c r="AV10" s="72">
        <v>1289427429.9400001</v>
      </c>
      <c r="AW10" s="98">
        <v>3930008494.3499999</v>
      </c>
      <c r="AX10" s="72">
        <v>1294343396.24</v>
      </c>
      <c r="AY10" s="72">
        <v>1325319849.21</v>
      </c>
      <c r="AZ10" s="72">
        <v>1464972877.5</v>
      </c>
      <c r="BA10" s="98">
        <v>4084636122.9499998</v>
      </c>
      <c r="BB10" s="95">
        <v>15641511616.34</v>
      </c>
      <c r="BC10" s="96">
        <v>16.23</v>
      </c>
      <c r="BD10" s="72">
        <v>1306894792.6700001</v>
      </c>
      <c r="BE10" s="72">
        <v>1340961069.0599999</v>
      </c>
      <c r="BF10" s="72">
        <v>1553571808.8399999</v>
      </c>
      <c r="BG10" s="98">
        <v>4201427670.5700002</v>
      </c>
      <c r="BH10" s="72">
        <v>1285516218.24</v>
      </c>
      <c r="BI10" s="72">
        <v>1459607688.3699999</v>
      </c>
      <c r="BJ10" s="72">
        <v>1467369661.28</v>
      </c>
      <c r="BK10" s="98">
        <v>4212493567.8899999</v>
      </c>
      <c r="BL10" s="72">
        <v>1417862626.02</v>
      </c>
      <c r="BM10" s="72">
        <v>1540264795.8900001</v>
      </c>
      <c r="BN10" s="72">
        <v>1611939415.98</v>
      </c>
      <c r="BO10" s="98">
        <v>4570066837.8900003</v>
      </c>
      <c r="BP10" s="72">
        <v>1601535126.45</v>
      </c>
      <c r="BQ10" s="72">
        <v>1592471920.25</v>
      </c>
      <c r="BR10" s="72">
        <v>1801341338.55</v>
      </c>
      <c r="BS10" s="98">
        <v>4995348385.25</v>
      </c>
      <c r="BT10" s="95">
        <v>17979336461.599998</v>
      </c>
      <c r="BU10" s="96">
        <v>15.59</v>
      </c>
      <c r="BV10" s="72">
        <v>1632646751.6900001</v>
      </c>
      <c r="BW10" s="72">
        <v>1607274957.02</v>
      </c>
      <c r="BX10" s="72">
        <v>1666740763.1500001</v>
      </c>
      <c r="BY10" s="98">
        <v>4906662471.8599997</v>
      </c>
      <c r="BZ10" s="72">
        <v>1634615923.01</v>
      </c>
      <c r="CA10" s="72">
        <v>1749049825</v>
      </c>
      <c r="CB10" s="72">
        <v>1665008614.8199999</v>
      </c>
      <c r="CC10" s="98">
        <v>5048674362.8299999</v>
      </c>
      <c r="CD10" s="72">
        <v>1789327233.1600001</v>
      </c>
      <c r="CE10" s="72">
        <v>1691475401.6199999</v>
      </c>
      <c r="CF10" s="72">
        <v>1737716008.0599999</v>
      </c>
      <c r="CG10" s="98">
        <v>5218518642.8400002</v>
      </c>
      <c r="CH10" s="72">
        <v>1854770714.3900001</v>
      </c>
      <c r="CI10" s="72">
        <v>1796838557.25</v>
      </c>
      <c r="CJ10" s="72">
        <v>1960336184.05</v>
      </c>
      <c r="CK10" s="98">
        <v>5611945455.6899996</v>
      </c>
      <c r="CL10" s="95">
        <v>20785800933.220001</v>
      </c>
      <c r="CM10" s="96">
        <v>15.36</v>
      </c>
      <c r="CN10" s="72">
        <v>1793623392.8499999</v>
      </c>
      <c r="CO10" s="72">
        <v>1965186704.45</v>
      </c>
      <c r="CP10" s="72">
        <v>1901521013.22</v>
      </c>
      <c r="CQ10" s="98">
        <v>5660331110.5200005</v>
      </c>
      <c r="CR10" s="72">
        <v>1833022570.3499999</v>
      </c>
      <c r="CS10" s="72">
        <v>1914200742.75</v>
      </c>
      <c r="CT10" s="72">
        <v>1818638158.8099999</v>
      </c>
      <c r="CU10" s="98">
        <v>5565861471.9099998</v>
      </c>
      <c r="CV10" s="72">
        <v>2012969736.72</v>
      </c>
      <c r="CW10" s="72">
        <v>1871427754.6700001</v>
      </c>
      <c r="CX10" s="72">
        <v>2027026168.8499999</v>
      </c>
      <c r="CY10" s="98">
        <v>5911423660.2399998</v>
      </c>
      <c r="CZ10" s="72">
        <v>2135395845.3399999</v>
      </c>
      <c r="DA10" s="72">
        <v>1959054290.7</v>
      </c>
      <c r="DB10" s="72">
        <v>2284713425.0100002</v>
      </c>
      <c r="DC10" s="98">
        <v>6379163561.0500002</v>
      </c>
      <c r="DD10" s="95">
        <v>23516779803.720001</v>
      </c>
      <c r="DE10" s="96">
        <v>15.33</v>
      </c>
      <c r="DF10" s="72">
        <v>2138549869.23</v>
      </c>
      <c r="DG10" s="72">
        <v>2021964878.75</v>
      </c>
      <c r="DH10" s="98">
        <v>4160514747.98</v>
      </c>
      <c r="DI10" s="96">
        <v>4160514747.98</v>
      </c>
      <c r="DJ10" s="96">
        <v>16.98</v>
      </c>
    </row>
    <row r="11" spans="1:114" ht="20.100000000000001" customHeight="1" x14ac:dyDescent="0.5">
      <c r="A11" s="72" t="s">
        <v>19</v>
      </c>
      <c r="B11" s="72">
        <v>1080401435.8599999</v>
      </c>
      <c r="C11" s="72">
        <v>851141783.63</v>
      </c>
      <c r="D11" s="72">
        <v>722736223.13</v>
      </c>
      <c r="E11" s="98">
        <v>2654279442.6199999</v>
      </c>
      <c r="F11" s="72">
        <v>581689123.53999996</v>
      </c>
      <c r="G11" s="72">
        <v>615586688.76999998</v>
      </c>
      <c r="H11" s="72">
        <v>901869680.86000001</v>
      </c>
      <c r="I11" s="98">
        <v>2099145493.1700001</v>
      </c>
      <c r="J11" s="72">
        <v>967619592.10000002</v>
      </c>
      <c r="K11" s="72">
        <v>997247576.37</v>
      </c>
      <c r="L11" s="72">
        <v>678120492.67999995</v>
      </c>
      <c r="M11" s="98">
        <v>2642987661.1500001</v>
      </c>
      <c r="N11" s="72">
        <v>802808685.86000001</v>
      </c>
      <c r="O11" s="72">
        <v>791052614.12</v>
      </c>
      <c r="P11" s="72">
        <v>1244981022.1600001</v>
      </c>
      <c r="Q11" s="98">
        <v>2838842322.1399999</v>
      </c>
      <c r="R11" s="95">
        <v>10235254919.08</v>
      </c>
      <c r="S11" s="96">
        <v>14.17</v>
      </c>
      <c r="T11" s="72">
        <v>661956035.90999997</v>
      </c>
      <c r="U11" s="72">
        <v>1268725280.1199999</v>
      </c>
      <c r="V11" s="72">
        <v>1278442442.0999999</v>
      </c>
      <c r="W11" s="98">
        <v>3209123758.1300001</v>
      </c>
      <c r="X11" s="72">
        <v>787956760.54999995</v>
      </c>
      <c r="Y11" s="72">
        <v>807969418.38</v>
      </c>
      <c r="Z11" s="72">
        <v>986850324.66999996</v>
      </c>
      <c r="AA11" s="98">
        <v>2582776503.5999999</v>
      </c>
      <c r="AB11" s="72">
        <v>1013301231</v>
      </c>
      <c r="AC11" s="72">
        <v>926325595.5</v>
      </c>
      <c r="AD11" s="72">
        <v>1085118231.6700001</v>
      </c>
      <c r="AE11" s="98">
        <v>3024745058.1700001</v>
      </c>
      <c r="AF11" s="72">
        <v>889548744.80999994</v>
      </c>
      <c r="AG11" s="72">
        <v>1101028072.0699999</v>
      </c>
      <c r="AH11" s="72">
        <v>2074917934.73</v>
      </c>
      <c r="AI11" s="98">
        <v>4065494751.6100001</v>
      </c>
      <c r="AJ11" s="95">
        <v>12882140071.51</v>
      </c>
      <c r="AK11" s="96">
        <v>14.98</v>
      </c>
      <c r="AL11" s="72">
        <v>754911510.45000005</v>
      </c>
      <c r="AM11" s="72">
        <v>1065921338.4</v>
      </c>
      <c r="AN11" s="72">
        <v>1675672503.04</v>
      </c>
      <c r="AO11" s="98">
        <v>3496505351.8899999</v>
      </c>
      <c r="AP11" s="72">
        <v>1098342437.6700001</v>
      </c>
      <c r="AQ11" s="72">
        <v>1000973932.1</v>
      </c>
      <c r="AR11" s="72">
        <v>1121871529.5899999</v>
      </c>
      <c r="AS11" s="98">
        <v>3221187899.3600001</v>
      </c>
      <c r="AT11" s="72">
        <v>1443471094.9300001</v>
      </c>
      <c r="AU11" s="72">
        <v>1175445423.8199999</v>
      </c>
      <c r="AV11" s="72">
        <v>1141529265.3599999</v>
      </c>
      <c r="AW11" s="98">
        <v>3760445784.1100001</v>
      </c>
      <c r="AX11" s="72">
        <v>1232016098.5599999</v>
      </c>
      <c r="AY11" s="72">
        <v>1299343136.0799999</v>
      </c>
      <c r="AZ11" s="72">
        <v>1719578358.46</v>
      </c>
      <c r="BA11" s="98">
        <v>4250937593.0999999</v>
      </c>
      <c r="BB11" s="95">
        <v>14729076628.459999</v>
      </c>
      <c r="BC11" s="96">
        <v>15.29</v>
      </c>
      <c r="BD11" s="72">
        <v>896575596.73000002</v>
      </c>
      <c r="BE11" s="72">
        <v>1491493085.96</v>
      </c>
      <c r="BF11" s="72">
        <v>1561151505.9300001</v>
      </c>
      <c r="BG11" s="98">
        <v>3949220188.6199999</v>
      </c>
      <c r="BH11" s="72">
        <v>1317765738.1800001</v>
      </c>
      <c r="BI11" s="72">
        <v>1331156052.8399999</v>
      </c>
      <c r="BJ11" s="72">
        <v>1898008155.6800001</v>
      </c>
      <c r="BK11" s="98">
        <v>4546929946.6999998</v>
      </c>
      <c r="BL11" s="72">
        <v>1919076776.5699999</v>
      </c>
      <c r="BM11" s="72">
        <v>1864412819.02</v>
      </c>
      <c r="BN11" s="72">
        <v>1675859763.9200001</v>
      </c>
      <c r="BO11" s="98">
        <v>5459349359.5100002</v>
      </c>
      <c r="BP11" s="72">
        <v>1531590294.1900001</v>
      </c>
      <c r="BQ11" s="72">
        <v>1856651723.6099999</v>
      </c>
      <c r="BR11" s="72">
        <v>2788056711.5900002</v>
      </c>
      <c r="BS11" s="98">
        <v>6176298729.3900003</v>
      </c>
      <c r="BT11" s="95">
        <v>20131798224.220001</v>
      </c>
      <c r="BU11" s="96">
        <v>17.45</v>
      </c>
      <c r="BV11" s="72">
        <v>1166200331.04</v>
      </c>
      <c r="BW11" s="72">
        <v>1915110573.53</v>
      </c>
      <c r="BX11" s="72">
        <v>2150522380.9000001</v>
      </c>
      <c r="BY11" s="98">
        <v>5231833285.4700003</v>
      </c>
      <c r="BZ11" s="72">
        <v>1624277201.77</v>
      </c>
      <c r="CA11" s="72">
        <v>1922853416.0899999</v>
      </c>
      <c r="CB11" s="72">
        <v>1930902205.3</v>
      </c>
      <c r="CC11" s="98">
        <v>5478032823.1599998</v>
      </c>
      <c r="CD11" s="72">
        <v>2537110923.8099999</v>
      </c>
      <c r="CE11" s="72">
        <v>1909277674.6700001</v>
      </c>
      <c r="CF11" s="72">
        <v>2014565080.8399999</v>
      </c>
      <c r="CG11" s="98">
        <v>6460953679.3199997</v>
      </c>
      <c r="CH11" s="72">
        <v>2501855680.9299998</v>
      </c>
      <c r="CI11" s="72">
        <v>2067671215.0799999</v>
      </c>
      <c r="CJ11" s="72">
        <v>2650913786.75</v>
      </c>
      <c r="CK11" s="98">
        <v>7220440682.7600002</v>
      </c>
      <c r="CL11" s="95">
        <v>24391260470.709999</v>
      </c>
      <c r="CM11" s="96">
        <v>18.02</v>
      </c>
      <c r="CN11" s="72">
        <v>1963262754.3</v>
      </c>
      <c r="CO11" s="72">
        <v>2053172526.6199999</v>
      </c>
      <c r="CP11" s="72">
        <v>2249224305.0100002</v>
      </c>
      <c r="CQ11" s="98">
        <v>6265659585.9300003</v>
      </c>
      <c r="CR11" s="72">
        <v>2070989994.3699999</v>
      </c>
      <c r="CS11" s="72">
        <v>2156983537.54</v>
      </c>
      <c r="CT11" s="72">
        <v>2799386331.0700002</v>
      </c>
      <c r="CU11" s="98">
        <v>7027359862.9799995</v>
      </c>
      <c r="CV11" s="72">
        <v>2278415756.9099998</v>
      </c>
      <c r="CW11" s="72">
        <v>2060635076.1199999</v>
      </c>
      <c r="CX11" s="72">
        <v>2285628258.48</v>
      </c>
      <c r="CY11" s="98">
        <v>6624679091.5100002</v>
      </c>
      <c r="CZ11" s="72">
        <v>2242624631.3400002</v>
      </c>
      <c r="DA11" s="72">
        <v>1877425972.74</v>
      </c>
      <c r="DB11" s="72">
        <v>3159711352.96</v>
      </c>
      <c r="DC11" s="98">
        <v>7279761957.04</v>
      </c>
      <c r="DD11" s="95">
        <v>27197460497.459999</v>
      </c>
      <c r="DE11" s="96">
        <v>17.73</v>
      </c>
      <c r="DF11" s="72">
        <v>1791465093.29</v>
      </c>
      <c r="DG11" s="72">
        <v>1848497552.5799999</v>
      </c>
      <c r="DH11" s="98">
        <v>3639962645.8699999</v>
      </c>
      <c r="DI11" s="96">
        <v>3639962645.8699999</v>
      </c>
      <c r="DJ11" s="96">
        <v>14.86</v>
      </c>
    </row>
    <row r="12" spans="1:114" ht="20.100000000000001" customHeight="1" x14ac:dyDescent="0.5">
      <c r="A12" s="72" t="s">
        <v>21</v>
      </c>
      <c r="B12" s="72">
        <v>621751352.54999995</v>
      </c>
      <c r="C12" s="72">
        <v>636546704.72000003</v>
      </c>
      <c r="D12" s="72">
        <v>635365811.16999996</v>
      </c>
      <c r="E12" s="98">
        <v>1893663868.4400001</v>
      </c>
      <c r="F12" s="72">
        <v>817703859.90999997</v>
      </c>
      <c r="G12" s="72">
        <v>563895327.59000003</v>
      </c>
      <c r="H12" s="72">
        <v>641799505.10000002</v>
      </c>
      <c r="I12" s="98">
        <v>2023398692.5999999</v>
      </c>
      <c r="J12" s="72">
        <v>568636108.95000005</v>
      </c>
      <c r="K12" s="72">
        <v>786710354.46000004</v>
      </c>
      <c r="L12" s="72">
        <v>848236524.60000002</v>
      </c>
      <c r="M12" s="98">
        <v>2203582988.0100002</v>
      </c>
      <c r="N12" s="72">
        <v>671834500.96000004</v>
      </c>
      <c r="O12" s="72">
        <v>720973323.54999995</v>
      </c>
      <c r="P12" s="72">
        <v>756510106.66999996</v>
      </c>
      <c r="Q12" s="98">
        <v>2149317931.1799998</v>
      </c>
      <c r="R12" s="95">
        <v>8269963480.2299995</v>
      </c>
      <c r="S12" s="96">
        <v>11.45</v>
      </c>
      <c r="T12" s="72">
        <v>529320840.19999999</v>
      </c>
      <c r="U12" s="72">
        <v>729443527.87</v>
      </c>
      <c r="V12" s="72">
        <v>948027828.01999998</v>
      </c>
      <c r="W12" s="98">
        <v>2206792196.0900002</v>
      </c>
      <c r="X12" s="72">
        <v>883979382.75999999</v>
      </c>
      <c r="Y12" s="72">
        <v>755693203.85000002</v>
      </c>
      <c r="Z12" s="72">
        <v>895010120.42999995</v>
      </c>
      <c r="AA12" s="98">
        <v>2534682707.04</v>
      </c>
      <c r="AB12" s="72">
        <v>739523368.36000001</v>
      </c>
      <c r="AC12" s="72">
        <v>916173847.61000001</v>
      </c>
      <c r="AD12" s="72">
        <v>817364261.69000006</v>
      </c>
      <c r="AE12" s="98">
        <v>2473061477.6599998</v>
      </c>
      <c r="AF12" s="72">
        <v>896057017.13999999</v>
      </c>
      <c r="AG12" s="72">
        <v>686564377.50999999</v>
      </c>
      <c r="AH12" s="72">
        <v>839026725.63999999</v>
      </c>
      <c r="AI12" s="98">
        <v>2421648120.29</v>
      </c>
      <c r="AJ12" s="95">
        <v>9636184501.0799999</v>
      </c>
      <c r="AK12" s="96">
        <v>11.2</v>
      </c>
      <c r="AL12" s="72">
        <v>731427003.05999994</v>
      </c>
      <c r="AM12" s="72">
        <v>832642387.94000006</v>
      </c>
      <c r="AN12" s="72">
        <v>795799432.53999996</v>
      </c>
      <c r="AO12" s="98">
        <v>2359868823.54</v>
      </c>
      <c r="AP12" s="72">
        <v>1176734675.0899999</v>
      </c>
      <c r="AQ12" s="72">
        <v>779703516.27999997</v>
      </c>
      <c r="AR12" s="72">
        <v>1160914112.8599999</v>
      </c>
      <c r="AS12" s="98">
        <v>3117352304.23</v>
      </c>
      <c r="AT12" s="72">
        <v>787041832.16999996</v>
      </c>
      <c r="AU12" s="72">
        <v>949287674.40999997</v>
      </c>
      <c r="AV12" s="72">
        <v>981707209.12</v>
      </c>
      <c r="AW12" s="98">
        <v>2718036715.6999998</v>
      </c>
      <c r="AX12" s="72">
        <v>851754188.73000002</v>
      </c>
      <c r="AY12" s="72">
        <v>809396524.58000004</v>
      </c>
      <c r="AZ12" s="72">
        <v>852859892.47000003</v>
      </c>
      <c r="BA12" s="98">
        <v>2514010605.7800002</v>
      </c>
      <c r="BB12" s="95">
        <v>10709268449.25</v>
      </c>
      <c r="BC12" s="96">
        <v>11.11</v>
      </c>
      <c r="BD12" s="72">
        <v>834149999.17999995</v>
      </c>
      <c r="BE12" s="72">
        <v>674058192.58000004</v>
      </c>
      <c r="BF12" s="72">
        <v>972838648.50999999</v>
      </c>
      <c r="BG12" s="98">
        <v>2481046840.27</v>
      </c>
      <c r="BH12" s="72">
        <v>1027372956.6900001</v>
      </c>
      <c r="BI12" s="72">
        <v>1306662661.9300001</v>
      </c>
      <c r="BJ12" s="72">
        <v>1368095474.29</v>
      </c>
      <c r="BK12" s="98">
        <v>3702131092.9099998</v>
      </c>
      <c r="BL12" s="72">
        <v>831699081.14999998</v>
      </c>
      <c r="BM12" s="72">
        <v>1237316822.48</v>
      </c>
      <c r="BN12" s="72">
        <v>889651949</v>
      </c>
      <c r="BO12" s="98">
        <v>2958667852.6300001</v>
      </c>
      <c r="BP12" s="72">
        <v>1149368752.75</v>
      </c>
      <c r="BQ12" s="72">
        <v>1024043059.6900001</v>
      </c>
      <c r="BR12" s="72">
        <v>1040813973.74</v>
      </c>
      <c r="BS12" s="98">
        <v>3214225786.1799998</v>
      </c>
      <c r="BT12" s="95">
        <v>12356071571.99</v>
      </c>
      <c r="BU12" s="96">
        <v>10.71</v>
      </c>
      <c r="BV12" s="72">
        <v>872643918.10000002</v>
      </c>
      <c r="BW12" s="72">
        <v>1015987132.58</v>
      </c>
      <c r="BX12" s="72">
        <v>1291893327.77</v>
      </c>
      <c r="BY12" s="98">
        <v>3180524378.4499998</v>
      </c>
      <c r="BZ12" s="72">
        <v>1350133618.99</v>
      </c>
      <c r="CA12" s="72">
        <v>1400895336.26</v>
      </c>
      <c r="CB12" s="72">
        <v>1520130422.8499999</v>
      </c>
      <c r="CC12" s="98">
        <v>4271159378.0999999</v>
      </c>
      <c r="CD12" s="72">
        <v>1226651315.8699999</v>
      </c>
      <c r="CE12" s="72">
        <v>1165235291.4100001</v>
      </c>
      <c r="CF12" s="72">
        <v>1093037691.99</v>
      </c>
      <c r="CG12" s="98">
        <v>3484924299.27</v>
      </c>
      <c r="CH12" s="72">
        <v>1246283777.0899999</v>
      </c>
      <c r="CI12" s="72">
        <v>1131346467.1600001</v>
      </c>
      <c r="CJ12" s="72">
        <v>1074105376.5</v>
      </c>
      <c r="CK12" s="98">
        <v>3451735620.75</v>
      </c>
      <c r="CL12" s="95">
        <v>14388343676.57</v>
      </c>
      <c r="CM12" s="96">
        <v>10.63</v>
      </c>
      <c r="CN12" s="72">
        <v>1078847355.3099999</v>
      </c>
      <c r="CO12" s="72">
        <v>1121677017.01</v>
      </c>
      <c r="CP12" s="72">
        <v>1420775604.8</v>
      </c>
      <c r="CQ12" s="98">
        <v>3621299977.1199999</v>
      </c>
      <c r="CR12" s="72">
        <v>1572434549.4400001</v>
      </c>
      <c r="CS12" s="72">
        <v>1366266725.3599999</v>
      </c>
      <c r="CT12" s="72">
        <v>1717333304.9400001</v>
      </c>
      <c r="CU12" s="98">
        <v>4656034579.7399998</v>
      </c>
      <c r="CV12" s="72">
        <v>1386535868.6700001</v>
      </c>
      <c r="CW12" s="72">
        <v>1242947420.1099999</v>
      </c>
      <c r="CX12" s="72">
        <v>1058683075.3</v>
      </c>
      <c r="CY12" s="98">
        <v>3688166364.0799999</v>
      </c>
      <c r="CZ12" s="72">
        <v>1335753886.8299999</v>
      </c>
      <c r="DA12" s="72">
        <v>1192393673.74</v>
      </c>
      <c r="DB12" s="72">
        <v>1190867980.6400001</v>
      </c>
      <c r="DC12" s="98">
        <v>3719015541.21</v>
      </c>
      <c r="DD12" s="95">
        <v>15684516462.15</v>
      </c>
      <c r="DE12" s="96">
        <v>10.23</v>
      </c>
      <c r="DF12" s="72">
        <v>1273841554.5</v>
      </c>
      <c r="DG12" s="72">
        <v>1099257337.4400001</v>
      </c>
      <c r="DH12" s="98">
        <v>2373098891.9400001</v>
      </c>
      <c r="DI12" s="96">
        <v>2373098891.9400001</v>
      </c>
      <c r="DJ12" s="96">
        <v>9.69</v>
      </c>
    </row>
    <row r="13" spans="1:114" ht="20.100000000000001" customHeight="1" x14ac:dyDescent="0.5">
      <c r="A13" s="72" t="s">
        <v>22</v>
      </c>
      <c r="B13" s="72">
        <v>433394865.13999999</v>
      </c>
      <c r="C13" s="72">
        <v>353489267.94999999</v>
      </c>
      <c r="D13" s="72">
        <v>342916213.70999998</v>
      </c>
      <c r="E13" s="98">
        <v>1129800346.8</v>
      </c>
      <c r="F13" s="72">
        <v>358488898.76999998</v>
      </c>
      <c r="G13" s="72">
        <v>450868280.94</v>
      </c>
      <c r="H13" s="72">
        <v>550466192.41999996</v>
      </c>
      <c r="I13" s="98">
        <v>1359823372.1300001</v>
      </c>
      <c r="J13" s="72">
        <v>765548343.26999998</v>
      </c>
      <c r="K13" s="72">
        <v>579132829.62</v>
      </c>
      <c r="L13" s="72">
        <v>570581931.46000004</v>
      </c>
      <c r="M13" s="98">
        <v>1915263104.3499999</v>
      </c>
      <c r="N13" s="72">
        <v>682455541.52999997</v>
      </c>
      <c r="O13" s="72">
        <v>512914161.19999999</v>
      </c>
      <c r="P13" s="72">
        <v>560190516.94000006</v>
      </c>
      <c r="Q13" s="98">
        <v>1755560219.6700001</v>
      </c>
      <c r="R13" s="95">
        <v>6160447042.9499998</v>
      </c>
      <c r="S13" s="96">
        <v>8.5299999999999994</v>
      </c>
      <c r="T13" s="72">
        <v>444436931.04000002</v>
      </c>
      <c r="U13" s="72">
        <v>473985024.77999997</v>
      </c>
      <c r="V13" s="72">
        <v>721632896.19000006</v>
      </c>
      <c r="W13" s="98">
        <v>1640054852.01</v>
      </c>
      <c r="X13" s="72">
        <v>616920286.38999999</v>
      </c>
      <c r="Y13" s="72">
        <v>630580844.92999995</v>
      </c>
      <c r="Z13" s="72">
        <v>572305641.08000004</v>
      </c>
      <c r="AA13" s="98">
        <v>1819806772.4000001</v>
      </c>
      <c r="AB13" s="72">
        <v>868485650.88999999</v>
      </c>
      <c r="AC13" s="72">
        <v>692035828.75999999</v>
      </c>
      <c r="AD13" s="72">
        <v>710241350.92999995</v>
      </c>
      <c r="AE13" s="98">
        <v>2270762830.5799999</v>
      </c>
      <c r="AF13" s="72">
        <v>615174136.25999999</v>
      </c>
      <c r="AG13" s="72">
        <v>693066907.86000001</v>
      </c>
      <c r="AH13" s="72">
        <v>593519614.44000006</v>
      </c>
      <c r="AI13" s="98">
        <v>1901760658.5599999</v>
      </c>
      <c r="AJ13" s="95">
        <v>7632385113.5500002</v>
      </c>
      <c r="AK13" s="96">
        <v>8.8699999999999992</v>
      </c>
      <c r="AL13" s="72">
        <v>553626550.80999994</v>
      </c>
      <c r="AM13" s="72">
        <v>523367495.24000001</v>
      </c>
      <c r="AN13" s="72">
        <v>718831464.30999994</v>
      </c>
      <c r="AO13" s="98">
        <v>1795825510.3599999</v>
      </c>
      <c r="AP13" s="72">
        <v>592250514.20000005</v>
      </c>
      <c r="AQ13" s="72">
        <v>661047353.21000004</v>
      </c>
      <c r="AR13" s="72">
        <v>635497164.15999997</v>
      </c>
      <c r="AS13" s="98">
        <v>1888795031.5699999</v>
      </c>
      <c r="AT13" s="72">
        <v>657096570.03999996</v>
      </c>
      <c r="AU13" s="72">
        <v>758315196.33000004</v>
      </c>
      <c r="AV13" s="72">
        <v>802588573.03999996</v>
      </c>
      <c r="AW13" s="98">
        <v>2218000339.4099998</v>
      </c>
      <c r="AX13" s="72">
        <v>626063156.29999995</v>
      </c>
      <c r="AY13" s="72">
        <v>725761300.10000002</v>
      </c>
      <c r="AZ13" s="72">
        <v>701218036.55999994</v>
      </c>
      <c r="BA13" s="98">
        <v>2053042492.96</v>
      </c>
      <c r="BB13" s="95">
        <v>7955663374.3000002</v>
      </c>
      <c r="BC13" s="96">
        <v>8.26</v>
      </c>
      <c r="BD13" s="72">
        <v>573110549.11000001</v>
      </c>
      <c r="BE13" s="72">
        <v>580597892.63</v>
      </c>
      <c r="BF13" s="72">
        <v>881508803.65999997</v>
      </c>
      <c r="BG13" s="98">
        <v>2035217245.4000001</v>
      </c>
      <c r="BH13" s="72">
        <v>959034637.58000004</v>
      </c>
      <c r="BI13" s="72">
        <v>704700788.16999996</v>
      </c>
      <c r="BJ13" s="72">
        <v>724581170.08000004</v>
      </c>
      <c r="BK13" s="98">
        <v>2388316595.8299999</v>
      </c>
      <c r="BL13" s="72">
        <v>954986757.13999999</v>
      </c>
      <c r="BM13" s="72">
        <v>943095303.38999999</v>
      </c>
      <c r="BN13" s="72">
        <v>970662927.98000002</v>
      </c>
      <c r="BO13" s="98">
        <v>2868744988.5100002</v>
      </c>
      <c r="BP13" s="72">
        <v>749188780.39999998</v>
      </c>
      <c r="BQ13" s="72">
        <v>738470823.55999994</v>
      </c>
      <c r="BR13" s="72">
        <v>807120016.48000002</v>
      </c>
      <c r="BS13" s="98">
        <v>2294779620.4400001</v>
      </c>
      <c r="BT13" s="95">
        <v>9587058450.1800003</v>
      </c>
      <c r="BU13" s="96">
        <v>8.31</v>
      </c>
      <c r="BV13" s="72">
        <v>674574004.15999997</v>
      </c>
      <c r="BW13" s="72">
        <v>736247953.75999999</v>
      </c>
      <c r="BX13" s="72">
        <v>860261878.70000005</v>
      </c>
      <c r="BY13" s="98">
        <v>2271083836.6199999</v>
      </c>
      <c r="BZ13" s="72">
        <v>949476069.80999994</v>
      </c>
      <c r="CA13" s="72">
        <v>1064328640.55</v>
      </c>
      <c r="CB13" s="72">
        <v>922138096.47000003</v>
      </c>
      <c r="CC13" s="98">
        <v>2935942806.8299999</v>
      </c>
      <c r="CD13" s="72">
        <v>1228492233.6300001</v>
      </c>
      <c r="CE13" s="72">
        <v>988938466.66999996</v>
      </c>
      <c r="CF13" s="72">
        <v>1052152202.05</v>
      </c>
      <c r="CG13" s="98">
        <v>3269582902.3499999</v>
      </c>
      <c r="CH13" s="72">
        <v>953995457.13</v>
      </c>
      <c r="CI13" s="72">
        <v>836772144.63</v>
      </c>
      <c r="CJ13" s="72">
        <v>1149884163.8599999</v>
      </c>
      <c r="CK13" s="98">
        <v>2940651765.6199999</v>
      </c>
      <c r="CL13" s="95">
        <v>11417261311.42</v>
      </c>
      <c r="CM13" s="96">
        <v>8.44</v>
      </c>
      <c r="CN13" s="72">
        <v>845054572.30999994</v>
      </c>
      <c r="CO13" s="72">
        <v>942945147</v>
      </c>
      <c r="CP13" s="72">
        <v>1199525057.97</v>
      </c>
      <c r="CQ13" s="98">
        <v>2987524777.2800002</v>
      </c>
      <c r="CR13" s="72">
        <v>1146115504.48</v>
      </c>
      <c r="CS13" s="72">
        <v>1195900129.5899999</v>
      </c>
      <c r="CT13" s="72">
        <v>936977050.71000004</v>
      </c>
      <c r="CU13" s="98">
        <v>3278992684.7800002</v>
      </c>
      <c r="CV13" s="72">
        <v>1206098039.4100001</v>
      </c>
      <c r="CW13" s="72">
        <v>1291750162.21</v>
      </c>
      <c r="CX13" s="72">
        <v>1277271547.6700001</v>
      </c>
      <c r="CY13" s="98">
        <v>3775119749.29</v>
      </c>
      <c r="CZ13" s="72">
        <v>1111531003.03</v>
      </c>
      <c r="DA13" s="72">
        <v>953352064.03999996</v>
      </c>
      <c r="DB13" s="72">
        <v>1102185549.2</v>
      </c>
      <c r="DC13" s="98">
        <v>3167068616.27</v>
      </c>
      <c r="DD13" s="95">
        <v>13208705827.620001</v>
      </c>
      <c r="DE13" s="96">
        <v>8.61</v>
      </c>
      <c r="DF13" s="72">
        <v>1065349110.72</v>
      </c>
      <c r="DG13" s="72">
        <v>1097886095.0999999</v>
      </c>
      <c r="DH13" s="98">
        <v>2163235205.8199997</v>
      </c>
      <c r="DI13" s="96">
        <v>2163235205.8200002</v>
      </c>
      <c r="DJ13" s="96">
        <v>8.83</v>
      </c>
    </row>
    <row r="14" spans="1:114" ht="20.100000000000001" customHeight="1" x14ac:dyDescent="0.5">
      <c r="A14" s="72" t="s">
        <v>24</v>
      </c>
      <c r="B14" s="72">
        <v>402595295.91000003</v>
      </c>
      <c r="C14" s="72">
        <v>457317665.37</v>
      </c>
      <c r="D14" s="72">
        <v>474517632.35000002</v>
      </c>
      <c r="E14" s="98">
        <v>1334430593.6300001</v>
      </c>
      <c r="F14" s="72">
        <v>343179783.70999998</v>
      </c>
      <c r="G14" s="72">
        <v>426853496.86000001</v>
      </c>
      <c r="H14" s="72">
        <v>371929480.08999997</v>
      </c>
      <c r="I14" s="98">
        <v>1141962760.6600001</v>
      </c>
      <c r="J14" s="72">
        <v>547973492.22000003</v>
      </c>
      <c r="K14" s="72">
        <v>400716515.51999998</v>
      </c>
      <c r="L14" s="72">
        <v>448193431.36000001</v>
      </c>
      <c r="M14" s="98">
        <v>1396883439.0999999</v>
      </c>
      <c r="N14" s="72">
        <v>485745866.57999998</v>
      </c>
      <c r="O14" s="72">
        <v>383550892.88999999</v>
      </c>
      <c r="P14" s="72">
        <v>509343648.50999999</v>
      </c>
      <c r="Q14" s="98">
        <v>1378640407.98</v>
      </c>
      <c r="R14" s="95">
        <v>5251917201.3699999</v>
      </c>
      <c r="S14" s="96">
        <v>7.27</v>
      </c>
      <c r="T14" s="72">
        <v>389283855.98000002</v>
      </c>
      <c r="U14" s="72">
        <v>516712564.06999999</v>
      </c>
      <c r="V14" s="72">
        <v>686439806.89999998</v>
      </c>
      <c r="W14" s="98">
        <v>1592436226.95</v>
      </c>
      <c r="X14" s="72">
        <v>493325564.99000001</v>
      </c>
      <c r="Y14" s="72">
        <v>503302452.89999998</v>
      </c>
      <c r="Z14" s="72">
        <v>414833765.36000001</v>
      </c>
      <c r="AA14" s="98">
        <v>1411461783.25</v>
      </c>
      <c r="AB14" s="72">
        <v>504277109.75999999</v>
      </c>
      <c r="AC14" s="72">
        <v>501754031.81999999</v>
      </c>
      <c r="AD14" s="72">
        <v>421418238.13999999</v>
      </c>
      <c r="AE14" s="98">
        <v>1427449379.72</v>
      </c>
      <c r="AF14" s="72">
        <v>444528348.88999999</v>
      </c>
      <c r="AG14" s="72">
        <v>469408271.86000001</v>
      </c>
      <c r="AH14" s="72">
        <v>517531985.69</v>
      </c>
      <c r="AI14" s="98">
        <v>1431468606.4400001</v>
      </c>
      <c r="AJ14" s="95">
        <v>5862815996.3599997</v>
      </c>
      <c r="AK14" s="96">
        <v>6.82</v>
      </c>
      <c r="AL14" s="72">
        <v>523060868.27999997</v>
      </c>
      <c r="AM14" s="72">
        <v>699359154.08000004</v>
      </c>
      <c r="AN14" s="72">
        <v>680464903.48000002</v>
      </c>
      <c r="AO14" s="98">
        <v>1902884925.8399999</v>
      </c>
      <c r="AP14" s="72">
        <v>536787549.05000001</v>
      </c>
      <c r="AQ14" s="72">
        <v>512823503.27999997</v>
      </c>
      <c r="AR14" s="72">
        <v>553829925.54999995</v>
      </c>
      <c r="AS14" s="98">
        <v>1603440977.8800001</v>
      </c>
      <c r="AT14" s="72">
        <v>481329703.39999998</v>
      </c>
      <c r="AU14" s="72">
        <v>501143425.70999998</v>
      </c>
      <c r="AV14" s="72">
        <v>457017716.80000001</v>
      </c>
      <c r="AW14" s="98">
        <v>1439490845.9100001</v>
      </c>
      <c r="AX14" s="72">
        <v>499326798.44999999</v>
      </c>
      <c r="AY14" s="72">
        <v>438568312.88999999</v>
      </c>
      <c r="AZ14" s="72">
        <v>549588455.97000003</v>
      </c>
      <c r="BA14" s="98">
        <v>1487483567.3099999</v>
      </c>
      <c r="BB14" s="95">
        <v>6433300316.9399996</v>
      </c>
      <c r="BC14" s="96">
        <v>6.68</v>
      </c>
      <c r="BD14" s="72">
        <v>524719149.93000001</v>
      </c>
      <c r="BE14" s="72">
        <v>722102229.50999999</v>
      </c>
      <c r="BF14" s="72">
        <v>822012115.57000005</v>
      </c>
      <c r="BG14" s="98">
        <v>2068833495.01</v>
      </c>
      <c r="BH14" s="72">
        <v>580234221.95000005</v>
      </c>
      <c r="BI14" s="72">
        <v>491324649.12</v>
      </c>
      <c r="BJ14" s="72">
        <v>599012959.72000003</v>
      </c>
      <c r="BK14" s="98">
        <v>1670571830.79</v>
      </c>
      <c r="BL14" s="72">
        <v>702305402.64999998</v>
      </c>
      <c r="BM14" s="72">
        <v>596247318.57000005</v>
      </c>
      <c r="BN14" s="72">
        <v>627765404.66999996</v>
      </c>
      <c r="BO14" s="98">
        <v>1926318125.8900001</v>
      </c>
      <c r="BP14" s="72">
        <v>529157259.48000002</v>
      </c>
      <c r="BQ14" s="72">
        <v>540493719.96000004</v>
      </c>
      <c r="BR14" s="72">
        <v>573685417.12</v>
      </c>
      <c r="BS14" s="98">
        <v>1643336396.5599999</v>
      </c>
      <c r="BT14" s="95">
        <v>7309059848.25</v>
      </c>
      <c r="BU14" s="96">
        <v>6.34</v>
      </c>
      <c r="BV14" s="72">
        <v>577732294.86000001</v>
      </c>
      <c r="BW14" s="72">
        <v>783966637.55999994</v>
      </c>
      <c r="BX14" s="72">
        <v>790657491.13</v>
      </c>
      <c r="BY14" s="98">
        <v>2152356423.5500002</v>
      </c>
      <c r="BZ14" s="72">
        <v>596000701.71000004</v>
      </c>
      <c r="CA14" s="72">
        <v>644815388.09000003</v>
      </c>
      <c r="CB14" s="72">
        <v>509535639.39999998</v>
      </c>
      <c r="CC14" s="98">
        <v>1750351729.2</v>
      </c>
      <c r="CD14" s="72">
        <v>802309219.5</v>
      </c>
      <c r="CE14" s="72">
        <v>704580173.42999995</v>
      </c>
      <c r="CF14" s="72">
        <v>606173078.55999994</v>
      </c>
      <c r="CG14" s="98">
        <v>2113062471.49</v>
      </c>
      <c r="CH14" s="72">
        <v>587339936.70000005</v>
      </c>
      <c r="CI14" s="72">
        <v>535417746.10000002</v>
      </c>
      <c r="CJ14" s="72">
        <v>684377849.64999998</v>
      </c>
      <c r="CK14" s="98">
        <v>1807135532.45</v>
      </c>
      <c r="CL14" s="95">
        <v>7822906156.6899996</v>
      </c>
      <c r="CM14" s="96">
        <v>5.78</v>
      </c>
      <c r="CN14" s="72">
        <v>712926605.37</v>
      </c>
      <c r="CO14" s="72">
        <v>787423727.08000004</v>
      </c>
      <c r="CP14" s="72">
        <v>1041753443.74</v>
      </c>
      <c r="CQ14" s="98">
        <v>2542103776.1900001</v>
      </c>
      <c r="CR14" s="72">
        <v>703448366.99000001</v>
      </c>
      <c r="CS14" s="72">
        <v>724001830.91999996</v>
      </c>
      <c r="CT14" s="72">
        <v>646571861.70000005</v>
      </c>
      <c r="CU14" s="98">
        <v>2074022059.6099999</v>
      </c>
      <c r="CV14" s="72">
        <v>846638019.17999995</v>
      </c>
      <c r="CW14" s="72">
        <v>782032587.30999994</v>
      </c>
      <c r="CX14" s="72">
        <v>684777211.77999997</v>
      </c>
      <c r="CY14" s="98">
        <v>2313447818.27</v>
      </c>
      <c r="CZ14" s="72">
        <v>684328461.88</v>
      </c>
      <c r="DA14" s="72">
        <v>632654554.78999996</v>
      </c>
      <c r="DB14" s="72">
        <v>727293968.78999996</v>
      </c>
      <c r="DC14" s="98">
        <v>2044276985.46</v>
      </c>
      <c r="DD14" s="95">
        <v>8973850639.5300007</v>
      </c>
      <c r="DE14" s="96">
        <v>5.85</v>
      </c>
      <c r="DF14" s="72">
        <v>755252539.38999999</v>
      </c>
      <c r="DG14" s="72">
        <v>960905531.25</v>
      </c>
      <c r="DH14" s="98">
        <v>1716158070.6399999</v>
      </c>
      <c r="DI14" s="96">
        <v>1716158070.6400001</v>
      </c>
      <c r="DJ14" s="96">
        <v>7.01</v>
      </c>
    </row>
    <row r="15" spans="1:114" ht="20.100000000000001" customHeight="1" x14ac:dyDescent="0.5">
      <c r="A15" s="72" t="s">
        <v>23</v>
      </c>
      <c r="B15" s="72">
        <v>135805770.16</v>
      </c>
      <c r="C15" s="72">
        <v>113164193.87</v>
      </c>
      <c r="D15" s="72">
        <v>136881814.33000001</v>
      </c>
      <c r="E15" s="98">
        <v>385851778.36000001</v>
      </c>
      <c r="F15" s="72">
        <v>113962100.56999999</v>
      </c>
      <c r="G15" s="72">
        <v>90312652.640000001</v>
      </c>
      <c r="H15" s="72">
        <v>115436543.27</v>
      </c>
      <c r="I15" s="98">
        <v>319711296.48000002</v>
      </c>
      <c r="J15" s="72">
        <v>117901912</v>
      </c>
      <c r="K15" s="72">
        <v>132646805.16</v>
      </c>
      <c r="L15" s="72">
        <v>105752987.31999999</v>
      </c>
      <c r="M15" s="98">
        <v>356301704.48000002</v>
      </c>
      <c r="N15" s="72">
        <v>142327286.15000001</v>
      </c>
      <c r="O15" s="72">
        <v>122982503.38</v>
      </c>
      <c r="P15" s="72">
        <v>139238611.09</v>
      </c>
      <c r="Q15" s="98">
        <v>404548400.62</v>
      </c>
      <c r="R15" s="95">
        <v>1466413179.9400001</v>
      </c>
      <c r="S15" s="96">
        <v>2.0299999999999998</v>
      </c>
      <c r="T15" s="72">
        <v>176985015.80000001</v>
      </c>
      <c r="U15" s="72">
        <v>178095505.59999999</v>
      </c>
      <c r="V15" s="72">
        <v>185052853.72999999</v>
      </c>
      <c r="W15" s="98">
        <v>540133375.13</v>
      </c>
      <c r="X15" s="72">
        <v>203840398.96000001</v>
      </c>
      <c r="Y15" s="72">
        <v>262543859.13</v>
      </c>
      <c r="Z15" s="72">
        <v>240689510.34</v>
      </c>
      <c r="AA15" s="98">
        <v>707073768.42999995</v>
      </c>
      <c r="AB15" s="72">
        <v>264783595.28999999</v>
      </c>
      <c r="AC15" s="72">
        <v>287794188.24000001</v>
      </c>
      <c r="AD15" s="72">
        <v>298970831.68000001</v>
      </c>
      <c r="AE15" s="98">
        <v>851548615.21000004</v>
      </c>
      <c r="AF15" s="72">
        <v>277120159.63999999</v>
      </c>
      <c r="AG15" s="72">
        <v>256015781.27000001</v>
      </c>
      <c r="AH15" s="72">
        <v>302625200.86000001</v>
      </c>
      <c r="AI15" s="98">
        <v>835761141.76999998</v>
      </c>
      <c r="AJ15" s="95">
        <v>2934516900.54</v>
      </c>
      <c r="AK15" s="96">
        <v>3.41</v>
      </c>
      <c r="AL15" s="72">
        <v>231143031.38999999</v>
      </c>
      <c r="AM15" s="72">
        <v>279611305.94</v>
      </c>
      <c r="AN15" s="72">
        <v>271621972.87</v>
      </c>
      <c r="AO15" s="98">
        <v>782376310.20000005</v>
      </c>
      <c r="AP15" s="72">
        <v>321385442.47000003</v>
      </c>
      <c r="AQ15" s="72">
        <v>333360208.56</v>
      </c>
      <c r="AR15" s="72">
        <v>303116915.85000002</v>
      </c>
      <c r="AS15" s="98">
        <v>957862566.88</v>
      </c>
      <c r="AT15" s="72">
        <v>300583411.57999998</v>
      </c>
      <c r="AU15" s="72">
        <v>283275544.39999998</v>
      </c>
      <c r="AV15" s="72">
        <v>324144671.75999999</v>
      </c>
      <c r="AW15" s="98">
        <v>908003627.74000001</v>
      </c>
      <c r="AX15" s="72">
        <v>300904140.41000003</v>
      </c>
      <c r="AY15" s="72">
        <v>310062742.17000002</v>
      </c>
      <c r="AZ15" s="72">
        <v>303182445.29000002</v>
      </c>
      <c r="BA15" s="98">
        <v>914149327.87</v>
      </c>
      <c r="BB15" s="95">
        <v>3562391832.6900001</v>
      </c>
      <c r="BC15" s="96">
        <v>3.7</v>
      </c>
      <c r="BD15" s="72">
        <v>300227753.02999997</v>
      </c>
      <c r="BE15" s="72">
        <v>304568004.69999999</v>
      </c>
      <c r="BF15" s="72">
        <v>338985536</v>
      </c>
      <c r="BG15" s="98">
        <v>943781293.73000002</v>
      </c>
      <c r="BH15" s="72">
        <v>302212737.19</v>
      </c>
      <c r="BI15" s="72">
        <v>335039635.82999998</v>
      </c>
      <c r="BJ15" s="72">
        <v>315071515.94</v>
      </c>
      <c r="BK15" s="98">
        <v>952323888.96000004</v>
      </c>
      <c r="BL15" s="72">
        <v>298311847.19999999</v>
      </c>
      <c r="BM15" s="72">
        <v>322379701.36000001</v>
      </c>
      <c r="BN15" s="72">
        <v>369017021.83999997</v>
      </c>
      <c r="BO15" s="98">
        <v>989708570.39999998</v>
      </c>
      <c r="BP15" s="72">
        <v>347413896.88999999</v>
      </c>
      <c r="BQ15" s="72">
        <v>397830956.72000003</v>
      </c>
      <c r="BR15" s="72">
        <v>389635840.13999999</v>
      </c>
      <c r="BS15" s="98">
        <v>1134880693.75</v>
      </c>
      <c r="BT15" s="95">
        <v>4020694446.8400002</v>
      </c>
      <c r="BU15" s="96">
        <v>3.49</v>
      </c>
      <c r="BV15" s="72">
        <v>367239321.49000001</v>
      </c>
      <c r="BW15" s="72">
        <v>405976477.39999998</v>
      </c>
      <c r="BX15" s="72">
        <v>501611435.25</v>
      </c>
      <c r="BY15" s="98">
        <v>1274827234.1400001</v>
      </c>
      <c r="BZ15" s="72">
        <v>465831219.25</v>
      </c>
      <c r="CA15" s="72">
        <v>522580883.54000002</v>
      </c>
      <c r="CB15" s="72">
        <v>507735144.56999999</v>
      </c>
      <c r="CC15" s="98">
        <v>1496147247.3599999</v>
      </c>
      <c r="CD15" s="72">
        <v>510425408.64999998</v>
      </c>
      <c r="CE15" s="72">
        <v>562692263.57000005</v>
      </c>
      <c r="CF15" s="72">
        <v>512102118.13999999</v>
      </c>
      <c r="CG15" s="98">
        <v>1585219790.3599999</v>
      </c>
      <c r="CH15" s="72">
        <v>640437085.46000004</v>
      </c>
      <c r="CI15" s="72">
        <v>491457903.79000002</v>
      </c>
      <c r="CJ15" s="72">
        <v>553642099.96000004</v>
      </c>
      <c r="CK15" s="98">
        <v>1685537089.21</v>
      </c>
      <c r="CL15" s="95">
        <v>6041731361.0699997</v>
      </c>
      <c r="CM15" s="96">
        <v>4.46</v>
      </c>
      <c r="CN15" s="72">
        <v>552585467.09000003</v>
      </c>
      <c r="CO15" s="72">
        <v>537102484.70000005</v>
      </c>
      <c r="CP15" s="72">
        <v>733283085.75</v>
      </c>
      <c r="CQ15" s="98">
        <v>1822971037.54</v>
      </c>
      <c r="CR15" s="72">
        <v>644481174.74000001</v>
      </c>
      <c r="CS15" s="72">
        <v>679569932.38</v>
      </c>
      <c r="CT15" s="72">
        <v>648983253.28999996</v>
      </c>
      <c r="CU15" s="98">
        <v>1973034360.4100001</v>
      </c>
      <c r="CV15" s="72">
        <v>763177823.16999996</v>
      </c>
      <c r="CW15" s="72">
        <v>661495858.47000003</v>
      </c>
      <c r="CX15" s="72">
        <v>765035624.15999997</v>
      </c>
      <c r="CY15" s="98">
        <v>2189709305.8000002</v>
      </c>
      <c r="CZ15" s="72">
        <v>704536609.23000002</v>
      </c>
      <c r="DA15" s="72">
        <v>738445073.61000001</v>
      </c>
      <c r="DB15" s="72">
        <v>760479315.59000003</v>
      </c>
      <c r="DC15" s="98">
        <v>2203460998.4299998</v>
      </c>
      <c r="DD15" s="95">
        <v>8189175702.1800003</v>
      </c>
      <c r="DE15" s="96">
        <v>5.34</v>
      </c>
      <c r="DF15" s="72">
        <v>639972741.26999998</v>
      </c>
      <c r="DG15" s="72">
        <v>761201941.10000002</v>
      </c>
      <c r="DH15" s="98">
        <v>1401174682.3699999</v>
      </c>
      <c r="DI15" s="96">
        <v>1401174682.3699999</v>
      </c>
      <c r="DJ15" s="96">
        <v>5.72</v>
      </c>
    </row>
    <row r="16" spans="1:114" ht="20.100000000000001" customHeight="1" x14ac:dyDescent="0.5">
      <c r="A16" s="72" t="s">
        <v>25</v>
      </c>
      <c r="B16" s="72">
        <v>176239112.05000001</v>
      </c>
      <c r="C16" s="72">
        <v>222186322.91999999</v>
      </c>
      <c r="D16" s="72">
        <v>184598508.78</v>
      </c>
      <c r="E16" s="98">
        <v>583023943.75</v>
      </c>
      <c r="F16" s="72">
        <v>156776079.87</v>
      </c>
      <c r="G16" s="72">
        <v>235533005.18000001</v>
      </c>
      <c r="H16" s="72">
        <v>210386229.27000001</v>
      </c>
      <c r="I16" s="98">
        <v>602695314.32000005</v>
      </c>
      <c r="J16" s="72">
        <v>240262841</v>
      </c>
      <c r="K16" s="72">
        <v>184145703.31</v>
      </c>
      <c r="L16" s="72">
        <v>175553542.03999999</v>
      </c>
      <c r="M16" s="98">
        <v>599962086.35000002</v>
      </c>
      <c r="N16" s="72">
        <v>229417458.36000001</v>
      </c>
      <c r="O16" s="72">
        <v>209797625.02000001</v>
      </c>
      <c r="P16" s="72">
        <v>291104951.69999999</v>
      </c>
      <c r="Q16" s="98">
        <v>730320035.08000004</v>
      </c>
      <c r="R16" s="95">
        <v>2516001379.5</v>
      </c>
      <c r="S16" s="96">
        <v>3.48</v>
      </c>
      <c r="T16" s="72">
        <v>237227006.44</v>
      </c>
      <c r="U16" s="72">
        <v>195255717.77000001</v>
      </c>
      <c r="V16" s="72">
        <v>226566681.78</v>
      </c>
      <c r="W16" s="98">
        <v>659049405.99000001</v>
      </c>
      <c r="X16" s="72">
        <v>214917928.93000001</v>
      </c>
      <c r="Y16" s="72">
        <v>208251125.43000001</v>
      </c>
      <c r="Z16" s="72">
        <v>203262331.5</v>
      </c>
      <c r="AA16" s="98">
        <v>626431385.86000001</v>
      </c>
      <c r="AB16" s="72">
        <v>205833461.03999999</v>
      </c>
      <c r="AC16" s="72">
        <v>199110877.77000001</v>
      </c>
      <c r="AD16" s="72">
        <v>215654264.08000001</v>
      </c>
      <c r="AE16" s="98">
        <v>620598602.88999999</v>
      </c>
      <c r="AF16" s="72">
        <v>224259043.06999999</v>
      </c>
      <c r="AG16" s="72">
        <v>211870128.28</v>
      </c>
      <c r="AH16" s="72">
        <v>233611057.33000001</v>
      </c>
      <c r="AI16" s="98">
        <v>669740228.67999995</v>
      </c>
      <c r="AJ16" s="95">
        <v>2575819623.4200001</v>
      </c>
      <c r="AK16" s="96">
        <v>2.99</v>
      </c>
      <c r="AL16" s="72">
        <v>236673236.19999999</v>
      </c>
      <c r="AM16" s="72">
        <v>213738045.33000001</v>
      </c>
      <c r="AN16" s="72">
        <v>235152404.06999999</v>
      </c>
      <c r="AO16" s="98">
        <v>685563685.60000002</v>
      </c>
      <c r="AP16" s="72">
        <v>218499409.15000001</v>
      </c>
      <c r="AQ16" s="72">
        <v>213105714.25</v>
      </c>
      <c r="AR16" s="72">
        <v>206517196.46000001</v>
      </c>
      <c r="AS16" s="98">
        <v>638122319.86000001</v>
      </c>
      <c r="AT16" s="72">
        <v>223175049.37</v>
      </c>
      <c r="AU16" s="72">
        <v>202058682.03</v>
      </c>
      <c r="AV16" s="72">
        <v>227078793.36000001</v>
      </c>
      <c r="AW16" s="98">
        <v>652312524.75999999</v>
      </c>
      <c r="AX16" s="72">
        <v>222883774.83000001</v>
      </c>
      <c r="AY16" s="72">
        <v>199481946.28999999</v>
      </c>
      <c r="AZ16" s="72">
        <v>273950190.11000001</v>
      </c>
      <c r="BA16" s="98">
        <v>696315911.23000002</v>
      </c>
      <c r="BB16" s="95">
        <v>2672314441.4499998</v>
      </c>
      <c r="BC16" s="96">
        <v>2.77</v>
      </c>
      <c r="BD16" s="72">
        <v>292029583.31</v>
      </c>
      <c r="BE16" s="72">
        <v>284024135.50999999</v>
      </c>
      <c r="BF16" s="72">
        <v>394610569.22000003</v>
      </c>
      <c r="BG16" s="98">
        <v>970664288.03999996</v>
      </c>
      <c r="BH16" s="72">
        <v>240623299.59</v>
      </c>
      <c r="BI16" s="72">
        <v>215949952.55000001</v>
      </c>
      <c r="BJ16" s="72">
        <v>342224044.44999999</v>
      </c>
      <c r="BK16" s="98">
        <v>798797296.59000003</v>
      </c>
      <c r="BL16" s="72">
        <v>211498929.62</v>
      </c>
      <c r="BM16" s="72">
        <v>345202567.62</v>
      </c>
      <c r="BN16" s="72">
        <v>199219911.46000001</v>
      </c>
      <c r="BO16" s="98">
        <v>755921408.70000005</v>
      </c>
      <c r="BP16" s="72">
        <v>369162314.62</v>
      </c>
      <c r="BQ16" s="72">
        <v>237161576.99000001</v>
      </c>
      <c r="BR16" s="72">
        <v>314996444.41000003</v>
      </c>
      <c r="BS16" s="98">
        <v>921320336.01999998</v>
      </c>
      <c r="BT16" s="95">
        <v>3446703329.3499999</v>
      </c>
      <c r="BU16" s="96">
        <v>2.99</v>
      </c>
      <c r="BV16" s="72">
        <v>313991218.02999997</v>
      </c>
      <c r="BW16" s="72">
        <v>397673998.25</v>
      </c>
      <c r="BX16" s="72">
        <v>327246004.13</v>
      </c>
      <c r="BY16" s="98">
        <v>1038911220.41</v>
      </c>
      <c r="BZ16" s="72">
        <v>300975737.29000002</v>
      </c>
      <c r="CA16" s="72">
        <v>399036302.55000001</v>
      </c>
      <c r="CB16" s="72">
        <v>244346083.59999999</v>
      </c>
      <c r="CC16" s="98">
        <v>944358123.44000006</v>
      </c>
      <c r="CD16" s="72">
        <v>270729699.16000003</v>
      </c>
      <c r="CE16" s="72">
        <v>268919016.16000003</v>
      </c>
      <c r="CF16" s="72">
        <v>400415404.10000002</v>
      </c>
      <c r="CG16" s="98">
        <v>940064119.41999996</v>
      </c>
      <c r="CH16" s="72">
        <v>341388453.08999997</v>
      </c>
      <c r="CI16" s="72">
        <v>293704908.86000001</v>
      </c>
      <c r="CJ16" s="72">
        <v>479211566.35000002</v>
      </c>
      <c r="CK16" s="98">
        <v>1114304928.3</v>
      </c>
      <c r="CL16" s="95">
        <v>4037638391.5700002</v>
      </c>
      <c r="CM16" s="96">
        <v>2.98</v>
      </c>
      <c r="CN16" s="72">
        <v>371791919.25</v>
      </c>
      <c r="CO16" s="72">
        <v>346830747.52999997</v>
      </c>
      <c r="CP16" s="72">
        <v>427474109.5</v>
      </c>
      <c r="CQ16" s="98">
        <v>1146096776.28</v>
      </c>
      <c r="CR16" s="72">
        <v>352096050.08999997</v>
      </c>
      <c r="CS16" s="72">
        <v>298875310.37</v>
      </c>
      <c r="CT16" s="72">
        <v>293158652.54000002</v>
      </c>
      <c r="CU16" s="98">
        <v>944130013</v>
      </c>
      <c r="CV16" s="72">
        <v>310783457.44999999</v>
      </c>
      <c r="CW16" s="72">
        <v>355740102.88</v>
      </c>
      <c r="CX16" s="72">
        <v>410033610.33999997</v>
      </c>
      <c r="CY16" s="98">
        <v>1076557170.6700001</v>
      </c>
      <c r="CZ16" s="72">
        <v>383174590.33999997</v>
      </c>
      <c r="DA16" s="72">
        <v>355960306.58999997</v>
      </c>
      <c r="DB16" s="72">
        <v>475665100.17000002</v>
      </c>
      <c r="DC16" s="98">
        <v>1214799997.0999999</v>
      </c>
      <c r="DD16" s="95">
        <v>4381583957.0500002</v>
      </c>
      <c r="DE16" s="96">
        <v>2.86</v>
      </c>
      <c r="DF16" s="72">
        <v>352781188.55000001</v>
      </c>
      <c r="DG16" s="72">
        <v>316220537.43000001</v>
      </c>
      <c r="DH16" s="98">
        <v>669001725.98000002</v>
      </c>
      <c r="DI16" s="96">
        <v>669001725.98000002</v>
      </c>
      <c r="DJ16" s="96">
        <v>2.73</v>
      </c>
    </row>
    <row r="17" spans="1:114" ht="20.100000000000001" customHeight="1" x14ac:dyDescent="0.5">
      <c r="A17" s="72" t="s">
        <v>26</v>
      </c>
      <c r="B17" s="72">
        <v>135682606.31999999</v>
      </c>
      <c r="C17" s="72">
        <v>123660654.12</v>
      </c>
      <c r="D17" s="72">
        <v>125805427.03</v>
      </c>
      <c r="E17" s="98">
        <v>385148687.47000003</v>
      </c>
      <c r="F17" s="72">
        <v>112201229.29000001</v>
      </c>
      <c r="G17" s="72">
        <v>111890021.05</v>
      </c>
      <c r="H17" s="72">
        <v>127048580.48999999</v>
      </c>
      <c r="I17" s="98">
        <v>351139830.82999998</v>
      </c>
      <c r="J17" s="72">
        <v>126500174.36</v>
      </c>
      <c r="K17" s="72">
        <v>121335658.13</v>
      </c>
      <c r="L17" s="72">
        <v>130988313.75</v>
      </c>
      <c r="M17" s="98">
        <v>378824146.24000001</v>
      </c>
      <c r="N17" s="72">
        <v>136911197.46000001</v>
      </c>
      <c r="O17" s="72">
        <v>126295400.68000001</v>
      </c>
      <c r="P17" s="72">
        <v>152953807.31</v>
      </c>
      <c r="Q17" s="98">
        <v>416160405.44999999</v>
      </c>
      <c r="R17" s="95">
        <v>1531273069.99</v>
      </c>
      <c r="S17" s="96">
        <v>2.12</v>
      </c>
      <c r="T17" s="72">
        <v>129899925.31</v>
      </c>
      <c r="U17" s="72">
        <v>130302125.26000001</v>
      </c>
      <c r="V17" s="72">
        <v>131804517.98999999</v>
      </c>
      <c r="W17" s="98">
        <v>392006568.56</v>
      </c>
      <c r="X17" s="72">
        <v>133833300.23999999</v>
      </c>
      <c r="Y17" s="72">
        <v>142566537.31999999</v>
      </c>
      <c r="Z17" s="72">
        <v>129617037.83</v>
      </c>
      <c r="AA17" s="98">
        <v>406016875.38999999</v>
      </c>
      <c r="AB17" s="72">
        <v>134148300.04000001</v>
      </c>
      <c r="AC17" s="72">
        <v>131392252.08</v>
      </c>
      <c r="AD17" s="72">
        <v>133395094.75</v>
      </c>
      <c r="AE17" s="98">
        <v>398935646.87</v>
      </c>
      <c r="AF17" s="72">
        <v>208992723.78999999</v>
      </c>
      <c r="AG17" s="72">
        <v>186412003.80000001</v>
      </c>
      <c r="AH17" s="72">
        <v>176049962.16</v>
      </c>
      <c r="AI17" s="98">
        <v>571454689.75</v>
      </c>
      <c r="AJ17" s="95">
        <v>1768413780.5699999</v>
      </c>
      <c r="AK17" s="96">
        <v>2.06</v>
      </c>
      <c r="AL17" s="72">
        <v>144901912.71000001</v>
      </c>
      <c r="AM17" s="72">
        <v>142801007.84999999</v>
      </c>
      <c r="AN17" s="72">
        <v>153406695.81</v>
      </c>
      <c r="AO17" s="98">
        <v>441109616.37</v>
      </c>
      <c r="AP17" s="72">
        <v>161649285.69</v>
      </c>
      <c r="AQ17" s="72">
        <v>144353370.52000001</v>
      </c>
      <c r="AR17" s="72">
        <v>158738996.78999999</v>
      </c>
      <c r="AS17" s="98">
        <v>464741653</v>
      </c>
      <c r="AT17" s="72">
        <v>175964149.72999999</v>
      </c>
      <c r="AU17" s="72">
        <v>174224116.31</v>
      </c>
      <c r="AV17" s="72">
        <v>169490966.71000001</v>
      </c>
      <c r="AW17" s="98">
        <v>519679232.75</v>
      </c>
      <c r="AX17" s="72">
        <v>177152581.40000001</v>
      </c>
      <c r="AY17" s="72">
        <v>177636715.09999999</v>
      </c>
      <c r="AZ17" s="72">
        <v>245752718.75999999</v>
      </c>
      <c r="BA17" s="98">
        <v>600542015.25999999</v>
      </c>
      <c r="BB17" s="95">
        <v>2026072517.3800001</v>
      </c>
      <c r="BC17" s="96">
        <v>2.1</v>
      </c>
      <c r="BD17" s="72">
        <v>197629755.16</v>
      </c>
      <c r="BE17" s="72">
        <v>89015410.379999995</v>
      </c>
      <c r="BF17" s="72">
        <v>204345410.13999999</v>
      </c>
      <c r="BG17" s="98">
        <v>490990575.68000001</v>
      </c>
      <c r="BH17" s="72">
        <v>248057807.47999999</v>
      </c>
      <c r="BI17" s="72">
        <v>325460210.50999999</v>
      </c>
      <c r="BJ17" s="72">
        <v>217999087.15000001</v>
      </c>
      <c r="BK17" s="98">
        <v>791517105.13999999</v>
      </c>
      <c r="BL17" s="72">
        <v>247770840.06</v>
      </c>
      <c r="BM17" s="72">
        <v>287487503.94999999</v>
      </c>
      <c r="BN17" s="72">
        <v>288958116.54000002</v>
      </c>
      <c r="BO17" s="98">
        <v>824216460.54999995</v>
      </c>
      <c r="BP17" s="72">
        <v>270026802.77999997</v>
      </c>
      <c r="BQ17" s="72">
        <v>245980130.24000001</v>
      </c>
      <c r="BR17" s="72">
        <v>428077843.38999999</v>
      </c>
      <c r="BS17" s="98">
        <v>944084776.40999997</v>
      </c>
      <c r="BT17" s="95">
        <v>3050808917.7800002</v>
      </c>
      <c r="BU17" s="96">
        <v>2.64</v>
      </c>
      <c r="BV17" s="72">
        <v>327169722.33999997</v>
      </c>
      <c r="BW17" s="72">
        <v>271323767.94999999</v>
      </c>
      <c r="BX17" s="72">
        <v>277270848</v>
      </c>
      <c r="BY17" s="98">
        <v>875764338.28999996</v>
      </c>
      <c r="BZ17" s="72">
        <v>296394211.01999998</v>
      </c>
      <c r="CA17" s="72">
        <v>250668876.37</v>
      </c>
      <c r="CB17" s="72">
        <v>283719788.94</v>
      </c>
      <c r="CC17" s="98">
        <v>830782876.33000004</v>
      </c>
      <c r="CD17" s="72">
        <v>354446467.83999997</v>
      </c>
      <c r="CE17" s="72">
        <v>317354756.02999997</v>
      </c>
      <c r="CF17" s="72">
        <v>264880591.25999999</v>
      </c>
      <c r="CG17" s="98">
        <v>936681815.13</v>
      </c>
      <c r="CH17" s="72">
        <v>393128176.32999998</v>
      </c>
      <c r="CI17" s="72">
        <v>325628763.55000001</v>
      </c>
      <c r="CJ17" s="72">
        <v>344930446.10000002</v>
      </c>
      <c r="CK17" s="98">
        <v>1063687385.98</v>
      </c>
      <c r="CL17" s="95">
        <v>3706916415.73</v>
      </c>
      <c r="CM17" s="96">
        <v>2.74</v>
      </c>
      <c r="CN17" s="72">
        <v>291001682.47000003</v>
      </c>
      <c r="CO17" s="72">
        <v>338657894.97000003</v>
      </c>
      <c r="CP17" s="72">
        <v>377481364.85000002</v>
      </c>
      <c r="CQ17" s="98">
        <v>1007140942.29</v>
      </c>
      <c r="CR17" s="72">
        <v>358755965.20999998</v>
      </c>
      <c r="CS17" s="72">
        <v>334651148.98000002</v>
      </c>
      <c r="CT17" s="72">
        <v>284548719.50999999</v>
      </c>
      <c r="CU17" s="98">
        <v>977955833.70000005</v>
      </c>
      <c r="CV17" s="72">
        <v>376918293.31999999</v>
      </c>
      <c r="CW17" s="72">
        <v>295477712.73000002</v>
      </c>
      <c r="CX17" s="72">
        <v>207157870.5</v>
      </c>
      <c r="CY17" s="98">
        <v>879553876.54999995</v>
      </c>
      <c r="CZ17" s="72">
        <v>358454698.26999998</v>
      </c>
      <c r="DA17" s="72">
        <v>358180957.63999999</v>
      </c>
      <c r="DB17" s="72">
        <v>383474486.18000001</v>
      </c>
      <c r="DC17" s="98">
        <v>1100110142.0899999</v>
      </c>
      <c r="DD17" s="95">
        <v>3964760794.6300001</v>
      </c>
      <c r="DE17" s="96">
        <v>2.59</v>
      </c>
      <c r="DF17" s="72">
        <v>337960976.25</v>
      </c>
      <c r="DG17" s="72">
        <v>264294773.66999999</v>
      </c>
      <c r="DH17" s="98">
        <v>602255749.91999996</v>
      </c>
      <c r="DI17" s="96">
        <v>602255749.91999996</v>
      </c>
      <c r="DJ17" s="96">
        <v>2.46</v>
      </c>
    </row>
    <row r="18" spans="1:114" ht="20.100000000000001" customHeight="1" x14ac:dyDescent="0.5">
      <c r="A18" s="72" t="s">
        <v>27</v>
      </c>
      <c r="B18" s="72">
        <v>102829270.11</v>
      </c>
      <c r="C18" s="72">
        <v>90324419.099999994</v>
      </c>
      <c r="D18" s="72">
        <v>62757334.530000001</v>
      </c>
      <c r="E18" s="98">
        <v>255911023.74000001</v>
      </c>
      <c r="F18" s="72">
        <v>49171308.390000001</v>
      </c>
      <c r="G18" s="72">
        <v>82298940.709999993</v>
      </c>
      <c r="H18" s="72">
        <v>107548884.18000001</v>
      </c>
      <c r="I18" s="98">
        <v>239019133.28</v>
      </c>
      <c r="J18" s="72">
        <v>105892677.79000001</v>
      </c>
      <c r="K18" s="72">
        <v>99168338.799999997</v>
      </c>
      <c r="L18" s="72">
        <v>96636872.709999993</v>
      </c>
      <c r="M18" s="98">
        <v>301697889.30000001</v>
      </c>
      <c r="N18" s="72">
        <v>106082374.15000001</v>
      </c>
      <c r="O18" s="72">
        <v>99661175.269999996</v>
      </c>
      <c r="P18" s="72">
        <v>131220285.19</v>
      </c>
      <c r="Q18" s="98">
        <v>336963834.61000001</v>
      </c>
      <c r="R18" s="95">
        <v>1133591880.9300001</v>
      </c>
      <c r="S18" s="96">
        <v>1.57</v>
      </c>
      <c r="T18" s="72">
        <v>111262402.48</v>
      </c>
      <c r="U18" s="72">
        <v>104470781.94</v>
      </c>
      <c r="V18" s="72">
        <v>116971105.13</v>
      </c>
      <c r="W18" s="98">
        <v>332704289.55000001</v>
      </c>
      <c r="X18" s="72">
        <v>93093494.799999997</v>
      </c>
      <c r="Y18" s="72">
        <v>97180770.090000004</v>
      </c>
      <c r="Z18" s="72">
        <v>103146304.54000001</v>
      </c>
      <c r="AA18" s="98">
        <v>293420569.43000001</v>
      </c>
      <c r="AB18" s="72">
        <v>110064499.89</v>
      </c>
      <c r="AC18" s="72">
        <v>107343817.89</v>
      </c>
      <c r="AD18" s="72">
        <v>105970476.52</v>
      </c>
      <c r="AE18" s="98">
        <v>323378794.30000001</v>
      </c>
      <c r="AF18" s="72">
        <v>110860532.06</v>
      </c>
      <c r="AG18" s="72">
        <v>115527599.19</v>
      </c>
      <c r="AH18" s="72">
        <v>145181206.83000001</v>
      </c>
      <c r="AI18" s="98">
        <v>371569338.07999998</v>
      </c>
      <c r="AJ18" s="95">
        <v>1321072991.3599999</v>
      </c>
      <c r="AK18" s="96">
        <v>1.54</v>
      </c>
      <c r="AL18" s="72">
        <v>124311763.66</v>
      </c>
      <c r="AM18" s="72">
        <v>118916369.45</v>
      </c>
      <c r="AN18" s="72">
        <v>129119985.66</v>
      </c>
      <c r="AO18" s="98">
        <v>372348118.76999998</v>
      </c>
      <c r="AP18" s="72">
        <v>106169456.53</v>
      </c>
      <c r="AQ18" s="72">
        <v>113332154.42</v>
      </c>
      <c r="AR18" s="72">
        <v>115681338.68000001</v>
      </c>
      <c r="AS18" s="98">
        <v>335182949.63</v>
      </c>
      <c r="AT18" s="72">
        <v>120251887.61</v>
      </c>
      <c r="AU18" s="72">
        <v>126045957.97</v>
      </c>
      <c r="AV18" s="72">
        <v>115649066.62</v>
      </c>
      <c r="AW18" s="98">
        <v>361946912.19999999</v>
      </c>
      <c r="AX18" s="72">
        <v>121282621.41</v>
      </c>
      <c r="AY18" s="72">
        <v>127000718.05</v>
      </c>
      <c r="AZ18" s="72">
        <v>161764875.19999999</v>
      </c>
      <c r="BA18" s="98">
        <v>410048214.66000003</v>
      </c>
      <c r="BB18" s="95">
        <v>1479526195.26</v>
      </c>
      <c r="BC18" s="96">
        <v>1.54</v>
      </c>
      <c r="BD18" s="72">
        <v>140461157.74000001</v>
      </c>
      <c r="BE18" s="72">
        <v>124314262.84999999</v>
      </c>
      <c r="BF18" s="72">
        <v>147738337.86000001</v>
      </c>
      <c r="BG18" s="98">
        <v>412513758.44999999</v>
      </c>
      <c r="BH18" s="72">
        <v>116425393.17</v>
      </c>
      <c r="BI18" s="72">
        <v>139294803.56</v>
      </c>
      <c r="BJ18" s="72">
        <v>136133500.27000001</v>
      </c>
      <c r="BK18" s="98">
        <v>391853697</v>
      </c>
      <c r="BL18" s="72">
        <v>135995698.80000001</v>
      </c>
      <c r="BM18" s="72">
        <v>133281769.2</v>
      </c>
      <c r="BN18" s="72">
        <v>132399941.87</v>
      </c>
      <c r="BO18" s="98">
        <v>401677409.87</v>
      </c>
      <c r="BP18" s="72">
        <v>141715136.06</v>
      </c>
      <c r="BQ18" s="72">
        <v>137786639.53999999</v>
      </c>
      <c r="BR18" s="72">
        <v>175987788.03999999</v>
      </c>
      <c r="BS18" s="98">
        <v>455489563.63999999</v>
      </c>
      <c r="BT18" s="95">
        <v>1661534428.96</v>
      </c>
      <c r="BU18" s="96">
        <v>1.44</v>
      </c>
      <c r="BV18" s="72">
        <v>167413367.50999999</v>
      </c>
      <c r="BW18" s="72">
        <v>153360676.84999999</v>
      </c>
      <c r="BX18" s="72">
        <v>153857063.49000001</v>
      </c>
      <c r="BY18" s="98">
        <v>474631107.85000002</v>
      </c>
      <c r="BZ18" s="72">
        <v>152145495.44999999</v>
      </c>
      <c r="CA18" s="72">
        <v>163288458.59</v>
      </c>
      <c r="CB18" s="72">
        <v>159175764.19</v>
      </c>
      <c r="CC18" s="98">
        <v>474609718.23000002</v>
      </c>
      <c r="CD18" s="72">
        <v>174017045.94999999</v>
      </c>
      <c r="CE18" s="72">
        <v>171995115.75</v>
      </c>
      <c r="CF18" s="72">
        <v>144805038.44</v>
      </c>
      <c r="CG18" s="98">
        <v>490817200.13999999</v>
      </c>
      <c r="CH18" s="72">
        <v>191563924.84999999</v>
      </c>
      <c r="CI18" s="72">
        <v>151435491.28999999</v>
      </c>
      <c r="CJ18" s="72">
        <v>195845068.06</v>
      </c>
      <c r="CK18" s="98">
        <v>538844484.20000005</v>
      </c>
      <c r="CL18" s="95">
        <v>1978902510.4200001</v>
      </c>
      <c r="CM18" s="96">
        <v>1.46</v>
      </c>
      <c r="CN18" s="72">
        <v>196211528.72</v>
      </c>
      <c r="CO18" s="72">
        <v>163621592.31999999</v>
      </c>
      <c r="CP18" s="72">
        <v>187407070.88999999</v>
      </c>
      <c r="CQ18" s="98">
        <v>547240191.92999995</v>
      </c>
      <c r="CR18" s="72">
        <v>179419804.25999999</v>
      </c>
      <c r="CS18" s="72">
        <v>172743756.71000001</v>
      </c>
      <c r="CT18" s="72">
        <v>168628290.03</v>
      </c>
      <c r="CU18" s="98">
        <v>520791851</v>
      </c>
      <c r="CV18" s="72">
        <v>198295041.53</v>
      </c>
      <c r="CW18" s="72">
        <v>179835453.28999999</v>
      </c>
      <c r="CX18" s="72">
        <v>170887690.53999999</v>
      </c>
      <c r="CY18" s="98">
        <v>549018185.36000001</v>
      </c>
      <c r="CZ18" s="72">
        <v>181998723.96000001</v>
      </c>
      <c r="DA18" s="72">
        <v>166147508.96000001</v>
      </c>
      <c r="DB18" s="72">
        <v>236153291.69999999</v>
      </c>
      <c r="DC18" s="98">
        <v>584299524.62</v>
      </c>
      <c r="DD18" s="95">
        <v>2201349752.9099998</v>
      </c>
      <c r="DE18" s="96">
        <v>1.44</v>
      </c>
      <c r="DF18" s="72">
        <v>202777149.28999999</v>
      </c>
      <c r="DG18" s="72">
        <v>191301128.09</v>
      </c>
      <c r="DH18" s="98">
        <v>394078277.38</v>
      </c>
      <c r="DI18" s="96">
        <v>394078277.38</v>
      </c>
      <c r="DJ18" s="96">
        <v>1.61</v>
      </c>
    </row>
    <row r="19" spans="1:114" ht="20.100000000000001" customHeight="1" x14ac:dyDescent="0.5">
      <c r="A19" s="72" t="s">
        <v>28</v>
      </c>
      <c r="B19" s="72">
        <v>100133009.91</v>
      </c>
      <c r="C19" s="72">
        <v>90174641.459999993</v>
      </c>
      <c r="D19" s="72">
        <v>74240925.650000006</v>
      </c>
      <c r="E19" s="98">
        <v>264548577.02000001</v>
      </c>
      <c r="F19" s="72">
        <v>54729341.210000001</v>
      </c>
      <c r="G19" s="72">
        <v>73144058.049999997</v>
      </c>
      <c r="H19" s="72">
        <v>94236820.25</v>
      </c>
      <c r="I19" s="98">
        <v>222110219.50999999</v>
      </c>
      <c r="J19" s="72">
        <v>100297971.34999999</v>
      </c>
      <c r="K19" s="72">
        <v>102491124.58</v>
      </c>
      <c r="L19" s="72">
        <v>93000591.640000001</v>
      </c>
      <c r="M19" s="98">
        <v>295789687.56999999</v>
      </c>
      <c r="N19" s="72">
        <v>109593897.81999999</v>
      </c>
      <c r="O19" s="72">
        <v>125869169.64</v>
      </c>
      <c r="P19" s="72">
        <v>107178156.18000001</v>
      </c>
      <c r="Q19" s="98">
        <v>342641223.63999999</v>
      </c>
      <c r="R19" s="95">
        <v>1125089707.74</v>
      </c>
      <c r="S19" s="96">
        <v>1.56</v>
      </c>
      <c r="T19" s="72">
        <v>101324121.03</v>
      </c>
      <c r="U19" s="72">
        <v>92624213.219999999</v>
      </c>
      <c r="V19" s="72">
        <v>105973398.31</v>
      </c>
      <c r="W19" s="98">
        <v>299921732.56</v>
      </c>
      <c r="X19" s="72">
        <v>93051062.659999996</v>
      </c>
      <c r="Y19" s="72">
        <v>86757477.530000001</v>
      </c>
      <c r="Z19" s="72">
        <v>99962473.170000002</v>
      </c>
      <c r="AA19" s="98">
        <v>279771013.36000001</v>
      </c>
      <c r="AB19" s="72">
        <v>110652832.81</v>
      </c>
      <c r="AC19" s="72">
        <v>104000903.18000001</v>
      </c>
      <c r="AD19" s="72">
        <v>103470861.29000001</v>
      </c>
      <c r="AE19" s="98">
        <v>318124597.27999997</v>
      </c>
      <c r="AF19" s="72">
        <v>99427232.280000001</v>
      </c>
      <c r="AG19" s="72">
        <v>110321791.05</v>
      </c>
      <c r="AH19" s="72">
        <v>133753669.41</v>
      </c>
      <c r="AI19" s="98">
        <v>343502692.74000001</v>
      </c>
      <c r="AJ19" s="95">
        <v>1241320035.9400001</v>
      </c>
      <c r="AK19" s="96">
        <v>1.44</v>
      </c>
      <c r="AL19" s="72">
        <v>109613339.2</v>
      </c>
      <c r="AM19" s="72">
        <v>106638165.64</v>
      </c>
      <c r="AN19" s="72">
        <v>131001448.59999999</v>
      </c>
      <c r="AO19" s="98">
        <v>347252953.44</v>
      </c>
      <c r="AP19" s="72">
        <v>115233717.98</v>
      </c>
      <c r="AQ19" s="72">
        <v>109087878.31999999</v>
      </c>
      <c r="AR19" s="72">
        <v>121837673.16</v>
      </c>
      <c r="AS19" s="98">
        <v>346159269.45999998</v>
      </c>
      <c r="AT19" s="72">
        <v>104330264.40000001</v>
      </c>
      <c r="AU19" s="72">
        <v>108138138.05</v>
      </c>
      <c r="AV19" s="72">
        <v>118779101.59999999</v>
      </c>
      <c r="AW19" s="98">
        <v>331247504.05000001</v>
      </c>
      <c r="AX19" s="72">
        <v>106427412.16</v>
      </c>
      <c r="AY19" s="72">
        <v>110972903.89</v>
      </c>
      <c r="AZ19" s="72">
        <v>130548963.48999999</v>
      </c>
      <c r="BA19" s="98">
        <v>347949279.54000002</v>
      </c>
      <c r="BB19" s="95">
        <v>1372609006.49</v>
      </c>
      <c r="BC19" s="96">
        <v>1.42</v>
      </c>
      <c r="BD19" s="72">
        <v>122767843</v>
      </c>
      <c r="BE19" s="72">
        <v>102341978.13</v>
      </c>
      <c r="BF19" s="72">
        <v>139449152.74000001</v>
      </c>
      <c r="BG19" s="98">
        <v>364558973.87</v>
      </c>
      <c r="BH19" s="72">
        <v>98385257.950000003</v>
      </c>
      <c r="BI19" s="72">
        <v>146442873.99000001</v>
      </c>
      <c r="BJ19" s="72">
        <v>118915205.62</v>
      </c>
      <c r="BK19" s="98">
        <v>363743337.56</v>
      </c>
      <c r="BL19" s="72">
        <v>118998366.02</v>
      </c>
      <c r="BM19" s="72">
        <v>114408045.51000001</v>
      </c>
      <c r="BN19" s="72">
        <v>120243584.61</v>
      </c>
      <c r="BO19" s="98">
        <v>353649996.13999999</v>
      </c>
      <c r="BP19" s="72">
        <v>135245531.41</v>
      </c>
      <c r="BQ19" s="72">
        <v>120311464</v>
      </c>
      <c r="BR19" s="72">
        <v>158262064.63999999</v>
      </c>
      <c r="BS19" s="98">
        <v>413819060.05000001</v>
      </c>
      <c r="BT19" s="95">
        <v>1495771367.6199999</v>
      </c>
      <c r="BU19" s="96">
        <v>1.3</v>
      </c>
      <c r="BV19" s="72">
        <v>143556232.13999999</v>
      </c>
      <c r="BW19" s="72">
        <v>122418501.53</v>
      </c>
      <c r="BX19" s="72">
        <v>125393240.01000001</v>
      </c>
      <c r="BY19" s="98">
        <v>391367973.68000001</v>
      </c>
      <c r="BZ19" s="72">
        <v>128014879.73999999</v>
      </c>
      <c r="CA19" s="72">
        <v>126764841.48999999</v>
      </c>
      <c r="CB19" s="72">
        <v>130464981.08</v>
      </c>
      <c r="CC19" s="98">
        <v>385244702.31</v>
      </c>
      <c r="CD19" s="72">
        <v>154882801.84</v>
      </c>
      <c r="CE19" s="72">
        <v>128905976.92</v>
      </c>
      <c r="CF19" s="72">
        <v>178114014.15000001</v>
      </c>
      <c r="CG19" s="98">
        <v>461902792.91000003</v>
      </c>
      <c r="CH19" s="72">
        <v>136176585.66</v>
      </c>
      <c r="CI19" s="72">
        <v>165587965.5</v>
      </c>
      <c r="CJ19" s="72">
        <v>165857971.61000001</v>
      </c>
      <c r="CK19" s="98">
        <v>467622522.76999998</v>
      </c>
      <c r="CL19" s="95">
        <v>1706137991.6700001</v>
      </c>
      <c r="CM19" s="96">
        <v>1.26</v>
      </c>
      <c r="CN19" s="72">
        <v>146373168.43000001</v>
      </c>
      <c r="CO19" s="72">
        <v>127164363.63</v>
      </c>
      <c r="CP19" s="72">
        <v>145505011.83000001</v>
      </c>
      <c r="CQ19" s="98">
        <v>419042543.88999999</v>
      </c>
      <c r="CR19" s="72">
        <v>122878214</v>
      </c>
      <c r="CS19" s="72">
        <v>143164870.69</v>
      </c>
      <c r="CT19" s="72">
        <v>131961491.63</v>
      </c>
      <c r="CU19" s="98">
        <v>398004576.31999999</v>
      </c>
      <c r="CV19" s="72">
        <v>162092038.12</v>
      </c>
      <c r="CW19" s="72">
        <v>144492166.24000001</v>
      </c>
      <c r="CX19" s="72">
        <v>135597824.41999999</v>
      </c>
      <c r="CY19" s="98">
        <v>442182028.77999997</v>
      </c>
      <c r="CZ19" s="72">
        <v>161800094.13999999</v>
      </c>
      <c r="DA19" s="72">
        <v>128694437.65000001</v>
      </c>
      <c r="DB19" s="72">
        <v>181524913.61000001</v>
      </c>
      <c r="DC19" s="98">
        <v>472019445.39999998</v>
      </c>
      <c r="DD19" s="95">
        <v>1731248594.3900001</v>
      </c>
      <c r="DE19" s="96">
        <v>1.1299999999999999</v>
      </c>
      <c r="DF19" s="72">
        <v>147438597.00999999</v>
      </c>
      <c r="DG19" s="72">
        <v>132015317.67</v>
      </c>
      <c r="DH19" s="98">
        <v>279453914.68000001</v>
      </c>
      <c r="DI19" s="96">
        <v>279453914.68000001</v>
      </c>
      <c r="DJ19" s="96">
        <v>1.1399999999999999</v>
      </c>
    </row>
    <row r="20" spans="1:114" ht="20.100000000000001" customHeight="1" x14ac:dyDescent="0.5">
      <c r="A20" s="72" t="s">
        <v>878</v>
      </c>
      <c r="B20" s="72">
        <v>66146684.950000003</v>
      </c>
      <c r="C20" s="72">
        <v>65436003.689999998</v>
      </c>
      <c r="D20" s="72">
        <v>42897100.770000003</v>
      </c>
      <c r="E20" s="98">
        <v>174479789.41</v>
      </c>
      <c r="F20" s="72">
        <v>23379345.280000001</v>
      </c>
      <c r="G20" s="72">
        <v>48265413.969999999</v>
      </c>
      <c r="H20" s="72">
        <v>60790502.729999997</v>
      </c>
      <c r="I20" s="98">
        <v>132435261.98</v>
      </c>
      <c r="J20" s="72">
        <v>86293013.840000004</v>
      </c>
      <c r="K20" s="72">
        <v>65756441.25</v>
      </c>
      <c r="L20" s="72">
        <v>55762144.68</v>
      </c>
      <c r="M20" s="98">
        <v>207811599.77000001</v>
      </c>
      <c r="N20" s="72">
        <v>60140681.07</v>
      </c>
      <c r="O20" s="72">
        <v>72808953.400000006</v>
      </c>
      <c r="P20" s="72">
        <v>99283156.609999999</v>
      </c>
      <c r="Q20" s="98">
        <v>232232791.08000001</v>
      </c>
      <c r="R20" s="95">
        <v>746959442.24000001</v>
      </c>
      <c r="S20" s="96">
        <v>1.03</v>
      </c>
      <c r="T20" s="72">
        <v>86733940.939999998</v>
      </c>
      <c r="U20" s="72">
        <v>70812867.689999998</v>
      </c>
      <c r="V20" s="72">
        <v>73274039.930000007</v>
      </c>
      <c r="W20" s="98">
        <v>230820848.56</v>
      </c>
      <c r="X20" s="72">
        <v>67325939.230000004</v>
      </c>
      <c r="Y20" s="72">
        <v>71803319.790000007</v>
      </c>
      <c r="Z20" s="72">
        <v>77184109.530000001</v>
      </c>
      <c r="AA20" s="98">
        <v>216313368.55000001</v>
      </c>
      <c r="AB20" s="72">
        <v>80448078.700000003</v>
      </c>
      <c r="AC20" s="72">
        <v>65496877.43</v>
      </c>
      <c r="AD20" s="72">
        <v>67314642.790000007</v>
      </c>
      <c r="AE20" s="98">
        <v>213259598.91999999</v>
      </c>
      <c r="AF20" s="72">
        <v>83335175.359999999</v>
      </c>
      <c r="AG20" s="72">
        <v>83966095.739999995</v>
      </c>
      <c r="AH20" s="72">
        <v>104554650.44</v>
      </c>
      <c r="AI20" s="98">
        <v>271855921.54000002</v>
      </c>
      <c r="AJ20" s="95">
        <v>932249737.57000005</v>
      </c>
      <c r="AK20" s="96">
        <v>1.08</v>
      </c>
      <c r="AL20" s="72">
        <v>99313114.810000002</v>
      </c>
      <c r="AM20" s="72">
        <v>78913087.450000003</v>
      </c>
      <c r="AN20" s="72">
        <v>82575275.739999995</v>
      </c>
      <c r="AO20" s="98">
        <v>260801478</v>
      </c>
      <c r="AP20" s="72">
        <v>85238298.849999994</v>
      </c>
      <c r="AQ20" s="72">
        <v>83858123.540000007</v>
      </c>
      <c r="AR20" s="72">
        <v>85613271.239999995</v>
      </c>
      <c r="AS20" s="98">
        <v>254709693.63</v>
      </c>
      <c r="AT20" s="72">
        <v>87591236.900000006</v>
      </c>
      <c r="AU20" s="72">
        <v>96501257.790000007</v>
      </c>
      <c r="AV20" s="72">
        <v>84206307.209999993</v>
      </c>
      <c r="AW20" s="98">
        <v>268298801.90000001</v>
      </c>
      <c r="AX20" s="72">
        <v>91053024.359999999</v>
      </c>
      <c r="AY20" s="72">
        <v>95732888.109999999</v>
      </c>
      <c r="AZ20" s="72">
        <v>125529604.78</v>
      </c>
      <c r="BA20" s="98">
        <v>312315517.25</v>
      </c>
      <c r="BB20" s="95">
        <v>1096125490.78</v>
      </c>
      <c r="BC20" s="96">
        <v>1.1399999999999999</v>
      </c>
      <c r="BD20" s="72">
        <v>106570915.73999999</v>
      </c>
      <c r="BE20" s="72">
        <v>84433768.189999998</v>
      </c>
      <c r="BF20" s="72">
        <v>107850826.3</v>
      </c>
      <c r="BG20" s="98">
        <v>298855510.23000002</v>
      </c>
      <c r="BH20" s="72">
        <v>102935842.72</v>
      </c>
      <c r="BI20" s="72">
        <v>88343034.599999994</v>
      </c>
      <c r="BJ20" s="72">
        <v>87733452.920000002</v>
      </c>
      <c r="BK20" s="98">
        <v>279012330.24000001</v>
      </c>
      <c r="BL20" s="72">
        <v>89297583.969999999</v>
      </c>
      <c r="BM20" s="72">
        <v>97212334.049999997</v>
      </c>
      <c r="BN20" s="72">
        <v>71684849.620000005</v>
      </c>
      <c r="BO20" s="98">
        <v>258194767.63999999</v>
      </c>
      <c r="BP20" s="72">
        <v>152914476.94</v>
      </c>
      <c r="BQ20" s="72">
        <v>87846783.049999997</v>
      </c>
      <c r="BR20" s="72">
        <v>102396227.40000001</v>
      </c>
      <c r="BS20" s="98">
        <v>343157487.38999999</v>
      </c>
      <c r="BT20" s="95">
        <v>1179220095.5</v>
      </c>
      <c r="BU20" s="96">
        <v>1.02</v>
      </c>
      <c r="BV20" s="72">
        <v>94462678.260000005</v>
      </c>
      <c r="BW20" s="72">
        <v>85515403.549999997</v>
      </c>
      <c r="BX20" s="72">
        <v>82997338.939999998</v>
      </c>
      <c r="BY20" s="98">
        <v>262975420.75</v>
      </c>
      <c r="BZ20" s="72">
        <v>102649416.88</v>
      </c>
      <c r="CA20" s="72">
        <v>117121071.22</v>
      </c>
      <c r="CB20" s="72">
        <v>92576859.25</v>
      </c>
      <c r="CC20" s="98">
        <v>312347347.35000002</v>
      </c>
      <c r="CD20" s="72">
        <v>109082413.56</v>
      </c>
      <c r="CE20" s="72">
        <v>96933164.299999997</v>
      </c>
      <c r="CF20" s="72">
        <v>88217315.099999994</v>
      </c>
      <c r="CG20" s="98">
        <v>294232892.95999998</v>
      </c>
      <c r="CH20" s="72">
        <v>107184212.79000001</v>
      </c>
      <c r="CI20" s="72">
        <v>97417472.260000005</v>
      </c>
      <c r="CJ20" s="72">
        <v>128546163.36</v>
      </c>
      <c r="CK20" s="98">
        <v>333147848.41000003</v>
      </c>
      <c r="CL20" s="95">
        <v>1202703509.47</v>
      </c>
      <c r="CM20" s="96">
        <v>0.89</v>
      </c>
      <c r="CN20" s="72">
        <v>88401598.319999993</v>
      </c>
      <c r="CO20" s="72">
        <v>98622976.719999999</v>
      </c>
      <c r="CP20" s="72">
        <v>94201802.659999996</v>
      </c>
      <c r="CQ20" s="98">
        <v>281226377.69999999</v>
      </c>
      <c r="CR20" s="72">
        <v>96035100.310000002</v>
      </c>
      <c r="CS20" s="72">
        <v>110298441.8</v>
      </c>
      <c r="CT20" s="72">
        <v>82933395.469999999</v>
      </c>
      <c r="CU20" s="98">
        <v>289266937.57999998</v>
      </c>
      <c r="CV20" s="72">
        <v>97942281.840000004</v>
      </c>
      <c r="CW20" s="72">
        <v>89190302.730000004</v>
      </c>
      <c r="CX20" s="72">
        <v>81618402.719999999</v>
      </c>
      <c r="CY20" s="98">
        <v>268750987.29000002</v>
      </c>
      <c r="CZ20" s="72">
        <v>100009900.27</v>
      </c>
      <c r="DA20" s="72">
        <v>91598692.299999997</v>
      </c>
      <c r="DB20" s="72">
        <v>178622093.02000001</v>
      </c>
      <c r="DC20" s="98">
        <v>370230685.58999997</v>
      </c>
      <c r="DD20" s="95">
        <v>1209474988.1600001</v>
      </c>
      <c r="DE20" s="96">
        <v>0.79</v>
      </c>
      <c r="DF20" s="72">
        <v>122721504.19</v>
      </c>
      <c r="DG20" s="72">
        <v>152742858.43000001</v>
      </c>
      <c r="DH20" s="98">
        <v>275464362.62</v>
      </c>
      <c r="DI20" s="96">
        <v>275464362.62</v>
      </c>
      <c r="DJ20" s="96">
        <v>1.1200000000000001</v>
      </c>
    </row>
    <row r="21" spans="1:114" ht="20.100000000000001" customHeight="1" x14ac:dyDescent="0.5">
      <c r="A21" s="72" t="s">
        <v>30</v>
      </c>
      <c r="B21" s="72">
        <v>65628393.75</v>
      </c>
      <c r="C21" s="72">
        <v>58901128.920000002</v>
      </c>
      <c r="D21" s="72">
        <v>40333820.509999998</v>
      </c>
      <c r="E21" s="98">
        <v>164863343.18000001</v>
      </c>
      <c r="F21" s="72">
        <v>27654286.789999999</v>
      </c>
      <c r="G21" s="72">
        <v>43892352.890000001</v>
      </c>
      <c r="H21" s="72">
        <v>62268915.960000001</v>
      </c>
      <c r="I21" s="98">
        <v>133815555.64</v>
      </c>
      <c r="J21" s="72">
        <v>66519990.82</v>
      </c>
      <c r="K21" s="72">
        <v>61426502.719999999</v>
      </c>
      <c r="L21" s="72">
        <v>62267579.909999996</v>
      </c>
      <c r="M21" s="98">
        <v>190214073.44999999</v>
      </c>
      <c r="N21" s="72">
        <v>67263885.849999994</v>
      </c>
      <c r="O21" s="72">
        <v>60297364.039999999</v>
      </c>
      <c r="P21" s="72">
        <v>76063553.950000003</v>
      </c>
      <c r="Q21" s="98">
        <v>203624803.84</v>
      </c>
      <c r="R21" s="95">
        <v>692517776.11000001</v>
      </c>
      <c r="S21" s="96">
        <v>0.96</v>
      </c>
      <c r="T21" s="72">
        <v>65271610.649999999</v>
      </c>
      <c r="U21" s="72">
        <v>62847543.090000004</v>
      </c>
      <c r="V21" s="72">
        <v>66525595.100000001</v>
      </c>
      <c r="W21" s="98">
        <v>194644748.84</v>
      </c>
      <c r="X21" s="72">
        <v>53485970.649999999</v>
      </c>
      <c r="Y21" s="72">
        <v>54084194.810000002</v>
      </c>
      <c r="Z21" s="72">
        <v>57799235.280000001</v>
      </c>
      <c r="AA21" s="98">
        <v>165369400.74000001</v>
      </c>
      <c r="AB21" s="72">
        <v>62740150.009999998</v>
      </c>
      <c r="AC21" s="72">
        <v>61185691.68</v>
      </c>
      <c r="AD21" s="72">
        <v>64319389.200000003</v>
      </c>
      <c r="AE21" s="98">
        <v>188245230.88999999</v>
      </c>
      <c r="AF21" s="72">
        <v>60071310.609999999</v>
      </c>
      <c r="AG21" s="72">
        <v>63405555.170000002</v>
      </c>
      <c r="AH21" s="72">
        <v>79166919.590000004</v>
      </c>
      <c r="AI21" s="98">
        <v>202643785.37</v>
      </c>
      <c r="AJ21" s="95">
        <v>750903165.84000003</v>
      </c>
      <c r="AK21" s="96">
        <v>0.87</v>
      </c>
      <c r="AL21" s="72">
        <v>59731155.280000001</v>
      </c>
      <c r="AM21" s="72">
        <v>56793677.280000001</v>
      </c>
      <c r="AN21" s="72">
        <v>64519576.409999996</v>
      </c>
      <c r="AO21" s="98">
        <v>181044408.97</v>
      </c>
      <c r="AP21" s="72">
        <v>55518393.539999999</v>
      </c>
      <c r="AQ21" s="72">
        <v>58311382.079999998</v>
      </c>
      <c r="AR21" s="72">
        <v>58259823.43</v>
      </c>
      <c r="AS21" s="98">
        <v>172089599.05000001</v>
      </c>
      <c r="AT21" s="72">
        <v>62070768.549999997</v>
      </c>
      <c r="AU21" s="72">
        <v>64203088.740000002</v>
      </c>
      <c r="AV21" s="72">
        <v>58196891.369999997</v>
      </c>
      <c r="AW21" s="98">
        <v>184470748.66</v>
      </c>
      <c r="AX21" s="72">
        <v>60535718.43</v>
      </c>
      <c r="AY21" s="72">
        <v>65711657.299999997</v>
      </c>
      <c r="AZ21" s="72">
        <v>83194141.700000003</v>
      </c>
      <c r="BA21" s="98">
        <v>209441517.43000001</v>
      </c>
      <c r="BB21" s="95">
        <v>747046274.11000001</v>
      </c>
      <c r="BC21" s="96">
        <v>0.78</v>
      </c>
      <c r="BD21" s="72">
        <v>71713525.689999998</v>
      </c>
      <c r="BE21" s="72">
        <v>66847098.530000001</v>
      </c>
      <c r="BF21" s="72">
        <v>74069991.980000004</v>
      </c>
      <c r="BG21" s="98">
        <v>212630616.19999999</v>
      </c>
      <c r="BH21" s="72">
        <v>60343806.829999998</v>
      </c>
      <c r="BI21" s="72">
        <v>66885287.060000002</v>
      </c>
      <c r="BJ21" s="72">
        <v>66395350.259999998</v>
      </c>
      <c r="BK21" s="98">
        <v>193624444.15000001</v>
      </c>
      <c r="BL21" s="72">
        <v>70527267.170000002</v>
      </c>
      <c r="BM21" s="72">
        <v>71584739</v>
      </c>
      <c r="BN21" s="72">
        <v>68007454.390000001</v>
      </c>
      <c r="BO21" s="98">
        <v>210119460.56</v>
      </c>
      <c r="BP21" s="72">
        <v>73598638.519999996</v>
      </c>
      <c r="BQ21" s="72">
        <v>76970572.849999994</v>
      </c>
      <c r="BR21" s="72">
        <v>98620861.719999999</v>
      </c>
      <c r="BS21" s="98">
        <v>249190073.09</v>
      </c>
      <c r="BT21" s="95">
        <v>865564594</v>
      </c>
      <c r="BU21" s="96">
        <v>0.75</v>
      </c>
      <c r="BV21" s="72">
        <v>94507433.739999995</v>
      </c>
      <c r="BW21" s="72">
        <v>80662370.329999998</v>
      </c>
      <c r="BX21" s="72">
        <v>80012425.230000004</v>
      </c>
      <c r="BY21" s="98">
        <v>255182229.30000001</v>
      </c>
      <c r="BZ21" s="72">
        <v>77906856.340000004</v>
      </c>
      <c r="CA21" s="72">
        <v>77695435.079999998</v>
      </c>
      <c r="CB21" s="72">
        <v>77932979.290000007</v>
      </c>
      <c r="CC21" s="98">
        <v>233535270.71000001</v>
      </c>
      <c r="CD21" s="72">
        <v>89076854.439999998</v>
      </c>
      <c r="CE21" s="72">
        <v>83223767.510000005</v>
      </c>
      <c r="CF21" s="72">
        <v>81635690.920000002</v>
      </c>
      <c r="CG21" s="98">
        <v>253936312.87</v>
      </c>
      <c r="CH21" s="72">
        <v>90688674.200000003</v>
      </c>
      <c r="CI21" s="72">
        <v>83756276.859999999</v>
      </c>
      <c r="CJ21" s="72">
        <v>112428455.91</v>
      </c>
      <c r="CK21" s="98">
        <v>286873406.97000003</v>
      </c>
      <c r="CL21" s="95">
        <v>1029527219.85</v>
      </c>
      <c r="CM21" s="96">
        <v>0.76</v>
      </c>
      <c r="CN21" s="72">
        <v>109916732.54000001</v>
      </c>
      <c r="CO21" s="72">
        <v>94887695.620000005</v>
      </c>
      <c r="CP21" s="72">
        <v>99965111.799999997</v>
      </c>
      <c r="CQ21" s="98">
        <v>304769539.95999998</v>
      </c>
      <c r="CR21" s="72">
        <v>96372798.340000004</v>
      </c>
      <c r="CS21" s="72">
        <v>96045639.219999999</v>
      </c>
      <c r="CT21" s="72">
        <v>94602634.849999994</v>
      </c>
      <c r="CU21" s="98">
        <v>287021072.41000003</v>
      </c>
      <c r="CV21" s="72">
        <v>122982280.2</v>
      </c>
      <c r="CW21" s="72">
        <v>111018132.42</v>
      </c>
      <c r="CX21" s="72">
        <v>105394833.93000001</v>
      </c>
      <c r="CY21" s="98">
        <v>339395246.55000001</v>
      </c>
      <c r="CZ21" s="72">
        <v>108662203.16</v>
      </c>
      <c r="DA21" s="72">
        <v>104708804.18000001</v>
      </c>
      <c r="DB21" s="72">
        <v>139473075.87</v>
      </c>
      <c r="DC21" s="98">
        <v>352844083.20999998</v>
      </c>
      <c r="DD21" s="95">
        <v>1284029942.1300001</v>
      </c>
      <c r="DE21" s="96">
        <v>0.84</v>
      </c>
      <c r="DF21" s="72">
        <v>127676602.42</v>
      </c>
      <c r="DG21" s="72">
        <v>116879454.47</v>
      </c>
      <c r="DH21" s="98">
        <v>244556056.88999999</v>
      </c>
      <c r="DI21" s="96">
        <v>244556056.88999999</v>
      </c>
      <c r="DJ21" s="96">
        <v>1</v>
      </c>
    </row>
    <row r="22" spans="1:114" ht="20.100000000000001" customHeight="1" x14ac:dyDescent="0.5">
      <c r="A22" s="72" t="s">
        <v>31</v>
      </c>
      <c r="B22" s="72">
        <v>46171756.880000003</v>
      </c>
      <c r="C22" s="72">
        <v>41383821.57</v>
      </c>
      <c r="D22" s="72">
        <v>34555463.240000002</v>
      </c>
      <c r="E22" s="98">
        <v>122111041.69</v>
      </c>
      <c r="F22" s="72">
        <v>16752689.08</v>
      </c>
      <c r="G22" s="72">
        <v>22451792.120000001</v>
      </c>
      <c r="H22" s="72">
        <v>39529761.710000001</v>
      </c>
      <c r="I22" s="98">
        <v>78734242.909999996</v>
      </c>
      <c r="J22" s="72">
        <v>44430975.719999999</v>
      </c>
      <c r="K22" s="72">
        <v>41264815.469999999</v>
      </c>
      <c r="L22" s="72">
        <v>41070703.009999998</v>
      </c>
      <c r="M22" s="98">
        <v>126766494.2</v>
      </c>
      <c r="N22" s="72">
        <v>44430872.450000003</v>
      </c>
      <c r="O22" s="72">
        <v>40554367.859999999</v>
      </c>
      <c r="P22" s="72">
        <v>57938953.710000001</v>
      </c>
      <c r="Q22" s="98">
        <v>142924194.02000001</v>
      </c>
      <c r="R22" s="95">
        <v>470535972.81999999</v>
      </c>
      <c r="S22" s="96">
        <v>0.65</v>
      </c>
      <c r="T22" s="72">
        <v>46893247.009999998</v>
      </c>
      <c r="U22" s="72">
        <v>48142178.439999998</v>
      </c>
      <c r="V22" s="72">
        <v>57632029.130000003</v>
      </c>
      <c r="W22" s="98">
        <v>152667454.58000001</v>
      </c>
      <c r="X22" s="72">
        <v>47459723.880000003</v>
      </c>
      <c r="Y22" s="72">
        <v>48696860.359999999</v>
      </c>
      <c r="Z22" s="72">
        <v>52606447.810000002</v>
      </c>
      <c r="AA22" s="98">
        <v>148763032.05000001</v>
      </c>
      <c r="AB22" s="72">
        <v>56850636.07</v>
      </c>
      <c r="AC22" s="72">
        <v>55794057.57</v>
      </c>
      <c r="AD22" s="72">
        <v>55326769.850000001</v>
      </c>
      <c r="AE22" s="98">
        <v>167971463.49000001</v>
      </c>
      <c r="AF22" s="72">
        <v>57846562.020000003</v>
      </c>
      <c r="AG22" s="72">
        <v>59688187.640000001</v>
      </c>
      <c r="AH22" s="72">
        <v>68391386.75</v>
      </c>
      <c r="AI22" s="98">
        <v>185926136.41</v>
      </c>
      <c r="AJ22" s="95">
        <v>655328086.52999997</v>
      </c>
      <c r="AK22" s="96">
        <v>0.76</v>
      </c>
      <c r="AL22" s="72">
        <v>58711453.159999996</v>
      </c>
      <c r="AM22" s="72">
        <v>59300537.659999996</v>
      </c>
      <c r="AN22" s="72">
        <v>66497484.539999999</v>
      </c>
      <c r="AO22" s="98">
        <v>184509475.36000001</v>
      </c>
      <c r="AP22" s="72">
        <v>54161029.100000001</v>
      </c>
      <c r="AQ22" s="72">
        <v>59124094.100000001</v>
      </c>
      <c r="AR22" s="72">
        <v>60527289.979999997</v>
      </c>
      <c r="AS22" s="98">
        <v>173812413.18000001</v>
      </c>
      <c r="AT22" s="72">
        <v>63757553.740000002</v>
      </c>
      <c r="AU22" s="72">
        <v>66334413.289999999</v>
      </c>
      <c r="AV22" s="72">
        <v>60534833.530000001</v>
      </c>
      <c r="AW22" s="98">
        <v>190626800.56</v>
      </c>
      <c r="AX22" s="72">
        <v>64586563.090000004</v>
      </c>
      <c r="AY22" s="72">
        <v>67338361.379999995</v>
      </c>
      <c r="AZ22" s="72">
        <v>80227065.700000003</v>
      </c>
      <c r="BA22" s="98">
        <v>212151990.16999999</v>
      </c>
      <c r="BB22" s="95">
        <v>761100679.26999998</v>
      </c>
      <c r="BC22" s="96">
        <v>0.79</v>
      </c>
      <c r="BD22" s="72">
        <v>71873922.900000006</v>
      </c>
      <c r="BE22" s="72">
        <v>65998085.469999999</v>
      </c>
      <c r="BF22" s="72">
        <v>77268192.540000007</v>
      </c>
      <c r="BG22" s="98">
        <v>215140200.91</v>
      </c>
      <c r="BH22" s="72">
        <v>64515802.810000002</v>
      </c>
      <c r="BI22" s="72">
        <v>71240948.760000005</v>
      </c>
      <c r="BJ22" s="72">
        <v>68232019.290000007</v>
      </c>
      <c r="BK22" s="98">
        <v>203988770.86000001</v>
      </c>
      <c r="BL22" s="72">
        <v>69574749.280000001</v>
      </c>
      <c r="BM22" s="72">
        <v>70759519.909999996</v>
      </c>
      <c r="BN22" s="72">
        <v>68591783.340000004</v>
      </c>
      <c r="BO22" s="98">
        <v>208926052.53</v>
      </c>
      <c r="BP22" s="72">
        <v>71195435.920000002</v>
      </c>
      <c r="BQ22" s="72">
        <v>70077333.659999996</v>
      </c>
      <c r="BR22" s="72">
        <v>82619431.349999994</v>
      </c>
      <c r="BS22" s="98">
        <v>223892200.93000001</v>
      </c>
      <c r="BT22" s="95">
        <v>851947225.23000002</v>
      </c>
      <c r="BU22" s="96">
        <v>0.74</v>
      </c>
      <c r="BV22" s="72">
        <v>79818891.329999998</v>
      </c>
      <c r="BW22" s="72">
        <v>72279468.560000002</v>
      </c>
      <c r="BX22" s="72">
        <v>73339722.939999998</v>
      </c>
      <c r="BY22" s="98">
        <v>225438082.83000001</v>
      </c>
      <c r="BZ22" s="72">
        <v>73710200.269999996</v>
      </c>
      <c r="CA22" s="72">
        <v>75964926.189999998</v>
      </c>
      <c r="CB22" s="72">
        <v>70083393.480000004</v>
      </c>
      <c r="CC22" s="98">
        <v>219758519.94</v>
      </c>
      <c r="CD22" s="72">
        <v>81079467.099999994</v>
      </c>
      <c r="CE22" s="72">
        <v>75875835.189999998</v>
      </c>
      <c r="CF22" s="72">
        <v>67321064.109999999</v>
      </c>
      <c r="CG22" s="98">
        <v>224276366.40000001</v>
      </c>
      <c r="CH22" s="72">
        <v>80661156.109999999</v>
      </c>
      <c r="CI22" s="72">
        <v>73739854.659999996</v>
      </c>
      <c r="CJ22" s="72">
        <v>86231972.5</v>
      </c>
      <c r="CK22" s="98">
        <v>240632983.27000001</v>
      </c>
      <c r="CL22" s="95">
        <v>910105952.44000006</v>
      </c>
      <c r="CM22" s="96">
        <v>0.67</v>
      </c>
      <c r="CN22" s="72">
        <v>85387782.019999996</v>
      </c>
      <c r="CO22" s="72">
        <v>77372889.75</v>
      </c>
      <c r="CP22" s="72">
        <v>91344649.510000005</v>
      </c>
      <c r="CQ22" s="98">
        <v>254105321.28</v>
      </c>
      <c r="CR22" s="72">
        <v>84066643.790000007</v>
      </c>
      <c r="CS22" s="72">
        <v>84308676.989999995</v>
      </c>
      <c r="CT22" s="72">
        <v>85528880.709999993</v>
      </c>
      <c r="CU22" s="98">
        <v>253904201.49000001</v>
      </c>
      <c r="CV22" s="72">
        <v>102260303.68000001</v>
      </c>
      <c r="CW22" s="72">
        <v>93544343.269999996</v>
      </c>
      <c r="CX22" s="72">
        <v>91521650.439999998</v>
      </c>
      <c r="CY22" s="98">
        <v>287326297.38999999</v>
      </c>
      <c r="CZ22" s="72">
        <v>96871341.810000002</v>
      </c>
      <c r="DA22" s="72">
        <v>88868093.269999996</v>
      </c>
      <c r="DB22" s="72">
        <v>111256101.05</v>
      </c>
      <c r="DC22" s="98">
        <v>296995536.13</v>
      </c>
      <c r="DD22" s="95">
        <v>1092331356.29</v>
      </c>
      <c r="DE22" s="96">
        <v>0.71</v>
      </c>
      <c r="DF22" s="72">
        <v>106765772.08</v>
      </c>
      <c r="DG22" s="72">
        <v>101451282.2</v>
      </c>
      <c r="DH22" s="98">
        <v>208217054.28</v>
      </c>
      <c r="DI22" s="96">
        <v>208217054.28</v>
      </c>
      <c r="DJ22" s="96">
        <v>0.85</v>
      </c>
    </row>
    <row r="23" spans="1:114" ht="20.100000000000001" customHeight="1" x14ac:dyDescent="0.5">
      <c r="A23" s="72" t="s">
        <v>29</v>
      </c>
      <c r="B23" s="72">
        <v>37624111.969999999</v>
      </c>
      <c r="C23" s="72">
        <v>37302601.090000004</v>
      </c>
      <c r="D23" s="72">
        <v>30635639.289999999</v>
      </c>
      <c r="E23" s="98">
        <v>105562352.34999999</v>
      </c>
      <c r="F23" s="72">
        <v>28947055.989999998</v>
      </c>
      <c r="G23" s="72">
        <v>31163954.859999999</v>
      </c>
      <c r="H23" s="72">
        <v>37094651.649999999</v>
      </c>
      <c r="I23" s="98">
        <v>97205662.5</v>
      </c>
      <c r="J23" s="72">
        <v>45893198.340000004</v>
      </c>
      <c r="K23" s="72">
        <v>35293383.130000003</v>
      </c>
      <c r="L23" s="72">
        <v>37245668.909999996</v>
      </c>
      <c r="M23" s="98">
        <v>118432250.38</v>
      </c>
      <c r="N23" s="72">
        <v>38127749.5</v>
      </c>
      <c r="O23" s="72">
        <v>38714243.850000001</v>
      </c>
      <c r="P23" s="72">
        <v>62896561.32</v>
      </c>
      <c r="Q23" s="98">
        <v>139738554.66999999</v>
      </c>
      <c r="R23" s="95">
        <v>460938819.89999998</v>
      </c>
      <c r="S23" s="96">
        <v>0.64</v>
      </c>
      <c r="T23" s="72">
        <v>41071978.259999998</v>
      </c>
      <c r="U23" s="72">
        <v>37093024.869999997</v>
      </c>
      <c r="V23" s="72">
        <v>40130125.079999998</v>
      </c>
      <c r="W23" s="98">
        <v>118295128.20999999</v>
      </c>
      <c r="X23" s="72">
        <v>35333315.020000003</v>
      </c>
      <c r="Y23" s="72">
        <v>38715686.450000003</v>
      </c>
      <c r="Z23" s="72">
        <v>36135368.079999998</v>
      </c>
      <c r="AA23" s="98">
        <v>110184369.55</v>
      </c>
      <c r="AB23" s="72">
        <v>47280062.649999999</v>
      </c>
      <c r="AC23" s="72">
        <v>37463790.240000002</v>
      </c>
      <c r="AD23" s="72">
        <v>41525603.520000003</v>
      </c>
      <c r="AE23" s="98">
        <v>126269456.41</v>
      </c>
      <c r="AF23" s="72">
        <v>40572645.950000003</v>
      </c>
      <c r="AG23" s="72">
        <v>40962225.18</v>
      </c>
      <c r="AH23" s="72">
        <v>76073231.109999999</v>
      </c>
      <c r="AI23" s="98">
        <v>157608102.24000001</v>
      </c>
      <c r="AJ23" s="95">
        <v>512357056.41000003</v>
      </c>
      <c r="AK23" s="96">
        <v>0.6</v>
      </c>
      <c r="AL23" s="72">
        <v>41976643.850000001</v>
      </c>
      <c r="AM23" s="72">
        <v>42594485.200000003</v>
      </c>
      <c r="AN23" s="72">
        <v>48118865.219999999</v>
      </c>
      <c r="AO23" s="98">
        <v>132689994.27</v>
      </c>
      <c r="AP23" s="72">
        <v>49217840.280000001</v>
      </c>
      <c r="AQ23" s="72">
        <v>45589378.390000001</v>
      </c>
      <c r="AR23" s="72">
        <v>53282213.390000001</v>
      </c>
      <c r="AS23" s="98">
        <v>148089432.06</v>
      </c>
      <c r="AT23" s="72">
        <v>56632392.25</v>
      </c>
      <c r="AU23" s="72">
        <v>61645989.539999999</v>
      </c>
      <c r="AV23" s="72">
        <v>54033340.68</v>
      </c>
      <c r="AW23" s="98">
        <v>172311722.47</v>
      </c>
      <c r="AX23" s="72">
        <v>52358684.380000003</v>
      </c>
      <c r="AY23" s="72">
        <v>59746569.5</v>
      </c>
      <c r="AZ23" s="72">
        <v>98608333.989999995</v>
      </c>
      <c r="BA23" s="98">
        <v>210713587.87</v>
      </c>
      <c r="BB23" s="95">
        <v>663804736.66999996</v>
      </c>
      <c r="BC23" s="96">
        <v>0.69</v>
      </c>
      <c r="BD23" s="72">
        <v>53239657.210000001</v>
      </c>
      <c r="BE23" s="72">
        <v>57893169.479999997</v>
      </c>
      <c r="BF23" s="72">
        <v>74524364.480000004</v>
      </c>
      <c r="BG23" s="98">
        <v>185657191.16999999</v>
      </c>
      <c r="BH23" s="72">
        <v>63078101.399999999</v>
      </c>
      <c r="BI23" s="72">
        <v>70478874.650000006</v>
      </c>
      <c r="BJ23" s="72">
        <v>69973466.469999999</v>
      </c>
      <c r="BK23" s="98">
        <v>203530442.52000001</v>
      </c>
      <c r="BL23" s="72">
        <v>74177652.120000005</v>
      </c>
      <c r="BM23" s="72">
        <v>68592226.299999997</v>
      </c>
      <c r="BN23" s="72">
        <v>70575937.329999998</v>
      </c>
      <c r="BO23" s="98">
        <v>213345815.75</v>
      </c>
      <c r="BP23" s="72">
        <v>73123121.900000006</v>
      </c>
      <c r="BQ23" s="72">
        <v>73381243.829999998</v>
      </c>
      <c r="BR23" s="72">
        <v>120135626.36</v>
      </c>
      <c r="BS23" s="98">
        <v>266639992.09</v>
      </c>
      <c r="BT23" s="95">
        <v>869173441.52999997</v>
      </c>
      <c r="BU23" s="96">
        <v>0.75</v>
      </c>
      <c r="BV23" s="72">
        <v>83612152.939999998</v>
      </c>
      <c r="BW23" s="72">
        <v>82450304.859999999</v>
      </c>
      <c r="BX23" s="72">
        <v>92963660.370000005</v>
      </c>
      <c r="BY23" s="98">
        <v>259026118.16999999</v>
      </c>
      <c r="BZ23" s="72">
        <v>86714831.489999995</v>
      </c>
      <c r="CA23" s="72">
        <v>101833054.95999999</v>
      </c>
      <c r="CB23" s="72">
        <v>101413760.67</v>
      </c>
      <c r="CC23" s="98">
        <v>289961647.12</v>
      </c>
      <c r="CD23" s="72">
        <v>113810539.19</v>
      </c>
      <c r="CE23" s="72">
        <v>99002280.709999993</v>
      </c>
      <c r="CF23" s="72">
        <v>96228075.680000007</v>
      </c>
      <c r="CG23" s="98">
        <v>309040895.57999998</v>
      </c>
      <c r="CH23" s="72">
        <v>101867088.75</v>
      </c>
      <c r="CI23" s="72">
        <v>101887650.56999999</v>
      </c>
      <c r="CJ23" s="72">
        <v>137536477.00999999</v>
      </c>
      <c r="CK23" s="98">
        <v>341291216.32999998</v>
      </c>
      <c r="CL23" s="95">
        <v>1199319877.2</v>
      </c>
      <c r="CM23" s="96">
        <v>0.89</v>
      </c>
      <c r="CN23" s="72">
        <v>103772153.95999999</v>
      </c>
      <c r="CO23" s="72">
        <v>100238426</v>
      </c>
      <c r="CP23" s="72">
        <v>111879057.25</v>
      </c>
      <c r="CQ23" s="98">
        <v>315889637.20999998</v>
      </c>
      <c r="CR23" s="72">
        <v>101045522.61</v>
      </c>
      <c r="CS23" s="72">
        <v>107632862.08</v>
      </c>
      <c r="CT23" s="72">
        <v>94138803.310000002</v>
      </c>
      <c r="CU23" s="98">
        <v>302817188</v>
      </c>
      <c r="CV23" s="72">
        <v>118513001.23999999</v>
      </c>
      <c r="CW23" s="72">
        <v>102242373.66</v>
      </c>
      <c r="CX23" s="72">
        <v>96044872.340000004</v>
      </c>
      <c r="CY23" s="98">
        <v>316800247.24000001</v>
      </c>
      <c r="CZ23" s="72">
        <v>101955840.61</v>
      </c>
      <c r="DA23" s="72">
        <v>102855886.22</v>
      </c>
      <c r="DB23" s="72">
        <v>141719244.88999999</v>
      </c>
      <c r="DC23" s="98">
        <v>346530971.72000003</v>
      </c>
      <c r="DD23" s="95">
        <v>1282038044.1700001</v>
      </c>
      <c r="DE23" s="96">
        <v>0.84</v>
      </c>
      <c r="DF23" s="72">
        <v>92760968.459999993</v>
      </c>
      <c r="DG23" s="72">
        <v>105386732.84</v>
      </c>
      <c r="DH23" s="98">
        <v>198147701.30000001</v>
      </c>
      <c r="DI23" s="96">
        <v>198147701.30000001</v>
      </c>
      <c r="DJ23" s="96">
        <v>0.81</v>
      </c>
    </row>
    <row r="24" spans="1:114" ht="20.100000000000001" customHeight="1" x14ac:dyDescent="0.5">
      <c r="A24" s="72" t="s">
        <v>877</v>
      </c>
      <c r="B24" s="72">
        <v>23409540.32</v>
      </c>
      <c r="C24" s="72">
        <v>19463574.609999999</v>
      </c>
      <c r="D24" s="72">
        <v>17254467.34</v>
      </c>
      <c r="E24" s="98">
        <v>60127582.270000003</v>
      </c>
      <c r="F24" s="72">
        <v>7195256.5800000001</v>
      </c>
      <c r="G24" s="72">
        <v>13189678.949999999</v>
      </c>
      <c r="H24" s="72">
        <v>15600049.33</v>
      </c>
      <c r="I24" s="98">
        <v>35984984.859999999</v>
      </c>
      <c r="J24" s="72">
        <v>26843618.670000002</v>
      </c>
      <c r="K24" s="72">
        <v>19874464.050000001</v>
      </c>
      <c r="L24" s="72">
        <v>24319618.010000002</v>
      </c>
      <c r="M24" s="98">
        <v>71037700.730000004</v>
      </c>
      <c r="N24" s="72">
        <v>24769722.199999999</v>
      </c>
      <c r="O24" s="72">
        <v>27764756.510000002</v>
      </c>
      <c r="P24" s="72">
        <v>30592938.010000002</v>
      </c>
      <c r="Q24" s="98">
        <v>83127416.719999999</v>
      </c>
      <c r="R24" s="95">
        <v>250277684.58000001</v>
      </c>
      <c r="S24" s="96">
        <v>0.35</v>
      </c>
      <c r="T24" s="72">
        <v>25078277.73</v>
      </c>
      <c r="U24" s="72">
        <v>21094265.809999999</v>
      </c>
      <c r="V24" s="72">
        <v>27292255.829999998</v>
      </c>
      <c r="W24" s="98">
        <v>73464799.370000005</v>
      </c>
      <c r="X24" s="72">
        <v>26266453.670000002</v>
      </c>
      <c r="Y24" s="72">
        <v>29055844.559999999</v>
      </c>
      <c r="Z24" s="72">
        <v>22788064.23</v>
      </c>
      <c r="AA24" s="98">
        <v>78110362.459999993</v>
      </c>
      <c r="AB24" s="72">
        <v>22714695.940000001</v>
      </c>
      <c r="AC24" s="72">
        <v>18440556.050000001</v>
      </c>
      <c r="AD24" s="72">
        <v>16581001.15</v>
      </c>
      <c r="AE24" s="98">
        <v>57736253.140000001</v>
      </c>
      <c r="AF24" s="72">
        <v>28701193.510000002</v>
      </c>
      <c r="AG24" s="72">
        <v>38722784.390000001</v>
      </c>
      <c r="AH24" s="72">
        <v>29355483.91</v>
      </c>
      <c r="AI24" s="98">
        <v>96779461.810000002</v>
      </c>
      <c r="AJ24" s="95">
        <v>306090876.77999997</v>
      </c>
      <c r="AK24" s="96">
        <v>0.36</v>
      </c>
      <c r="AL24" s="72">
        <v>18970056.75</v>
      </c>
      <c r="AM24" s="72">
        <v>23255439.52</v>
      </c>
      <c r="AN24" s="72">
        <v>26315036.440000001</v>
      </c>
      <c r="AO24" s="98">
        <v>68540532.709999993</v>
      </c>
      <c r="AP24" s="72">
        <v>26475624.440000001</v>
      </c>
      <c r="AQ24" s="72">
        <v>23489244.140000001</v>
      </c>
      <c r="AR24" s="72">
        <v>20975114.359999999</v>
      </c>
      <c r="AS24" s="98">
        <v>70939982.939999998</v>
      </c>
      <c r="AT24" s="72">
        <v>19372637.190000001</v>
      </c>
      <c r="AU24" s="72">
        <v>43621090.509999998</v>
      </c>
      <c r="AV24" s="72">
        <v>22535390.219999999</v>
      </c>
      <c r="AW24" s="98">
        <v>85529117.920000002</v>
      </c>
      <c r="AX24" s="72">
        <v>27722186.960000001</v>
      </c>
      <c r="AY24" s="72">
        <v>30539119.600000001</v>
      </c>
      <c r="AZ24" s="72">
        <v>35923059.880000003</v>
      </c>
      <c r="BA24" s="98">
        <v>94184366.439999998</v>
      </c>
      <c r="BB24" s="95">
        <v>319194000.00999999</v>
      </c>
      <c r="BC24" s="96">
        <v>0.33</v>
      </c>
      <c r="BD24" s="72">
        <v>14867539.359999999</v>
      </c>
      <c r="BE24" s="72">
        <v>17843373.190000001</v>
      </c>
      <c r="BF24" s="72">
        <v>18668779.16</v>
      </c>
      <c r="BG24" s="98">
        <v>51379691.710000001</v>
      </c>
      <c r="BH24" s="72">
        <v>26686999.350000001</v>
      </c>
      <c r="BI24" s="72">
        <v>20935036.300000001</v>
      </c>
      <c r="BJ24" s="72">
        <v>14702568.279999999</v>
      </c>
      <c r="BK24" s="98">
        <v>62324603.93</v>
      </c>
      <c r="BL24" s="72">
        <v>23227963.280000001</v>
      </c>
      <c r="BM24" s="72">
        <v>28218960.68</v>
      </c>
      <c r="BN24" s="72">
        <v>14344569.91</v>
      </c>
      <c r="BO24" s="98">
        <v>65791493.869999997</v>
      </c>
      <c r="BP24" s="72">
        <v>30854810.5</v>
      </c>
      <c r="BQ24" s="72">
        <v>23926585.539999999</v>
      </c>
      <c r="BR24" s="72">
        <v>19727805.41</v>
      </c>
      <c r="BS24" s="98">
        <v>74509201.450000003</v>
      </c>
      <c r="BT24" s="95">
        <v>254004990.96000001</v>
      </c>
      <c r="BU24" s="96">
        <v>0.22</v>
      </c>
      <c r="BV24" s="72">
        <v>14805953.33</v>
      </c>
      <c r="BW24" s="72">
        <v>44253069.479999997</v>
      </c>
      <c r="BX24" s="72">
        <v>40643937.850000001</v>
      </c>
      <c r="BY24" s="98">
        <v>99702960.659999996</v>
      </c>
      <c r="BZ24" s="72">
        <v>46943626.759999998</v>
      </c>
      <c r="CA24" s="72">
        <v>38140442.280000001</v>
      </c>
      <c r="CB24" s="72">
        <v>56309224.409999996</v>
      </c>
      <c r="CC24" s="98">
        <v>141393293.44999999</v>
      </c>
      <c r="CD24" s="72">
        <v>63081512.939999998</v>
      </c>
      <c r="CE24" s="72">
        <v>38630154.969999999</v>
      </c>
      <c r="CF24" s="72">
        <v>48367859.43</v>
      </c>
      <c r="CG24" s="98">
        <v>150079527.34</v>
      </c>
      <c r="CH24" s="72">
        <v>39697119.609999999</v>
      </c>
      <c r="CI24" s="72">
        <v>28205431.760000002</v>
      </c>
      <c r="CJ24" s="72">
        <v>42051970.609999999</v>
      </c>
      <c r="CK24" s="98">
        <v>109954521.98</v>
      </c>
      <c r="CL24" s="95">
        <v>501130303.43000001</v>
      </c>
      <c r="CM24" s="96">
        <v>0.37</v>
      </c>
      <c r="CN24" s="72">
        <v>81234104.180000007</v>
      </c>
      <c r="CO24" s="72">
        <v>42673694.229999997</v>
      </c>
      <c r="CP24" s="72">
        <v>59021968.130000003</v>
      </c>
      <c r="CQ24" s="98">
        <v>182929766.53999999</v>
      </c>
      <c r="CR24" s="72">
        <v>66664958.43</v>
      </c>
      <c r="CS24" s="72">
        <v>88070809.519999996</v>
      </c>
      <c r="CT24" s="72">
        <v>54342875.719999999</v>
      </c>
      <c r="CU24" s="98">
        <v>209078643.66999999</v>
      </c>
      <c r="CV24" s="72">
        <v>114251860.3</v>
      </c>
      <c r="CW24" s="72">
        <v>102607965.70999999</v>
      </c>
      <c r="CX24" s="72">
        <v>62980455.530000001</v>
      </c>
      <c r="CY24" s="98">
        <v>279840281.54000002</v>
      </c>
      <c r="CZ24" s="72">
        <v>114779804.77</v>
      </c>
      <c r="DA24" s="72">
        <v>144025838.81999999</v>
      </c>
      <c r="DB24" s="72">
        <v>87628789.049999997</v>
      </c>
      <c r="DC24" s="98">
        <v>346434432.63999999</v>
      </c>
      <c r="DD24" s="95">
        <v>1018283124.39</v>
      </c>
      <c r="DE24" s="96">
        <v>0.66</v>
      </c>
      <c r="DF24" s="72">
        <v>94920140.840000004</v>
      </c>
      <c r="DG24" s="72">
        <v>94401398.489999995</v>
      </c>
      <c r="DH24" s="98">
        <v>189321539.32999998</v>
      </c>
      <c r="DI24" s="96">
        <v>189321539.33000001</v>
      </c>
      <c r="DJ24" s="96">
        <v>0.77</v>
      </c>
    </row>
    <row r="25" spans="1:114" ht="20.100000000000001" customHeight="1" x14ac:dyDescent="0.5">
      <c r="A25" s="72" t="s">
        <v>32</v>
      </c>
      <c r="B25" s="72">
        <v>16673089.789999999</v>
      </c>
      <c r="C25" s="72">
        <v>29371993.850000001</v>
      </c>
      <c r="D25" s="72">
        <v>23616857.350000001</v>
      </c>
      <c r="E25" s="98">
        <v>69661940.989999995</v>
      </c>
      <c r="F25" s="72">
        <v>20222816.239999998</v>
      </c>
      <c r="G25" s="72">
        <v>21478633.18</v>
      </c>
      <c r="H25" s="72">
        <v>35686215.670000002</v>
      </c>
      <c r="I25" s="98">
        <v>77387665.090000004</v>
      </c>
      <c r="J25" s="72">
        <v>32780265.010000002</v>
      </c>
      <c r="K25" s="72">
        <v>30583307.280000001</v>
      </c>
      <c r="L25" s="72">
        <v>31259784.57</v>
      </c>
      <c r="M25" s="98">
        <v>94623356.859999999</v>
      </c>
      <c r="N25" s="72">
        <v>32450520.559999999</v>
      </c>
      <c r="O25" s="72">
        <v>30012665.460000001</v>
      </c>
      <c r="P25" s="72">
        <v>32423008.280000001</v>
      </c>
      <c r="Q25" s="98">
        <v>94886194.299999997</v>
      </c>
      <c r="R25" s="95">
        <v>336559157.24000001</v>
      </c>
      <c r="S25" s="96">
        <v>0.47</v>
      </c>
      <c r="T25" s="72">
        <v>28630962.379999999</v>
      </c>
      <c r="U25" s="72">
        <v>30091482.73</v>
      </c>
      <c r="V25" s="72">
        <v>33898718.240000002</v>
      </c>
      <c r="W25" s="98">
        <v>92621163.349999994</v>
      </c>
      <c r="X25" s="72">
        <v>30009607.07</v>
      </c>
      <c r="Y25" s="72">
        <v>38867647.25</v>
      </c>
      <c r="Z25" s="72">
        <v>45031932.119999997</v>
      </c>
      <c r="AA25" s="98">
        <v>113909186.44</v>
      </c>
      <c r="AB25" s="72">
        <v>38653545.57</v>
      </c>
      <c r="AC25" s="72">
        <v>41115266.170000002</v>
      </c>
      <c r="AD25" s="72">
        <v>44749598.960000001</v>
      </c>
      <c r="AE25" s="98">
        <v>124518410.7</v>
      </c>
      <c r="AF25" s="72">
        <v>38990898.350000001</v>
      </c>
      <c r="AG25" s="72">
        <v>39645954.539999999</v>
      </c>
      <c r="AH25" s="72">
        <v>40588690.200000003</v>
      </c>
      <c r="AI25" s="98">
        <v>119225543.09</v>
      </c>
      <c r="AJ25" s="95">
        <v>450274303.57999998</v>
      </c>
      <c r="AK25" s="96">
        <v>0.52</v>
      </c>
      <c r="AL25" s="72">
        <v>41431906.530000001</v>
      </c>
      <c r="AM25" s="72">
        <v>39341089.509999998</v>
      </c>
      <c r="AN25" s="72">
        <v>44459701.390000001</v>
      </c>
      <c r="AO25" s="98">
        <v>125232697.43000001</v>
      </c>
      <c r="AP25" s="72">
        <v>47005621.899999999</v>
      </c>
      <c r="AQ25" s="72">
        <v>58903619.659999996</v>
      </c>
      <c r="AR25" s="72">
        <v>47827858.020000003</v>
      </c>
      <c r="AS25" s="98">
        <v>153737099.58000001</v>
      </c>
      <c r="AT25" s="72">
        <v>46650742.619999997</v>
      </c>
      <c r="AU25" s="72">
        <v>51966735.689999998</v>
      </c>
      <c r="AV25" s="72">
        <v>52914784.119999997</v>
      </c>
      <c r="AW25" s="98">
        <v>151532262.43000001</v>
      </c>
      <c r="AX25" s="72">
        <v>46401781.530000001</v>
      </c>
      <c r="AY25" s="72">
        <v>45094636.469999999</v>
      </c>
      <c r="AZ25" s="72">
        <v>61536282.469999999</v>
      </c>
      <c r="BA25" s="98">
        <v>153032700.47</v>
      </c>
      <c r="BB25" s="95">
        <v>583534759.90999997</v>
      </c>
      <c r="BC25" s="96">
        <v>0.61</v>
      </c>
      <c r="BD25" s="72">
        <v>53094653.439999998</v>
      </c>
      <c r="BE25" s="72">
        <v>49769122.299999997</v>
      </c>
      <c r="BF25" s="72">
        <v>54292961.68</v>
      </c>
      <c r="BG25" s="98">
        <v>157156737.41999999</v>
      </c>
      <c r="BH25" s="72">
        <v>55711926.229999997</v>
      </c>
      <c r="BI25" s="72">
        <v>65373491.25</v>
      </c>
      <c r="BJ25" s="72">
        <v>60824701.799999997</v>
      </c>
      <c r="BK25" s="98">
        <v>181910119.28</v>
      </c>
      <c r="BL25" s="72">
        <v>57983246.520000003</v>
      </c>
      <c r="BM25" s="72">
        <v>61253476.18</v>
      </c>
      <c r="BN25" s="72">
        <v>63112237.57</v>
      </c>
      <c r="BO25" s="98">
        <v>182348960.27000001</v>
      </c>
      <c r="BP25" s="72">
        <v>84232830.670000002</v>
      </c>
      <c r="BQ25" s="72">
        <v>62063852.079999998</v>
      </c>
      <c r="BR25" s="72">
        <v>74381302.819999993</v>
      </c>
      <c r="BS25" s="98">
        <v>220677985.56999999</v>
      </c>
      <c r="BT25" s="95">
        <v>742093802.53999996</v>
      </c>
      <c r="BU25" s="96">
        <v>0.64</v>
      </c>
      <c r="BV25" s="72">
        <v>74577665.790000007</v>
      </c>
      <c r="BW25" s="72">
        <v>68811528.459999993</v>
      </c>
      <c r="BX25" s="72">
        <v>79302656.299999997</v>
      </c>
      <c r="BY25" s="98">
        <v>222691850.55000001</v>
      </c>
      <c r="BZ25" s="72">
        <v>76064967.25</v>
      </c>
      <c r="CA25" s="72">
        <v>81568720.189999998</v>
      </c>
      <c r="CB25" s="72">
        <v>74368628.099999994</v>
      </c>
      <c r="CC25" s="98">
        <v>232002315.53999999</v>
      </c>
      <c r="CD25" s="72">
        <v>82923698.049999997</v>
      </c>
      <c r="CE25" s="72">
        <v>86026620.590000004</v>
      </c>
      <c r="CF25" s="72">
        <v>67688032.030000001</v>
      </c>
      <c r="CG25" s="98">
        <v>236638350.66999999</v>
      </c>
      <c r="CH25" s="72">
        <v>92505242.590000004</v>
      </c>
      <c r="CI25" s="72">
        <v>61762194.729999997</v>
      </c>
      <c r="CJ25" s="72">
        <v>74447351.370000005</v>
      </c>
      <c r="CK25" s="98">
        <v>228714788.69</v>
      </c>
      <c r="CL25" s="95">
        <v>920047305.45000005</v>
      </c>
      <c r="CM25" s="96">
        <v>0.68</v>
      </c>
      <c r="CN25" s="72">
        <v>68795772.159999996</v>
      </c>
      <c r="CO25" s="72">
        <v>67002055.609999999</v>
      </c>
      <c r="CP25" s="72">
        <v>76730592.120000005</v>
      </c>
      <c r="CQ25" s="98">
        <v>212528419.88999999</v>
      </c>
      <c r="CR25" s="72">
        <v>80758267.959999993</v>
      </c>
      <c r="CS25" s="72">
        <v>75092729.450000003</v>
      </c>
      <c r="CT25" s="72">
        <v>69261817.390000001</v>
      </c>
      <c r="CU25" s="98">
        <v>225112814.80000001</v>
      </c>
      <c r="CV25" s="72">
        <v>82179282.739999995</v>
      </c>
      <c r="CW25" s="72">
        <v>71777495.170000002</v>
      </c>
      <c r="CX25" s="72">
        <v>69989349.870000005</v>
      </c>
      <c r="CY25" s="98">
        <v>223946127.78</v>
      </c>
      <c r="CZ25" s="72">
        <v>79805081.439999998</v>
      </c>
      <c r="DA25" s="72">
        <v>71799700.959999993</v>
      </c>
      <c r="DB25" s="72">
        <v>96827060.810000002</v>
      </c>
      <c r="DC25" s="98">
        <v>248431843.21000001</v>
      </c>
      <c r="DD25" s="95">
        <v>910019205.67999995</v>
      </c>
      <c r="DE25" s="96">
        <v>0.59</v>
      </c>
      <c r="DF25" s="72">
        <v>90690413.069999993</v>
      </c>
      <c r="DG25" s="72">
        <v>79697337.939999998</v>
      </c>
      <c r="DH25" s="98">
        <v>170387751.00999999</v>
      </c>
      <c r="DI25" s="96">
        <v>170387751.00999999</v>
      </c>
      <c r="DJ25" s="96">
        <v>0.7</v>
      </c>
    </row>
    <row r="26" spans="1:114" ht="20.100000000000001" customHeight="1" x14ac:dyDescent="0.5">
      <c r="A26" s="72" t="s">
        <v>38</v>
      </c>
      <c r="B26" s="72">
        <v>37288640.640000001</v>
      </c>
      <c r="C26" s="72">
        <v>31329482</v>
      </c>
      <c r="D26" s="72">
        <v>23097877.690000001</v>
      </c>
      <c r="E26" s="98">
        <v>91716000.329999998</v>
      </c>
      <c r="F26" s="72">
        <v>12974423.1</v>
      </c>
      <c r="G26" s="72">
        <v>14149248.08</v>
      </c>
      <c r="H26" s="72">
        <v>25551166.75</v>
      </c>
      <c r="I26" s="98">
        <v>52674837.93</v>
      </c>
      <c r="J26" s="72">
        <v>27558347.050000001</v>
      </c>
      <c r="K26" s="72">
        <v>32773101.719999999</v>
      </c>
      <c r="L26" s="72">
        <v>35403357.880000003</v>
      </c>
      <c r="M26" s="98">
        <v>95734806.650000006</v>
      </c>
      <c r="N26" s="72">
        <v>33261483.949999999</v>
      </c>
      <c r="O26" s="72">
        <v>29403703.02</v>
      </c>
      <c r="P26" s="72">
        <v>74046937.549999997</v>
      </c>
      <c r="Q26" s="98">
        <v>136712124.52000001</v>
      </c>
      <c r="R26" s="95">
        <v>376837769.43000001</v>
      </c>
      <c r="S26" s="96">
        <v>0.52</v>
      </c>
      <c r="T26" s="72">
        <v>75636307.310000002</v>
      </c>
      <c r="U26" s="72">
        <v>28264164.210000001</v>
      </c>
      <c r="V26" s="72">
        <v>34200232.240000002</v>
      </c>
      <c r="W26" s="98">
        <v>138100703.75999999</v>
      </c>
      <c r="X26" s="72">
        <v>70530588.859999999</v>
      </c>
      <c r="Y26" s="72">
        <v>27322015.530000001</v>
      </c>
      <c r="Z26" s="72">
        <v>29971141.32</v>
      </c>
      <c r="AA26" s="98">
        <v>127823745.70999999</v>
      </c>
      <c r="AB26" s="72">
        <v>31517187.960000001</v>
      </c>
      <c r="AC26" s="72">
        <v>29602822.640000001</v>
      </c>
      <c r="AD26" s="72">
        <v>29560472.399999999</v>
      </c>
      <c r="AE26" s="98">
        <v>90680483</v>
      </c>
      <c r="AF26" s="72">
        <v>32139409.399999999</v>
      </c>
      <c r="AG26" s="72">
        <v>31919630.59</v>
      </c>
      <c r="AH26" s="72">
        <v>47528270.969999999</v>
      </c>
      <c r="AI26" s="98">
        <v>111587310.95999999</v>
      </c>
      <c r="AJ26" s="95">
        <v>468192243.43000001</v>
      </c>
      <c r="AK26" s="96">
        <v>0.54</v>
      </c>
      <c r="AL26" s="72">
        <v>39037453.649999999</v>
      </c>
      <c r="AM26" s="72">
        <v>33023633.850000001</v>
      </c>
      <c r="AN26" s="72">
        <v>39097556.100000001</v>
      </c>
      <c r="AO26" s="98">
        <v>111158643.59999999</v>
      </c>
      <c r="AP26" s="72">
        <v>42549820.950000003</v>
      </c>
      <c r="AQ26" s="72">
        <v>38348135.25</v>
      </c>
      <c r="AR26" s="72">
        <v>34865711.789999999</v>
      </c>
      <c r="AS26" s="98">
        <v>115763667.98999999</v>
      </c>
      <c r="AT26" s="72">
        <v>34600525.799999997</v>
      </c>
      <c r="AU26" s="72">
        <v>35561726.189999998</v>
      </c>
      <c r="AV26" s="72">
        <v>32497048.440000001</v>
      </c>
      <c r="AW26" s="98">
        <v>102659300.43000001</v>
      </c>
      <c r="AX26" s="72">
        <v>39931962.960000001</v>
      </c>
      <c r="AY26" s="72">
        <v>39474787.770000003</v>
      </c>
      <c r="AZ26" s="72">
        <v>59982270.710000001</v>
      </c>
      <c r="BA26" s="98">
        <v>139389021.44</v>
      </c>
      <c r="BB26" s="95">
        <v>468970633.45999998</v>
      </c>
      <c r="BC26" s="96">
        <v>0.49</v>
      </c>
      <c r="BD26" s="72">
        <v>48046913.210000001</v>
      </c>
      <c r="BE26" s="72">
        <v>41055013.600000001</v>
      </c>
      <c r="BF26" s="72">
        <v>44660691.859999999</v>
      </c>
      <c r="BG26" s="98">
        <v>133762618.67</v>
      </c>
      <c r="BH26" s="72">
        <v>47491333.530000001</v>
      </c>
      <c r="BI26" s="72">
        <v>48357561.030000001</v>
      </c>
      <c r="BJ26" s="72">
        <v>46966769.020000003</v>
      </c>
      <c r="BK26" s="98">
        <v>142815663.58000001</v>
      </c>
      <c r="BL26" s="72">
        <v>42001663.719999999</v>
      </c>
      <c r="BM26" s="72">
        <v>43578434.840000004</v>
      </c>
      <c r="BN26" s="72">
        <v>38927332.539999999</v>
      </c>
      <c r="BO26" s="98">
        <v>124507431.09999999</v>
      </c>
      <c r="BP26" s="72">
        <v>42692927.390000001</v>
      </c>
      <c r="BQ26" s="72">
        <v>39807935.530000001</v>
      </c>
      <c r="BR26" s="72">
        <v>62413900.189999998</v>
      </c>
      <c r="BS26" s="98">
        <v>144914763.11000001</v>
      </c>
      <c r="BT26" s="95">
        <v>546000476.46000004</v>
      </c>
      <c r="BU26" s="96">
        <v>0.47</v>
      </c>
      <c r="BV26" s="72">
        <v>53527125.149999999</v>
      </c>
      <c r="BW26" s="72">
        <v>50624459.670000002</v>
      </c>
      <c r="BX26" s="72">
        <v>49288802.710000001</v>
      </c>
      <c r="BY26" s="98">
        <v>153440387.53</v>
      </c>
      <c r="BZ26" s="72">
        <v>59016817.75</v>
      </c>
      <c r="CA26" s="72">
        <v>41039305.420000002</v>
      </c>
      <c r="CB26" s="72">
        <v>55021528.950000003</v>
      </c>
      <c r="CC26" s="98">
        <v>155077652.12</v>
      </c>
      <c r="CD26" s="72">
        <v>56804097.149999999</v>
      </c>
      <c r="CE26" s="72">
        <v>50087064.07</v>
      </c>
      <c r="CF26" s="72">
        <v>50682605.030000001</v>
      </c>
      <c r="CG26" s="98">
        <v>157573766.25</v>
      </c>
      <c r="CH26" s="72">
        <v>47819079.149999999</v>
      </c>
      <c r="CI26" s="72">
        <v>45230011.75</v>
      </c>
      <c r="CJ26" s="72">
        <v>59486628.759999998</v>
      </c>
      <c r="CK26" s="98">
        <v>152535719.66</v>
      </c>
      <c r="CL26" s="95">
        <v>618627525.55999994</v>
      </c>
      <c r="CM26" s="96">
        <v>0.46</v>
      </c>
      <c r="CN26" s="72">
        <v>71937407.230000004</v>
      </c>
      <c r="CO26" s="72">
        <v>71258089.159999996</v>
      </c>
      <c r="CP26" s="72">
        <v>72600824.019999996</v>
      </c>
      <c r="CQ26" s="98">
        <v>215796320.41</v>
      </c>
      <c r="CR26" s="72">
        <v>60400974.649999999</v>
      </c>
      <c r="CS26" s="72">
        <v>60752930.32</v>
      </c>
      <c r="CT26" s="72">
        <v>53869613.560000002</v>
      </c>
      <c r="CU26" s="98">
        <v>175023518.53</v>
      </c>
      <c r="CV26" s="72">
        <v>55654972.340000004</v>
      </c>
      <c r="CW26" s="72">
        <v>61207125.280000001</v>
      </c>
      <c r="CX26" s="72">
        <v>57117494.490000002</v>
      </c>
      <c r="CY26" s="98">
        <v>173979592.11000001</v>
      </c>
      <c r="CZ26" s="72">
        <v>54677170.68</v>
      </c>
      <c r="DA26" s="72">
        <v>53029506.560000002</v>
      </c>
      <c r="DB26" s="72">
        <v>51145777.899999999</v>
      </c>
      <c r="DC26" s="98">
        <v>158852455.13999999</v>
      </c>
      <c r="DD26" s="95">
        <v>723651886.19000006</v>
      </c>
      <c r="DE26" s="96">
        <v>0.47</v>
      </c>
      <c r="DF26" s="72">
        <v>79467318.920000002</v>
      </c>
      <c r="DG26" s="72">
        <v>68260632.930000007</v>
      </c>
      <c r="DH26" s="98">
        <v>147727951.85000002</v>
      </c>
      <c r="DI26" s="96">
        <v>147727951.84999999</v>
      </c>
      <c r="DJ26" s="96">
        <v>0.6</v>
      </c>
    </row>
    <row r="27" spans="1:114" ht="20.100000000000001" customHeight="1" x14ac:dyDescent="0.5">
      <c r="A27" s="72" t="s">
        <v>33</v>
      </c>
      <c r="B27" s="72">
        <v>31264180.059999999</v>
      </c>
      <c r="C27" s="72">
        <v>28490655.879999999</v>
      </c>
      <c r="D27" s="72">
        <v>15725959.109999999</v>
      </c>
      <c r="E27" s="98">
        <v>75480795.049999997</v>
      </c>
      <c r="F27" s="72">
        <v>10306394.859999999</v>
      </c>
      <c r="G27" s="72">
        <v>21121497.75</v>
      </c>
      <c r="H27" s="72">
        <v>28506638.329999998</v>
      </c>
      <c r="I27" s="98">
        <v>59934530.939999998</v>
      </c>
      <c r="J27" s="72">
        <v>33838398.93</v>
      </c>
      <c r="K27" s="72">
        <v>34285041.18</v>
      </c>
      <c r="L27" s="72">
        <v>34446372.909999996</v>
      </c>
      <c r="M27" s="98">
        <v>102569813.02</v>
      </c>
      <c r="N27" s="72">
        <v>36354250.469999999</v>
      </c>
      <c r="O27" s="72">
        <v>35455656.329999998</v>
      </c>
      <c r="P27" s="72">
        <v>45234309.729999997</v>
      </c>
      <c r="Q27" s="98">
        <v>117044216.53</v>
      </c>
      <c r="R27" s="95">
        <v>355029355.54000002</v>
      </c>
      <c r="S27" s="96">
        <v>0.49</v>
      </c>
      <c r="T27" s="72">
        <v>40664455.359999999</v>
      </c>
      <c r="U27" s="72">
        <v>38409176.18</v>
      </c>
      <c r="V27" s="72">
        <v>44358488.789999999</v>
      </c>
      <c r="W27" s="98">
        <v>123432120.33</v>
      </c>
      <c r="X27" s="72">
        <v>36882197.829999998</v>
      </c>
      <c r="Y27" s="72">
        <v>36894528.710000001</v>
      </c>
      <c r="Z27" s="72">
        <v>36942138.950000003</v>
      </c>
      <c r="AA27" s="98">
        <v>110718865.48999999</v>
      </c>
      <c r="AB27" s="72">
        <v>43158685.670000002</v>
      </c>
      <c r="AC27" s="72">
        <v>45398341.600000001</v>
      </c>
      <c r="AD27" s="72">
        <v>43411410.600000001</v>
      </c>
      <c r="AE27" s="98">
        <v>131968437.87</v>
      </c>
      <c r="AF27" s="72">
        <v>46189044.460000001</v>
      </c>
      <c r="AG27" s="72">
        <v>43821151.170000002</v>
      </c>
      <c r="AH27" s="72">
        <v>56415143.009999998</v>
      </c>
      <c r="AI27" s="98">
        <v>146425338.63999999</v>
      </c>
      <c r="AJ27" s="95">
        <v>512544762.32999998</v>
      </c>
      <c r="AK27" s="96">
        <v>0.6</v>
      </c>
      <c r="AL27" s="72">
        <v>48014595.689999998</v>
      </c>
      <c r="AM27" s="72">
        <v>45634315.609999999</v>
      </c>
      <c r="AN27" s="72">
        <v>51610063.07</v>
      </c>
      <c r="AO27" s="98">
        <v>145258974.37</v>
      </c>
      <c r="AP27" s="72">
        <v>51673802.210000001</v>
      </c>
      <c r="AQ27" s="72">
        <v>45690923.829999998</v>
      </c>
      <c r="AR27" s="72">
        <v>42963094.140000001</v>
      </c>
      <c r="AS27" s="98">
        <v>140327820.18000001</v>
      </c>
      <c r="AT27" s="72">
        <v>50103401.909999996</v>
      </c>
      <c r="AU27" s="72">
        <v>50536924.719999999</v>
      </c>
      <c r="AV27" s="72">
        <v>48040766.289999999</v>
      </c>
      <c r="AW27" s="98">
        <v>148681092.91999999</v>
      </c>
      <c r="AX27" s="72">
        <v>49165348.939999998</v>
      </c>
      <c r="AY27" s="72">
        <v>53631358.039999999</v>
      </c>
      <c r="AZ27" s="72">
        <v>69328123.180000007</v>
      </c>
      <c r="BA27" s="98">
        <v>172124830.16</v>
      </c>
      <c r="BB27" s="95">
        <v>606392717.63</v>
      </c>
      <c r="BC27" s="96">
        <v>0.63</v>
      </c>
      <c r="BD27" s="72">
        <v>53803196.170000002</v>
      </c>
      <c r="BE27" s="72">
        <v>50619568.700000003</v>
      </c>
      <c r="BF27" s="72">
        <v>55850508.719999999</v>
      </c>
      <c r="BG27" s="98">
        <v>160273273.59</v>
      </c>
      <c r="BH27" s="72">
        <v>47978922.350000001</v>
      </c>
      <c r="BI27" s="72">
        <v>49318982.799999997</v>
      </c>
      <c r="BJ27" s="72">
        <v>49458060.340000004</v>
      </c>
      <c r="BK27" s="98">
        <v>146755965.49000001</v>
      </c>
      <c r="BL27" s="72">
        <v>51497611.32</v>
      </c>
      <c r="BM27" s="72">
        <v>48923855.979999997</v>
      </c>
      <c r="BN27" s="72">
        <v>46169251.710000001</v>
      </c>
      <c r="BO27" s="98">
        <v>146590719.00999999</v>
      </c>
      <c r="BP27" s="72">
        <v>50560365.159999996</v>
      </c>
      <c r="BQ27" s="72">
        <v>48530561.68</v>
      </c>
      <c r="BR27" s="72">
        <v>62895642.060000002</v>
      </c>
      <c r="BS27" s="98">
        <v>161986568.90000001</v>
      </c>
      <c r="BT27" s="95">
        <v>615606526.99000001</v>
      </c>
      <c r="BU27" s="96">
        <v>0.53</v>
      </c>
      <c r="BV27" s="72">
        <v>54040953.670000002</v>
      </c>
      <c r="BW27" s="72">
        <v>54950447.170000002</v>
      </c>
      <c r="BX27" s="72">
        <v>57309722.219999999</v>
      </c>
      <c r="BY27" s="98">
        <v>166301123.06</v>
      </c>
      <c r="BZ27" s="72">
        <v>55918962.509999998</v>
      </c>
      <c r="CA27" s="72">
        <v>53598670.409999996</v>
      </c>
      <c r="CB27" s="72">
        <v>56619548.18</v>
      </c>
      <c r="CC27" s="98">
        <v>166137181.09999999</v>
      </c>
      <c r="CD27" s="72">
        <v>61313347.759999998</v>
      </c>
      <c r="CE27" s="72">
        <v>61562122.390000001</v>
      </c>
      <c r="CF27" s="72">
        <v>57896457.329999998</v>
      </c>
      <c r="CG27" s="98">
        <v>180771927.47999999</v>
      </c>
      <c r="CH27" s="72">
        <v>61242199.039999999</v>
      </c>
      <c r="CI27" s="72">
        <v>52846478.039999999</v>
      </c>
      <c r="CJ27" s="72">
        <v>72547994.659999996</v>
      </c>
      <c r="CK27" s="98">
        <v>186636671.74000001</v>
      </c>
      <c r="CL27" s="95">
        <v>699846903.38</v>
      </c>
      <c r="CM27" s="96">
        <v>0.52</v>
      </c>
      <c r="CN27" s="72">
        <v>60917519.409999996</v>
      </c>
      <c r="CO27" s="72">
        <v>58030447.719999999</v>
      </c>
      <c r="CP27" s="72">
        <v>63731437.590000004</v>
      </c>
      <c r="CQ27" s="98">
        <v>182679404.72</v>
      </c>
      <c r="CR27" s="72">
        <v>60798199.710000001</v>
      </c>
      <c r="CS27" s="72">
        <v>60955467.369999997</v>
      </c>
      <c r="CT27" s="72">
        <v>60246234.710000001</v>
      </c>
      <c r="CU27" s="98">
        <v>181999901.78999999</v>
      </c>
      <c r="CV27" s="72">
        <v>68671725.260000005</v>
      </c>
      <c r="CW27" s="72">
        <v>65342846.32</v>
      </c>
      <c r="CX27" s="72">
        <v>64328160.149999999</v>
      </c>
      <c r="CY27" s="98">
        <v>198342731.72999999</v>
      </c>
      <c r="CZ27" s="72">
        <v>69209511.959999993</v>
      </c>
      <c r="DA27" s="72">
        <v>61724052.719999999</v>
      </c>
      <c r="DB27" s="72">
        <v>87755713.299999997</v>
      </c>
      <c r="DC27" s="98">
        <v>218689277.97999999</v>
      </c>
      <c r="DD27" s="95">
        <v>781711316.22000003</v>
      </c>
      <c r="DE27" s="96">
        <v>0.51</v>
      </c>
      <c r="DF27" s="72">
        <v>56442436.329999998</v>
      </c>
      <c r="DG27" s="72">
        <v>67105054.299999997</v>
      </c>
      <c r="DH27" s="98">
        <v>123547490.63</v>
      </c>
      <c r="DI27" s="96">
        <v>123547490.63</v>
      </c>
      <c r="DJ27" s="96">
        <v>0.5</v>
      </c>
    </row>
    <row r="28" spans="1:114" ht="20.100000000000001" customHeight="1" x14ac:dyDescent="0.5">
      <c r="A28" s="72" t="s">
        <v>35</v>
      </c>
      <c r="B28" s="72">
        <v>30345105.390000001</v>
      </c>
      <c r="C28" s="72">
        <v>25325986.989999998</v>
      </c>
      <c r="D28" s="72">
        <v>34836077.600000001</v>
      </c>
      <c r="E28" s="98">
        <v>90507169.980000004</v>
      </c>
      <c r="F28" s="72">
        <v>24791988.800000001</v>
      </c>
      <c r="G28" s="72">
        <v>33094340.629999999</v>
      </c>
      <c r="H28" s="72">
        <v>32689777.859999999</v>
      </c>
      <c r="I28" s="98">
        <v>90576107.290000007</v>
      </c>
      <c r="J28" s="72">
        <v>38654843.509999998</v>
      </c>
      <c r="K28" s="72">
        <v>25267185.120000001</v>
      </c>
      <c r="L28" s="72">
        <v>53479562.32</v>
      </c>
      <c r="M28" s="98">
        <v>117401590.95</v>
      </c>
      <c r="N28" s="72">
        <v>23172738.190000001</v>
      </c>
      <c r="O28" s="72">
        <v>33895003.299999997</v>
      </c>
      <c r="P28" s="72">
        <v>43803146.18</v>
      </c>
      <c r="Q28" s="98">
        <v>100870887.67</v>
      </c>
      <c r="R28" s="95">
        <v>399355755.88999999</v>
      </c>
      <c r="S28" s="96">
        <v>0.55000000000000004</v>
      </c>
      <c r="T28" s="72">
        <v>32924031.23</v>
      </c>
      <c r="U28" s="72">
        <v>32401936.07</v>
      </c>
      <c r="V28" s="72">
        <v>41560275.770000003</v>
      </c>
      <c r="W28" s="98">
        <v>106886243.06999999</v>
      </c>
      <c r="X28" s="72">
        <v>23152088.690000001</v>
      </c>
      <c r="Y28" s="72">
        <v>28508590.039999999</v>
      </c>
      <c r="Z28" s="72">
        <v>34738778.369999997</v>
      </c>
      <c r="AA28" s="98">
        <v>86399457.099999994</v>
      </c>
      <c r="AB28" s="72">
        <v>41496025.350000001</v>
      </c>
      <c r="AC28" s="72">
        <v>37384007.670000002</v>
      </c>
      <c r="AD28" s="72">
        <v>32260050.940000001</v>
      </c>
      <c r="AE28" s="98">
        <v>111140083.95999999</v>
      </c>
      <c r="AF28" s="72">
        <v>31457737.66</v>
      </c>
      <c r="AG28" s="72">
        <v>29224258.559999999</v>
      </c>
      <c r="AH28" s="72">
        <v>31158743.460000001</v>
      </c>
      <c r="AI28" s="98">
        <v>91840739.680000007</v>
      </c>
      <c r="AJ28" s="95">
        <v>396266523.81</v>
      </c>
      <c r="AK28" s="96">
        <v>0.46</v>
      </c>
      <c r="AL28" s="72">
        <v>27147652.629999999</v>
      </c>
      <c r="AM28" s="72">
        <v>36357502.710000001</v>
      </c>
      <c r="AN28" s="72">
        <v>33887259.530000001</v>
      </c>
      <c r="AO28" s="98">
        <v>97392414.870000005</v>
      </c>
      <c r="AP28" s="72">
        <v>29063852.210000001</v>
      </c>
      <c r="AQ28" s="72">
        <v>33776424.170000002</v>
      </c>
      <c r="AR28" s="72">
        <v>36472569.189999998</v>
      </c>
      <c r="AS28" s="98">
        <v>99312845.569999993</v>
      </c>
      <c r="AT28" s="72">
        <v>35793095.340000004</v>
      </c>
      <c r="AU28" s="72">
        <v>31161693.649999999</v>
      </c>
      <c r="AV28" s="72">
        <v>34914998.859999999</v>
      </c>
      <c r="AW28" s="98">
        <v>101869787.84999999</v>
      </c>
      <c r="AX28" s="72">
        <v>37938046.869999997</v>
      </c>
      <c r="AY28" s="72">
        <v>32905137.809999999</v>
      </c>
      <c r="AZ28" s="72">
        <v>41481833.740000002</v>
      </c>
      <c r="BA28" s="98">
        <v>112325018.42</v>
      </c>
      <c r="BB28" s="95">
        <v>410900066.70999998</v>
      </c>
      <c r="BC28" s="96">
        <v>0.43</v>
      </c>
      <c r="BD28" s="72">
        <v>43488800.520000003</v>
      </c>
      <c r="BE28" s="72">
        <v>38914203.909999996</v>
      </c>
      <c r="BF28" s="72">
        <v>39961744.990000002</v>
      </c>
      <c r="BG28" s="98">
        <v>122364749.42</v>
      </c>
      <c r="BH28" s="72">
        <v>32486243.84</v>
      </c>
      <c r="BI28" s="72">
        <v>40383222.439999998</v>
      </c>
      <c r="BJ28" s="72">
        <v>44424554.450000003</v>
      </c>
      <c r="BK28" s="98">
        <v>117294020.73</v>
      </c>
      <c r="BL28" s="72">
        <v>40314170.810000002</v>
      </c>
      <c r="BM28" s="72">
        <v>42961428.039999999</v>
      </c>
      <c r="BN28" s="72">
        <v>46899749.130000003</v>
      </c>
      <c r="BO28" s="98">
        <v>130175347.98</v>
      </c>
      <c r="BP28" s="72">
        <v>50046520.640000001</v>
      </c>
      <c r="BQ28" s="72">
        <v>35974949.840000004</v>
      </c>
      <c r="BR28" s="72">
        <v>52061590.07</v>
      </c>
      <c r="BS28" s="98">
        <v>138083060.55000001</v>
      </c>
      <c r="BT28" s="95">
        <v>507917178.68000001</v>
      </c>
      <c r="BU28" s="96">
        <v>0.44</v>
      </c>
      <c r="BV28" s="72">
        <v>43695161.68</v>
      </c>
      <c r="BW28" s="72">
        <v>43117308.920000002</v>
      </c>
      <c r="BX28" s="72">
        <v>38078807.479999997</v>
      </c>
      <c r="BY28" s="98">
        <v>124891278.08</v>
      </c>
      <c r="BZ28" s="72">
        <v>45234969.200000003</v>
      </c>
      <c r="CA28" s="72">
        <v>50801138.509999998</v>
      </c>
      <c r="CB28" s="72">
        <v>58584858.82</v>
      </c>
      <c r="CC28" s="98">
        <v>154620966.53</v>
      </c>
      <c r="CD28" s="72">
        <v>50068302.850000001</v>
      </c>
      <c r="CE28" s="72">
        <v>49568080.789999999</v>
      </c>
      <c r="CF28" s="72">
        <v>58872228.060000002</v>
      </c>
      <c r="CG28" s="98">
        <v>158508611.69999999</v>
      </c>
      <c r="CH28" s="72">
        <v>63430337.659999996</v>
      </c>
      <c r="CI28" s="72">
        <v>46155880.609999999</v>
      </c>
      <c r="CJ28" s="72">
        <v>56989170.780000001</v>
      </c>
      <c r="CK28" s="98">
        <v>166575389.05000001</v>
      </c>
      <c r="CL28" s="95">
        <v>604596245.36000001</v>
      </c>
      <c r="CM28" s="96">
        <v>0.45</v>
      </c>
      <c r="CN28" s="72">
        <v>56875945.149999999</v>
      </c>
      <c r="CO28" s="72">
        <v>47958984.829999998</v>
      </c>
      <c r="CP28" s="72">
        <v>50457747.729999997</v>
      </c>
      <c r="CQ28" s="98">
        <v>155292677.71000001</v>
      </c>
      <c r="CR28" s="72">
        <v>51507687.109999999</v>
      </c>
      <c r="CS28" s="72">
        <v>58791646.259999998</v>
      </c>
      <c r="CT28" s="72">
        <v>49767929.850000001</v>
      </c>
      <c r="CU28" s="98">
        <v>160067263.22</v>
      </c>
      <c r="CV28" s="72">
        <v>62285162.359999999</v>
      </c>
      <c r="CW28" s="72">
        <v>62331059.969999999</v>
      </c>
      <c r="CX28" s="72">
        <v>70612667.75</v>
      </c>
      <c r="CY28" s="98">
        <v>195228890.08000001</v>
      </c>
      <c r="CZ28" s="72">
        <v>61416026.490000002</v>
      </c>
      <c r="DA28" s="72">
        <v>53027756.240000002</v>
      </c>
      <c r="DB28" s="72">
        <v>74968438.989999995</v>
      </c>
      <c r="DC28" s="98">
        <v>189412221.72</v>
      </c>
      <c r="DD28" s="95">
        <v>700001052.73000002</v>
      </c>
      <c r="DE28" s="96">
        <v>0.46</v>
      </c>
      <c r="DF28" s="72">
        <v>60299897.049999997</v>
      </c>
      <c r="DG28" s="72">
        <v>62060885.32</v>
      </c>
      <c r="DH28" s="98">
        <v>122360782.37</v>
      </c>
      <c r="DI28" s="96">
        <v>122360782.37</v>
      </c>
      <c r="DJ28" s="96">
        <v>0.5</v>
      </c>
    </row>
    <row r="29" spans="1:114" ht="20.100000000000001" customHeight="1" x14ac:dyDescent="0.5">
      <c r="A29" s="72" t="s">
        <v>34</v>
      </c>
      <c r="B29" s="72">
        <v>30727095.120000001</v>
      </c>
      <c r="C29" s="72">
        <v>31587723.879999999</v>
      </c>
      <c r="D29" s="72">
        <v>25590868.48</v>
      </c>
      <c r="E29" s="98">
        <v>87905687.480000004</v>
      </c>
      <c r="F29" s="72">
        <v>19761358.09</v>
      </c>
      <c r="G29" s="72">
        <v>23403082.190000001</v>
      </c>
      <c r="H29" s="72">
        <v>21445884.379999999</v>
      </c>
      <c r="I29" s="98">
        <v>64610324.659999996</v>
      </c>
      <c r="J29" s="72">
        <v>38828778</v>
      </c>
      <c r="K29" s="72">
        <v>32333954.57</v>
      </c>
      <c r="L29" s="72">
        <v>31079718.57</v>
      </c>
      <c r="M29" s="98">
        <v>102242451.14</v>
      </c>
      <c r="N29" s="72">
        <v>28513055.100000001</v>
      </c>
      <c r="O29" s="72">
        <v>41794879.490000002</v>
      </c>
      <c r="P29" s="72">
        <v>39076829.090000004</v>
      </c>
      <c r="Q29" s="98">
        <v>109384763.68000001</v>
      </c>
      <c r="R29" s="95">
        <v>364143226.95999998</v>
      </c>
      <c r="S29" s="96">
        <v>0.5</v>
      </c>
      <c r="T29" s="72">
        <v>23554065.359999999</v>
      </c>
      <c r="U29" s="72">
        <v>35576328.640000001</v>
      </c>
      <c r="V29" s="72">
        <v>31018868.43</v>
      </c>
      <c r="W29" s="98">
        <v>90149262.430000007</v>
      </c>
      <c r="X29" s="72">
        <v>26449312.670000002</v>
      </c>
      <c r="Y29" s="72">
        <v>31518417.57</v>
      </c>
      <c r="Z29" s="72">
        <v>31288144.18</v>
      </c>
      <c r="AA29" s="98">
        <v>89255874.420000002</v>
      </c>
      <c r="AB29" s="72">
        <v>31805673.949999999</v>
      </c>
      <c r="AC29" s="72">
        <v>36648023.579999998</v>
      </c>
      <c r="AD29" s="72">
        <v>28548500.02</v>
      </c>
      <c r="AE29" s="98">
        <v>97002197.549999997</v>
      </c>
      <c r="AF29" s="72">
        <v>33787936.729999997</v>
      </c>
      <c r="AG29" s="72">
        <v>33069890.57</v>
      </c>
      <c r="AH29" s="72">
        <v>42244468.549999997</v>
      </c>
      <c r="AI29" s="98">
        <v>109102295.84999999</v>
      </c>
      <c r="AJ29" s="95">
        <v>385509630.25</v>
      </c>
      <c r="AK29" s="96">
        <v>0.45</v>
      </c>
      <c r="AL29" s="72">
        <v>32914827.539999999</v>
      </c>
      <c r="AM29" s="72">
        <v>35905251.359999999</v>
      </c>
      <c r="AN29" s="72">
        <v>35596591.780000001</v>
      </c>
      <c r="AO29" s="98">
        <v>104416670.68000001</v>
      </c>
      <c r="AP29" s="72">
        <v>32437537.59</v>
      </c>
      <c r="AQ29" s="72">
        <v>36647435.789999999</v>
      </c>
      <c r="AR29" s="72">
        <v>30749453.620000001</v>
      </c>
      <c r="AS29" s="98">
        <v>99834427</v>
      </c>
      <c r="AT29" s="72">
        <v>28859254.879999999</v>
      </c>
      <c r="AU29" s="72">
        <v>34032952.539999999</v>
      </c>
      <c r="AV29" s="72">
        <v>38766252.789999999</v>
      </c>
      <c r="AW29" s="98">
        <v>101658460.20999999</v>
      </c>
      <c r="AX29" s="72">
        <v>37391497.020000003</v>
      </c>
      <c r="AY29" s="72">
        <v>36309025.920000002</v>
      </c>
      <c r="AZ29" s="72">
        <v>51484876.350000001</v>
      </c>
      <c r="BA29" s="98">
        <v>125185399.29000001</v>
      </c>
      <c r="BB29" s="95">
        <v>431094957.18000001</v>
      </c>
      <c r="BC29" s="96">
        <v>0.45</v>
      </c>
      <c r="BD29" s="72">
        <v>28898228.460000001</v>
      </c>
      <c r="BE29" s="72">
        <v>39715472.539999999</v>
      </c>
      <c r="BF29" s="72">
        <v>35461376.630000003</v>
      </c>
      <c r="BG29" s="98">
        <v>104075077.63</v>
      </c>
      <c r="BH29" s="72">
        <v>28964086.050000001</v>
      </c>
      <c r="BI29" s="72">
        <v>39186254.579999998</v>
      </c>
      <c r="BJ29" s="72">
        <v>42789838.630000003</v>
      </c>
      <c r="BK29" s="98">
        <v>110940179.26000001</v>
      </c>
      <c r="BL29" s="72">
        <v>36867966.560000002</v>
      </c>
      <c r="BM29" s="72">
        <v>40814095.479999997</v>
      </c>
      <c r="BN29" s="72">
        <v>37772700.729999997</v>
      </c>
      <c r="BO29" s="98">
        <v>115454762.77</v>
      </c>
      <c r="BP29" s="72">
        <v>49408404.5</v>
      </c>
      <c r="BQ29" s="72">
        <v>52556704.450000003</v>
      </c>
      <c r="BR29" s="72">
        <v>61814502.329999998</v>
      </c>
      <c r="BS29" s="98">
        <v>163779611.28</v>
      </c>
      <c r="BT29" s="95">
        <v>494249630.94</v>
      </c>
      <c r="BU29" s="96">
        <v>0.43</v>
      </c>
      <c r="BV29" s="72">
        <v>50159390.170000002</v>
      </c>
      <c r="BW29" s="72">
        <v>44775761.600000001</v>
      </c>
      <c r="BX29" s="72">
        <v>41900475.090000004</v>
      </c>
      <c r="BY29" s="98">
        <v>136835626.86000001</v>
      </c>
      <c r="BZ29" s="72">
        <v>54006632.420000002</v>
      </c>
      <c r="CA29" s="72">
        <v>58779472.670000002</v>
      </c>
      <c r="CB29" s="72">
        <v>52747391.979999997</v>
      </c>
      <c r="CC29" s="98">
        <v>165533497.06999999</v>
      </c>
      <c r="CD29" s="72">
        <v>57150395.149999999</v>
      </c>
      <c r="CE29" s="72">
        <v>69538818.909999996</v>
      </c>
      <c r="CF29" s="72">
        <v>50757577.899999999</v>
      </c>
      <c r="CG29" s="98">
        <v>177446791.96000001</v>
      </c>
      <c r="CH29" s="72">
        <v>63652771.130000003</v>
      </c>
      <c r="CI29" s="72">
        <v>60244297.810000002</v>
      </c>
      <c r="CJ29" s="72">
        <v>74591957.760000005</v>
      </c>
      <c r="CK29" s="98">
        <v>198489026.69999999</v>
      </c>
      <c r="CL29" s="95">
        <v>678304942.59000003</v>
      </c>
      <c r="CM29" s="96">
        <v>0.5</v>
      </c>
      <c r="CN29" s="72">
        <v>59319792.990000002</v>
      </c>
      <c r="CO29" s="72">
        <v>65578863.530000001</v>
      </c>
      <c r="CP29" s="72">
        <v>58841308.789999999</v>
      </c>
      <c r="CQ29" s="98">
        <v>183739965.31</v>
      </c>
      <c r="CR29" s="72">
        <v>63237690.109999999</v>
      </c>
      <c r="CS29" s="72">
        <v>62160841.899999999</v>
      </c>
      <c r="CT29" s="72">
        <v>52073944.810000002</v>
      </c>
      <c r="CU29" s="98">
        <v>177472476.81999999</v>
      </c>
      <c r="CV29" s="72">
        <v>66186343.609999999</v>
      </c>
      <c r="CW29" s="72">
        <v>67495209.590000004</v>
      </c>
      <c r="CX29" s="72">
        <v>64815566.799999997</v>
      </c>
      <c r="CY29" s="98">
        <v>198497120</v>
      </c>
      <c r="CZ29" s="72">
        <v>67655931.209999993</v>
      </c>
      <c r="DA29" s="72">
        <v>69832005.599999994</v>
      </c>
      <c r="DB29" s="72">
        <v>85669037.950000003</v>
      </c>
      <c r="DC29" s="98">
        <v>223156974.75999999</v>
      </c>
      <c r="DD29" s="95">
        <v>782866536.88999999</v>
      </c>
      <c r="DE29" s="96">
        <v>0.51</v>
      </c>
      <c r="DF29" s="72">
        <v>63205484.840000004</v>
      </c>
      <c r="DG29" s="72">
        <v>56872825.990000002</v>
      </c>
      <c r="DH29" s="98">
        <v>120078310.83000001</v>
      </c>
      <c r="DI29" s="96">
        <v>120078310.83</v>
      </c>
      <c r="DJ29" s="96">
        <v>0.49</v>
      </c>
    </row>
    <row r="30" spans="1:114" ht="20.100000000000001" customHeight="1" x14ac:dyDescent="0.5">
      <c r="A30" s="72" t="s">
        <v>36</v>
      </c>
      <c r="B30" s="72">
        <v>32049426.489999998</v>
      </c>
      <c r="C30" s="72">
        <v>28281822.289999999</v>
      </c>
      <c r="D30" s="72">
        <v>24127104.710000001</v>
      </c>
      <c r="E30" s="98">
        <v>84458353.489999995</v>
      </c>
      <c r="F30" s="72">
        <v>36333106.590000004</v>
      </c>
      <c r="G30" s="72">
        <v>13104190.58</v>
      </c>
      <c r="H30" s="72">
        <v>32655017.140000001</v>
      </c>
      <c r="I30" s="98">
        <v>82092314.310000002</v>
      </c>
      <c r="J30" s="72">
        <v>29848077.280000001</v>
      </c>
      <c r="K30" s="72">
        <v>31907649.829999998</v>
      </c>
      <c r="L30" s="72">
        <v>29108133.829999998</v>
      </c>
      <c r="M30" s="98">
        <v>90863860.939999998</v>
      </c>
      <c r="N30" s="72">
        <v>33464759.48</v>
      </c>
      <c r="O30" s="72">
        <v>25697539.100000001</v>
      </c>
      <c r="P30" s="72">
        <v>38362681.409999996</v>
      </c>
      <c r="Q30" s="98">
        <v>97524979.989999995</v>
      </c>
      <c r="R30" s="95">
        <v>354939508.73000002</v>
      </c>
      <c r="S30" s="96">
        <v>0.49</v>
      </c>
      <c r="T30" s="72">
        <v>34305431.890000001</v>
      </c>
      <c r="U30" s="72">
        <v>40806448.090000004</v>
      </c>
      <c r="V30" s="72">
        <v>32311148.149999999</v>
      </c>
      <c r="W30" s="98">
        <v>107423028.13</v>
      </c>
      <c r="X30" s="72">
        <v>34862583.890000001</v>
      </c>
      <c r="Y30" s="72">
        <v>37338721.560000002</v>
      </c>
      <c r="Z30" s="72">
        <v>33214433.530000001</v>
      </c>
      <c r="AA30" s="98">
        <v>105415738.98</v>
      </c>
      <c r="AB30" s="72">
        <v>40641058.210000001</v>
      </c>
      <c r="AC30" s="72">
        <v>32728751.969999999</v>
      </c>
      <c r="AD30" s="72">
        <v>42495255.270000003</v>
      </c>
      <c r="AE30" s="98">
        <v>115865065.45</v>
      </c>
      <c r="AF30" s="72">
        <v>31308279.989999998</v>
      </c>
      <c r="AG30" s="72">
        <v>39563613.710000001</v>
      </c>
      <c r="AH30" s="72">
        <v>39714095.359999999</v>
      </c>
      <c r="AI30" s="98">
        <v>110585989.06</v>
      </c>
      <c r="AJ30" s="95">
        <v>439289821.62</v>
      </c>
      <c r="AK30" s="96">
        <v>0.51</v>
      </c>
      <c r="AL30" s="72">
        <v>36519666.299999997</v>
      </c>
      <c r="AM30" s="72">
        <v>55229158.960000001</v>
      </c>
      <c r="AN30" s="72">
        <v>34691537.950000003</v>
      </c>
      <c r="AO30" s="98">
        <v>126440363.20999999</v>
      </c>
      <c r="AP30" s="72">
        <v>41956612.579999998</v>
      </c>
      <c r="AQ30" s="72">
        <v>41798497.509999998</v>
      </c>
      <c r="AR30" s="72">
        <v>30370200.68</v>
      </c>
      <c r="AS30" s="98">
        <v>114125310.77</v>
      </c>
      <c r="AT30" s="72">
        <v>52661891.049999997</v>
      </c>
      <c r="AU30" s="72">
        <v>46749885.030000001</v>
      </c>
      <c r="AV30" s="72">
        <v>39857385.229999997</v>
      </c>
      <c r="AW30" s="98">
        <v>139269161.31</v>
      </c>
      <c r="AX30" s="72">
        <v>38164690.18</v>
      </c>
      <c r="AY30" s="72">
        <v>45191890.649999999</v>
      </c>
      <c r="AZ30" s="72">
        <v>48468153.32</v>
      </c>
      <c r="BA30" s="98">
        <v>131824734.15000001</v>
      </c>
      <c r="BB30" s="95">
        <v>511659569.44</v>
      </c>
      <c r="BC30" s="96">
        <v>0.53</v>
      </c>
      <c r="BD30" s="72">
        <v>48729543.140000001</v>
      </c>
      <c r="BE30" s="72">
        <v>45484607.740000002</v>
      </c>
      <c r="BF30" s="72">
        <v>54990438.960000001</v>
      </c>
      <c r="BG30" s="98">
        <v>149204589.84</v>
      </c>
      <c r="BH30" s="72">
        <v>44791336.780000001</v>
      </c>
      <c r="BI30" s="72">
        <v>45771750.259999998</v>
      </c>
      <c r="BJ30" s="72">
        <v>47947565.850000001</v>
      </c>
      <c r="BK30" s="98">
        <v>138510652.88999999</v>
      </c>
      <c r="BL30" s="72">
        <v>48451703.68</v>
      </c>
      <c r="BM30" s="72">
        <v>50469279.149999999</v>
      </c>
      <c r="BN30" s="72">
        <v>49166854.450000003</v>
      </c>
      <c r="BO30" s="98">
        <v>148087837.28</v>
      </c>
      <c r="BP30" s="72">
        <v>48084357.57</v>
      </c>
      <c r="BQ30" s="72">
        <v>56647455.210000001</v>
      </c>
      <c r="BR30" s="72">
        <v>48408519.990000002</v>
      </c>
      <c r="BS30" s="98">
        <v>153140332.77000001</v>
      </c>
      <c r="BT30" s="95">
        <v>588943412.77999997</v>
      </c>
      <c r="BU30" s="96">
        <v>0.51</v>
      </c>
      <c r="BV30" s="72">
        <v>57950490.149999999</v>
      </c>
      <c r="BW30" s="72">
        <v>57863726.07</v>
      </c>
      <c r="BX30" s="72">
        <v>53609826.82</v>
      </c>
      <c r="BY30" s="98">
        <v>169424043.03999999</v>
      </c>
      <c r="BZ30" s="72">
        <v>51842629.039999999</v>
      </c>
      <c r="CA30" s="72">
        <v>52688239.890000001</v>
      </c>
      <c r="CB30" s="72">
        <v>53438969.329999998</v>
      </c>
      <c r="CC30" s="98">
        <v>157969838.25999999</v>
      </c>
      <c r="CD30" s="72">
        <v>60612358.420000002</v>
      </c>
      <c r="CE30" s="72">
        <v>55380061.890000001</v>
      </c>
      <c r="CF30" s="72">
        <v>57163097.609999999</v>
      </c>
      <c r="CG30" s="98">
        <v>173155517.91999999</v>
      </c>
      <c r="CH30" s="72">
        <v>59495885.100000001</v>
      </c>
      <c r="CI30" s="72">
        <v>55755111.07</v>
      </c>
      <c r="CJ30" s="72">
        <v>56853818.469999999</v>
      </c>
      <c r="CK30" s="98">
        <v>172104814.63999999</v>
      </c>
      <c r="CL30" s="95">
        <v>672654213.86000001</v>
      </c>
      <c r="CM30" s="96">
        <v>0.5</v>
      </c>
      <c r="CN30" s="72">
        <v>74628545.819999993</v>
      </c>
      <c r="CO30" s="72">
        <v>60020664.369999997</v>
      </c>
      <c r="CP30" s="72">
        <v>56543337.43</v>
      </c>
      <c r="CQ30" s="98">
        <v>191192547.62</v>
      </c>
      <c r="CR30" s="72">
        <v>57181866.57</v>
      </c>
      <c r="CS30" s="72">
        <v>60119946.649999999</v>
      </c>
      <c r="CT30" s="72">
        <v>56550441.380000003</v>
      </c>
      <c r="CU30" s="98">
        <v>173852254.59999999</v>
      </c>
      <c r="CV30" s="72">
        <v>72467056.689999998</v>
      </c>
      <c r="CW30" s="72">
        <v>60586971.369999997</v>
      </c>
      <c r="CX30" s="72">
        <v>54728457.619999997</v>
      </c>
      <c r="CY30" s="98">
        <v>187782485.68000001</v>
      </c>
      <c r="CZ30" s="72">
        <v>52934408.960000001</v>
      </c>
      <c r="DA30" s="72">
        <v>64336212.960000001</v>
      </c>
      <c r="DB30" s="72">
        <v>69725628.150000006</v>
      </c>
      <c r="DC30" s="98">
        <v>186996250.06999999</v>
      </c>
      <c r="DD30" s="95">
        <v>739823537.97000003</v>
      </c>
      <c r="DE30" s="96">
        <v>0.48</v>
      </c>
      <c r="DF30" s="72">
        <v>66708094.890000001</v>
      </c>
      <c r="DG30" s="72">
        <v>52899214.259999998</v>
      </c>
      <c r="DH30" s="98">
        <v>119607309.15000001</v>
      </c>
      <c r="DI30" s="96">
        <v>119607309.15000001</v>
      </c>
      <c r="DJ30" s="96">
        <v>0.49</v>
      </c>
    </row>
    <row r="31" spans="1:114" ht="20.100000000000001" customHeight="1" x14ac:dyDescent="0.5">
      <c r="A31" s="72" t="s">
        <v>41</v>
      </c>
      <c r="B31" s="72">
        <v>1600701.31</v>
      </c>
      <c r="C31" s="72">
        <v>622143.59</v>
      </c>
      <c r="D31" s="72">
        <v>1241765.1599999999</v>
      </c>
      <c r="E31" s="98">
        <v>3464610.06</v>
      </c>
      <c r="F31" s="72">
        <v>435246.29</v>
      </c>
      <c r="G31" s="72">
        <v>456812.36</v>
      </c>
      <c r="H31" s="72">
        <v>612922.35</v>
      </c>
      <c r="I31" s="98">
        <v>1504981</v>
      </c>
      <c r="J31" s="72">
        <v>1181999.6499999999</v>
      </c>
      <c r="K31" s="72">
        <v>482263.62</v>
      </c>
      <c r="L31" s="72">
        <v>2220276.61</v>
      </c>
      <c r="M31" s="98">
        <v>3884539.88</v>
      </c>
      <c r="N31" s="72">
        <v>1116519.83</v>
      </c>
      <c r="O31" s="72">
        <v>684596.05</v>
      </c>
      <c r="P31" s="72">
        <v>940945.56</v>
      </c>
      <c r="Q31" s="98">
        <v>2742061.44</v>
      </c>
      <c r="R31" s="95">
        <v>11596192.380000001</v>
      </c>
      <c r="S31" s="96">
        <v>0.02</v>
      </c>
      <c r="T31" s="72">
        <v>1214200.99</v>
      </c>
      <c r="U31" s="72">
        <v>996876.24</v>
      </c>
      <c r="V31" s="72">
        <v>1114606.53</v>
      </c>
      <c r="W31" s="98">
        <v>3325683.76</v>
      </c>
      <c r="X31" s="72">
        <v>688169.24</v>
      </c>
      <c r="Y31" s="72">
        <v>833379.83</v>
      </c>
      <c r="Z31" s="72">
        <v>759941.79</v>
      </c>
      <c r="AA31" s="98">
        <v>2281490.86</v>
      </c>
      <c r="AB31" s="72">
        <v>1230596.9099999999</v>
      </c>
      <c r="AC31" s="72">
        <v>122365.39</v>
      </c>
      <c r="AD31" s="72">
        <v>636396.99</v>
      </c>
      <c r="AE31" s="98">
        <v>1989359.29</v>
      </c>
      <c r="AF31" s="72">
        <v>609120.15</v>
      </c>
      <c r="AG31" s="72">
        <v>299845.21999999997</v>
      </c>
      <c r="AH31" s="72">
        <v>402302.29</v>
      </c>
      <c r="AI31" s="98">
        <v>1311267.6599999999</v>
      </c>
      <c r="AJ31" s="95">
        <v>8907801.5700000003</v>
      </c>
      <c r="AK31" s="96">
        <v>0.01</v>
      </c>
      <c r="AL31" s="72">
        <v>144281.45000000001</v>
      </c>
      <c r="AM31" s="72">
        <v>2392598.4500000002</v>
      </c>
      <c r="AN31" s="72">
        <v>6109.14</v>
      </c>
      <c r="AO31" s="98">
        <v>2542989.04</v>
      </c>
      <c r="AP31" s="72">
        <v>774826.21</v>
      </c>
      <c r="AQ31" s="72">
        <v>8772854.9700000007</v>
      </c>
      <c r="AR31" s="72">
        <v>4614281.33</v>
      </c>
      <c r="AS31" s="98">
        <v>14161962.51</v>
      </c>
      <c r="AT31" s="72">
        <v>2596591.7999999998</v>
      </c>
      <c r="AU31" s="72">
        <v>3901695.44</v>
      </c>
      <c r="AV31" s="72">
        <v>6431869.75</v>
      </c>
      <c r="AW31" s="98">
        <v>12930156.99</v>
      </c>
      <c r="AX31" s="72">
        <v>5958688.21</v>
      </c>
      <c r="AY31" s="72">
        <v>8713196.1899999995</v>
      </c>
      <c r="AZ31" s="72">
        <v>7465759.7400000002</v>
      </c>
      <c r="BA31" s="98">
        <v>22137644.140000001</v>
      </c>
      <c r="BB31" s="95">
        <v>51772752.68</v>
      </c>
      <c r="BC31" s="96">
        <v>0.05</v>
      </c>
      <c r="BD31" s="72">
        <v>4637249.2</v>
      </c>
      <c r="BE31" s="72">
        <v>5586670.0599999996</v>
      </c>
      <c r="BF31" s="72">
        <v>6894057.7800000003</v>
      </c>
      <c r="BG31" s="98">
        <v>17117977.039999999</v>
      </c>
      <c r="BH31" s="72">
        <v>4604640</v>
      </c>
      <c r="BI31" s="72">
        <v>4506121.96</v>
      </c>
      <c r="BJ31" s="72">
        <v>11355722.59</v>
      </c>
      <c r="BK31" s="98">
        <v>20466484.550000001</v>
      </c>
      <c r="BL31" s="72">
        <v>4881668.1900000004</v>
      </c>
      <c r="BM31" s="72">
        <v>4945251.13</v>
      </c>
      <c r="BN31" s="72">
        <v>5742702.8200000003</v>
      </c>
      <c r="BO31" s="98">
        <v>15569622.140000001</v>
      </c>
      <c r="BP31" s="72">
        <v>6281383.4699999997</v>
      </c>
      <c r="BQ31" s="72">
        <v>7559701.4900000002</v>
      </c>
      <c r="BR31" s="72">
        <v>12811523.18</v>
      </c>
      <c r="BS31" s="98">
        <v>26652608.140000001</v>
      </c>
      <c r="BT31" s="95">
        <v>79806691.870000005</v>
      </c>
      <c r="BU31" s="96">
        <v>7.0000000000000007E-2</v>
      </c>
      <c r="BV31" s="72">
        <v>6913007.8700000001</v>
      </c>
      <c r="BW31" s="72">
        <v>18224340.859999999</v>
      </c>
      <c r="BX31" s="72">
        <v>13582886.1</v>
      </c>
      <c r="BY31" s="98">
        <v>38720234.829999998</v>
      </c>
      <c r="BZ31" s="72">
        <v>7988138.29</v>
      </c>
      <c r="CA31" s="72">
        <v>12295560.470000001</v>
      </c>
      <c r="CB31" s="72">
        <v>15599013.77</v>
      </c>
      <c r="CC31" s="98">
        <v>35882712.530000001</v>
      </c>
      <c r="CD31" s="72">
        <v>19340227.559999999</v>
      </c>
      <c r="CE31" s="72">
        <v>20736834.18</v>
      </c>
      <c r="CF31" s="72">
        <v>16718874.4</v>
      </c>
      <c r="CG31" s="98">
        <v>56795936.140000001</v>
      </c>
      <c r="CH31" s="72">
        <v>14121337.26</v>
      </c>
      <c r="CI31" s="72">
        <v>14843559.560000001</v>
      </c>
      <c r="CJ31" s="72">
        <v>42313968.960000001</v>
      </c>
      <c r="CK31" s="98">
        <v>71278865.780000001</v>
      </c>
      <c r="CL31" s="95">
        <v>202677749.28</v>
      </c>
      <c r="CM31" s="96">
        <v>0.15</v>
      </c>
      <c r="CN31" s="72">
        <v>15409389.109999999</v>
      </c>
      <c r="CO31" s="72">
        <v>14292614.43</v>
      </c>
      <c r="CP31" s="72">
        <v>21916752.850000001</v>
      </c>
      <c r="CQ31" s="98">
        <v>51618756.390000001</v>
      </c>
      <c r="CR31" s="72">
        <v>20365527.280000001</v>
      </c>
      <c r="CS31" s="72">
        <v>16214896.33</v>
      </c>
      <c r="CT31" s="72">
        <v>20492174.579999998</v>
      </c>
      <c r="CU31" s="98">
        <v>57072598.189999998</v>
      </c>
      <c r="CV31" s="72">
        <v>31456145.719999999</v>
      </c>
      <c r="CW31" s="72">
        <v>19173802.359999999</v>
      </c>
      <c r="CX31" s="72">
        <v>19957441.34</v>
      </c>
      <c r="CY31" s="98">
        <v>70587389.420000002</v>
      </c>
      <c r="CZ31" s="72">
        <v>21076785.969999999</v>
      </c>
      <c r="DA31" s="72">
        <v>23205557.640000001</v>
      </c>
      <c r="DB31" s="72">
        <v>27112702.57</v>
      </c>
      <c r="DC31" s="98">
        <v>71395046.180000007</v>
      </c>
      <c r="DD31" s="95">
        <v>250673790.18000001</v>
      </c>
      <c r="DE31" s="96">
        <v>0.16</v>
      </c>
      <c r="DF31" s="72">
        <v>50678929.909999996</v>
      </c>
      <c r="DG31" s="72">
        <v>38424361.359999999</v>
      </c>
      <c r="DH31" s="98">
        <v>89103291.269999996</v>
      </c>
      <c r="DI31" s="96">
        <v>89103291.269999996</v>
      </c>
      <c r="DJ31" s="96">
        <v>0.36</v>
      </c>
    </row>
    <row r="32" spans="1:114" ht="20.100000000000001" customHeight="1" x14ac:dyDescent="0.5">
      <c r="A32" s="72" t="s">
        <v>37</v>
      </c>
      <c r="B32" s="72">
        <v>56464110.270000003</v>
      </c>
      <c r="C32" s="72">
        <v>48040589.539999999</v>
      </c>
      <c r="D32" s="72">
        <v>36718514.43</v>
      </c>
      <c r="E32" s="98">
        <v>141223214.24000001</v>
      </c>
      <c r="F32" s="72">
        <v>35573917.960000001</v>
      </c>
      <c r="G32" s="72">
        <v>36471401.049999997</v>
      </c>
      <c r="H32" s="72">
        <v>33067013.890000001</v>
      </c>
      <c r="I32" s="98">
        <v>105112332.90000001</v>
      </c>
      <c r="J32" s="72">
        <v>178014164.34</v>
      </c>
      <c r="K32" s="72">
        <v>45924579.450000003</v>
      </c>
      <c r="L32" s="72">
        <v>34840177.509999998</v>
      </c>
      <c r="M32" s="98">
        <v>258778921.30000001</v>
      </c>
      <c r="N32" s="72">
        <v>13196462.550000001</v>
      </c>
      <c r="O32" s="72">
        <v>9554957.8200000003</v>
      </c>
      <c r="P32" s="72">
        <v>60617753.780000001</v>
      </c>
      <c r="Q32" s="98">
        <v>83369174.150000006</v>
      </c>
      <c r="R32" s="95">
        <v>588483642.59000003</v>
      </c>
      <c r="S32" s="96">
        <v>0.81</v>
      </c>
      <c r="T32" s="72">
        <v>39500258.57</v>
      </c>
      <c r="U32" s="72">
        <v>73877238.890000001</v>
      </c>
      <c r="V32" s="72">
        <v>95494258.579999998</v>
      </c>
      <c r="W32" s="98">
        <v>208871756.03999999</v>
      </c>
      <c r="X32" s="72">
        <v>53401818.030000001</v>
      </c>
      <c r="Y32" s="72">
        <v>36304486.100000001</v>
      </c>
      <c r="Z32" s="72">
        <v>133459254.09999999</v>
      </c>
      <c r="AA32" s="98">
        <v>223165558.22999999</v>
      </c>
      <c r="AB32" s="72">
        <v>117354814.23</v>
      </c>
      <c r="AC32" s="72">
        <v>57032605.359999999</v>
      </c>
      <c r="AD32" s="72">
        <v>28640019.879999999</v>
      </c>
      <c r="AE32" s="98">
        <v>203027439.47</v>
      </c>
      <c r="AF32" s="72">
        <v>12633587.789999999</v>
      </c>
      <c r="AG32" s="72">
        <v>25997539.32</v>
      </c>
      <c r="AH32" s="72">
        <v>56664741.57</v>
      </c>
      <c r="AI32" s="98">
        <v>95295868.680000007</v>
      </c>
      <c r="AJ32" s="95">
        <v>730360622.41999996</v>
      </c>
      <c r="AK32" s="96">
        <v>0.85</v>
      </c>
      <c r="AL32" s="72">
        <v>53930280.539999999</v>
      </c>
      <c r="AM32" s="72">
        <v>74363091.329999998</v>
      </c>
      <c r="AN32" s="72">
        <v>52306857.509999998</v>
      </c>
      <c r="AO32" s="98">
        <v>180600229.38</v>
      </c>
      <c r="AP32" s="72">
        <v>24551073.989999998</v>
      </c>
      <c r="AQ32" s="72">
        <v>52079657.890000001</v>
      </c>
      <c r="AR32" s="72">
        <v>106914947.94</v>
      </c>
      <c r="AS32" s="98">
        <v>183545679.81999999</v>
      </c>
      <c r="AT32" s="72">
        <v>124258108.04000001</v>
      </c>
      <c r="AU32" s="72">
        <v>77338300.390000001</v>
      </c>
      <c r="AV32" s="72">
        <v>47286713.119999997</v>
      </c>
      <c r="AW32" s="98">
        <v>248883121.55000001</v>
      </c>
      <c r="AX32" s="72">
        <v>22065366.670000002</v>
      </c>
      <c r="AY32" s="72">
        <v>42412595.539999999</v>
      </c>
      <c r="AZ32" s="72">
        <v>72444689.370000005</v>
      </c>
      <c r="BA32" s="98">
        <v>136922651.58000001</v>
      </c>
      <c r="BB32" s="95">
        <v>749951682.33000004</v>
      </c>
      <c r="BC32" s="96">
        <v>0.78</v>
      </c>
      <c r="BD32" s="72">
        <v>80673960.170000002</v>
      </c>
      <c r="BE32" s="72">
        <v>79213719.650000006</v>
      </c>
      <c r="BF32" s="72">
        <v>77666443.340000004</v>
      </c>
      <c r="BG32" s="98">
        <v>237554123.16</v>
      </c>
      <c r="BH32" s="72">
        <v>15679439.48</v>
      </c>
      <c r="BI32" s="72">
        <v>32689867.640000001</v>
      </c>
      <c r="BJ32" s="72">
        <v>29309075.18</v>
      </c>
      <c r="BK32" s="98">
        <v>77678382.299999997</v>
      </c>
      <c r="BL32" s="72">
        <v>192143222.94999999</v>
      </c>
      <c r="BM32" s="72">
        <v>76014960.530000001</v>
      </c>
      <c r="BN32" s="72">
        <v>47258849.049999997</v>
      </c>
      <c r="BO32" s="98">
        <v>315417032.52999997</v>
      </c>
      <c r="BP32" s="72">
        <v>55558067.640000001</v>
      </c>
      <c r="BQ32" s="72">
        <v>34463397.990000002</v>
      </c>
      <c r="BR32" s="72">
        <v>75189339.819999993</v>
      </c>
      <c r="BS32" s="98">
        <v>165210805.44999999</v>
      </c>
      <c r="BT32" s="95">
        <v>795860343.44000006</v>
      </c>
      <c r="BU32" s="96">
        <v>0.69</v>
      </c>
      <c r="BV32" s="72">
        <v>40218671.18</v>
      </c>
      <c r="BW32" s="72">
        <v>48106198.509999998</v>
      </c>
      <c r="BX32" s="72">
        <v>79708922.590000004</v>
      </c>
      <c r="BY32" s="98">
        <v>168033792.28</v>
      </c>
      <c r="BZ32" s="72">
        <v>33798864.75</v>
      </c>
      <c r="CA32" s="72">
        <v>35195675.009999998</v>
      </c>
      <c r="CB32" s="72">
        <v>65992225.25</v>
      </c>
      <c r="CC32" s="98">
        <v>134986765.00999999</v>
      </c>
      <c r="CD32" s="72">
        <v>75188701.219999999</v>
      </c>
      <c r="CE32" s="72">
        <v>106907217.37</v>
      </c>
      <c r="CF32" s="72">
        <v>59421078.32</v>
      </c>
      <c r="CG32" s="98">
        <v>241516996.91</v>
      </c>
      <c r="CH32" s="72">
        <v>39496402.5</v>
      </c>
      <c r="CI32" s="72">
        <v>25020149.120000001</v>
      </c>
      <c r="CJ32" s="72">
        <v>36396188.700000003</v>
      </c>
      <c r="CK32" s="98">
        <v>100912740.31999999</v>
      </c>
      <c r="CL32" s="95">
        <v>645450294.51999998</v>
      </c>
      <c r="CM32" s="96">
        <v>0.48</v>
      </c>
      <c r="CN32" s="72">
        <v>45471681.170000002</v>
      </c>
      <c r="CO32" s="72">
        <v>28046910.280000001</v>
      </c>
      <c r="CP32" s="72">
        <v>88963385.049999997</v>
      </c>
      <c r="CQ32" s="98">
        <v>162481976.5</v>
      </c>
      <c r="CR32" s="72">
        <v>49869257.369999997</v>
      </c>
      <c r="CS32" s="72">
        <v>44033414.189999998</v>
      </c>
      <c r="CT32" s="72">
        <v>33093477.719999999</v>
      </c>
      <c r="CU32" s="98">
        <v>126996149.28</v>
      </c>
      <c r="CV32" s="72">
        <v>124420197.55</v>
      </c>
      <c r="CW32" s="72">
        <v>67162426.590000004</v>
      </c>
      <c r="CX32" s="72">
        <v>24202346.649999999</v>
      </c>
      <c r="CY32" s="98">
        <v>215784970.78999999</v>
      </c>
      <c r="CZ32" s="72">
        <v>32047591.989999998</v>
      </c>
      <c r="DA32" s="72">
        <v>28054637.77</v>
      </c>
      <c r="DB32" s="72">
        <v>60189732.229999997</v>
      </c>
      <c r="DC32" s="98">
        <v>120291961.98999999</v>
      </c>
      <c r="DD32" s="95">
        <v>625555058.55999994</v>
      </c>
      <c r="DE32" s="96">
        <v>0.41</v>
      </c>
      <c r="DF32" s="72">
        <v>28140332.859999999</v>
      </c>
      <c r="DG32" s="72">
        <v>52987066.799999997</v>
      </c>
      <c r="DH32" s="98">
        <v>81127399.659999996</v>
      </c>
      <c r="DI32" s="96">
        <v>81127399.659999996</v>
      </c>
      <c r="DJ32" s="96">
        <v>0.33</v>
      </c>
    </row>
    <row r="33" spans="1:114" ht="20.100000000000001" customHeight="1" x14ac:dyDescent="0.5">
      <c r="A33" s="72" t="s">
        <v>40</v>
      </c>
      <c r="B33" s="72">
        <v>12777788.23</v>
      </c>
      <c r="C33" s="72">
        <v>16931067.18</v>
      </c>
      <c r="D33" s="72">
        <v>16618536.48</v>
      </c>
      <c r="E33" s="98">
        <v>46327391.890000001</v>
      </c>
      <c r="F33" s="72">
        <v>14361797.57</v>
      </c>
      <c r="G33" s="72">
        <v>14563353.710000001</v>
      </c>
      <c r="H33" s="72">
        <v>6675278.9400000004</v>
      </c>
      <c r="I33" s="98">
        <v>35600430.219999999</v>
      </c>
      <c r="J33" s="72">
        <v>22601047.32</v>
      </c>
      <c r="K33" s="72">
        <v>13576129.789999999</v>
      </c>
      <c r="L33" s="72">
        <v>14856569.34</v>
      </c>
      <c r="M33" s="98">
        <v>51033746.450000003</v>
      </c>
      <c r="N33" s="72">
        <v>13078281.59</v>
      </c>
      <c r="O33" s="72">
        <v>13063893.49</v>
      </c>
      <c r="P33" s="72">
        <v>14787070.119999999</v>
      </c>
      <c r="Q33" s="98">
        <v>40929245.200000003</v>
      </c>
      <c r="R33" s="95">
        <v>173890813.75999999</v>
      </c>
      <c r="S33" s="96">
        <v>0.24</v>
      </c>
      <c r="T33" s="72">
        <v>15033118.289999999</v>
      </c>
      <c r="U33" s="72">
        <v>15624426.77</v>
      </c>
      <c r="V33" s="72">
        <v>15567364.720000001</v>
      </c>
      <c r="W33" s="98">
        <v>46224909.780000001</v>
      </c>
      <c r="X33" s="72">
        <v>14963128.460000001</v>
      </c>
      <c r="Y33" s="72">
        <v>14248777.51</v>
      </c>
      <c r="Z33" s="72">
        <v>16894504.079999998</v>
      </c>
      <c r="AA33" s="98">
        <v>46106410.049999997</v>
      </c>
      <c r="AB33" s="72">
        <v>14359938.76</v>
      </c>
      <c r="AC33" s="72">
        <v>13921400.75</v>
      </c>
      <c r="AD33" s="72">
        <v>16054183.529999999</v>
      </c>
      <c r="AE33" s="98">
        <v>44335523.039999999</v>
      </c>
      <c r="AF33" s="72">
        <v>14779144.4</v>
      </c>
      <c r="AG33" s="72">
        <v>18270945.199999999</v>
      </c>
      <c r="AH33" s="72">
        <v>18303857.219999999</v>
      </c>
      <c r="AI33" s="98">
        <v>51353946.82</v>
      </c>
      <c r="AJ33" s="95">
        <v>188020789.69</v>
      </c>
      <c r="AK33" s="96">
        <v>0.22</v>
      </c>
      <c r="AL33" s="72">
        <v>16403094.300000001</v>
      </c>
      <c r="AM33" s="72">
        <v>19964746.34</v>
      </c>
      <c r="AN33" s="72">
        <v>18925468.879999999</v>
      </c>
      <c r="AO33" s="98">
        <v>55293309.520000003</v>
      </c>
      <c r="AP33" s="72">
        <v>21083038.390000001</v>
      </c>
      <c r="AQ33" s="72">
        <v>19851583.579999998</v>
      </c>
      <c r="AR33" s="72">
        <v>21594980.800000001</v>
      </c>
      <c r="AS33" s="98">
        <v>62529602.770000003</v>
      </c>
      <c r="AT33" s="72">
        <v>20795475.039999999</v>
      </c>
      <c r="AU33" s="72">
        <v>20748038.82</v>
      </c>
      <c r="AV33" s="72">
        <v>21132239.539999999</v>
      </c>
      <c r="AW33" s="98">
        <v>62675753.399999999</v>
      </c>
      <c r="AX33" s="72">
        <v>21873626.149999999</v>
      </c>
      <c r="AY33" s="72">
        <v>22909900.600000001</v>
      </c>
      <c r="AZ33" s="72">
        <v>22731339.170000002</v>
      </c>
      <c r="BA33" s="98">
        <v>67514865.920000002</v>
      </c>
      <c r="BB33" s="95">
        <v>248013531.61000001</v>
      </c>
      <c r="BC33" s="96">
        <v>0.26</v>
      </c>
      <c r="BD33" s="72">
        <v>24287653.280000001</v>
      </c>
      <c r="BE33" s="72">
        <v>23331769.510000002</v>
      </c>
      <c r="BF33" s="72">
        <v>26468951.25</v>
      </c>
      <c r="BG33" s="98">
        <v>74088374.040000007</v>
      </c>
      <c r="BH33" s="72">
        <v>23823408.530000001</v>
      </c>
      <c r="BI33" s="72">
        <v>25690559.289999999</v>
      </c>
      <c r="BJ33" s="72">
        <v>25216130.469999999</v>
      </c>
      <c r="BK33" s="98">
        <v>74730098.290000007</v>
      </c>
      <c r="BL33" s="72">
        <v>24004603.350000001</v>
      </c>
      <c r="BM33" s="72">
        <v>24660838.100000001</v>
      </c>
      <c r="BN33" s="72">
        <v>25709356.690000001</v>
      </c>
      <c r="BO33" s="98">
        <v>74374798.140000001</v>
      </c>
      <c r="BP33" s="72">
        <v>24480793.120000001</v>
      </c>
      <c r="BQ33" s="72">
        <v>25269064.91</v>
      </c>
      <c r="BR33" s="72">
        <v>27375302.309999999</v>
      </c>
      <c r="BS33" s="98">
        <v>77125160.340000004</v>
      </c>
      <c r="BT33" s="95">
        <v>300318430.81</v>
      </c>
      <c r="BU33" s="96">
        <v>0.26</v>
      </c>
      <c r="BV33" s="72">
        <v>9270252.8900000006</v>
      </c>
      <c r="BW33" s="72">
        <v>45284664.329999998</v>
      </c>
      <c r="BX33" s="72">
        <v>30495280.059999999</v>
      </c>
      <c r="BY33" s="98">
        <v>85050197.280000001</v>
      </c>
      <c r="BZ33" s="72">
        <v>30865939.289999999</v>
      </c>
      <c r="CA33" s="72">
        <v>30441523.370000001</v>
      </c>
      <c r="CB33" s="72">
        <v>29296764.550000001</v>
      </c>
      <c r="CC33" s="98">
        <v>90604227.209999993</v>
      </c>
      <c r="CD33" s="72">
        <v>29852099.670000002</v>
      </c>
      <c r="CE33" s="72">
        <v>28513613.93</v>
      </c>
      <c r="CF33" s="72">
        <v>30415592.449999999</v>
      </c>
      <c r="CG33" s="98">
        <v>88781306.049999997</v>
      </c>
      <c r="CH33" s="72">
        <v>30048601.289999999</v>
      </c>
      <c r="CI33" s="72">
        <v>31396770.43</v>
      </c>
      <c r="CJ33" s="72">
        <v>31814699.91</v>
      </c>
      <c r="CK33" s="98">
        <v>93260071.629999995</v>
      </c>
      <c r="CL33" s="95">
        <v>357695802.17000002</v>
      </c>
      <c r="CM33" s="96">
        <v>0.26</v>
      </c>
      <c r="CN33" s="72">
        <v>34944217.859999999</v>
      </c>
      <c r="CO33" s="72">
        <v>34578442.07</v>
      </c>
      <c r="CP33" s="72">
        <v>33890203.079999998</v>
      </c>
      <c r="CQ33" s="98">
        <v>103412863.01000001</v>
      </c>
      <c r="CR33" s="72">
        <v>34818107.479999997</v>
      </c>
      <c r="CS33" s="72">
        <v>35428050.93</v>
      </c>
      <c r="CT33" s="72">
        <v>33348080.390000001</v>
      </c>
      <c r="CU33" s="98">
        <v>103594238.8</v>
      </c>
      <c r="CV33" s="72">
        <v>37912042.619999997</v>
      </c>
      <c r="CW33" s="72">
        <v>34859059.380000003</v>
      </c>
      <c r="CX33" s="72">
        <v>34518981.950000003</v>
      </c>
      <c r="CY33" s="98">
        <v>107290083.95</v>
      </c>
      <c r="CZ33" s="72">
        <v>35855577.479999997</v>
      </c>
      <c r="DA33" s="72">
        <v>34744852.689999998</v>
      </c>
      <c r="DB33" s="72">
        <v>36380059.409999996</v>
      </c>
      <c r="DC33" s="98">
        <v>106980489.58</v>
      </c>
      <c r="DD33" s="95">
        <v>421277675.33999997</v>
      </c>
      <c r="DE33" s="96">
        <v>0.27</v>
      </c>
      <c r="DF33" s="72">
        <v>39707027.859999999</v>
      </c>
      <c r="DG33" s="72">
        <v>34724085.579999998</v>
      </c>
      <c r="DH33" s="98">
        <v>74431113.439999998</v>
      </c>
      <c r="DI33" s="96">
        <v>74431113.439999998</v>
      </c>
      <c r="DJ33" s="96">
        <v>0.3</v>
      </c>
    </row>
    <row r="34" spans="1:114" ht="20.100000000000001" customHeight="1" x14ac:dyDescent="0.5">
      <c r="A34" s="72" t="s">
        <v>39</v>
      </c>
      <c r="B34" s="72">
        <v>7297730.9699999997</v>
      </c>
      <c r="C34" s="72">
        <v>7022894.1100000003</v>
      </c>
      <c r="D34" s="72">
        <v>4942576.24</v>
      </c>
      <c r="E34" s="98">
        <v>19263201.32</v>
      </c>
      <c r="F34" s="72">
        <v>2157721.2799999998</v>
      </c>
      <c r="G34" s="72">
        <v>5463348.7300000004</v>
      </c>
      <c r="H34" s="72">
        <v>7626982.8799999999</v>
      </c>
      <c r="I34" s="98">
        <v>15248052.890000001</v>
      </c>
      <c r="J34" s="72">
        <v>8082664.0700000003</v>
      </c>
      <c r="K34" s="72">
        <v>12435278.9</v>
      </c>
      <c r="L34" s="72">
        <v>10312188.77</v>
      </c>
      <c r="M34" s="98">
        <v>30830131.739999998</v>
      </c>
      <c r="N34" s="72">
        <v>13338828</v>
      </c>
      <c r="O34" s="72">
        <v>14194054.82</v>
      </c>
      <c r="P34" s="72">
        <v>13816441.65</v>
      </c>
      <c r="Q34" s="98">
        <v>41349324.469999999</v>
      </c>
      <c r="R34" s="95">
        <v>106690710.42</v>
      </c>
      <c r="S34" s="96">
        <v>0.15</v>
      </c>
      <c r="T34" s="72">
        <v>12988214.859999999</v>
      </c>
      <c r="U34" s="72">
        <v>14270582.4</v>
      </c>
      <c r="V34" s="72">
        <v>20121546.210000001</v>
      </c>
      <c r="W34" s="98">
        <v>47380343.469999999</v>
      </c>
      <c r="X34" s="72">
        <v>18391424.800000001</v>
      </c>
      <c r="Y34" s="72">
        <v>20397013.350000001</v>
      </c>
      <c r="Z34" s="72">
        <v>19972994.469999999</v>
      </c>
      <c r="AA34" s="98">
        <v>58761432.619999997</v>
      </c>
      <c r="AB34" s="72">
        <v>21688528.359999999</v>
      </c>
      <c r="AC34" s="72">
        <v>22996331.32</v>
      </c>
      <c r="AD34" s="72">
        <v>19087772.18</v>
      </c>
      <c r="AE34" s="98">
        <v>63772631.859999999</v>
      </c>
      <c r="AF34" s="72">
        <v>22193108.899999999</v>
      </c>
      <c r="AG34" s="72">
        <v>24871879.739999998</v>
      </c>
      <c r="AH34" s="72">
        <v>30668230.109999999</v>
      </c>
      <c r="AI34" s="98">
        <v>77733218.75</v>
      </c>
      <c r="AJ34" s="95">
        <v>247647626.69999999</v>
      </c>
      <c r="AK34" s="96">
        <v>0.28999999999999998</v>
      </c>
      <c r="AL34" s="72">
        <v>29836884.039999999</v>
      </c>
      <c r="AM34" s="72">
        <v>23212353.960000001</v>
      </c>
      <c r="AN34" s="72">
        <v>30527489.690000001</v>
      </c>
      <c r="AO34" s="98">
        <v>83576727.689999998</v>
      </c>
      <c r="AP34" s="72">
        <v>20789698.75</v>
      </c>
      <c r="AQ34" s="72">
        <v>31324301.760000002</v>
      </c>
      <c r="AR34" s="72">
        <v>25493721.579999998</v>
      </c>
      <c r="AS34" s="98">
        <v>77607722.090000004</v>
      </c>
      <c r="AT34" s="72">
        <v>25024947.199999999</v>
      </c>
      <c r="AU34" s="72">
        <v>26847875.16</v>
      </c>
      <c r="AV34" s="72">
        <v>21611025.34</v>
      </c>
      <c r="AW34" s="98">
        <v>73483847.700000003</v>
      </c>
      <c r="AX34" s="72">
        <v>19381581.059999999</v>
      </c>
      <c r="AY34" s="72">
        <v>23548746.23</v>
      </c>
      <c r="AZ34" s="72">
        <v>26079402.449999999</v>
      </c>
      <c r="BA34" s="98">
        <v>69009729.739999995</v>
      </c>
      <c r="BB34" s="95">
        <v>303678027.22000003</v>
      </c>
      <c r="BC34" s="96">
        <v>0.32</v>
      </c>
      <c r="BD34" s="72">
        <v>22140257</v>
      </c>
      <c r="BE34" s="72">
        <v>19361069.52</v>
      </c>
      <c r="BF34" s="72">
        <v>22251301.600000001</v>
      </c>
      <c r="BG34" s="98">
        <v>63752628.119999997</v>
      </c>
      <c r="BH34" s="72">
        <v>17574123.789999999</v>
      </c>
      <c r="BI34" s="72">
        <v>21535305.600000001</v>
      </c>
      <c r="BJ34" s="72">
        <v>17904306.420000002</v>
      </c>
      <c r="BK34" s="98">
        <v>57013735.810000002</v>
      </c>
      <c r="BL34" s="72">
        <v>24914264.899999999</v>
      </c>
      <c r="BM34" s="72">
        <v>18967221.09</v>
      </c>
      <c r="BN34" s="72">
        <v>21021433.760000002</v>
      </c>
      <c r="BO34" s="98">
        <v>64902919.75</v>
      </c>
      <c r="BP34" s="72">
        <v>26766106.41</v>
      </c>
      <c r="BQ34" s="72">
        <v>18638212.41</v>
      </c>
      <c r="BR34" s="72">
        <v>27448974.309999999</v>
      </c>
      <c r="BS34" s="98">
        <v>72853293.129999995</v>
      </c>
      <c r="BT34" s="95">
        <v>258522576.81</v>
      </c>
      <c r="BU34" s="96">
        <v>0.22</v>
      </c>
      <c r="BV34" s="72">
        <v>21640442.84</v>
      </c>
      <c r="BW34" s="72">
        <v>13462262.689999999</v>
      </c>
      <c r="BX34" s="72">
        <v>19524541.27</v>
      </c>
      <c r="BY34" s="98">
        <v>54627246.799999997</v>
      </c>
      <c r="BZ34" s="72">
        <v>24896744.809999999</v>
      </c>
      <c r="CA34" s="72">
        <v>26575786.530000001</v>
      </c>
      <c r="CB34" s="72">
        <v>21905380.789999999</v>
      </c>
      <c r="CC34" s="98">
        <v>73377912.129999995</v>
      </c>
      <c r="CD34" s="72">
        <v>24756508.739999998</v>
      </c>
      <c r="CE34" s="72">
        <v>25536527.460000001</v>
      </c>
      <c r="CF34" s="72">
        <v>20356187.25</v>
      </c>
      <c r="CG34" s="98">
        <v>70649223.450000003</v>
      </c>
      <c r="CH34" s="72">
        <v>24199402.280000001</v>
      </c>
      <c r="CI34" s="72">
        <v>23203319.93</v>
      </c>
      <c r="CJ34" s="72">
        <v>28156843.760000002</v>
      </c>
      <c r="CK34" s="98">
        <v>75559565.969999999</v>
      </c>
      <c r="CL34" s="95">
        <v>274213948.35000002</v>
      </c>
      <c r="CM34" s="96">
        <v>0.2</v>
      </c>
      <c r="CN34" s="72">
        <v>28367390.52</v>
      </c>
      <c r="CO34" s="72">
        <v>22978644.859999999</v>
      </c>
      <c r="CP34" s="72">
        <v>28592557.620000001</v>
      </c>
      <c r="CQ34" s="98">
        <v>79938593</v>
      </c>
      <c r="CR34" s="72">
        <v>24783941.199999999</v>
      </c>
      <c r="CS34" s="72">
        <v>26312133.379999999</v>
      </c>
      <c r="CT34" s="72">
        <v>27286887.539999999</v>
      </c>
      <c r="CU34" s="98">
        <v>78382962.120000005</v>
      </c>
      <c r="CV34" s="72">
        <v>35753519.549999997</v>
      </c>
      <c r="CW34" s="72">
        <v>37139519.990000002</v>
      </c>
      <c r="CX34" s="72">
        <v>29661471.510000002</v>
      </c>
      <c r="CY34" s="98">
        <v>102554511.05</v>
      </c>
      <c r="CZ34" s="72">
        <v>44786343.859999999</v>
      </c>
      <c r="DA34" s="72">
        <v>36858937.270000003</v>
      </c>
      <c r="DB34" s="72">
        <v>47720727</v>
      </c>
      <c r="DC34" s="98">
        <v>129366008.13</v>
      </c>
      <c r="DD34" s="95">
        <v>390242074.30000001</v>
      </c>
      <c r="DE34" s="96">
        <v>0.25</v>
      </c>
      <c r="DF34" s="72">
        <v>33251186.140000001</v>
      </c>
      <c r="DG34" s="72">
        <v>33432705.510000002</v>
      </c>
      <c r="DH34" s="98">
        <v>66683891.650000006</v>
      </c>
      <c r="DI34" s="96">
        <v>66683891.649999999</v>
      </c>
      <c r="DJ34" s="96">
        <v>0.27</v>
      </c>
    </row>
    <row r="35" spans="1:114" ht="20.100000000000001" customHeight="1" x14ac:dyDescent="0.5">
      <c r="A35" s="72" t="s">
        <v>42</v>
      </c>
      <c r="B35" s="72">
        <v>41253.730000000003</v>
      </c>
      <c r="C35" s="72">
        <v>44793.53</v>
      </c>
      <c r="D35" s="72">
        <v>59233.61</v>
      </c>
      <c r="E35" s="98">
        <v>145280.87</v>
      </c>
      <c r="F35" s="72">
        <v>88040.320000000007</v>
      </c>
      <c r="G35" s="72">
        <v>67937.03</v>
      </c>
      <c r="H35" s="72">
        <v>103844.96</v>
      </c>
      <c r="I35" s="98">
        <v>259822.31</v>
      </c>
      <c r="J35" s="72">
        <v>116403.45</v>
      </c>
      <c r="K35" s="72">
        <v>156641.88</v>
      </c>
      <c r="L35" s="72">
        <v>200181.23</v>
      </c>
      <c r="M35" s="98">
        <v>473226.56</v>
      </c>
      <c r="N35" s="72">
        <v>273803.94</v>
      </c>
      <c r="O35" s="72">
        <v>320449.71000000002</v>
      </c>
      <c r="P35" s="72">
        <v>456599.4</v>
      </c>
      <c r="Q35" s="98">
        <v>1050853.05</v>
      </c>
      <c r="R35" s="95">
        <v>1929182.79</v>
      </c>
      <c r="S35" s="96">
        <v>0</v>
      </c>
      <c r="T35" s="72">
        <v>416283.56</v>
      </c>
      <c r="U35" s="72">
        <v>486133.71</v>
      </c>
      <c r="V35" s="72">
        <v>557168.71</v>
      </c>
      <c r="W35" s="98">
        <v>1459585.98</v>
      </c>
      <c r="X35" s="72">
        <v>546045</v>
      </c>
      <c r="Y35" s="72">
        <v>619015.68000000005</v>
      </c>
      <c r="Z35" s="72">
        <v>660207.30000000005</v>
      </c>
      <c r="AA35" s="98">
        <v>1825267.98</v>
      </c>
      <c r="AB35" s="72">
        <v>743280.9</v>
      </c>
      <c r="AC35" s="72">
        <v>714466.25</v>
      </c>
      <c r="AD35" s="72">
        <v>834273.36</v>
      </c>
      <c r="AE35" s="98">
        <v>2292020.5099999998</v>
      </c>
      <c r="AF35" s="72">
        <v>892557.42</v>
      </c>
      <c r="AG35" s="72">
        <v>828384.02</v>
      </c>
      <c r="AH35" s="72">
        <v>984211.51</v>
      </c>
      <c r="AI35" s="98">
        <v>2705152.95</v>
      </c>
      <c r="AJ35" s="95">
        <v>8282027.4199999999</v>
      </c>
      <c r="AK35" s="96">
        <v>0.01</v>
      </c>
      <c r="AL35" s="72">
        <v>1011352.03</v>
      </c>
      <c r="AM35" s="72">
        <v>1220688.18</v>
      </c>
      <c r="AN35" s="72">
        <v>1495361.81</v>
      </c>
      <c r="AO35" s="98">
        <v>3727402.02</v>
      </c>
      <c r="AP35" s="72">
        <v>1877978.88</v>
      </c>
      <c r="AQ35" s="72">
        <v>2638050.5499999998</v>
      </c>
      <c r="AR35" s="72">
        <v>2992206.07</v>
      </c>
      <c r="AS35" s="98">
        <v>7508235.5</v>
      </c>
      <c r="AT35" s="72">
        <v>2879825.62</v>
      </c>
      <c r="AU35" s="72">
        <v>3223596.18</v>
      </c>
      <c r="AV35" s="72">
        <v>3263886.47</v>
      </c>
      <c r="AW35" s="98">
        <v>9367308.2699999996</v>
      </c>
      <c r="AX35" s="72">
        <v>3374284.98</v>
      </c>
      <c r="AY35" s="72">
        <v>3251741.53</v>
      </c>
      <c r="AZ35" s="72">
        <v>3827295.27</v>
      </c>
      <c r="BA35" s="98">
        <v>10453321.779999999</v>
      </c>
      <c r="BB35" s="95">
        <v>31056267.57</v>
      </c>
      <c r="BC35" s="96">
        <v>0.03</v>
      </c>
      <c r="BD35" s="72">
        <v>3789236.75</v>
      </c>
      <c r="BE35" s="72">
        <v>3598299.75</v>
      </c>
      <c r="BF35" s="72">
        <v>1099987.19</v>
      </c>
      <c r="BG35" s="98">
        <v>8487523.6899999995</v>
      </c>
      <c r="BH35" s="72">
        <v>4898308.99</v>
      </c>
      <c r="BI35" s="72">
        <v>4851466.0999999996</v>
      </c>
      <c r="BJ35" s="72">
        <v>4999297.49</v>
      </c>
      <c r="BK35" s="98">
        <v>14749072.58</v>
      </c>
      <c r="BL35" s="72">
        <v>5638481.0199999996</v>
      </c>
      <c r="BM35" s="72">
        <v>4347391.7300000004</v>
      </c>
      <c r="BN35" s="72">
        <v>4296135.72</v>
      </c>
      <c r="BO35" s="98">
        <v>14282008.470000001</v>
      </c>
      <c r="BP35" s="72">
        <v>2605441.2799999998</v>
      </c>
      <c r="BQ35" s="72">
        <v>9491072.6999999993</v>
      </c>
      <c r="BR35" s="72">
        <v>7627163.3099999996</v>
      </c>
      <c r="BS35" s="98">
        <v>19723677.289999999</v>
      </c>
      <c r="BT35" s="95">
        <v>57242282.030000001</v>
      </c>
      <c r="BU35" s="96">
        <v>0.05</v>
      </c>
      <c r="BV35" s="72">
        <v>8588832.9499999993</v>
      </c>
      <c r="BW35" s="72">
        <v>7620947.3499999996</v>
      </c>
      <c r="BX35" s="72">
        <v>7624834.0800000001</v>
      </c>
      <c r="BY35" s="98">
        <v>23834614.379999999</v>
      </c>
      <c r="BZ35" s="72">
        <v>9040132.4100000001</v>
      </c>
      <c r="CA35" s="72">
        <v>10437680.869999999</v>
      </c>
      <c r="CB35" s="72">
        <v>7964371.2999999998</v>
      </c>
      <c r="CC35" s="98">
        <v>27442184.579999998</v>
      </c>
      <c r="CD35" s="72">
        <v>10092757.550000001</v>
      </c>
      <c r="CE35" s="72">
        <v>11460880.24</v>
      </c>
      <c r="CF35" s="72">
        <v>11110000.98</v>
      </c>
      <c r="CG35" s="98">
        <v>32663638.77</v>
      </c>
      <c r="CH35" s="72">
        <v>11446407.210000001</v>
      </c>
      <c r="CI35" s="72">
        <v>12697781.890000001</v>
      </c>
      <c r="CJ35" s="72">
        <v>13233040.800000001</v>
      </c>
      <c r="CK35" s="98">
        <v>37377229.899999999</v>
      </c>
      <c r="CL35" s="95">
        <v>121317667.63</v>
      </c>
      <c r="CM35" s="96">
        <v>0.09</v>
      </c>
      <c r="CN35" s="72">
        <v>17398898.280000001</v>
      </c>
      <c r="CO35" s="72">
        <v>11800335.779999999</v>
      </c>
      <c r="CP35" s="72">
        <v>19622027.539999999</v>
      </c>
      <c r="CQ35" s="98">
        <v>48821261.600000001</v>
      </c>
      <c r="CR35" s="72">
        <v>17349547.960000001</v>
      </c>
      <c r="CS35" s="72">
        <v>23426167.039999999</v>
      </c>
      <c r="CT35" s="72">
        <v>25607229.989999998</v>
      </c>
      <c r="CU35" s="98">
        <v>66382944.990000002</v>
      </c>
      <c r="CV35" s="72">
        <v>17013777.52</v>
      </c>
      <c r="CW35" s="72">
        <v>22458798.82</v>
      </c>
      <c r="CX35" s="72">
        <v>24697393.02</v>
      </c>
      <c r="CY35" s="98">
        <v>64169969.359999999</v>
      </c>
      <c r="CZ35" s="72">
        <v>23214698.719999999</v>
      </c>
      <c r="DA35" s="72">
        <v>23519067.32</v>
      </c>
      <c r="DB35" s="72">
        <v>23519067.32</v>
      </c>
      <c r="DC35" s="98">
        <v>70252833.359999999</v>
      </c>
      <c r="DD35" s="95">
        <v>249627009.31</v>
      </c>
      <c r="DE35" s="96">
        <v>0.16</v>
      </c>
      <c r="DF35" s="72">
        <v>21854566.640000001</v>
      </c>
      <c r="DG35" s="72">
        <v>26409996.469999999</v>
      </c>
      <c r="DH35" s="98">
        <v>48264563.109999999</v>
      </c>
      <c r="DI35" s="96">
        <v>48264563.109999999</v>
      </c>
      <c r="DJ35" s="96">
        <v>0.2</v>
      </c>
    </row>
    <row r="36" spans="1:114" ht="20.100000000000001" customHeight="1" x14ac:dyDescent="0.5">
      <c r="A36" s="72" t="s">
        <v>43</v>
      </c>
      <c r="B36" s="72">
        <v>5975681.7829999998</v>
      </c>
      <c r="C36" s="72">
        <v>5192012.7</v>
      </c>
      <c r="D36" s="72">
        <v>11860722.060000001</v>
      </c>
      <c r="E36" s="98">
        <v>23028416.543000001</v>
      </c>
      <c r="F36" s="72">
        <v>2892097.72</v>
      </c>
      <c r="G36" s="72">
        <v>4166631.22</v>
      </c>
      <c r="H36" s="72">
        <v>4416181.37</v>
      </c>
      <c r="I36" s="98">
        <v>11474910.310000001</v>
      </c>
      <c r="J36" s="72">
        <v>4635761.97</v>
      </c>
      <c r="K36" s="72">
        <v>5218888.0999999996</v>
      </c>
      <c r="L36" s="72">
        <v>5171155.9000000004</v>
      </c>
      <c r="M36" s="98">
        <v>15025805.970000001</v>
      </c>
      <c r="N36" s="72">
        <v>6926461.9199999999</v>
      </c>
      <c r="O36" s="72">
        <v>5239581.32</v>
      </c>
      <c r="P36" s="72">
        <v>7412683</v>
      </c>
      <c r="Q36" s="98">
        <v>19578726.239999998</v>
      </c>
      <c r="R36" s="95">
        <v>69107859.062999994</v>
      </c>
      <c r="S36" s="96">
        <v>0.1</v>
      </c>
      <c r="T36" s="72">
        <v>7542248.1600000001</v>
      </c>
      <c r="U36" s="72">
        <v>5380765.21</v>
      </c>
      <c r="V36" s="72">
        <v>10403741.119999999</v>
      </c>
      <c r="W36" s="98">
        <v>23326754.489999998</v>
      </c>
      <c r="X36" s="72">
        <v>6496687.4699999997</v>
      </c>
      <c r="Y36" s="72">
        <v>7756161.8600000003</v>
      </c>
      <c r="Z36" s="72">
        <v>9597222.1500000004</v>
      </c>
      <c r="AA36" s="98">
        <v>23850071.48</v>
      </c>
      <c r="AB36" s="72">
        <v>10993096.359999999</v>
      </c>
      <c r="AC36" s="72">
        <v>15597530.5</v>
      </c>
      <c r="AD36" s="72">
        <v>14452187.289999999</v>
      </c>
      <c r="AE36" s="98">
        <v>41042814.149999999</v>
      </c>
      <c r="AF36" s="72">
        <v>10784178.43</v>
      </c>
      <c r="AG36" s="72">
        <v>18547059.760000002</v>
      </c>
      <c r="AH36" s="72">
        <v>18350409.460000001</v>
      </c>
      <c r="AI36" s="98">
        <v>47681647.649999999</v>
      </c>
      <c r="AJ36" s="95">
        <v>135901287.77000001</v>
      </c>
      <c r="AK36" s="96">
        <v>0.16</v>
      </c>
      <c r="AL36" s="72">
        <v>8447734.25</v>
      </c>
      <c r="AM36" s="72">
        <v>18434697.850000001</v>
      </c>
      <c r="AN36" s="72">
        <v>18880759.469999999</v>
      </c>
      <c r="AO36" s="98">
        <v>45763191.57</v>
      </c>
      <c r="AP36" s="72">
        <v>23168423.399999999</v>
      </c>
      <c r="AQ36" s="72">
        <v>20272978.149999999</v>
      </c>
      <c r="AR36" s="72">
        <v>19018208.09</v>
      </c>
      <c r="AS36" s="98">
        <v>62459609.640000001</v>
      </c>
      <c r="AT36" s="72">
        <v>20920471.059999999</v>
      </c>
      <c r="AU36" s="72">
        <v>24586316.91</v>
      </c>
      <c r="AV36" s="72">
        <v>16588071.970000001</v>
      </c>
      <c r="AW36" s="98">
        <v>62094859.939999998</v>
      </c>
      <c r="AX36" s="72">
        <v>27877444.890000001</v>
      </c>
      <c r="AY36" s="72">
        <v>25368352.120000001</v>
      </c>
      <c r="AZ36" s="72">
        <v>29422220.550000001</v>
      </c>
      <c r="BA36" s="98">
        <v>82668017.560000002</v>
      </c>
      <c r="BB36" s="95">
        <v>252985678.71000001</v>
      </c>
      <c r="BC36" s="96">
        <v>0.26</v>
      </c>
      <c r="BD36" s="72">
        <v>25687886.210000001</v>
      </c>
      <c r="BE36" s="72">
        <v>19143225.280000001</v>
      </c>
      <c r="BF36" s="72">
        <v>29182568.93</v>
      </c>
      <c r="BG36" s="98">
        <v>74013680.420000002</v>
      </c>
      <c r="BH36" s="72">
        <v>26946854.010000002</v>
      </c>
      <c r="BI36" s="72">
        <v>25757767.359999999</v>
      </c>
      <c r="BJ36" s="72">
        <v>27448465.02</v>
      </c>
      <c r="BK36" s="98">
        <v>80153086.390000001</v>
      </c>
      <c r="BL36" s="72">
        <v>24959885</v>
      </c>
      <c r="BM36" s="72">
        <v>30590083.530000001</v>
      </c>
      <c r="BN36" s="72">
        <v>24744391.32</v>
      </c>
      <c r="BO36" s="98">
        <v>80294359.849999994</v>
      </c>
      <c r="BP36" s="72">
        <v>28116082.41</v>
      </c>
      <c r="BQ36" s="72">
        <v>26572786.600000001</v>
      </c>
      <c r="BR36" s="72">
        <v>42692084.890000001</v>
      </c>
      <c r="BS36" s="98">
        <v>97380953.900000006</v>
      </c>
      <c r="BT36" s="95">
        <v>331842080.56</v>
      </c>
      <c r="BU36" s="96">
        <v>0.28999999999999998</v>
      </c>
      <c r="BV36" s="72">
        <v>26634347.739999998</v>
      </c>
      <c r="BW36" s="72">
        <v>29094288.620000001</v>
      </c>
      <c r="BX36" s="72">
        <v>34467618.409999996</v>
      </c>
      <c r="BY36" s="98">
        <v>90196254.769999996</v>
      </c>
      <c r="BZ36" s="72">
        <v>34226258.68</v>
      </c>
      <c r="CA36" s="72">
        <v>30600506.109999999</v>
      </c>
      <c r="CB36" s="72">
        <v>27598137.27</v>
      </c>
      <c r="CC36" s="98">
        <v>92424902.060000002</v>
      </c>
      <c r="CD36" s="72">
        <v>25637351.77</v>
      </c>
      <c r="CE36" s="72">
        <v>27632715.460000001</v>
      </c>
      <c r="CF36" s="72">
        <v>19930218.780000001</v>
      </c>
      <c r="CG36" s="98">
        <v>73200286.010000005</v>
      </c>
      <c r="CH36" s="72">
        <v>23203910</v>
      </c>
      <c r="CI36" s="72">
        <v>17836935.879999999</v>
      </c>
      <c r="CJ36" s="72">
        <v>28000186.219999999</v>
      </c>
      <c r="CK36" s="98">
        <v>69041032.099999994</v>
      </c>
      <c r="CL36" s="95">
        <v>324862474.94</v>
      </c>
      <c r="CM36" s="96">
        <v>0.24</v>
      </c>
      <c r="CN36" s="72">
        <v>22775693.390000001</v>
      </c>
      <c r="CO36" s="72">
        <v>20158891.66</v>
      </c>
      <c r="CP36" s="72">
        <v>28590471.289999999</v>
      </c>
      <c r="CQ36" s="98">
        <v>71525056.340000004</v>
      </c>
      <c r="CR36" s="72">
        <v>22052813.5</v>
      </c>
      <c r="CS36" s="72">
        <v>21116260.989999998</v>
      </c>
      <c r="CT36" s="72">
        <v>25692765.16</v>
      </c>
      <c r="CU36" s="98">
        <v>68861839.650000006</v>
      </c>
      <c r="CV36" s="72">
        <v>17681765.550000001</v>
      </c>
      <c r="CW36" s="72">
        <v>18834662</v>
      </c>
      <c r="CX36" s="72">
        <v>9280245.0999999996</v>
      </c>
      <c r="CY36" s="98">
        <v>45796672.649999999</v>
      </c>
      <c r="CZ36" s="72">
        <v>18860275.93</v>
      </c>
      <c r="DA36" s="72">
        <v>11597228.640000001</v>
      </c>
      <c r="DB36" s="72">
        <v>21189610.489999998</v>
      </c>
      <c r="DC36" s="98">
        <v>51647115.060000002</v>
      </c>
      <c r="DD36" s="95">
        <v>237830683.69999999</v>
      </c>
      <c r="DE36" s="96">
        <v>0.16</v>
      </c>
      <c r="DF36" s="72">
        <v>14768052.550000001</v>
      </c>
      <c r="DG36" s="72">
        <v>17436732.170000002</v>
      </c>
      <c r="DH36" s="98">
        <v>32204784.720000003</v>
      </c>
      <c r="DI36" s="96">
        <v>32204784.719999999</v>
      </c>
      <c r="DJ36" s="96">
        <v>0.13</v>
      </c>
    </row>
    <row r="37" spans="1:114" ht="20.100000000000001" customHeight="1" x14ac:dyDescent="0.5">
      <c r="A37" s="72" t="s">
        <v>46</v>
      </c>
      <c r="B37" s="72">
        <v>7422804.6500000004</v>
      </c>
      <c r="C37" s="72">
        <v>9682324.0099999998</v>
      </c>
      <c r="D37" s="72">
        <v>6030235.8399999999</v>
      </c>
      <c r="E37" s="98">
        <v>23135364.5</v>
      </c>
      <c r="F37" s="72">
        <v>3645519.56</v>
      </c>
      <c r="G37" s="72">
        <v>6407668.7599999998</v>
      </c>
      <c r="H37" s="72">
        <v>8314014.1100000003</v>
      </c>
      <c r="I37" s="98">
        <v>18367202.43</v>
      </c>
      <c r="J37" s="72">
        <v>11271860.130000001</v>
      </c>
      <c r="K37" s="72">
        <v>10569046.83</v>
      </c>
      <c r="L37" s="72">
        <v>8155321.25</v>
      </c>
      <c r="M37" s="98">
        <v>29996228.210000001</v>
      </c>
      <c r="N37" s="72">
        <v>9634112.9399999995</v>
      </c>
      <c r="O37" s="72">
        <v>6412183.1600000001</v>
      </c>
      <c r="P37" s="72">
        <v>7047930.3300000001</v>
      </c>
      <c r="Q37" s="98">
        <v>23094226.43</v>
      </c>
      <c r="R37" s="95">
        <v>94593021.569999993</v>
      </c>
      <c r="S37" s="96">
        <v>0.13</v>
      </c>
      <c r="T37" s="72">
        <v>6613461.1399999997</v>
      </c>
      <c r="U37" s="72">
        <v>7229320.6399999997</v>
      </c>
      <c r="V37" s="72">
        <v>6341046.2199999997</v>
      </c>
      <c r="W37" s="98">
        <v>20183828</v>
      </c>
      <c r="X37" s="72">
        <v>9445456.5999999996</v>
      </c>
      <c r="Y37" s="72">
        <v>10066641.82</v>
      </c>
      <c r="Z37" s="72">
        <v>9786286.1799999997</v>
      </c>
      <c r="AA37" s="98">
        <v>29298384.600000001</v>
      </c>
      <c r="AB37" s="72">
        <v>9294143.7699999996</v>
      </c>
      <c r="AC37" s="72">
        <v>11501591.27</v>
      </c>
      <c r="AD37" s="72">
        <v>5932288.5800000001</v>
      </c>
      <c r="AE37" s="98">
        <v>26728023.620000001</v>
      </c>
      <c r="AF37" s="72">
        <v>7520231.6500000004</v>
      </c>
      <c r="AG37" s="72">
        <v>6590340.3899999997</v>
      </c>
      <c r="AH37" s="72">
        <v>8866653.6699999999</v>
      </c>
      <c r="AI37" s="98">
        <v>22977225.710000001</v>
      </c>
      <c r="AJ37" s="95">
        <v>99187461.930000007</v>
      </c>
      <c r="AK37" s="96">
        <v>0.12</v>
      </c>
      <c r="AL37" s="72">
        <v>6216867.4000000004</v>
      </c>
      <c r="AM37" s="72">
        <v>7547020.4199999999</v>
      </c>
      <c r="AN37" s="72">
        <v>8617798.4600000009</v>
      </c>
      <c r="AO37" s="98">
        <v>22381686.280000001</v>
      </c>
      <c r="AP37" s="72">
        <v>8230957.5099999998</v>
      </c>
      <c r="AQ37" s="72">
        <v>9986053.1999999993</v>
      </c>
      <c r="AR37" s="72">
        <v>8337863.2999999998</v>
      </c>
      <c r="AS37" s="98">
        <v>26554874.010000002</v>
      </c>
      <c r="AT37" s="72">
        <v>8531678.0899999999</v>
      </c>
      <c r="AU37" s="72">
        <v>8058918.1399999997</v>
      </c>
      <c r="AV37" s="72">
        <v>6410886.9500000002</v>
      </c>
      <c r="AW37" s="98">
        <v>23001483.18</v>
      </c>
      <c r="AX37" s="72">
        <v>7887160.9199999999</v>
      </c>
      <c r="AY37" s="72">
        <v>6202721.8300000001</v>
      </c>
      <c r="AZ37" s="72">
        <v>9065594.2699999996</v>
      </c>
      <c r="BA37" s="98">
        <v>23155477.02</v>
      </c>
      <c r="BB37" s="95">
        <v>95093520.489999995</v>
      </c>
      <c r="BC37" s="96">
        <v>0.1</v>
      </c>
      <c r="BD37" s="72">
        <v>6730317.5300000003</v>
      </c>
      <c r="BE37" s="72">
        <v>6244890.4800000004</v>
      </c>
      <c r="BF37" s="72">
        <v>9117401.25</v>
      </c>
      <c r="BG37" s="98">
        <v>22092609.260000002</v>
      </c>
      <c r="BH37" s="72">
        <v>8690233.8900000006</v>
      </c>
      <c r="BI37" s="72">
        <v>10484836.310000001</v>
      </c>
      <c r="BJ37" s="72">
        <v>10063770.76</v>
      </c>
      <c r="BK37" s="98">
        <v>29238840.960000001</v>
      </c>
      <c r="BL37" s="72">
        <v>10785209.789999999</v>
      </c>
      <c r="BM37" s="72">
        <v>8701376.0199999996</v>
      </c>
      <c r="BN37" s="72">
        <v>7874638.2199999997</v>
      </c>
      <c r="BO37" s="98">
        <v>27361224.030000001</v>
      </c>
      <c r="BP37" s="72">
        <v>8254150.7999999998</v>
      </c>
      <c r="BQ37" s="72">
        <v>5080493.74</v>
      </c>
      <c r="BR37" s="72">
        <v>8296692.9199999999</v>
      </c>
      <c r="BS37" s="98">
        <v>21631337.460000001</v>
      </c>
      <c r="BT37" s="95">
        <v>100324011.70999999</v>
      </c>
      <c r="BU37" s="96">
        <v>0.09</v>
      </c>
      <c r="BV37" s="72">
        <v>7891084.2599999998</v>
      </c>
      <c r="BW37" s="72">
        <v>9172039.4499999993</v>
      </c>
      <c r="BX37" s="72">
        <v>6741424.6699999999</v>
      </c>
      <c r="BY37" s="98">
        <v>23804548.379999999</v>
      </c>
      <c r="BZ37" s="72">
        <v>11898472.17</v>
      </c>
      <c r="CA37" s="72">
        <v>11540070.09</v>
      </c>
      <c r="CB37" s="72">
        <v>10630225.01</v>
      </c>
      <c r="CC37" s="98">
        <v>34068767.270000003</v>
      </c>
      <c r="CD37" s="72">
        <v>11236007.93</v>
      </c>
      <c r="CE37" s="72">
        <v>10632880.51</v>
      </c>
      <c r="CF37" s="72">
        <v>9214236.1199999992</v>
      </c>
      <c r="CG37" s="98">
        <v>31083124.559999999</v>
      </c>
      <c r="CH37" s="72">
        <v>10301251.720000001</v>
      </c>
      <c r="CI37" s="72">
        <v>6817804.9299999997</v>
      </c>
      <c r="CJ37" s="72">
        <v>6906090.0800000001</v>
      </c>
      <c r="CK37" s="98">
        <v>24025146.73</v>
      </c>
      <c r="CL37" s="95">
        <v>112981586.94</v>
      </c>
      <c r="CM37" s="96">
        <v>0.08</v>
      </c>
      <c r="CN37" s="72">
        <v>8267491.6799999997</v>
      </c>
      <c r="CO37" s="72">
        <v>10187513.380000001</v>
      </c>
      <c r="CP37" s="72">
        <v>10027969.640000001</v>
      </c>
      <c r="CQ37" s="98">
        <v>28482974.699999999</v>
      </c>
      <c r="CR37" s="72">
        <v>12097645.52</v>
      </c>
      <c r="CS37" s="72">
        <v>10375970.43</v>
      </c>
      <c r="CT37" s="72">
        <v>9781545.7100000009</v>
      </c>
      <c r="CU37" s="98">
        <v>32255161.66</v>
      </c>
      <c r="CV37" s="72">
        <v>10723087.27</v>
      </c>
      <c r="CW37" s="72">
        <v>9176116.8000000007</v>
      </c>
      <c r="CX37" s="72">
        <v>8787827.6999999993</v>
      </c>
      <c r="CY37" s="98">
        <v>28687031.77</v>
      </c>
      <c r="CZ37" s="72">
        <v>10275884.92</v>
      </c>
      <c r="DA37" s="72">
        <v>7853134.6100000003</v>
      </c>
      <c r="DB37" s="72">
        <v>6208983.1100000003</v>
      </c>
      <c r="DC37" s="98">
        <v>24338002.640000001</v>
      </c>
      <c r="DD37" s="95">
        <v>113763170.77</v>
      </c>
      <c r="DE37" s="96">
        <v>7.0000000000000007E-2</v>
      </c>
      <c r="DF37" s="72">
        <v>10148455.01</v>
      </c>
      <c r="DG37" s="72">
        <v>9405833.3900000006</v>
      </c>
      <c r="DH37" s="98">
        <v>19554288.399999999</v>
      </c>
      <c r="DI37" s="96">
        <v>19554288.399999999</v>
      </c>
      <c r="DJ37" s="96">
        <v>0.08</v>
      </c>
    </row>
    <row r="38" spans="1:114" ht="20.100000000000001" customHeight="1" x14ac:dyDescent="0.5">
      <c r="A38" s="72" t="s">
        <v>44</v>
      </c>
      <c r="B38" s="72">
        <v>173363.79</v>
      </c>
      <c r="C38" s="72">
        <v>49772.12</v>
      </c>
      <c r="D38" s="72">
        <v>149772.45000000001</v>
      </c>
      <c r="E38" s="98">
        <v>372908.36</v>
      </c>
      <c r="F38" s="72">
        <v>1171998.43</v>
      </c>
      <c r="G38" s="72">
        <v>53932.95</v>
      </c>
      <c r="H38" s="72">
        <v>390317.16</v>
      </c>
      <c r="I38" s="98">
        <v>1616248.54</v>
      </c>
      <c r="J38" s="72">
        <v>722426.19</v>
      </c>
      <c r="K38" s="72">
        <v>848907.78</v>
      </c>
      <c r="L38" s="72">
        <v>360807.71</v>
      </c>
      <c r="M38" s="98">
        <v>1932141.68</v>
      </c>
      <c r="N38" s="72">
        <v>218434.11</v>
      </c>
      <c r="O38" s="72">
        <v>720692.39</v>
      </c>
      <c r="P38" s="72">
        <v>620302.16</v>
      </c>
      <c r="Q38" s="98">
        <v>1559428.66</v>
      </c>
      <c r="R38" s="95">
        <v>5480727.2400000002</v>
      </c>
      <c r="S38" s="96">
        <v>0.01</v>
      </c>
      <c r="T38" s="72">
        <v>1928660.14</v>
      </c>
      <c r="U38" s="72">
        <v>493254.19</v>
      </c>
      <c r="V38" s="72">
        <v>897483.43</v>
      </c>
      <c r="W38" s="98">
        <v>3319397.76</v>
      </c>
      <c r="X38" s="72">
        <v>225606.79</v>
      </c>
      <c r="Y38" s="72">
        <v>720560.97</v>
      </c>
      <c r="Z38" s="72">
        <v>1210254.27</v>
      </c>
      <c r="AA38" s="98">
        <v>2156422.0299999998</v>
      </c>
      <c r="AB38" s="72">
        <v>813691.37</v>
      </c>
      <c r="AC38" s="72">
        <v>995753.44</v>
      </c>
      <c r="AD38" s="72">
        <v>750967.24</v>
      </c>
      <c r="AE38" s="98">
        <v>2560412.0499999998</v>
      </c>
      <c r="AF38" s="72">
        <v>1281513.8</v>
      </c>
      <c r="AG38" s="72">
        <v>1442628.45</v>
      </c>
      <c r="AH38" s="72">
        <v>1232421.55</v>
      </c>
      <c r="AI38" s="98">
        <v>3956563.8</v>
      </c>
      <c r="AJ38" s="95">
        <v>11992795.640000001</v>
      </c>
      <c r="AK38" s="96">
        <v>0.01</v>
      </c>
      <c r="AL38" s="72">
        <v>750284.49</v>
      </c>
      <c r="AM38" s="72">
        <v>9572669.8300000001</v>
      </c>
      <c r="AN38" s="72">
        <v>2426084.48</v>
      </c>
      <c r="AO38" s="98">
        <v>12749038.800000001</v>
      </c>
      <c r="AP38" s="72">
        <v>3543058.62</v>
      </c>
      <c r="AQ38" s="72">
        <v>821133.19</v>
      </c>
      <c r="AR38" s="72">
        <v>3618300</v>
      </c>
      <c r="AS38" s="98">
        <v>7982491.8099999996</v>
      </c>
      <c r="AT38" s="72">
        <v>4665964</v>
      </c>
      <c r="AU38" s="72">
        <v>699685.35</v>
      </c>
      <c r="AV38" s="72">
        <v>2068235.35</v>
      </c>
      <c r="AW38" s="98">
        <v>7433884.7000000002</v>
      </c>
      <c r="AX38" s="72">
        <v>623543</v>
      </c>
      <c r="AY38" s="72">
        <v>2959197</v>
      </c>
      <c r="AZ38" s="72">
        <v>1996768</v>
      </c>
      <c r="BA38" s="98">
        <v>5579508</v>
      </c>
      <c r="BB38" s="95">
        <v>33744923.310000002</v>
      </c>
      <c r="BC38" s="96">
        <v>0.04</v>
      </c>
      <c r="BD38" s="72">
        <v>1114977</v>
      </c>
      <c r="BE38" s="72">
        <v>1148588</v>
      </c>
      <c r="BF38" s="72">
        <v>4193164</v>
      </c>
      <c r="BG38" s="98">
        <v>6456729</v>
      </c>
      <c r="BH38" s="72">
        <v>1205296</v>
      </c>
      <c r="BI38" s="72">
        <v>1039263.79</v>
      </c>
      <c r="BJ38" s="72">
        <v>884636</v>
      </c>
      <c r="BK38" s="98">
        <v>3129195.79</v>
      </c>
      <c r="BL38" s="72">
        <v>812906</v>
      </c>
      <c r="BM38" s="72">
        <v>1488067</v>
      </c>
      <c r="BN38" s="72">
        <v>934529</v>
      </c>
      <c r="BO38" s="98">
        <v>3235502</v>
      </c>
      <c r="BP38" s="72">
        <v>4324888</v>
      </c>
      <c r="BQ38" s="72">
        <v>3885789</v>
      </c>
      <c r="BR38" s="72">
        <v>4921734</v>
      </c>
      <c r="BS38" s="98">
        <v>13132411</v>
      </c>
      <c r="BT38" s="95">
        <v>25953837.789999999</v>
      </c>
      <c r="BU38" s="96">
        <v>0.02</v>
      </c>
      <c r="BV38" s="72">
        <v>842975</v>
      </c>
      <c r="BW38" s="72">
        <v>3765247</v>
      </c>
      <c r="BX38" s="72">
        <v>2430555.96</v>
      </c>
      <c r="BY38" s="98">
        <v>7038777.96</v>
      </c>
      <c r="BZ38" s="72">
        <v>8800881.2300000004</v>
      </c>
      <c r="CA38" s="72">
        <v>3659610.04</v>
      </c>
      <c r="CB38" s="72">
        <v>6040666.0700000003</v>
      </c>
      <c r="CC38" s="98">
        <v>18501157.34</v>
      </c>
      <c r="CD38" s="72">
        <v>1832241.35</v>
      </c>
      <c r="CE38" s="72">
        <v>1634079.5</v>
      </c>
      <c r="CF38" s="72">
        <v>1986883</v>
      </c>
      <c r="CG38" s="98">
        <v>5453203.8499999996</v>
      </c>
      <c r="CH38" s="72">
        <v>1980749</v>
      </c>
      <c r="CI38" s="72">
        <v>1909579.9</v>
      </c>
      <c r="CJ38" s="72">
        <v>2081537.64</v>
      </c>
      <c r="CK38" s="98">
        <v>5971866.54</v>
      </c>
      <c r="CL38" s="95">
        <v>36965005.689999998</v>
      </c>
      <c r="CM38" s="96">
        <v>0.03</v>
      </c>
      <c r="CN38" s="72">
        <v>2613356.2000000002</v>
      </c>
      <c r="CO38" s="72">
        <v>2112327.35</v>
      </c>
      <c r="CP38" s="72">
        <v>5998745.4900000002</v>
      </c>
      <c r="CQ38" s="98">
        <v>10724429.039999999</v>
      </c>
      <c r="CR38" s="72">
        <v>5057157.2</v>
      </c>
      <c r="CS38" s="72">
        <v>4381539.96</v>
      </c>
      <c r="CT38" s="72">
        <v>7219906.6299999999</v>
      </c>
      <c r="CU38" s="98">
        <v>16658603.789999999</v>
      </c>
      <c r="CV38" s="72">
        <v>10036797.73</v>
      </c>
      <c r="CW38" s="72">
        <v>7890397.1100000003</v>
      </c>
      <c r="CX38" s="72">
        <v>9181990.0500000007</v>
      </c>
      <c r="CY38" s="98">
        <v>27109184.890000001</v>
      </c>
      <c r="CZ38" s="72">
        <v>7136175.9199999999</v>
      </c>
      <c r="DA38" s="72">
        <v>9380919.0600000005</v>
      </c>
      <c r="DB38" s="72">
        <v>12347891.5</v>
      </c>
      <c r="DC38" s="98">
        <v>28864986.48</v>
      </c>
      <c r="DD38" s="95">
        <v>83357204.200000003</v>
      </c>
      <c r="DE38" s="96">
        <v>0.05</v>
      </c>
      <c r="DF38" s="72">
        <v>6395884.04</v>
      </c>
      <c r="DG38" s="72">
        <v>8381924.4699999997</v>
      </c>
      <c r="DH38" s="98">
        <v>14777808.51</v>
      </c>
      <c r="DI38" s="96">
        <v>14777808.51</v>
      </c>
      <c r="DJ38" s="96">
        <v>0.06</v>
      </c>
    </row>
    <row r="39" spans="1:114" ht="20.100000000000001" customHeight="1" x14ac:dyDescent="0.5">
      <c r="A39" s="72" t="s">
        <v>45</v>
      </c>
      <c r="B39" s="72">
        <v>7296078.9699999997</v>
      </c>
      <c r="C39" s="72">
        <v>4891074.26</v>
      </c>
      <c r="D39" s="72">
        <v>3445898.67</v>
      </c>
      <c r="E39" s="98">
        <v>15633051.9</v>
      </c>
      <c r="F39" s="72">
        <v>552020.59</v>
      </c>
      <c r="G39" s="72">
        <v>2235149.38</v>
      </c>
      <c r="H39" s="72">
        <v>6966892.9800000004</v>
      </c>
      <c r="I39" s="98">
        <v>9754062.9499999993</v>
      </c>
      <c r="J39" s="72">
        <v>5881017.1900000004</v>
      </c>
      <c r="K39" s="72">
        <v>5365979.47</v>
      </c>
      <c r="L39" s="72">
        <v>5364194.0999999996</v>
      </c>
      <c r="M39" s="98">
        <v>16611190.76</v>
      </c>
      <c r="N39" s="72">
        <v>5846521.0199999996</v>
      </c>
      <c r="O39" s="72">
        <v>5692781.7199999997</v>
      </c>
      <c r="P39" s="72">
        <v>6838593.0099999998</v>
      </c>
      <c r="Q39" s="98">
        <v>18377895.75</v>
      </c>
      <c r="R39" s="95">
        <v>60376201.359999999</v>
      </c>
      <c r="S39" s="96">
        <v>0.08</v>
      </c>
      <c r="T39" s="72">
        <v>5543299.4699999997</v>
      </c>
      <c r="U39" s="72">
        <v>4175201.97</v>
      </c>
      <c r="V39" s="72">
        <v>5304541.6900000004</v>
      </c>
      <c r="W39" s="98">
        <v>15023043.130000001</v>
      </c>
      <c r="X39" s="72">
        <v>4540313.8600000003</v>
      </c>
      <c r="Y39" s="72">
        <v>3513846.41</v>
      </c>
      <c r="Z39" s="72">
        <v>4818714.38</v>
      </c>
      <c r="AA39" s="98">
        <v>12872874.65</v>
      </c>
      <c r="AB39" s="72">
        <v>4000296.66</v>
      </c>
      <c r="AC39" s="72">
        <v>3925567.21</v>
      </c>
      <c r="AD39" s="72">
        <v>3445851.2</v>
      </c>
      <c r="AE39" s="98">
        <v>11371715.07</v>
      </c>
      <c r="AF39" s="72">
        <v>4397843.47</v>
      </c>
      <c r="AG39" s="72">
        <v>10537623.5</v>
      </c>
      <c r="AH39" s="72">
        <v>6110488.0999999996</v>
      </c>
      <c r="AI39" s="98">
        <v>21045955.07</v>
      </c>
      <c r="AJ39" s="95">
        <v>60313587.920000002</v>
      </c>
      <c r="AK39" s="96">
        <v>7.0000000000000007E-2</v>
      </c>
      <c r="AL39" s="72">
        <v>6784950.0800000001</v>
      </c>
      <c r="AM39" s="72">
        <v>5770543.1699999999</v>
      </c>
      <c r="AN39" s="72">
        <v>5681940.8200000003</v>
      </c>
      <c r="AO39" s="98">
        <v>18237434.07</v>
      </c>
      <c r="AP39" s="72">
        <v>4012361.55</v>
      </c>
      <c r="AQ39" s="72">
        <v>4134545.16</v>
      </c>
      <c r="AR39" s="72">
        <v>4830408.16</v>
      </c>
      <c r="AS39" s="98">
        <v>12977314.869999999</v>
      </c>
      <c r="AT39" s="72">
        <v>4896154.9000000004</v>
      </c>
      <c r="AU39" s="72">
        <v>4978181.68</v>
      </c>
      <c r="AV39" s="72">
        <v>4179299.25</v>
      </c>
      <c r="AW39" s="98">
        <v>14053635.83</v>
      </c>
      <c r="AX39" s="72">
        <v>3450333.01</v>
      </c>
      <c r="AY39" s="72">
        <v>5645008.5599999996</v>
      </c>
      <c r="AZ39" s="72">
        <v>6523970.4199999999</v>
      </c>
      <c r="BA39" s="98">
        <v>15619311.99</v>
      </c>
      <c r="BB39" s="95">
        <v>60887696.759999998</v>
      </c>
      <c r="BC39" s="96">
        <v>0.06</v>
      </c>
      <c r="BD39" s="72">
        <v>5624740.7699999996</v>
      </c>
      <c r="BE39" s="72">
        <v>4818435.2300000004</v>
      </c>
      <c r="BF39" s="72">
        <v>5266741.5599999996</v>
      </c>
      <c r="BG39" s="98">
        <v>15709917.560000001</v>
      </c>
      <c r="BH39" s="72">
        <v>3932979.97</v>
      </c>
      <c r="BI39" s="72">
        <v>4246628.47</v>
      </c>
      <c r="BJ39" s="72">
        <v>4613330</v>
      </c>
      <c r="BK39" s="98">
        <v>12792938.439999999</v>
      </c>
      <c r="BL39" s="72">
        <v>4566014.24</v>
      </c>
      <c r="BM39" s="72">
        <v>4165999.33</v>
      </c>
      <c r="BN39" s="72">
        <v>4595271.55</v>
      </c>
      <c r="BO39" s="98">
        <v>13327285.119999999</v>
      </c>
      <c r="BP39" s="72">
        <v>4911192.88</v>
      </c>
      <c r="BQ39" s="72">
        <v>4226005.7300000004</v>
      </c>
      <c r="BR39" s="72">
        <v>6693451.7000000002</v>
      </c>
      <c r="BS39" s="98">
        <v>15830650.310000001</v>
      </c>
      <c r="BT39" s="95">
        <v>57660791.43</v>
      </c>
      <c r="BU39" s="96">
        <v>0.05</v>
      </c>
      <c r="BV39" s="72">
        <v>6492918.1399999997</v>
      </c>
      <c r="BW39" s="72">
        <v>5742315.1699999999</v>
      </c>
      <c r="BX39" s="72">
        <v>5271704.5199999996</v>
      </c>
      <c r="BY39" s="98">
        <v>17506937.829999998</v>
      </c>
      <c r="BZ39" s="72">
        <v>4702444.22</v>
      </c>
      <c r="CA39" s="72">
        <v>4593805.05</v>
      </c>
      <c r="CB39" s="72">
        <v>4859146.41</v>
      </c>
      <c r="CC39" s="98">
        <v>14155395.68</v>
      </c>
      <c r="CD39" s="72">
        <v>5530072.79</v>
      </c>
      <c r="CE39" s="72">
        <v>4810315.24</v>
      </c>
      <c r="CF39" s="72">
        <v>4775245.5999999996</v>
      </c>
      <c r="CG39" s="98">
        <v>15115633.630000001</v>
      </c>
      <c r="CH39" s="72">
        <v>5563536.3499999996</v>
      </c>
      <c r="CI39" s="72">
        <v>5014178.75</v>
      </c>
      <c r="CJ39" s="72">
        <v>6728850.6299999999</v>
      </c>
      <c r="CK39" s="98">
        <v>17306565.73</v>
      </c>
      <c r="CL39" s="95">
        <v>64084532.869999997</v>
      </c>
      <c r="CM39" s="96">
        <v>0.05</v>
      </c>
      <c r="CN39" s="72">
        <v>7980764.5899999999</v>
      </c>
      <c r="CO39" s="72">
        <v>5763790.5300000003</v>
      </c>
      <c r="CP39" s="72">
        <v>5628431.3399999999</v>
      </c>
      <c r="CQ39" s="98">
        <v>19372986.460000001</v>
      </c>
      <c r="CR39" s="72">
        <v>5365771.34</v>
      </c>
      <c r="CS39" s="72">
        <v>5176109.4400000004</v>
      </c>
      <c r="CT39" s="72">
        <v>4859204.17</v>
      </c>
      <c r="CU39" s="98">
        <v>15401084.949999999</v>
      </c>
      <c r="CV39" s="72">
        <v>6502860.0199999996</v>
      </c>
      <c r="CW39" s="72">
        <v>5455634.4699999997</v>
      </c>
      <c r="CX39" s="72">
        <v>5252901.97</v>
      </c>
      <c r="CY39" s="98">
        <v>17211396.460000001</v>
      </c>
      <c r="CZ39" s="72">
        <v>6086634.2000000002</v>
      </c>
      <c r="DA39" s="72">
        <v>5548896.3700000001</v>
      </c>
      <c r="DB39" s="72">
        <v>8131097.7300000004</v>
      </c>
      <c r="DC39" s="98">
        <v>19766628.300000001</v>
      </c>
      <c r="DD39" s="95">
        <v>71752096.170000002</v>
      </c>
      <c r="DE39" s="96">
        <v>0.05</v>
      </c>
      <c r="DF39" s="72">
        <v>6989725.6600000001</v>
      </c>
      <c r="DG39" s="72">
        <v>7333553.4900000002</v>
      </c>
      <c r="DH39" s="98">
        <v>14323279.15</v>
      </c>
      <c r="DI39" s="96">
        <v>14323279.15</v>
      </c>
      <c r="DJ39" s="96">
        <v>0.06</v>
      </c>
    </row>
    <row r="40" spans="1:114" ht="20.100000000000001" customHeight="1" x14ac:dyDescent="0.5">
      <c r="A40" s="72" t="s">
        <v>47</v>
      </c>
      <c r="B40" s="72">
        <v>0</v>
      </c>
      <c r="C40" s="72">
        <v>0</v>
      </c>
      <c r="D40" s="72">
        <v>0</v>
      </c>
      <c r="E40" s="98">
        <v>0</v>
      </c>
      <c r="F40" s="72">
        <v>9082500.75</v>
      </c>
      <c r="G40" s="72">
        <v>5454680.2800000003</v>
      </c>
      <c r="H40" s="72">
        <v>2384308.41</v>
      </c>
      <c r="I40" s="98">
        <v>16921489.440000001</v>
      </c>
      <c r="J40" s="72">
        <v>617145.27</v>
      </c>
      <c r="K40" s="72">
        <v>932884.58</v>
      </c>
      <c r="L40" s="72">
        <v>257024.31</v>
      </c>
      <c r="M40" s="98">
        <v>1807054.16</v>
      </c>
      <c r="N40" s="72">
        <v>2491745.79</v>
      </c>
      <c r="O40" s="72">
        <v>1825046</v>
      </c>
      <c r="P40" s="72">
        <v>2611396.7200000002</v>
      </c>
      <c r="Q40" s="98">
        <v>6928188.5099999998</v>
      </c>
      <c r="R40" s="95">
        <v>25656732.109999999</v>
      </c>
      <c r="S40" s="96">
        <v>0.04</v>
      </c>
      <c r="T40" s="72">
        <v>1353747.77</v>
      </c>
      <c r="U40" s="72">
        <v>1293936.03</v>
      </c>
      <c r="V40" s="72">
        <v>2211957.4</v>
      </c>
      <c r="W40" s="98">
        <v>4859641.2</v>
      </c>
      <c r="X40" s="72">
        <v>1150081.5900000001</v>
      </c>
      <c r="Y40" s="72">
        <v>1727746.82</v>
      </c>
      <c r="Z40" s="72">
        <v>2831872.24</v>
      </c>
      <c r="AA40" s="98">
        <v>5709700.6500000004</v>
      </c>
      <c r="AB40" s="72">
        <v>1325198.46</v>
      </c>
      <c r="AC40" s="72">
        <v>1448709.15</v>
      </c>
      <c r="AD40" s="72">
        <v>2260194.36</v>
      </c>
      <c r="AE40" s="98">
        <v>5034101.97</v>
      </c>
      <c r="AF40" s="72">
        <v>1734298.85</v>
      </c>
      <c r="AG40" s="72">
        <v>1944171.42</v>
      </c>
      <c r="AH40" s="72">
        <v>3493814.83</v>
      </c>
      <c r="AI40" s="98">
        <v>7172285.0999999996</v>
      </c>
      <c r="AJ40" s="95">
        <v>22775728.920000002</v>
      </c>
      <c r="AK40" s="96">
        <v>0.03</v>
      </c>
      <c r="AL40" s="72">
        <v>4441504.6399999997</v>
      </c>
      <c r="AM40" s="72">
        <v>1658289.66</v>
      </c>
      <c r="AN40" s="72">
        <v>10285012.550000001</v>
      </c>
      <c r="AO40" s="98">
        <v>16384806.85</v>
      </c>
      <c r="AP40" s="72">
        <v>3831717.14</v>
      </c>
      <c r="AQ40" s="72">
        <v>10124811.609999999</v>
      </c>
      <c r="AR40" s="72">
        <v>5122508.84</v>
      </c>
      <c r="AS40" s="98">
        <v>19079037.59</v>
      </c>
      <c r="AT40" s="72">
        <v>8827414.9299999997</v>
      </c>
      <c r="AU40" s="72">
        <v>5104501.75</v>
      </c>
      <c r="AV40" s="72">
        <v>6498716.8899999997</v>
      </c>
      <c r="AW40" s="98">
        <v>20430633.57</v>
      </c>
      <c r="AX40" s="72">
        <v>7557439.3499999996</v>
      </c>
      <c r="AY40" s="72">
        <v>8407397.5999999996</v>
      </c>
      <c r="AZ40" s="72">
        <v>9208099.7899999991</v>
      </c>
      <c r="BA40" s="98">
        <v>25172936.739999998</v>
      </c>
      <c r="BB40" s="95">
        <v>81067414.75</v>
      </c>
      <c r="BC40" s="96">
        <v>0.08</v>
      </c>
      <c r="BD40" s="72">
        <v>7150202.0199999996</v>
      </c>
      <c r="BE40" s="72">
        <v>6806148.2199999997</v>
      </c>
      <c r="BF40" s="72">
        <v>9314912.9000000004</v>
      </c>
      <c r="BG40" s="98">
        <v>23271263.140000001</v>
      </c>
      <c r="BH40" s="72">
        <v>7142488.3700000001</v>
      </c>
      <c r="BI40" s="72">
        <v>9133847.3000000007</v>
      </c>
      <c r="BJ40" s="72">
        <v>6781039.8499999996</v>
      </c>
      <c r="BK40" s="98">
        <v>23057375.52</v>
      </c>
      <c r="BL40" s="72">
        <v>6226789.3700000001</v>
      </c>
      <c r="BM40" s="72">
        <v>8072116.3600000003</v>
      </c>
      <c r="BN40" s="72">
        <v>6210276.3499999996</v>
      </c>
      <c r="BO40" s="98">
        <v>20509182.079999998</v>
      </c>
      <c r="BP40" s="72">
        <v>7976146.7199999997</v>
      </c>
      <c r="BQ40" s="72">
        <v>6134417.5199999996</v>
      </c>
      <c r="BR40" s="72">
        <v>5239892.03</v>
      </c>
      <c r="BS40" s="98">
        <v>19350456.27</v>
      </c>
      <c r="BT40" s="95">
        <v>86188277.010000005</v>
      </c>
      <c r="BU40" s="96">
        <v>7.0000000000000007E-2</v>
      </c>
      <c r="BV40" s="72">
        <v>5959762.2699999996</v>
      </c>
      <c r="BW40" s="72">
        <v>6004871.46</v>
      </c>
      <c r="BX40" s="72">
        <v>4171866.16</v>
      </c>
      <c r="BY40" s="98">
        <v>16136499.890000001</v>
      </c>
      <c r="BZ40" s="72">
        <v>8074888.2000000002</v>
      </c>
      <c r="CA40" s="72">
        <v>6212165.3899999997</v>
      </c>
      <c r="CB40" s="72">
        <v>5698591.4800000004</v>
      </c>
      <c r="CC40" s="98">
        <v>19985645.07</v>
      </c>
      <c r="CD40" s="72">
        <v>8426738.9299999997</v>
      </c>
      <c r="CE40" s="72">
        <v>4574856.55</v>
      </c>
      <c r="CF40" s="72">
        <v>5584242.2699999996</v>
      </c>
      <c r="CG40" s="98">
        <v>18585837.75</v>
      </c>
      <c r="CH40" s="72">
        <v>6333942.3300000001</v>
      </c>
      <c r="CI40" s="72">
        <v>4607771.59</v>
      </c>
      <c r="CJ40" s="72">
        <v>4734017.1100000003</v>
      </c>
      <c r="CK40" s="98">
        <v>15675731.029999999</v>
      </c>
      <c r="CL40" s="95">
        <v>70383713.739999995</v>
      </c>
      <c r="CM40" s="96">
        <v>0.05</v>
      </c>
      <c r="CN40" s="72">
        <v>4234383.6900000004</v>
      </c>
      <c r="CO40" s="72">
        <v>3018902.77</v>
      </c>
      <c r="CP40" s="72">
        <v>4746613.12</v>
      </c>
      <c r="CQ40" s="98">
        <v>11999899.58</v>
      </c>
      <c r="CR40" s="72">
        <v>5967713.1100000003</v>
      </c>
      <c r="CS40" s="72">
        <v>4356030.5199999996</v>
      </c>
      <c r="CT40" s="72">
        <v>3500594.31</v>
      </c>
      <c r="CU40" s="98">
        <v>13824337.939999999</v>
      </c>
      <c r="CV40" s="72">
        <v>4966180.9800000004</v>
      </c>
      <c r="CW40" s="72">
        <v>3628034.94</v>
      </c>
      <c r="CX40" s="72">
        <v>3709376.06</v>
      </c>
      <c r="CY40" s="98">
        <v>12303591.98</v>
      </c>
      <c r="CZ40" s="72">
        <v>4105704.98</v>
      </c>
      <c r="DA40" s="72">
        <v>3507526.87</v>
      </c>
      <c r="DB40" s="72">
        <v>4615316.54</v>
      </c>
      <c r="DC40" s="98">
        <v>12228548.390000001</v>
      </c>
      <c r="DD40" s="95">
        <v>50356377.890000001</v>
      </c>
      <c r="DE40" s="96">
        <v>0.03</v>
      </c>
      <c r="DF40" s="72">
        <v>2795284.97</v>
      </c>
      <c r="DG40" s="72">
        <v>3078190.31</v>
      </c>
      <c r="DH40" s="98">
        <v>5873475.2800000003</v>
      </c>
      <c r="DI40" s="96">
        <v>5873475.2800000003</v>
      </c>
      <c r="DJ40" s="96">
        <v>0.02</v>
      </c>
    </row>
    <row r="41" spans="1:114" ht="20.100000000000001" customHeight="1" x14ac:dyDescent="0.5">
      <c r="A41" s="72" t="s">
        <v>48</v>
      </c>
      <c r="B41" s="72">
        <v>49069427.030000001</v>
      </c>
      <c r="C41" s="72">
        <v>49902741.640000001</v>
      </c>
      <c r="D41" s="72">
        <v>35415725.880000003</v>
      </c>
      <c r="E41" s="98">
        <v>134387894.55000001</v>
      </c>
      <c r="F41" s="72">
        <v>37978791.210000001</v>
      </c>
      <c r="G41" s="72">
        <v>39122987.259999998</v>
      </c>
      <c r="H41" s="72">
        <v>44144780.25</v>
      </c>
      <c r="I41" s="98">
        <v>121246558.72</v>
      </c>
      <c r="J41" s="72">
        <v>45103947.140000001</v>
      </c>
      <c r="K41" s="72">
        <v>48256206.670000002</v>
      </c>
      <c r="L41" s="72">
        <v>52625615.5</v>
      </c>
      <c r="M41" s="98">
        <v>145985769.31</v>
      </c>
      <c r="N41" s="72">
        <v>54774068.210000001</v>
      </c>
      <c r="O41" s="72">
        <v>48314475.990000002</v>
      </c>
      <c r="P41" s="72">
        <v>54045904.100000001</v>
      </c>
      <c r="Q41" s="98">
        <v>157134448.30000001</v>
      </c>
      <c r="R41" s="95">
        <v>558754670.88</v>
      </c>
      <c r="S41" s="96">
        <v>0.77</v>
      </c>
      <c r="T41" s="72">
        <v>53161965.920000002</v>
      </c>
      <c r="U41" s="72">
        <v>53185996.689999998</v>
      </c>
      <c r="V41" s="72">
        <v>58536865.390000001</v>
      </c>
      <c r="W41" s="98">
        <v>164884828</v>
      </c>
      <c r="X41" s="72">
        <v>55629553.310000002</v>
      </c>
      <c r="Y41" s="72">
        <v>60168543.469999999</v>
      </c>
      <c r="Z41" s="72">
        <v>55567937.509999998</v>
      </c>
      <c r="AA41" s="98">
        <v>171366034.28999999</v>
      </c>
      <c r="AB41" s="72">
        <v>54086561.329999998</v>
      </c>
      <c r="AC41" s="72">
        <v>53864202.409999996</v>
      </c>
      <c r="AD41" s="72">
        <v>59718951.869999997</v>
      </c>
      <c r="AE41" s="98">
        <v>167669715.61000001</v>
      </c>
      <c r="AF41" s="72">
        <v>62909041.5</v>
      </c>
      <c r="AG41" s="72">
        <v>59629237.060000002</v>
      </c>
      <c r="AH41" s="72">
        <v>73245972.780000001</v>
      </c>
      <c r="AI41" s="98">
        <v>195784251.34</v>
      </c>
      <c r="AJ41" s="95">
        <v>699704829.24000001</v>
      </c>
      <c r="AK41" s="96">
        <v>0.81</v>
      </c>
      <c r="AL41" s="72">
        <v>61725546.75</v>
      </c>
      <c r="AM41" s="72">
        <v>60554406.460000001</v>
      </c>
      <c r="AN41" s="72">
        <v>72037398.939999998</v>
      </c>
      <c r="AO41" s="98">
        <v>194317352.15000001</v>
      </c>
      <c r="AP41" s="72">
        <v>56009978.969999999</v>
      </c>
      <c r="AQ41" s="72">
        <v>68140769.620000005</v>
      </c>
      <c r="AR41" s="72">
        <v>56946423.259999998</v>
      </c>
      <c r="AS41" s="98">
        <v>181097171.84999999</v>
      </c>
      <c r="AT41" s="72">
        <v>57209013.950000003</v>
      </c>
      <c r="AU41" s="72">
        <v>74859685.329999998</v>
      </c>
      <c r="AV41" s="72">
        <v>83773815.450000003</v>
      </c>
      <c r="AW41" s="98">
        <v>215842514.72999999</v>
      </c>
      <c r="AX41" s="72">
        <v>62521828.149999999</v>
      </c>
      <c r="AY41" s="72">
        <v>70068532.200000003</v>
      </c>
      <c r="AZ41" s="72">
        <v>60516451.600000001</v>
      </c>
      <c r="BA41" s="98">
        <v>193106811.94999999</v>
      </c>
      <c r="BB41" s="95">
        <v>784363850.67999995</v>
      </c>
      <c r="BC41" s="96">
        <v>0.81</v>
      </c>
      <c r="BD41" s="72">
        <v>60471609.600000001</v>
      </c>
      <c r="BE41" s="72">
        <v>65971831.32</v>
      </c>
      <c r="BF41" s="72">
        <v>81048584.989999995</v>
      </c>
      <c r="BG41" s="98">
        <v>207492025.91</v>
      </c>
      <c r="BH41" s="72">
        <v>62207116.920000002</v>
      </c>
      <c r="BI41" s="72">
        <v>85924034.959999993</v>
      </c>
      <c r="BJ41" s="72">
        <v>83444693.900000006</v>
      </c>
      <c r="BK41" s="98">
        <v>231575845.78</v>
      </c>
      <c r="BL41" s="72">
        <v>104127128.2</v>
      </c>
      <c r="BM41" s="72">
        <v>85824354.079999998</v>
      </c>
      <c r="BN41" s="72">
        <v>72732029.260000005</v>
      </c>
      <c r="BO41" s="98">
        <v>262683511.53999999</v>
      </c>
      <c r="BP41" s="72">
        <v>41659931.789999999</v>
      </c>
      <c r="BQ41" s="72">
        <v>41535623.030000001</v>
      </c>
      <c r="BR41" s="72">
        <v>28135489.329999998</v>
      </c>
      <c r="BS41" s="98">
        <v>111331044.15000001</v>
      </c>
      <c r="BT41" s="95">
        <v>813082427.38</v>
      </c>
      <c r="BU41" s="96">
        <v>0.7</v>
      </c>
      <c r="BV41" s="72">
        <v>14523731.77</v>
      </c>
      <c r="BW41" s="72">
        <v>11892007.74</v>
      </c>
      <c r="BX41" s="72">
        <v>8189248.8399999999</v>
      </c>
      <c r="BY41" s="98">
        <v>34604988.350000001</v>
      </c>
      <c r="BZ41" s="72">
        <v>5385352.4500000002</v>
      </c>
      <c r="CA41" s="72">
        <v>7046005.7699999996</v>
      </c>
      <c r="CB41" s="72">
        <v>4728248.41</v>
      </c>
      <c r="CC41" s="98">
        <v>17159606.629999999</v>
      </c>
      <c r="CD41" s="72">
        <v>2117137.7000000002</v>
      </c>
      <c r="CE41" s="72">
        <v>1096116.3899999999</v>
      </c>
      <c r="CF41" s="72">
        <v>2051043.7</v>
      </c>
      <c r="CG41" s="98">
        <v>5264297.79</v>
      </c>
      <c r="CH41" s="72">
        <v>1978856.06</v>
      </c>
      <c r="CI41" s="72">
        <v>661804.75</v>
      </c>
      <c r="CJ41" s="72">
        <v>1236371.81</v>
      </c>
      <c r="CK41" s="98">
        <v>3877032.62</v>
      </c>
      <c r="CL41" s="95">
        <v>60905925.390000001</v>
      </c>
      <c r="CM41" s="96">
        <v>0.04</v>
      </c>
      <c r="CN41" s="72">
        <v>1260253.25</v>
      </c>
      <c r="CO41" s="72">
        <v>286759.63</v>
      </c>
      <c r="CP41" s="72">
        <v>719580.81</v>
      </c>
      <c r="CQ41" s="98">
        <v>2266593.69</v>
      </c>
      <c r="CR41" s="72">
        <v>776406.44</v>
      </c>
      <c r="CS41" s="72">
        <v>1127651.19</v>
      </c>
      <c r="CT41" s="72">
        <v>1161273.94</v>
      </c>
      <c r="CU41" s="98">
        <v>3065331.57</v>
      </c>
      <c r="CV41" s="72">
        <v>594638.81000000006</v>
      </c>
      <c r="CW41" s="72">
        <v>893361.58</v>
      </c>
      <c r="CX41" s="72">
        <v>734818.07</v>
      </c>
      <c r="CY41" s="98">
        <v>2222818.46</v>
      </c>
      <c r="CZ41" s="72">
        <v>141951.69</v>
      </c>
      <c r="DA41" s="72">
        <v>844932.38</v>
      </c>
      <c r="DB41" s="72">
        <v>515668</v>
      </c>
      <c r="DC41" s="98">
        <v>1502552.07</v>
      </c>
      <c r="DD41" s="95">
        <v>9057295.7899999991</v>
      </c>
      <c r="DE41" s="96">
        <v>0.01</v>
      </c>
      <c r="DF41" s="72">
        <v>216365.06</v>
      </c>
      <c r="DG41" s="72">
        <v>320201.25</v>
      </c>
      <c r="DH41" s="98">
        <v>536566.31000000006</v>
      </c>
      <c r="DI41" s="96">
        <v>536566.31000000006</v>
      </c>
      <c r="DJ41" s="96">
        <v>0</v>
      </c>
    </row>
    <row r="42" spans="1:114" s="26" customFormat="1" ht="20.100000000000001" customHeight="1" x14ac:dyDescent="0.5">
      <c r="A42" s="95" t="s">
        <v>3</v>
      </c>
      <c r="B42" s="95">
        <v>6375206976.6929998</v>
      </c>
      <c r="C42" s="95">
        <v>6018932808.1400003</v>
      </c>
      <c r="D42" s="95">
        <v>5517651147.29</v>
      </c>
      <c r="E42" s="95">
        <v>17911790932.123001</v>
      </c>
      <c r="F42" s="95">
        <v>4719898590.7700005</v>
      </c>
      <c r="G42" s="95">
        <v>5105287441.8699999</v>
      </c>
      <c r="H42" s="95">
        <v>6021745054.1499996</v>
      </c>
      <c r="I42" s="95">
        <v>15846931086.790001</v>
      </c>
      <c r="J42" s="95">
        <v>7114507298.0699997</v>
      </c>
      <c r="K42" s="95">
        <v>6376014628.21</v>
      </c>
      <c r="L42" s="95">
        <v>5881052414.8800001</v>
      </c>
      <c r="M42" s="95">
        <v>19371574341.16</v>
      </c>
      <c r="N42" s="95">
        <v>6292296453.7799997</v>
      </c>
      <c r="O42" s="95">
        <v>6065699665.8199997</v>
      </c>
      <c r="P42" s="95">
        <v>6759710281.6099997</v>
      </c>
      <c r="Q42" s="95">
        <v>19117706401.209999</v>
      </c>
      <c r="R42" s="95">
        <v>72248002761.283005</v>
      </c>
      <c r="S42" s="96">
        <v>100</v>
      </c>
      <c r="T42" s="95">
        <v>5531956964.5900002</v>
      </c>
      <c r="U42" s="95">
        <v>6646750791.8699999</v>
      </c>
      <c r="V42" s="95">
        <v>9302752529.1200008</v>
      </c>
      <c r="W42" s="95">
        <v>21481460285.580002</v>
      </c>
      <c r="X42" s="95">
        <v>6551698569.2399998</v>
      </c>
      <c r="Y42" s="95">
        <v>6597479920.2600002</v>
      </c>
      <c r="Z42" s="95">
        <v>7233763154.9799995</v>
      </c>
      <c r="AA42" s="95">
        <v>20382941644.48</v>
      </c>
      <c r="AB42" s="95">
        <v>7706918888.1800003</v>
      </c>
      <c r="AC42" s="95">
        <v>7058946190.54</v>
      </c>
      <c r="AD42" s="95">
        <v>6920674529.1400003</v>
      </c>
      <c r="AE42" s="95">
        <v>21686539607.860001</v>
      </c>
      <c r="AF42" s="95">
        <v>6842735946.8100004</v>
      </c>
      <c r="AG42" s="95">
        <v>6877704104.73001</v>
      </c>
      <c r="AH42" s="95">
        <v>8747588679.6299992</v>
      </c>
      <c r="AI42" s="95">
        <v>22468028731.169998</v>
      </c>
      <c r="AJ42" s="95">
        <v>86018970269.089996</v>
      </c>
      <c r="AK42" s="96">
        <v>100</v>
      </c>
      <c r="AL42" s="95">
        <v>6386792006.3999996</v>
      </c>
      <c r="AM42" s="95">
        <v>7456840190.9799995</v>
      </c>
      <c r="AN42" s="95">
        <v>10162365260.82</v>
      </c>
      <c r="AO42" s="95">
        <v>24005997458.200001</v>
      </c>
      <c r="AP42" s="95">
        <v>7761206749.6800003</v>
      </c>
      <c r="AQ42" s="95">
        <v>7435509101.1099997</v>
      </c>
      <c r="AR42" s="95">
        <v>8257516254.6999998</v>
      </c>
      <c r="AS42" s="95">
        <v>23454232105.490002</v>
      </c>
      <c r="AT42" s="95">
        <v>8345781339.21</v>
      </c>
      <c r="AU42" s="95">
        <v>8209831253.5000095</v>
      </c>
      <c r="AV42" s="95">
        <v>7942146199.3199997</v>
      </c>
      <c r="AW42" s="95">
        <v>24497758792.029999</v>
      </c>
      <c r="AX42" s="95">
        <v>7490213757.3100004</v>
      </c>
      <c r="AY42" s="95">
        <v>7728604139.29</v>
      </c>
      <c r="AZ42" s="95">
        <v>9183030726.3400002</v>
      </c>
      <c r="BA42" s="95">
        <v>24401848622.939999</v>
      </c>
      <c r="BB42" s="95">
        <v>96359836978.660004</v>
      </c>
      <c r="BC42" s="96">
        <v>100</v>
      </c>
      <c r="BD42" s="95">
        <v>7588092446.5</v>
      </c>
      <c r="BE42" s="95">
        <v>8361925628.8400002</v>
      </c>
      <c r="BF42" s="95">
        <v>9643711286.5400009</v>
      </c>
      <c r="BG42" s="95">
        <v>25593729361.880001</v>
      </c>
      <c r="BH42" s="95">
        <v>9914758324.3799992</v>
      </c>
      <c r="BI42" s="95">
        <v>9387264778.4099998</v>
      </c>
      <c r="BJ42" s="95">
        <v>10459888135.82</v>
      </c>
      <c r="BK42" s="95">
        <v>29761911238.610001</v>
      </c>
      <c r="BL42" s="95">
        <v>10040192691.16</v>
      </c>
      <c r="BM42" s="95">
        <v>10410030201.190001</v>
      </c>
      <c r="BN42" s="95">
        <v>9716788033.1800003</v>
      </c>
      <c r="BO42" s="95">
        <v>30167010925.529999</v>
      </c>
      <c r="BP42" s="95">
        <v>9438800256.7500095</v>
      </c>
      <c r="BQ42" s="95">
        <v>9287730898.6399994</v>
      </c>
      <c r="BR42" s="95">
        <v>11096759707.860001</v>
      </c>
      <c r="BS42" s="95">
        <v>29823290863.25</v>
      </c>
      <c r="BT42" s="95">
        <v>115345942389.27</v>
      </c>
      <c r="BU42" s="96">
        <v>100</v>
      </c>
      <c r="BV42" s="95">
        <v>9178624570.0799999</v>
      </c>
      <c r="BW42" s="95">
        <v>10109903001.1</v>
      </c>
      <c r="BX42" s="95">
        <v>11441477837.620001</v>
      </c>
      <c r="BY42" s="95">
        <v>30730005408.799999</v>
      </c>
      <c r="BZ42" s="95">
        <v>12167525307.32</v>
      </c>
      <c r="CA42" s="95">
        <v>11350678532.219999</v>
      </c>
      <c r="CB42" s="95">
        <v>11301843009.49</v>
      </c>
      <c r="CC42" s="95">
        <v>34820046849.029999</v>
      </c>
      <c r="CD42" s="95">
        <v>13117009408.139999</v>
      </c>
      <c r="CE42" s="95">
        <v>11125569016.860001</v>
      </c>
      <c r="CF42" s="95">
        <v>10727740023.889999</v>
      </c>
      <c r="CG42" s="95">
        <v>34970318448.889999</v>
      </c>
      <c r="CH42" s="95">
        <v>11710792239.219999</v>
      </c>
      <c r="CI42" s="95">
        <v>10627896658.58</v>
      </c>
      <c r="CJ42" s="95">
        <v>12495216781.51</v>
      </c>
      <c r="CK42" s="95">
        <v>34833905679.309998</v>
      </c>
      <c r="CL42" s="95">
        <v>135354276386.03</v>
      </c>
      <c r="CM42" s="96">
        <v>100</v>
      </c>
      <c r="CN42" s="95">
        <v>11168479918.23</v>
      </c>
      <c r="CO42" s="95">
        <v>11251121886.26</v>
      </c>
      <c r="CP42" s="95">
        <v>13612403221.83</v>
      </c>
      <c r="CQ42" s="95">
        <v>36032005026.32</v>
      </c>
      <c r="CR42" s="95">
        <v>14096965174.790001</v>
      </c>
      <c r="CS42" s="95">
        <v>12661650688.959999</v>
      </c>
      <c r="CT42" s="95">
        <v>12854642009.059999</v>
      </c>
      <c r="CU42" s="95">
        <v>39613257872.809998</v>
      </c>
      <c r="CV42" s="95">
        <v>13823281219.41</v>
      </c>
      <c r="CW42" s="95">
        <v>12545549134.41</v>
      </c>
      <c r="CX42" s="95">
        <v>12274995835.52</v>
      </c>
      <c r="CY42" s="95">
        <v>38643826189.339996</v>
      </c>
      <c r="CZ42" s="95">
        <v>12392445032.75</v>
      </c>
      <c r="DA42" s="95">
        <v>11525709951.93</v>
      </c>
      <c r="DB42" s="95">
        <v>15151391477.379999</v>
      </c>
      <c r="DC42" s="95">
        <v>39069546462.059998</v>
      </c>
      <c r="DD42" s="95">
        <v>153358635550.53</v>
      </c>
      <c r="DE42" s="96">
        <v>100</v>
      </c>
      <c r="DF42" s="95">
        <v>12070972225.709999</v>
      </c>
      <c r="DG42" s="95">
        <v>12426033914.639999</v>
      </c>
      <c r="DH42" s="95">
        <v>24497006140.349998</v>
      </c>
      <c r="DI42" s="96">
        <v>24497006140.349998</v>
      </c>
      <c r="DJ42" s="96">
        <v>100</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1B5A-A13F-4E74-8759-5250B49CDD54}">
  <sheetPr>
    <tabColor rgb="FF7030A0"/>
  </sheetPr>
  <dimension ref="A1:A47"/>
  <sheetViews>
    <sheetView workbookViewId="0">
      <selection sqref="A1:XFD1048576"/>
    </sheetView>
  </sheetViews>
  <sheetFormatPr baseColWidth="10" defaultColWidth="11.42578125" defaultRowHeight="15" x14ac:dyDescent="0.25"/>
  <cols>
    <col min="1" max="1" width="38.85546875" bestFit="1" customWidth="1"/>
  </cols>
  <sheetData>
    <row r="1" spans="1:1" x14ac:dyDescent="0.25">
      <c r="A1" s="76" t="s">
        <v>827</v>
      </c>
    </row>
    <row r="2" spans="1:1" x14ac:dyDescent="0.25">
      <c r="A2" s="76" t="s">
        <v>834</v>
      </c>
    </row>
    <row r="3" spans="1:1" x14ac:dyDescent="0.25">
      <c r="A3" s="76" t="s">
        <v>835</v>
      </c>
    </row>
    <row r="4" spans="1:1" x14ac:dyDescent="0.25">
      <c r="A4" s="76" t="s">
        <v>836</v>
      </c>
    </row>
    <row r="5" spans="1:1" x14ac:dyDescent="0.25">
      <c r="A5" s="76" t="s">
        <v>837</v>
      </c>
    </row>
    <row r="6" spans="1:1" x14ac:dyDescent="0.25">
      <c r="A6" s="76" t="s">
        <v>838</v>
      </c>
    </row>
    <row r="7" spans="1:1" x14ac:dyDescent="0.25">
      <c r="A7" s="76" t="s">
        <v>839</v>
      </c>
    </row>
    <row r="8" spans="1:1" x14ac:dyDescent="0.25">
      <c r="A8" s="76" t="s">
        <v>840</v>
      </c>
    </row>
    <row r="9" spans="1:1" x14ac:dyDescent="0.25">
      <c r="A9" s="76" t="s">
        <v>841</v>
      </c>
    </row>
    <row r="10" spans="1:1" x14ac:dyDescent="0.25">
      <c r="A10" s="76" t="s">
        <v>842</v>
      </c>
    </row>
    <row r="11" spans="1:1" x14ac:dyDescent="0.25">
      <c r="A11" s="76" t="s">
        <v>843</v>
      </c>
    </row>
    <row r="12" spans="1:1" x14ac:dyDescent="0.25">
      <c r="A12" t="s">
        <v>844</v>
      </c>
    </row>
    <row r="13" spans="1:1" x14ac:dyDescent="0.25">
      <c r="A13" t="s">
        <v>845</v>
      </c>
    </row>
    <row r="14" spans="1:1" x14ac:dyDescent="0.25">
      <c r="A14" t="s">
        <v>846</v>
      </c>
    </row>
    <row r="15" spans="1:1" x14ac:dyDescent="0.25">
      <c r="A15" t="s">
        <v>847</v>
      </c>
    </row>
    <row r="16" spans="1:1" x14ac:dyDescent="0.25">
      <c r="A16" t="s">
        <v>848</v>
      </c>
    </row>
    <row r="17" spans="1:1" x14ac:dyDescent="0.25">
      <c r="A17" t="s">
        <v>849</v>
      </c>
    </row>
    <row r="18" spans="1:1" x14ac:dyDescent="0.25">
      <c r="A18" t="s">
        <v>850</v>
      </c>
    </row>
    <row r="19" spans="1:1" x14ac:dyDescent="0.25">
      <c r="A19" t="s">
        <v>851</v>
      </c>
    </row>
    <row r="20" spans="1:1" x14ac:dyDescent="0.25">
      <c r="A20" t="s">
        <v>852</v>
      </c>
    </row>
    <row r="21" spans="1:1" x14ac:dyDescent="0.25">
      <c r="A21" t="s">
        <v>853</v>
      </c>
    </row>
    <row r="22" spans="1:1" x14ac:dyDescent="0.25">
      <c r="A22" t="s">
        <v>854</v>
      </c>
    </row>
    <row r="23" spans="1:1" x14ac:dyDescent="0.25">
      <c r="A23" t="s">
        <v>855</v>
      </c>
    </row>
    <row r="24" spans="1:1" x14ac:dyDescent="0.25">
      <c r="A24" t="s">
        <v>856</v>
      </c>
    </row>
    <row r="25" spans="1:1" x14ac:dyDescent="0.25">
      <c r="A25" t="s">
        <v>857</v>
      </c>
    </row>
    <row r="26" spans="1:1" x14ac:dyDescent="0.25">
      <c r="A26" t="s">
        <v>858</v>
      </c>
    </row>
    <row r="27" spans="1:1" x14ac:dyDescent="0.25">
      <c r="A27" t="s">
        <v>859</v>
      </c>
    </row>
    <row r="28" spans="1:1" x14ac:dyDescent="0.25">
      <c r="A28" t="s">
        <v>860</v>
      </c>
    </row>
    <row r="29" spans="1:1" x14ac:dyDescent="0.25">
      <c r="A29" t="s">
        <v>861</v>
      </c>
    </row>
    <row r="30" spans="1:1" x14ac:dyDescent="0.25">
      <c r="A30" t="s">
        <v>862</v>
      </c>
    </row>
    <row r="31" spans="1:1" x14ac:dyDescent="0.25">
      <c r="A31" t="s">
        <v>863</v>
      </c>
    </row>
    <row r="32" spans="1:1" x14ac:dyDescent="0.25">
      <c r="A32" t="s">
        <v>864</v>
      </c>
    </row>
    <row r="33" spans="1:1" x14ac:dyDescent="0.25">
      <c r="A33" t="s">
        <v>865</v>
      </c>
    </row>
    <row r="34" spans="1:1" x14ac:dyDescent="0.25">
      <c r="A34" t="s">
        <v>866</v>
      </c>
    </row>
    <row r="35" spans="1:1" x14ac:dyDescent="0.25">
      <c r="A35" t="s">
        <v>867</v>
      </c>
    </row>
    <row r="36" spans="1:1" x14ac:dyDescent="0.25">
      <c r="A36" t="s">
        <v>868</v>
      </c>
    </row>
    <row r="37" spans="1:1" x14ac:dyDescent="0.25">
      <c r="A37" t="s">
        <v>869</v>
      </c>
    </row>
    <row r="38" spans="1:1" x14ac:dyDescent="0.25">
      <c r="A38" t="s">
        <v>870</v>
      </c>
    </row>
    <row r="39" spans="1:1" x14ac:dyDescent="0.25">
      <c r="A39" t="s">
        <v>828</v>
      </c>
    </row>
    <row r="40" spans="1:1" x14ac:dyDescent="0.25">
      <c r="A40" t="s">
        <v>829</v>
      </c>
    </row>
    <row r="41" spans="1:1" x14ac:dyDescent="0.25">
      <c r="A41" t="s">
        <v>830</v>
      </c>
    </row>
    <row r="43" spans="1:1" x14ac:dyDescent="0.25">
      <c r="A43" t="s">
        <v>831</v>
      </c>
    </row>
    <row r="45" spans="1:1" x14ac:dyDescent="0.25">
      <c r="A45" t="s">
        <v>832</v>
      </c>
    </row>
    <row r="47" spans="1:1" x14ac:dyDescent="0.25">
      <c r="A47" t="s">
        <v>833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AACBA-DC6F-41DA-95A7-4C7A28FB495F}">
  <sheetPr>
    <tabColor rgb="FFFFFF00"/>
  </sheetPr>
  <dimension ref="A1:A164"/>
  <sheetViews>
    <sheetView topLeftCell="A55" workbookViewId="0">
      <selection activeCell="A115" sqref="A1:XFD1048576"/>
    </sheetView>
  </sheetViews>
  <sheetFormatPr baseColWidth="10" defaultColWidth="11.42578125" defaultRowHeight="15" x14ac:dyDescent="0.25"/>
  <cols>
    <col min="1" max="16384" width="11.42578125" style="27"/>
  </cols>
  <sheetData>
    <row r="1" spans="1:1" x14ac:dyDescent="0.25">
      <c r="A1" s="27" t="s">
        <v>429</v>
      </c>
    </row>
    <row r="2" spans="1:1" x14ac:dyDescent="0.25">
      <c r="A2" s="27" t="s">
        <v>738</v>
      </c>
    </row>
    <row r="3" spans="1:1" x14ac:dyDescent="0.25">
      <c r="A3" s="27" t="s">
        <v>761</v>
      </c>
    </row>
    <row r="4" spans="1:1" x14ac:dyDescent="0.25">
      <c r="A4" s="27" t="s">
        <v>687</v>
      </c>
    </row>
    <row r="5" spans="1:1" x14ac:dyDescent="0.25">
      <c r="A5" s="27" t="s">
        <v>762</v>
      </c>
    </row>
    <row r="6" spans="1:1" x14ac:dyDescent="0.25">
      <c r="A6" s="27" t="s">
        <v>763</v>
      </c>
    </row>
    <row r="7" spans="1:1" x14ac:dyDescent="0.25">
      <c r="A7" s="27" t="s">
        <v>764</v>
      </c>
    </row>
    <row r="8" spans="1:1" x14ac:dyDescent="0.25">
      <c r="A8" s="27" t="s">
        <v>765</v>
      </c>
    </row>
    <row r="9" spans="1:1" x14ac:dyDescent="0.25">
      <c r="A9" s="27" t="s">
        <v>766</v>
      </c>
    </row>
    <row r="10" spans="1:1" x14ac:dyDescent="0.25">
      <c r="A10" s="27" t="s">
        <v>767</v>
      </c>
    </row>
    <row r="11" spans="1:1" x14ac:dyDescent="0.25">
      <c r="A11" s="27" t="s">
        <v>705</v>
      </c>
    </row>
    <row r="12" spans="1:1" x14ac:dyDescent="0.25">
      <c r="A12" s="27" t="s">
        <v>706</v>
      </c>
    </row>
    <row r="13" spans="1:1" x14ac:dyDescent="0.25">
      <c r="A13" s="27" t="s">
        <v>768</v>
      </c>
    </row>
    <row r="14" spans="1:1" x14ac:dyDescent="0.25">
      <c r="A14" s="27" t="s">
        <v>769</v>
      </c>
    </row>
    <row r="15" spans="1:1" x14ac:dyDescent="0.25">
      <c r="A15" s="27" t="s">
        <v>439</v>
      </c>
    </row>
    <row r="17" spans="1:1" x14ac:dyDescent="0.25">
      <c r="A17" s="27" t="s">
        <v>733</v>
      </c>
    </row>
    <row r="18" spans="1:1" x14ac:dyDescent="0.25">
      <c r="A18" s="27" t="s">
        <v>445</v>
      </c>
    </row>
    <row r="20" spans="1:1" x14ac:dyDescent="0.25">
      <c r="A20" s="27" t="s">
        <v>512</v>
      </c>
    </row>
    <row r="21" spans="1:1" x14ac:dyDescent="0.25">
      <c r="A21" s="27" t="s">
        <v>513</v>
      </c>
    </row>
    <row r="22" spans="1:1" x14ac:dyDescent="0.25">
      <c r="A22" s="27" t="s">
        <v>514</v>
      </c>
    </row>
    <row r="23" spans="1:1" x14ac:dyDescent="0.25">
      <c r="A23" s="27" t="s">
        <v>515</v>
      </c>
    </row>
    <row r="24" spans="1:1" x14ac:dyDescent="0.25">
      <c r="A24" s="27" t="s">
        <v>770</v>
      </c>
    </row>
    <row r="25" spans="1:1" x14ac:dyDescent="0.25">
      <c r="A25" s="27" t="s">
        <v>516</v>
      </c>
    </row>
    <row r="26" spans="1:1" x14ac:dyDescent="0.25">
      <c r="A26" s="27" t="s">
        <v>517</v>
      </c>
    </row>
    <row r="27" spans="1:1" x14ac:dyDescent="0.25">
      <c r="A27" s="27" t="s">
        <v>518</v>
      </c>
    </row>
    <row r="28" spans="1:1" x14ac:dyDescent="0.25">
      <c r="A28" s="27" t="s">
        <v>771</v>
      </c>
    </row>
    <row r="29" spans="1:1" x14ac:dyDescent="0.25">
      <c r="A29" s="27" t="s">
        <v>519</v>
      </c>
    </row>
    <row r="30" spans="1:1" x14ac:dyDescent="0.25">
      <c r="A30" s="27" t="s">
        <v>520</v>
      </c>
    </row>
    <row r="31" spans="1:1" x14ac:dyDescent="0.25">
      <c r="A31" s="27" t="s">
        <v>521</v>
      </c>
    </row>
    <row r="32" spans="1:1" x14ac:dyDescent="0.25">
      <c r="A32" s="27" t="s">
        <v>772</v>
      </c>
    </row>
    <row r="33" spans="1:1" x14ac:dyDescent="0.25">
      <c r="A33" s="27" t="s">
        <v>522</v>
      </c>
    </row>
    <row r="34" spans="1:1" x14ac:dyDescent="0.25">
      <c r="A34" s="27" t="s">
        <v>523</v>
      </c>
    </row>
    <row r="35" spans="1:1" x14ac:dyDescent="0.25">
      <c r="A35" s="27" t="s">
        <v>524</v>
      </c>
    </row>
    <row r="36" spans="1:1" x14ac:dyDescent="0.25">
      <c r="A36" s="27" t="s">
        <v>773</v>
      </c>
    </row>
    <row r="37" spans="1:1" x14ac:dyDescent="0.25">
      <c r="A37" s="27" t="s">
        <v>525</v>
      </c>
    </row>
    <row r="38" spans="1:1" x14ac:dyDescent="0.25">
      <c r="A38" s="27" t="s">
        <v>774</v>
      </c>
    </row>
    <row r="39" spans="1:1" x14ac:dyDescent="0.25">
      <c r="A39" s="27" t="s">
        <v>526</v>
      </c>
    </row>
    <row r="40" spans="1:1" x14ac:dyDescent="0.25">
      <c r="A40" s="27" t="s">
        <v>527</v>
      </c>
    </row>
    <row r="42" spans="1:1" x14ac:dyDescent="0.25">
      <c r="A42" s="27" t="s">
        <v>528</v>
      </c>
    </row>
    <row r="43" spans="1:1" x14ac:dyDescent="0.25">
      <c r="A43" s="27" t="s">
        <v>529</v>
      </c>
    </row>
    <row r="44" spans="1:1" x14ac:dyDescent="0.25">
      <c r="A44" s="27" t="s">
        <v>530</v>
      </c>
    </row>
    <row r="45" spans="1:1" x14ac:dyDescent="0.25">
      <c r="A45" s="27" t="s">
        <v>531</v>
      </c>
    </row>
    <row r="46" spans="1:1" x14ac:dyDescent="0.25">
      <c r="A46" s="27" t="s">
        <v>775</v>
      </c>
    </row>
    <row r="47" spans="1:1" x14ac:dyDescent="0.25">
      <c r="A47" s="27" t="s">
        <v>532</v>
      </c>
    </row>
    <row r="48" spans="1:1" x14ac:dyDescent="0.25">
      <c r="A48" s="27" t="s">
        <v>533</v>
      </c>
    </row>
    <row r="49" spans="1:1" x14ac:dyDescent="0.25">
      <c r="A49" s="27" t="s">
        <v>534</v>
      </c>
    </row>
    <row r="50" spans="1:1" x14ac:dyDescent="0.25">
      <c r="A50" s="27" t="s">
        <v>776</v>
      </c>
    </row>
    <row r="51" spans="1:1" x14ac:dyDescent="0.25">
      <c r="A51" s="27" t="s">
        <v>535</v>
      </c>
    </row>
    <row r="52" spans="1:1" x14ac:dyDescent="0.25">
      <c r="A52" s="27" t="s">
        <v>536</v>
      </c>
    </row>
    <row r="53" spans="1:1" x14ac:dyDescent="0.25">
      <c r="A53" s="27" t="s">
        <v>537</v>
      </c>
    </row>
    <row r="54" spans="1:1" x14ac:dyDescent="0.25">
      <c r="A54" s="27" t="s">
        <v>777</v>
      </c>
    </row>
    <row r="55" spans="1:1" x14ac:dyDescent="0.25">
      <c r="A55" s="27" t="s">
        <v>538</v>
      </c>
    </row>
    <row r="56" spans="1:1" x14ac:dyDescent="0.25">
      <c r="A56" s="27" t="s">
        <v>539</v>
      </c>
    </row>
    <row r="57" spans="1:1" x14ac:dyDescent="0.25">
      <c r="A57" s="27" t="s">
        <v>540</v>
      </c>
    </row>
    <row r="58" spans="1:1" x14ac:dyDescent="0.25">
      <c r="A58" s="27" t="s">
        <v>778</v>
      </c>
    </row>
    <row r="59" spans="1:1" x14ac:dyDescent="0.25">
      <c r="A59" s="27" t="s">
        <v>541</v>
      </c>
    </row>
    <row r="60" spans="1:1" x14ac:dyDescent="0.25">
      <c r="A60" s="27" t="s">
        <v>779</v>
      </c>
    </row>
    <row r="61" spans="1:1" x14ac:dyDescent="0.25">
      <c r="A61" s="27" t="s">
        <v>542</v>
      </c>
    </row>
    <row r="62" spans="1:1" x14ac:dyDescent="0.25">
      <c r="A62" s="27" t="s">
        <v>543</v>
      </c>
    </row>
    <row r="64" spans="1:1" x14ac:dyDescent="0.25">
      <c r="A64" s="27" t="s">
        <v>544</v>
      </c>
    </row>
    <row r="65" spans="1:1" x14ac:dyDescent="0.25">
      <c r="A65" s="27" t="s">
        <v>545</v>
      </c>
    </row>
    <row r="66" spans="1:1" x14ac:dyDescent="0.25">
      <c r="A66" s="27" t="s">
        <v>546</v>
      </c>
    </row>
    <row r="67" spans="1:1" x14ac:dyDescent="0.25">
      <c r="A67" s="27" t="s">
        <v>547</v>
      </c>
    </row>
    <row r="68" spans="1:1" x14ac:dyDescent="0.25">
      <c r="A68" s="27" t="s">
        <v>780</v>
      </c>
    </row>
    <row r="69" spans="1:1" x14ac:dyDescent="0.25">
      <c r="A69" s="27" t="s">
        <v>548</v>
      </c>
    </row>
    <row r="70" spans="1:1" x14ac:dyDescent="0.25">
      <c r="A70" s="27" t="s">
        <v>549</v>
      </c>
    </row>
    <row r="71" spans="1:1" x14ac:dyDescent="0.25">
      <c r="A71" s="27" t="s">
        <v>550</v>
      </c>
    </row>
    <row r="72" spans="1:1" x14ac:dyDescent="0.25">
      <c r="A72" s="27" t="s">
        <v>781</v>
      </c>
    </row>
    <row r="73" spans="1:1" x14ac:dyDescent="0.25">
      <c r="A73" s="27" t="s">
        <v>551</v>
      </c>
    </row>
    <row r="74" spans="1:1" x14ac:dyDescent="0.25">
      <c r="A74" s="27" t="s">
        <v>552</v>
      </c>
    </row>
    <row r="75" spans="1:1" x14ac:dyDescent="0.25">
      <c r="A75" s="27" t="s">
        <v>553</v>
      </c>
    </row>
    <row r="76" spans="1:1" x14ac:dyDescent="0.25">
      <c r="A76" s="27" t="s">
        <v>782</v>
      </c>
    </row>
    <row r="77" spans="1:1" x14ac:dyDescent="0.25">
      <c r="A77" s="27" t="s">
        <v>554</v>
      </c>
    </row>
    <row r="78" spans="1:1" x14ac:dyDescent="0.25">
      <c r="A78" s="27" t="s">
        <v>555</v>
      </c>
    </row>
    <row r="79" spans="1:1" x14ac:dyDescent="0.25">
      <c r="A79" s="27" t="s">
        <v>556</v>
      </c>
    </row>
    <row r="80" spans="1:1" x14ac:dyDescent="0.25">
      <c r="A80" s="27" t="s">
        <v>783</v>
      </c>
    </row>
    <row r="81" spans="1:1" x14ac:dyDescent="0.25">
      <c r="A81" s="27" t="s">
        <v>557</v>
      </c>
    </row>
    <row r="82" spans="1:1" x14ac:dyDescent="0.25">
      <c r="A82" s="27" t="s">
        <v>784</v>
      </c>
    </row>
    <row r="83" spans="1:1" x14ac:dyDescent="0.25">
      <c r="A83" s="27" t="s">
        <v>558</v>
      </c>
    </row>
    <row r="84" spans="1:1" x14ac:dyDescent="0.25">
      <c r="A84" s="27" t="s">
        <v>559</v>
      </c>
    </row>
    <row r="86" spans="1:1" x14ac:dyDescent="0.25">
      <c r="A86" s="27" t="s">
        <v>560</v>
      </c>
    </row>
    <row r="87" spans="1:1" x14ac:dyDescent="0.25">
      <c r="A87" s="27" t="s">
        <v>561</v>
      </c>
    </row>
    <row r="88" spans="1:1" x14ac:dyDescent="0.25">
      <c r="A88" s="27" t="s">
        <v>562</v>
      </c>
    </row>
    <row r="89" spans="1:1" x14ac:dyDescent="0.25">
      <c r="A89" s="27" t="s">
        <v>563</v>
      </c>
    </row>
    <row r="90" spans="1:1" x14ac:dyDescent="0.25">
      <c r="A90" s="27" t="s">
        <v>785</v>
      </c>
    </row>
    <row r="91" spans="1:1" x14ac:dyDescent="0.25">
      <c r="A91" s="27" t="s">
        <v>564</v>
      </c>
    </row>
    <row r="92" spans="1:1" x14ac:dyDescent="0.25">
      <c r="A92" s="27" t="s">
        <v>565</v>
      </c>
    </row>
    <row r="93" spans="1:1" x14ac:dyDescent="0.25">
      <c r="A93" s="27" t="s">
        <v>566</v>
      </c>
    </row>
    <row r="94" spans="1:1" x14ac:dyDescent="0.25">
      <c r="A94" s="27" t="s">
        <v>786</v>
      </c>
    </row>
    <row r="95" spans="1:1" x14ac:dyDescent="0.25">
      <c r="A95" s="27" t="s">
        <v>567</v>
      </c>
    </row>
    <row r="96" spans="1:1" x14ac:dyDescent="0.25">
      <c r="A96" s="27" t="s">
        <v>568</v>
      </c>
    </row>
    <row r="97" spans="1:1" x14ac:dyDescent="0.25">
      <c r="A97" s="27" t="s">
        <v>569</v>
      </c>
    </row>
    <row r="98" spans="1:1" x14ac:dyDescent="0.25">
      <c r="A98" s="27" t="s">
        <v>787</v>
      </c>
    </row>
    <row r="99" spans="1:1" x14ac:dyDescent="0.25">
      <c r="A99" s="27" t="s">
        <v>570</v>
      </c>
    </row>
    <row r="100" spans="1:1" x14ac:dyDescent="0.25">
      <c r="A100" s="27" t="s">
        <v>571</v>
      </c>
    </row>
    <row r="101" spans="1:1" x14ac:dyDescent="0.25">
      <c r="A101" s="27" t="s">
        <v>572</v>
      </c>
    </row>
    <row r="102" spans="1:1" x14ac:dyDescent="0.25">
      <c r="A102" s="27" t="s">
        <v>788</v>
      </c>
    </row>
    <row r="103" spans="1:1" x14ac:dyDescent="0.25">
      <c r="A103" s="27" t="s">
        <v>573</v>
      </c>
    </row>
    <row r="104" spans="1:1" x14ac:dyDescent="0.25">
      <c r="A104" s="27" t="s">
        <v>789</v>
      </c>
    </row>
    <row r="105" spans="1:1" x14ac:dyDescent="0.25">
      <c r="A105" s="27" t="s">
        <v>574</v>
      </c>
    </row>
    <row r="106" spans="1:1" x14ac:dyDescent="0.25">
      <c r="A106" s="27" t="s">
        <v>575</v>
      </c>
    </row>
    <row r="108" spans="1:1" x14ac:dyDescent="0.25">
      <c r="A108" s="27" t="s">
        <v>576</v>
      </c>
    </row>
    <row r="109" spans="1:1" x14ac:dyDescent="0.25">
      <c r="A109" s="27" t="s">
        <v>446</v>
      </c>
    </row>
    <row r="110" spans="1:1" x14ac:dyDescent="0.25">
      <c r="A110" s="27" t="s">
        <v>447</v>
      </c>
    </row>
    <row r="111" spans="1:1" x14ac:dyDescent="0.25">
      <c r="A111" s="27" t="s">
        <v>448</v>
      </c>
    </row>
    <row r="112" spans="1:1" x14ac:dyDescent="0.25">
      <c r="A112" s="27" t="s">
        <v>790</v>
      </c>
    </row>
    <row r="113" spans="1:1" x14ac:dyDescent="0.25">
      <c r="A113" s="27" t="s">
        <v>449</v>
      </c>
    </row>
    <row r="114" spans="1:1" x14ac:dyDescent="0.25">
      <c r="A114" s="27" t="s">
        <v>450</v>
      </c>
    </row>
    <row r="115" spans="1:1" x14ac:dyDescent="0.25">
      <c r="A115" s="27" t="s">
        <v>451</v>
      </c>
    </row>
    <row r="116" spans="1:1" x14ac:dyDescent="0.25">
      <c r="A116" s="27" t="s">
        <v>791</v>
      </c>
    </row>
    <row r="117" spans="1:1" x14ac:dyDescent="0.25">
      <c r="A117" s="27" t="s">
        <v>452</v>
      </c>
    </row>
    <row r="118" spans="1:1" x14ac:dyDescent="0.25">
      <c r="A118" s="27" t="s">
        <v>453</v>
      </c>
    </row>
    <row r="119" spans="1:1" x14ac:dyDescent="0.25">
      <c r="A119" s="27" t="s">
        <v>454</v>
      </c>
    </row>
    <row r="120" spans="1:1" x14ac:dyDescent="0.25">
      <c r="A120" s="27" t="s">
        <v>792</v>
      </c>
    </row>
    <row r="121" spans="1:1" x14ac:dyDescent="0.25">
      <c r="A121" s="27" t="s">
        <v>455</v>
      </c>
    </row>
    <row r="122" spans="1:1" x14ac:dyDescent="0.25">
      <c r="A122" s="27" t="s">
        <v>456</v>
      </c>
    </row>
    <row r="123" spans="1:1" x14ac:dyDescent="0.25">
      <c r="A123" s="27" t="s">
        <v>457</v>
      </c>
    </row>
    <row r="124" spans="1:1" x14ac:dyDescent="0.25">
      <c r="A124" s="27" t="s">
        <v>793</v>
      </c>
    </row>
    <row r="125" spans="1:1" x14ac:dyDescent="0.25">
      <c r="A125" s="27" t="s">
        <v>458</v>
      </c>
    </row>
    <row r="126" spans="1:1" x14ac:dyDescent="0.25">
      <c r="A126" s="27" t="s">
        <v>794</v>
      </c>
    </row>
    <row r="127" spans="1:1" x14ac:dyDescent="0.25">
      <c r="A127" s="27" t="s">
        <v>577</v>
      </c>
    </row>
    <row r="128" spans="1:1" x14ac:dyDescent="0.25">
      <c r="A128" s="27" t="s">
        <v>578</v>
      </c>
    </row>
    <row r="130" spans="1:1" x14ac:dyDescent="0.25">
      <c r="A130" s="27" t="s">
        <v>579</v>
      </c>
    </row>
    <row r="131" spans="1:1" x14ac:dyDescent="0.25">
      <c r="A131" s="27" t="s">
        <v>459</v>
      </c>
    </row>
    <row r="132" spans="1:1" x14ac:dyDescent="0.25">
      <c r="A132" s="27" t="s">
        <v>460</v>
      </c>
    </row>
    <row r="133" spans="1:1" x14ac:dyDescent="0.25">
      <c r="A133" s="27" t="s">
        <v>461</v>
      </c>
    </row>
    <row r="134" spans="1:1" x14ac:dyDescent="0.25">
      <c r="A134" s="27" t="s">
        <v>795</v>
      </c>
    </row>
    <row r="135" spans="1:1" x14ac:dyDescent="0.25">
      <c r="A135" s="27" t="s">
        <v>462</v>
      </c>
    </row>
    <row r="136" spans="1:1" x14ac:dyDescent="0.25">
      <c r="A136" s="27" t="s">
        <v>463</v>
      </c>
    </row>
    <row r="137" spans="1:1" x14ac:dyDescent="0.25">
      <c r="A137" s="27" t="s">
        <v>464</v>
      </c>
    </row>
    <row r="138" spans="1:1" x14ac:dyDescent="0.25">
      <c r="A138" s="27" t="s">
        <v>796</v>
      </c>
    </row>
    <row r="139" spans="1:1" x14ac:dyDescent="0.25">
      <c r="A139" s="27" t="s">
        <v>465</v>
      </c>
    </row>
    <row r="140" spans="1:1" x14ac:dyDescent="0.25">
      <c r="A140" s="27" t="s">
        <v>466</v>
      </c>
    </row>
    <row r="141" spans="1:1" x14ac:dyDescent="0.25">
      <c r="A141" s="27" t="s">
        <v>467</v>
      </c>
    </row>
    <row r="142" spans="1:1" x14ac:dyDescent="0.25">
      <c r="A142" s="27" t="s">
        <v>797</v>
      </c>
    </row>
    <row r="143" spans="1:1" x14ac:dyDescent="0.25">
      <c r="A143" s="27" t="s">
        <v>468</v>
      </c>
    </row>
    <row r="144" spans="1:1" x14ac:dyDescent="0.25">
      <c r="A144" s="27" t="s">
        <v>469</v>
      </c>
    </row>
    <row r="145" spans="1:1" x14ac:dyDescent="0.25">
      <c r="A145" s="27" t="s">
        <v>470</v>
      </c>
    </row>
    <row r="146" spans="1:1" x14ac:dyDescent="0.25">
      <c r="A146" s="27" t="s">
        <v>798</v>
      </c>
    </row>
    <row r="147" spans="1:1" x14ac:dyDescent="0.25">
      <c r="A147" s="27" t="s">
        <v>471</v>
      </c>
    </row>
    <row r="148" spans="1:1" x14ac:dyDescent="0.25">
      <c r="A148" s="27" t="s">
        <v>799</v>
      </c>
    </row>
    <row r="149" spans="1:1" x14ac:dyDescent="0.25">
      <c r="A149" s="27" t="s">
        <v>580</v>
      </c>
    </row>
    <row r="150" spans="1:1" x14ac:dyDescent="0.25">
      <c r="A150" s="27" t="s">
        <v>581</v>
      </c>
    </row>
    <row r="152" spans="1:1" x14ac:dyDescent="0.25">
      <c r="A152" s="27" t="s">
        <v>582</v>
      </c>
    </row>
    <row r="153" spans="1:1" x14ac:dyDescent="0.25">
      <c r="A153" s="27" t="s">
        <v>583</v>
      </c>
    </row>
    <row r="154" spans="1:1" x14ac:dyDescent="0.25">
      <c r="A154" s="27" t="s">
        <v>800</v>
      </c>
    </row>
    <row r="155" spans="1:1" x14ac:dyDescent="0.25">
      <c r="A155" s="27" t="s">
        <v>584</v>
      </c>
    </row>
    <row r="156" spans="1:1" x14ac:dyDescent="0.25">
      <c r="A156" s="27" t="s">
        <v>585</v>
      </c>
    </row>
    <row r="158" spans="1:1" x14ac:dyDescent="0.25">
      <c r="A158" s="27" t="s">
        <v>801</v>
      </c>
    </row>
    <row r="159" spans="1:1" x14ac:dyDescent="0.25">
      <c r="A159" s="27" t="s">
        <v>802</v>
      </c>
    </row>
    <row r="160" spans="1:1" x14ac:dyDescent="0.25">
      <c r="A160" s="27" t="s">
        <v>472</v>
      </c>
    </row>
    <row r="161" spans="1:1" x14ac:dyDescent="0.25">
      <c r="A161" s="27" t="s">
        <v>803</v>
      </c>
    </row>
    <row r="162" spans="1:1" x14ac:dyDescent="0.25">
      <c r="A162" s="27" t="s">
        <v>804</v>
      </c>
    </row>
    <row r="163" spans="1:1" x14ac:dyDescent="0.25">
      <c r="A163" s="27" t="s">
        <v>805</v>
      </c>
    </row>
    <row r="164" spans="1:1" x14ac:dyDescent="0.25">
      <c r="A164" s="27" t="s">
        <v>806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37CE-B1D5-481F-8038-6A0434B40928}">
  <dimension ref="A1:CE1004"/>
  <sheetViews>
    <sheetView showGridLines="0" zoomScaleNormal="100" workbookViewId="0"/>
  </sheetViews>
  <sheetFormatPr baseColWidth="10" defaultColWidth="9.140625" defaultRowHeight="21" x14ac:dyDescent="0.5"/>
  <cols>
    <col min="1" max="1" width="65.7109375" style="1" customWidth="1"/>
    <col min="2" max="2" width="134.140625" style="73" customWidth="1"/>
    <col min="3" max="3" width="102.7109375" style="1" customWidth="1"/>
    <col min="4" max="81" width="9.140625" style="1"/>
    <col min="82" max="82" width="218" style="73" customWidth="1"/>
    <col min="83" max="83" width="85.42578125" style="73" customWidth="1"/>
    <col min="84" max="16384" width="9.140625" style="1"/>
  </cols>
  <sheetData>
    <row r="1" spans="1:83" ht="20.100000000000001" customHeight="1" x14ac:dyDescent="0.5"/>
    <row r="2" spans="1:83" hidden="1" x14ac:dyDescent="0.5">
      <c r="B2" s="81" t="s">
        <v>613</v>
      </c>
      <c r="C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81"/>
      <c r="CE2" s="81"/>
    </row>
    <row r="3" spans="1:83" ht="21.75" x14ac:dyDescent="0.5">
      <c r="B3" s="111" t="s">
        <v>614</v>
      </c>
      <c r="C3"/>
    </row>
    <row r="4" spans="1:83" ht="7.5" customHeight="1" x14ac:dyDescent="0.5"/>
    <row r="5" spans="1:83" hidden="1" x14ac:dyDescent="0.5">
      <c r="A5" s="110"/>
      <c r="B5" s="81" t="s">
        <v>609</v>
      </c>
      <c r="C5"/>
    </row>
    <row r="6" spans="1:83" ht="409.5" x14ac:dyDescent="0.5">
      <c r="B6" s="86" t="s">
        <v>677</v>
      </c>
      <c r="C6"/>
    </row>
    <row r="7" spans="1:83" x14ac:dyDescent="0.5">
      <c r="B7" s="1"/>
    </row>
    <row r="12" spans="1:83" x14ac:dyDescent="0.5">
      <c r="B12"/>
      <c r="C12" s="2"/>
    </row>
    <row r="13" spans="1:83" x14ac:dyDescent="0.5">
      <c r="B13"/>
    </row>
    <row r="996" spans="82:83" x14ac:dyDescent="0.5">
      <c r="CD996"/>
      <c r="CE996"/>
    </row>
    <row r="997" spans="82:83" x14ac:dyDescent="0.5">
      <c r="CD997"/>
      <c r="CE997"/>
    </row>
    <row r="998" spans="82:83" x14ac:dyDescent="0.5">
      <c r="CD998"/>
      <c r="CE998"/>
    </row>
    <row r="999" spans="82:83" x14ac:dyDescent="0.5">
      <c r="CD999"/>
      <c r="CE999"/>
    </row>
    <row r="1000" spans="82:83" x14ac:dyDescent="0.5">
      <c r="CD1000"/>
      <c r="CE1000"/>
    </row>
    <row r="1001" spans="82:83" x14ac:dyDescent="0.5">
      <c r="CD1001"/>
      <c r="CE1001"/>
    </row>
    <row r="1002" spans="82:83" x14ac:dyDescent="0.5">
      <c r="CD1002"/>
      <c r="CE1002"/>
    </row>
    <row r="1003" spans="82:83" x14ac:dyDescent="0.5">
      <c r="CD1003"/>
      <c r="CE1003"/>
    </row>
    <row r="1004" spans="82:83" x14ac:dyDescent="0.5">
      <c r="CD1004"/>
      <c r="CE1004"/>
    </row>
  </sheetData>
  <sheetProtection formatCells="0"/>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926AF-96D8-47D2-BBBA-D0E17BFB4588}">
  <sheetPr>
    <tabColor rgb="FFFFFF00"/>
  </sheetPr>
  <dimension ref="A1:T458"/>
  <sheetViews>
    <sheetView workbookViewId="0">
      <selection activeCell="E20" sqref="E20"/>
    </sheetView>
  </sheetViews>
  <sheetFormatPr baseColWidth="10" defaultColWidth="11.42578125" defaultRowHeight="15" x14ac:dyDescent="0.25"/>
  <cols>
    <col min="1" max="1" width="27.28515625" bestFit="1" customWidth="1"/>
    <col min="2" max="2" width="48.28515625" bestFit="1" customWidth="1"/>
    <col min="3" max="3" width="15.7109375" bestFit="1" customWidth="1"/>
    <col min="4" max="4" width="21.42578125" bestFit="1" customWidth="1"/>
    <col min="5" max="5" width="22.42578125" bestFit="1" customWidth="1"/>
    <col min="6" max="6" width="40.7109375" bestFit="1" customWidth="1"/>
    <col min="7" max="7" width="12" bestFit="1" customWidth="1"/>
    <col min="8" max="8" width="16.5703125" bestFit="1" customWidth="1"/>
    <col min="9" max="9" width="16" bestFit="1" customWidth="1"/>
    <col min="10" max="10" width="12" bestFit="1" customWidth="1"/>
    <col min="11" max="11" width="23.28515625" bestFit="1" customWidth="1"/>
    <col min="12" max="12" width="19.5703125" bestFit="1" customWidth="1"/>
    <col min="13" max="13" width="26.42578125" bestFit="1" customWidth="1"/>
    <col min="14" max="14" width="21" bestFit="1" customWidth="1"/>
    <col min="15" max="15" width="20.85546875" bestFit="1" customWidth="1"/>
    <col min="16" max="16" width="20.140625" bestFit="1" customWidth="1"/>
    <col min="17" max="17" width="12" bestFit="1" customWidth="1"/>
    <col min="18" max="18" width="15.5703125" bestFit="1" customWidth="1"/>
    <col min="19" max="19" width="10.7109375" bestFit="1" customWidth="1"/>
    <col min="20" max="20" width="14.7109375" customWidth="1"/>
  </cols>
  <sheetData>
    <row r="1" spans="1:20" x14ac:dyDescent="0.25">
      <c r="A1" t="s">
        <v>587</v>
      </c>
      <c r="B1" t="s">
        <v>588</v>
      </c>
      <c r="C1" t="s">
        <v>589</v>
      </c>
      <c r="D1" t="s">
        <v>0</v>
      </c>
      <c r="E1" t="s">
        <v>1</v>
      </c>
      <c r="F1" t="s">
        <v>2</v>
      </c>
      <c r="G1" t="s">
        <v>3</v>
      </c>
      <c r="H1" t="s">
        <v>4</v>
      </c>
      <c r="I1" t="s">
        <v>5</v>
      </c>
      <c r="J1" t="s">
        <v>6</v>
      </c>
      <c r="K1" t="s">
        <v>7</v>
      </c>
      <c r="L1" t="s">
        <v>8</v>
      </c>
      <c r="M1" t="s">
        <v>9</v>
      </c>
      <c r="N1" t="s">
        <v>10</v>
      </c>
      <c r="O1" t="s">
        <v>11</v>
      </c>
      <c r="P1" t="s">
        <v>12</v>
      </c>
      <c r="Q1" t="s">
        <v>13</v>
      </c>
      <c r="R1" t="s">
        <v>14</v>
      </c>
      <c r="S1" t="s">
        <v>15</v>
      </c>
      <c r="T1" t="s">
        <v>16</v>
      </c>
    </row>
    <row r="2" spans="1:20" x14ac:dyDescent="0.25">
      <c r="A2" t="s">
        <v>90</v>
      </c>
      <c r="B2" t="s">
        <v>91</v>
      </c>
      <c r="C2" t="s">
        <v>92</v>
      </c>
      <c r="D2" t="s">
        <v>807</v>
      </c>
      <c r="E2" t="s">
        <v>808</v>
      </c>
      <c r="F2" t="s">
        <v>3</v>
      </c>
      <c r="G2">
        <v>12426033914.640005</v>
      </c>
      <c r="H2">
        <v>167503585.65000001</v>
      </c>
      <c r="I2">
        <v>2191406610.6300001</v>
      </c>
      <c r="J2">
        <v>2915818254.0600004</v>
      </c>
      <c r="K2">
        <v>124910348.66999999</v>
      </c>
      <c r="L2">
        <v>2810157195.6200008</v>
      </c>
      <c r="M2">
        <v>316190950.02000004</v>
      </c>
      <c r="N2">
        <v>127541061.12</v>
      </c>
      <c r="O2">
        <v>2769312398.1199999</v>
      </c>
      <c r="P2">
        <v>51182538.350000001</v>
      </c>
      <c r="Q2">
        <v>256119411.07999998</v>
      </c>
      <c r="R2">
        <v>695891561.31999993</v>
      </c>
      <c r="S2">
        <v>999</v>
      </c>
      <c r="T2">
        <v>100</v>
      </c>
    </row>
    <row r="3" spans="1:20" x14ac:dyDescent="0.25">
      <c r="A3" t="s">
        <v>90</v>
      </c>
      <c r="B3" t="s">
        <v>91</v>
      </c>
      <c r="C3" t="s">
        <v>92</v>
      </c>
      <c r="D3" t="s">
        <v>807</v>
      </c>
      <c r="E3" t="s">
        <v>808</v>
      </c>
      <c r="F3" t="s">
        <v>18</v>
      </c>
      <c r="G3">
        <v>2542796493.5900002</v>
      </c>
      <c r="H3">
        <v>4584430.8500000006</v>
      </c>
      <c r="I3">
        <v>494148769.94</v>
      </c>
      <c r="J3">
        <v>582214779.07000005</v>
      </c>
      <c r="K3">
        <v>20110205.779999997</v>
      </c>
      <c r="L3">
        <v>858354177.22000003</v>
      </c>
      <c r="M3">
        <v>3448631.87</v>
      </c>
      <c r="N3">
        <v>45881005.630000003</v>
      </c>
      <c r="O3">
        <v>328093048.13999999</v>
      </c>
      <c r="P3">
        <v>0</v>
      </c>
      <c r="Q3">
        <v>21199300.57</v>
      </c>
      <c r="R3">
        <v>184762144.52000001</v>
      </c>
      <c r="S3">
        <v>1</v>
      </c>
      <c r="T3">
        <v>20.46</v>
      </c>
    </row>
    <row r="4" spans="1:20" x14ac:dyDescent="0.25">
      <c r="A4" t="s">
        <v>90</v>
      </c>
      <c r="B4" t="s">
        <v>91</v>
      </c>
      <c r="C4" t="s">
        <v>92</v>
      </c>
      <c r="D4" t="s">
        <v>807</v>
      </c>
      <c r="E4" t="s">
        <v>808</v>
      </c>
      <c r="F4" t="s">
        <v>20</v>
      </c>
      <c r="G4">
        <v>2021964878.75</v>
      </c>
      <c r="H4">
        <v>5913180.7799999993</v>
      </c>
      <c r="I4">
        <v>29780986.959999997</v>
      </c>
      <c r="J4">
        <v>1675761043.51</v>
      </c>
      <c r="K4">
        <v>3490271.07</v>
      </c>
      <c r="L4">
        <v>87288994.680000007</v>
      </c>
      <c r="M4">
        <v>80053.2</v>
      </c>
      <c r="N4">
        <v>984871.91</v>
      </c>
      <c r="O4">
        <v>192101157.01000002</v>
      </c>
      <c r="P4">
        <v>0</v>
      </c>
      <c r="Q4">
        <v>8107443.2699999996</v>
      </c>
      <c r="R4">
        <v>18456876.359999999</v>
      </c>
      <c r="S4">
        <v>2</v>
      </c>
      <c r="T4">
        <v>16.27</v>
      </c>
    </row>
    <row r="5" spans="1:20" x14ac:dyDescent="0.25">
      <c r="A5" t="s">
        <v>90</v>
      </c>
      <c r="B5" t="s">
        <v>91</v>
      </c>
      <c r="C5" t="s">
        <v>92</v>
      </c>
      <c r="D5" t="s">
        <v>807</v>
      </c>
      <c r="E5" t="s">
        <v>808</v>
      </c>
      <c r="F5" t="s">
        <v>19</v>
      </c>
      <c r="G5">
        <v>1848497552.5799999</v>
      </c>
      <c r="H5">
        <v>18191634.350000001</v>
      </c>
      <c r="I5">
        <v>425640859.44</v>
      </c>
      <c r="J5">
        <v>59054231.149999999</v>
      </c>
      <c r="K5">
        <v>1375861.66</v>
      </c>
      <c r="L5">
        <v>439515343.51999998</v>
      </c>
      <c r="M5">
        <v>272507790.52999997</v>
      </c>
      <c r="N5">
        <v>15091361.790000001</v>
      </c>
      <c r="O5">
        <v>454717252.51999998</v>
      </c>
      <c r="P5">
        <v>0</v>
      </c>
      <c r="Q5">
        <v>8446567.3599999994</v>
      </c>
      <c r="R5">
        <v>153956650.25999999</v>
      </c>
      <c r="S5">
        <v>3</v>
      </c>
      <c r="T5">
        <v>14.88</v>
      </c>
    </row>
    <row r="6" spans="1:20" x14ac:dyDescent="0.25">
      <c r="A6" t="s">
        <v>90</v>
      </c>
      <c r="B6" t="s">
        <v>91</v>
      </c>
      <c r="C6" t="s">
        <v>92</v>
      </c>
      <c r="D6" t="s">
        <v>807</v>
      </c>
      <c r="E6" t="s">
        <v>808</v>
      </c>
      <c r="F6" t="s">
        <v>21</v>
      </c>
      <c r="G6">
        <v>1099257337.4400001</v>
      </c>
      <c r="H6">
        <v>5376794.4100000001</v>
      </c>
      <c r="I6">
        <v>323171182.61000001</v>
      </c>
      <c r="J6">
        <v>25560311.289999999</v>
      </c>
      <c r="K6">
        <v>26452132.52</v>
      </c>
      <c r="L6">
        <v>381028078.10000002</v>
      </c>
      <c r="M6">
        <v>287148.23</v>
      </c>
      <c r="N6">
        <v>14710710.369999999</v>
      </c>
      <c r="O6">
        <v>257010221.66</v>
      </c>
      <c r="P6">
        <v>0</v>
      </c>
      <c r="Q6">
        <v>15382015.67</v>
      </c>
      <c r="R6">
        <v>50278742.579999998</v>
      </c>
      <c r="S6">
        <v>4</v>
      </c>
      <c r="T6">
        <v>8.85</v>
      </c>
    </row>
    <row r="7" spans="1:20" x14ac:dyDescent="0.25">
      <c r="A7" t="s">
        <v>90</v>
      </c>
      <c r="B7" t="s">
        <v>91</v>
      </c>
      <c r="C7" t="s">
        <v>92</v>
      </c>
      <c r="D7" t="s">
        <v>807</v>
      </c>
      <c r="E7" t="s">
        <v>808</v>
      </c>
      <c r="F7" t="s">
        <v>22</v>
      </c>
      <c r="G7">
        <v>1097886095.1000001</v>
      </c>
      <c r="H7">
        <v>212644.81</v>
      </c>
      <c r="I7">
        <v>45608526.019999996</v>
      </c>
      <c r="J7">
        <v>130772630.33</v>
      </c>
      <c r="K7">
        <v>914660.77</v>
      </c>
      <c r="L7">
        <v>415407113.19</v>
      </c>
      <c r="M7">
        <v>12296027.93</v>
      </c>
      <c r="N7">
        <v>21010652.710000001</v>
      </c>
      <c r="O7">
        <v>385232982.10000002</v>
      </c>
      <c r="P7">
        <v>0</v>
      </c>
      <c r="Q7">
        <v>16921728.719999999</v>
      </c>
      <c r="R7">
        <v>69509128.519999996</v>
      </c>
      <c r="S7">
        <v>5</v>
      </c>
      <c r="T7">
        <v>8.84</v>
      </c>
    </row>
    <row r="8" spans="1:20" x14ac:dyDescent="0.25">
      <c r="A8" t="s">
        <v>90</v>
      </c>
      <c r="B8" t="s">
        <v>91</v>
      </c>
      <c r="C8" t="s">
        <v>92</v>
      </c>
      <c r="D8" t="s">
        <v>807</v>
      </c>
      <c r="E8" t="s">
        <v>808</v>
      </c>
      <c r="F8" t="s">
        <v>24</v>
      </c>
      <c r="G8">
        <v>960905531.25</v>
      </c>
      <c r="H8">
        <v>1188631.6000000001</v>
      </c>
      <c r="I8">
        <v>34584933.920000002</v>
      </c>
      <c r="J8">
        <v>23671230.990000002</v>
      </c>
      <c r="K8">
        <v>6766516.0899999999</v>
      </c>
      <c r="L8">
        <v>452901042.53000003</v>
      </c>
      <c r="M8">
        <v>14984898.25</v>
      </c>
      <c r="N8">
        <v>18630501.559999999</v>
      </c>
      <c r="O8">
        <v>244032272.91</v>
      </c>
      <c r="P8">
        <v>0</v>
      </c>
      <c r="Q8">
        <v>43178782.419999994</v>
      </c>
      <c r="R8">
        <v>120966720.97999999</v>
      </c>
      <c r="S8">
        <v>6</v>
      </c>
      <c r="T8">
        <v>7.73</v>
      </c>
    </row>
    <row r="9" spans="1:20" x14ac:dyDescent="0.25">
      <c r="A9" t="s">
        <v>90</v>
      </c>
      <c r="B9" t="s">
        <v>91</v>
      </c>
      <c r="C9" t="s">
        <v>92</v>
      </c>
      <c r="D9" t="s">
        <v>807</v>
      </c>
      <c r="E9" t="s">
        <v>808</v>
      </c>
      <c r="F9" t="s">
        <v>23</v>
      </c>
      <c r="G9">
        <v>761201941.10000014</v>
      </c>
      <c r="H9">
        <v>450122.48</v>
      </c>
      <c r="I9">
        <v>461549584.62</v>
      </c>
      <c r="J9">
        <v>0</v>
      </c>
      <c r="K9">
        <v>64683703.909999996</v>
      </c>
      <c r="L9">
        <v>107697427.43000001</v>
      </c>
      <c r="M9">
        <v>3589259.87</v>
      </c>
      <c r="N9">
        <v>763304.13</v>
      </c>
      <c r="O9">
        <v>68954538</v>
      </c>
      <c r="P9">
        <v>0</v>
      </c>
      <c r="Q9">
        <v>27687191.84</v>
      </c>
      <c r="R9">
        <v>25826808.82</v>
      </c>
      <c r="S9">
        <v>7</v>
      </c>
      <c r="T9">
        <v>6.13</v>
      </c>
    </row>
    <row r="10" spans="1:20" x14ac:dyDescent="0.25">
      <c r="A10" t="s">
        <v>90</v>
      </c>
      <c r="B10" t="s">
        <v>91</v>
      </c>
      <c r="C10" t="s">
        <v>92</v>
      </c>
      <c r="D10" t="s">
        <v>807</v>
      </c>
      <c r="E10" t="s">
        <v>808</v>
      </c>
      <c r="F10" t="s">
        <v>25</v>
      </c>
      <c r="G10">
        <v>316220537.43000001</v>
      </c>
      <c r="H10">
        <v>17440325.18</v>
      </c>
      <c r="I10">
        <v>6050334.5899999999</v>
      </c>
      <c r="J10">
        <v>292729877.66000003</v>
      </c>
      <c r="K10">
        <v>0</v>
      </c>
      <c r="L10">
        <v>0</v>
      </c>
      <c r="M10">
        <v>0</v>
      </c>
      <c r="N10">
        <v>0</v>
      </c>
      <c r="O10">
        <v>0</v>
      </c>
      <c r="P10">
        <v>0</v>
      </c>
      <c r="Q10">
        <v>0</v>
      </c>
      <c r="R10">
        <v>0</v>
      </c>
      <c r="S10">
        <v>8</v>
      </c>
      <c r="T10">
        <v>2.54</v>
      </c>
    </row>
    <row r="11" spans="1:20" x14ac:dyDescent="0.25">
      <c r="A11" t="s">
        <v>90</v>
      </c>
      <c r="B11" t="s">
        <v>91</v>
      </c>
      <c r="C11" t="s">
        <v>92</v>
      </c>
      <c r="D11" t="s">
        <v>807</v>
      </c>
      <c r="E11" t="s">
        <v>808</v>
      </c>
      <c r="F11" t="s">
        <v>26</v>
      </c>
      <c r="G11">
        <v>264294773.66999999</v>
      </c>
      <c r="H11">
        <v>66908971.939999998</v>
      </c>
      <c r="I11">
        <v>157209643.56</v>
      </c>
      <c r="J11">
        <v>30836.01</v>
      </c>
      <c r="K11">
        <v>124834.22</v>
      </c>
      <c r="L11">
        <v>6788838.0999999996</v>
      </c>
      <c r="M11">
        <v>5664444.8700000001</v>
      </c>
      <c r="N11">
        <v>50329.279999999999</v>
      </c>
      <c r="O11">
        <v>11955080.630000001</v>
      </c>
      <c r="P11">
        <v>0</v>
      </c>
      <c r="Q11">
        <v>11815184.789999999</v>
      </c>
      <c r="R11">
        <v>3746610.27</v>
      </c>
      <c r="S11">
        <v>9</v>
      </c>
      <c r="T11">
        <v>2.13</v>
      </c>
    </row>
    <row r="12" spans="1:20" x14ac:dyDescent="0.25">
      <c r="A12" t="s">
        <v>90</v>
      </c>
      <c r="B12" t="s">
        <v>91</v>
      </c>
      <c r="C12" t="s">
        <v>92</v>
      </c>
      <c r="D12" t="s">
        <v>807</v>
      </c>
      <c r="E12" t="s">
        <v>808</v>
      </c>
      <c r="F12" t="s">
        <v>27</v>
      </c>
      <c r="G12">
        <v>191301128.08999997</v>
      </c>
      <c r="H12">
        <v>102910.29</v>
      </c>
      <c r="I12">
        <v>574581.59</v>
      </c>
      <c r="J12">
        <v>0</v>
      </c>
      <c r="K12">
        <v>131684.66</v>
      </c>
      <c r="L12">
        <v>280349.38</v>
      </c>
      <c r="M12">
        <v>118575.86</v>
      </c>
      <c r="N12">
        <v>7869190.6600000001</v>
      </c>
      <c r="O12">
        <v>181312287.59999999</v>
      </c>
      <c r="P12">
        <v>0</v>
      </c>
      <c r="Q12">
        <v>554566.13</v>
      </c>
      <c r="R12">
        <v>356981.92</v>
      </c>
      <c r="S12">
        <v>10</v>
      </c>
      <c r="T12">
        <v>1.54</v>
      </c>
    </row>
    <row r="13" spans="1:20" x14ac:dyDescent="0.25">
      <c r="A13" t="s">
        <v>90</v>
      </c>
      <c r="B13" t="s">
        <v>91</v>
      </c>
      <c r="C13" t="s">
        <v>92</v>
      </c>
      <c r="D13" t="s">
        <v>807</v>
      </c>
      <c r="E13" t="s">
        <v>808</v>
      </c>
      <c r="F13" t="s">
        <v>878</v>
      </c>
      <c r="G13">
        <v>152742858.43000001</v>
      </c>
      <c r="H13">
        <v>46948645.399999999</v>
      </c>
      <c r="I13">
        <v>0</v>
      </c>
      <c r="J13">
        <v>0</v>
      </c>
      <c r="K13">
        <v>411129.89</v>
      </c>
      <c r="L13">
        <v>4652663.68</v>
      </c>
      <c r="M13">
        <v>7508.41</v>
      </c>
      <c r="N13">
        <v>0</v>
      </c>
      <c r="O13">
        <v>41980809.590000004</v>
      </c>
      <c r="P13">
        <v>0</v>
      </c>
      <c r="Q13">
        <v>28866884.02</v>
      </c>
      <c r="R13">
        <v>29875217.440000001</v>
      </c>
      <c r="S13">
        <v>11</v>
      </c>
      <c r="T13">
        <v>1.23</v>
      </c>
    </row>
    <row r="14" spans="1:20" x14ac:dyDescent="0.25">
      <c r="A14" t="s">
        <v>90</v>
      </c>
      <c r="B14" t="s">
        <v>91</v>
      </c>
      <c r="C14" t="s">
        <v>92</v>
      </c>
      <c r="D14" t="s">
        <v>807</v>
      </c>
      <c r="E14" t="s">
        <v>808</v>
      </c>
      <c r="F14" t="s">
        <v>28</v>
      </c>
      <c r="G14">
        <v>132015317.67</v>
      </c>
      <c r="H14">
        <v>0</v>
      </c>
      <c r="I14">
        <v>2664516.14</v>
      </c>
      <c r="J14">
        <v>42049.599999999999</v>
      </c>
      <c r="K14">
        <v>10335.67</v>
      </c>
      <c r="L14">
        <v>12471235.66</v>
      </c>
      <c r="M14">
        <v>1059418.24</v>
      </c>
      <c r="N14">
        <v>43800.81</v>
      </c>
      <c r="O14">
        <v>105134756.94</v>
      </c>
      <c r="P14">
        <v>0</v>
      </c>
      <c r="Q14">
        <v>4182994.81</v>
      </c>
      <c r="R14">
        <v>6406209.7999999998</v>
      </c>
      <c r="S14">
        <v>12</v>
      </c>
      <c r="T14">
        <v>1.06</v>
      </c>
    </row>
    <row r="15" spans="1:20" x14ac:dyDescent="0.25">
      <c r="A15" t="s">
        <v>90</v>
      </c>
      <c r="B15" t="s">
        <v>91</v>
      </c>
      <c r="C15" t="s">
        <v>92</v>
      </c>
      <c r="D15" t="s">
        <v>807</v>
      </c>
      <c r="E15" t="s">
        <v>808</v>
      </c>
      <c r="F15" t="s">
        <v>30</v>
      </c>
      <c r="G15">
        <v>116879454.47</v>
      </c>
      <c r="H15">
        <v>0</v>
      </c>
      <c r="I15">
        <v>12962.94</v>
      </c>
      <c r="J15">
        <v>0</v>
      </c>
      <c r="K15">
        <v>0</v>
      </c>
      <c r="L15">
        <v>506806.24</v>
      </c>
      <c r="M15">
        <v>0</v>
      </c>
      <c r="N15">
        <v>897036.63</v>
      </c>
      <c r="O15">
        <v>110293683.88</v>
      </c>
      <c r="P15">
        <v>0</v>
      </c>
      <c r="Q15">
        <v>2350025.5099999998</v>
      </c>
      <c r="R15">
        <v>2818939.27</v>
      </c>
      <c r="S15">
        <v>13</v>
      </c>
      <c r="T15">
        <v>0.94</v>
      </c>
    </row>
    <row r="16" spans="1:20" x14ac:dyDescent="0.25">
      <c r="A16" t="s">
        <v>90</v>
      </c>
      <c r="B16" t="s">
        <v>91</v>
      </c>
      <c r="C16" t="s">
        <v>92</v>
      </c>
      <c r="D16" t="s">
        <v>807</v>
      </c>
      <c r="E16" t="s">
        <v>808</v>
      </c>
      <c r="F16" t="s">
        <v>29</v>
      </c>
      <c r="G16">
        <v>105386732.84</v>
      </c>
      <c r="H16">
        <v>0</v>
      </c>
      <c r="I16">
        <v>29523089.010000002</v>
      </c>
      <c r="J16">
        <v>0</v>
      </c>
      <c r="K16">
        <v>0</v>
      </c>
      <c r="L16">
        <v>14938811.470000001</v>
      </c>
      <c r="M16">
        <v>0</v>
      </c>
      <c r="N16">
        <v>186567.22</v>
      </c>
      <c r="O16">
        <v>56731381.600000001</v>
      </c>
      <c r="P16">
        <v>0</v>
      </c>
      <c r="Q16">
        <v>2930955.71</v>
      </c>
      <c r="R16">
        <v>1075927.83</v>
      </c>
      <c r="S16">
        <v>14</v>
      </c>
      <c r="T16">
        <v>0.85</v>
      </c>
    </row>
    <row r="17" spans="1:20" x14ac:dyDescent="0.25">
      <c r="A17" t="s">
        <v>90</v>
      </c>
      <c r="B17" t="s">
        <v>91</v>
      </c>
      <c r="C17" t="s">
        <v>92</v>
      </c>
      <c r="D17" t="s">
        <v>807</v>
      </c>
      <c r="E17" t="s">
        <v>808</v>
      </c>
      <c r="F17" t="s">
        <v>31</v>
      </c>
      <c r="G17">
        <v>101451282.2</v>
      </c>
      <c r="H17">
        <v>1530.3</v>
      </c>
      <c r="I17">
        <v>3169.83</v>
      </c>
      <c r="J17">
        <v>0</v>
      </c>
      <c r="K17">
        <v>0</v>
      </c>
      <c r="L17">
        <v>415956.02</v>
      </c>
      <c r="M17">
        <v>0</v>
      </c>
      <c r="N17">
        <v>0</v>
      </c>
      <c r="O17">
        <v>100775752.66</v>
      </c>
      <c r="P17">
        <v>0</v>
      </c>
      <c r="Q17">
        <v>171468.35</v>
      </c>
      <c r="R17">
        <v>83405.039999999994</v>
      </c>
      <c r="S17">
        <v>15</v>
      </c>
      <c r="T17">
        <v>0.82</v>
      </c>
    </row>
    <row r="18" spans="1:20" x14ac:dyDescent="0.25">
      <c r="A18" t="s">
        <v>90</v>
      </c>
      <c r="B18" t="s">
        <v>91</v>
      </c>
      <c r="C18" t="s">
        <v>92</v>
      </c>
      <c r="D18" t="s">
        <v>807</v>
      </c>
      <c r="E18" t="s">
        <v>808</v>
      </c>
      <c r="F18" t="s">
        <v>877</v>
      </c>
      <c r="G18">
        <v>94401398.489999995</v>
      </c>
      <c r="H18">
        <v>0</v>
      </c>
      <c r="I18">
        <v>64553850.199999996</v>
      </c>
      <c r="J18">
        <v>0</v>
      </c>
      <c r="K18">
        <v>0</v>
      </c>
      <c r="L18">
        <v>52500</v>
      </c>
      <c r="M18">
        <v>0</v>
      </c>
      <c r="N18">
        <v>10164.219999999999</v>
      </c>
      <c r="O18">
        <v>9955228.5600000005</v>
      </c>
      <c r="P18">
        <v>0</v>
      </c>
      <c r="Q18">
        <v>18821819.73</v>
      </c>
      <c r="R18">
        <v>1007835.78</v>
      </c>
      <c r="S18">
        <v>16</v>
      </c>
      <c r="T18">
        <v>0.76</v>
      </c>
    </row>
    <row r="19" spans="1:20" x14ac:dyDescent="0.25">
      <c r="A19" t="s">
        <v>90</v>
      </c>
      <c r="B19" t="s">
        <v>91</v>
      </c>
      <c r="C19" t="s">
        <v>92</v>
      </c>
      <c r="D19" t="s">
        <v>807</v>
      </c>
      <c r="E19" t="s">
        <v>808</v>
      </c>
      <c r="F19" t="s">
        <v>32</v>
      </c>
      <c r="G19">
        <v>79697337.939999998</v>
      </c>
      <c r="H19">
        <v>15177.64</v>
      </c>
      <c r="I19">
        <v>397701.96</v>
      </c>
      <c r="J19">
        <v>981179.84</v>
      </c>
      <c r="K19">
        <v>388108.54</v>
      </c>
      <c r="L19">
        <v>9403051.6999999993</v>
      </c>
      <c r="M19">
        <v>1380598.88</v>
      </c>
      <c r="N19">
        <v>721131.91</v>
      </c>
      <c r="O19">
        <v>39242704.329999998</v>
      </c>
      <c r="P19">
        <v>0</v>
      </c>
      <c r="Q19">
        <v>20272191.879999999</v>
      </c>
      <c r="R19">
        <v>6895491.2599999998</v>
      </c>
      <c r="S19">
        <v>17</v>
      </c>
      <c r="T19">
        <v>0.64</v>
      </c>
    </row>
    <row r="20" spans="1:20" x14ac:dyDescent="0.25">
      <c r="A20" t="s">
        <v>90</v>
      </c>
      <c r="B20" t="s">
        <v>91</v>
      </c>
      <c r="C20" t="s">
        <v>92</v>
      </c>
      <c r="D20" t="s">
        <v>807</v>
      </c>
      <c r="E20" t="s">
        <v>808</v>
      </c>
      <c r="F20" t="s">
        <v>38</v>
      </c>
      <c r="G20">
        <v>68260632.930000007</v>
      </c>
      <c r="H20">
        <v>9211.69</v>
      </c>
      <c r="I20">
        <v>3517782.54</v>
      </c>
      <c r="J20">
        <v>0</v>
      </c>
      <c r="K20">
        <v>0</v>
      </c>
      <c r="L20">
        <v>6035549.5099999998</v>
      </c>
      <c r="M20">
        <v>154446.94</v>
      </c>
      <c r="N20">
        <v>62400.32</v>
      </c>
      <c r="O20">
        <v>44239781.390000001</v>
      </c>
      <c r="P20">
        <v>0</v>
      </c>
      <c r="Q20">
        <v>931042.11</v>
      </c>
      <c r="R20">
        <v>13310418.43</v>
      </c>
      <c r="S20">
        <v>18</v>
      </c>
      <c r="T20">
        <v>0.55000000000000004</v>
      </c>
    </row>
    <row r="21" spans="1:20" x14ac:dyDescent="0.25">
      <c r="A21" t="s">
        <v>90</v>
      </c>
      <c r="B21" t="s">
        <v>91</v>
      </c>
      <c r="C21" t="s">
        <v>92</v>
      </c>
      <c r="D21" t="s">
        <v>807</v>
      </c>
      <c r="E21" t="s">
        <v>808</v>
      </c>
      <c r="F21" t="s">
        <v>33</v>
      </c>
      <c r="G21">
        <v>67105054.299999997</v>
      </c>
      <c r="H21">
        <v>0</v>
      </c>
      <c r="I21">
        <v>0</v>
      </c>
      <c r="J21">
        <v>0</v>
      </c>
      <c r="K21">
        <v>0</v>
      </c>
      <c r="L21">
        <v>0</v>
      </c>
      <c r="M21">
        <v>0</v>
      </c>
      <c r="N21">
        <v>20689.66</v>
      </c>
      <c r="O21">
        <v>67084364.640000001</v>
      </c>
      <c r="P21">
        <v>0</v>
      </c>
      <c r="Q21">
        <v>0</v>
      </c>
      <c r="R21">
        <v>0</v>
      </c>
      <c r="S21">
        <v>19</v>
      </c>
      <c r="T21">
        <v>0.54</v>
      </c>
    </row>
    <row r="22" spans="1:20" x14ac:dyDescent="0.25">
      <c r="A22" t="s">
        <v>90</v>
      </c>
      <c r="B22" t="s">
        <v>91</v>
      </c>
      <c r="C22" t="s">
        <v>92</v>
      </c>
      <c r="D22" t="s">
        <v>807</v>
      </c>
      <c r="E22" t="s">
        <v>808</v>
      </c>
      <c r="F22" t="s">
        <v>35</v>
      </c>
      <c r="G22">
        <v>62060885.319999993</v>
      </c>
      <c r="H22">
        <v>0</v>
      </c>
      <c r="I22">
        <v>1358327.91</v>
      </c>
      <c r="J22">
        <v>60702557.409999996</v>
      </c>
      <c r="K22">
        <v>0</v>
      </c>
      <c r="L22">
        <v>0</v>
      </c>
      <c r="M22">
        <v>0</v>
      </c>
      <c r="N22">
        <v>0</v>
      </c>
      <c r="O22">
        <v>0</v>
      </c>
      <c r="P22">
        <v>0</v>
      </c>
      <c r="Q22">
        <v>0</v>
      </c>
      <c r="R22">
        <v>0</v>
      </c>
      <c r="S22">
        <v>20</v>
      </c>
      <c r="T22">
        <v>0.5</v>
      </c>
    </row>
    <row r="23" spans="1:20" x14ac:dyDescent="0.25">
      <c r="A23" t="s">
        <v>90</v>
      </c>
      <c r="B23" t="s">
        <v>91</v>
      </c>
      <c r="C23" t="s">
        <v>92</v>
      </c>
      <c r="D23" t="s">
        <v>807</v>
      </c>
      <c r="E23" t="s">
        <v>808</v>
      </c>
      <c r="F23" t="s">
        <v>34</v>
      </c>
      <c r="G23">
        <v>56872825.990000002</v>
      </c>
      <c r="H23">
        <v>0</v>
      </c>
      <c r="I23">
        <v>0</v>
      </c>
      <c r="J23">
        <v>56872825.990000002</v>
      </c>
      <c r="K23">
        <v>0</v>
      </c>
      <c r="L23">
        <v>0</v>
      </c>
      <c r="M23">
        <v>0</v>
      </c>
      <c r="N23">
        <v>0</v>
      </c>
      <c r="O23">
        <v>0</v>
      </c>
      <c r="P23">
        <v>0</v>
      </c>
      <c r="Q23">
        <v>0</v>
      </c>
      <c r="R23">
        <v>0</v>
      </c>
      <c r="S23">
        <v>21</v>
      </c>
      <c r="T23">
        <v>0.46</v>
      </c>
    </row>
    <row r="24" spans="1:20" x14ac:dyDescent="0.25">
      <c r="A24" t="s">
        <v>90</v>
      </c>
      <c r="B24" t="s">
        <v>91</v>
      </c>
      <c r="C24" t="s">
        <v>92</v>
      </c>
      <c r="D24" t="s">
        <v>807</v>
      </c>
      <c r="E24" t="s">
        <v>808</v>
      </c>
      <c r="F24" t="s">
        <v>37</v>
      </c>
      <c r="G24">
        <v>52987066.800000004</v>
      </c>
      <c r="H24">
        <v>0</v>
      </c>
      <c r="I24">
        <v>1661903.6</v>
      </c>
      <c r="J24">
        <v>0</v>
      </c>
      <c r="K24">
        <v>0</v>
      </c>
      <c r="L24">
        <v>0</v>
      </c>
      <c r="M24">
        <v>0</v>
      </c>
      <c r="N24">
        <v>0</v>
      </c>
      <c r="O24">
        <v>0</v>
      </c>
      <c r="P24">
        <v>51182538.350000001</v>
      </c>
      <c r="Q24">
        <v>0</v>
      </c>
      <c r="R24">
        <v>142624.85</v>
      </c>
      <c r="S24">
        <v>22</v>
      </c>
      <c r="T24">
        <v>0.43</v>
      </c>
    </row>
    <row r="25" spans="1:20" x14ac:dyDescent="0.25">
      <c r="A25" t="s">
        <v>90</v>
      </c>
      <c r="B25" t="s">
        <v>91</v>
      </c>
      <c r="C25" t="s">
        <v>92</v>
      </c>
      <c r="D25" t="s">
        <v>807</v>
      </c>
      <c r="E25" t="s">
        <v>808</v>
      </c>
      <c r="F25" t="s">
        <v>36</v>
      </c>
      <c r="G25">
        <v>52899214.260000005</v>
      </c>
      <c r="H25">
        <v>0</v>
      </c>
      <c r="I25">
        <v>48295793.060000002</v>
      </c>
      <c r="J25">
        <v>0</v>
      </c>
      <c r="K25">
        <v>0</v>
      </c>
      <c r="L25">
        <v>0</v>
      </c>
      <c r="M25">
        <v>0</v>
      </c>
      <c r="N25">
        <v>0</v>
      </c>
      <c r="O25">
        <v>0</v>
      </c>
      <c r="P25">
        <v>0</v>
      </c>
      <c r="Q25">
        <v>4603421.2</v>
      </c>
      <c r="R25">
        <v>0</v>
      </c>
      <c r="S25">
        <v>23</v>
      </c>
      <c r="T25">
        <v>0.43</v>
      </c>
    </row>
    <row r="26" spans="1:20" x14ac:dyDescent="0.25">
      <c r="A26" t="s">
        <v>90</v>
      </c>
      <c r="B26" t="s">
        <v>91</v>
      </c>
      <c r="C26" t="s">
        <v>92</v>
      </c>
      <c r="D26" t="s">
        <v>807</v>
      </c>
      <c r="E26" t="s">
        <v>808</v>
      </c>
      <c r="F26" t="s">
        <v>41</v>
      </c>
      <c r="G26">
        <v>38424361.359999999</v>
      </c>
      <c r="H26">
        <v>0</v>
      </c>
      <c r="I26">
        <v>31445316.75</v>
      </c>
      <c r="J26">
        <v>0</v>
      </c>
      <c r="K26">
        <v>0</v>
      </c>
      <c r="L26">
        <v>190709.86</v>
      </c>
      <c r="M26">
        <v>0</v>
      </c>
      <c r="N26">
        <v>23869.98</v>
      </c>
      <c r="O26">
        <v>2371876.7200000002</v>
      </c>
      <c r="P26">
        <v>0</v>
      </c>
      <c r="Q26">
        <v>4505891.04</v>
      </c>
      <c r="R26">
        <v>-113302.99000000002</v>
      </c>
      <c r="S26">
        <v>24</v>
      </c>
      <c r="T26">
        <v>0.31</v>
      </c>
    </row>
    <row r="27" spans="1:20" x14ac:dyDescent="0.25">
      <c r="A27" t="s">
        <v>90</v>
      </c>
      <c r="B27" t="s">
        <v>91</v>
      </c>
      <c r="C27" t="s">
        <v>92</v>
      </c>
      <c r="D27" t="s">
        <v>807</v>
      </c>
      <c r="E27" t="s">
        <v>808</v>
      </c>
      <c r="F27" t="s">
        <v>40</v>
      </c>
      <c r="G27">
        <v>34724085.579999998</v>
      </c>
      <c r="H27">
        <v>0</v>
      </c>
      <c r="I27">
        <v>28050263.34</v>
      </c>
      <c r="J27">
        <v>828971.9</v>
      </c>
      <c r="K27">
        <v>0</v>
      </c>
      <c r="L27">
        <v>5296418.4000000004</v>
      </c>
      <c r="M27">
        <v>0</v>
      </c>
      <c r="N27">
        <v>1125</v>
      </c>
      <c r="O27">
        <v>0</v>
      </c>
      <c r="P27">
        <v>0</v>
      </c>
      <c r="Q27">
        <v>8250</v>
      </c>
      <c r="R27">
        <v>539056.93999999994</v>
      </c>
      <c r="S27">
        <v>25</v>
      </c>
      <c r="T27">
        <v>0.28000000000000003</v>
      </c>
    </row>
    <row r="28" spans="1:20" x14ac:dyDescent="0.25">
      <c r="A28" t="s">
        <v>90</v>
      </c>
      <c r="B28" t="s">
        <v>91</v>
      </c>
      <c r="C28" t="s">
        <v>92</v>
      </c>
      <c r="D28" t="s">
        <v>807</v>
      </c>
      <c r="E28" t="s">
        <v>808</v>
      </c>
      <c r="F28" t="s">
        <v>39</v>
      </c>
      <c r="G28">
        <v>33432705.510000002</v>
      </c>
      <c r="H28">
        <v>0</v>
      </c>
      <c r="I28">
        <v>1422.41</v>
      </c>
      <c r="J28">
        <v>0</v>
      </c>
      <c r="K28">
        <v>31821.31</v>
      </c>
      <c r="L28">
        <v>1442738.45</v>
      </c>
      <c r="M28">
        <v>265164.18</v>
      </c>
      <c r="N28">
        <v>459565.22</v>
      </c>
      <c r="O28">
        <v>21211211.93</v>
      </c>
      <c r="P28">
        <v>0</v>
      </c>
      <c r="Q28">
        <v>9087653.3000000007</v>
      </c>
      <c r="R28">
        <v>933128.71</v>
      </c>
      <c r="S28">
        <v>26</v>
      </c>
      <c r="T28">
        <v>0.27</v>
      </c>
    </row>
    <row r="29" spans="1:20" x14ac:dyDescent="0.25">
      <c r="A29" t="s">
        <v>90</v>
      </c>
      <c r="B29" t="s">
        <v>91</v>
      </c>
      <c r="C29" t="s">
        <v>92</v>
      </c>
      <c r="D29" t="s">
        <v>807</v>
      </c>
      <c r="E29" t="s">
        <v>808</v>
      </c>
      <c r="F29" t="s">
        <v>42</v>
      </c>
      <c r="G29">
        <v>26409996.469999999</v>
      </c>
      <c r="H29">
        <v>82628.460000000006</v>
      </c>
      <c r="I29">
        <v>784503.62</v>
      </c>
      <c r="J29">
        <v>43923</v>
      </c>
      <c r="K29">
        <v>11372.23</v>
      </c>
      <c r="L29">
        <v>0</v>
      </c>
      <c r="M29">
        <v>0</v>
      </c>
      <c r="N29">
        <v>0</v>
      </c>
      <c r="O29">
        <v>21422868.129999999</v>
      </c>
      <c r="P29">
        <v>0</v>
      </c>
      <c r="Q29">
        <v>0</v>
      </c>
      <c r="R29">
        <v>4064701.03</v>
      </c>
      <c r="S29">
        <v>27</v>
      </c>
      <c r="T29">
        <v>0.21</v>
      </c>
    </row>
    <row r="30" spans="1:20" x14ac:dyDescent="0.25">
      <c r="A30" t="s">
        <v>90</v>
      </c>
      <c r="B30" t="s">
        <v>91</v>
      </c>
      <c r="C30" t="s">
        <v>92</v>
      </c>
      <c r="D30" t="s">
        <v>807</v>
      </c>
      <c r="E30" t="s">
        <v>808</v>
      </c>
      <c r="F30" t="s">
        <v>43</v>
      </c>
      <c r="G30">
        <v>17436732.169999998</v>
      </c>
      <c r="H30">
        <v>63859.11</v>
      </c>
      <c r="I30">
        <v>664330.56999999995</v>
      </c>
      <c r="J30">
        <v>3473616</v>
      </c>
      <c r="K30">
        <v>0</v>
      </c>
      <c r="L30">
        <v>736965.03</v>
      </c>
      <c r="M30">
        <v>0</v>
      </c>
      <c r="N30">
        <v>0</v>
      </c>
      <c r="O30">
        <v>8419775.9199999999</v>
      </c>
      <c r="P30">
        <v>0</v>
      </c>
      <c r="Q30">
        <v>3907439.47</v>
      </c>
      <c r="R30">
        <v>170746.07</v>
      </c>
      <c r="S30">
        <v>28</v>
      </c>
      <c r="T30">
        <v>0.14000000000000001</v>
      </c>
    </row>
    <row r="31" spans="1:20" x14ac:dyDescent="0.25">
      <c r="A31" t="s">
        <v>90</v>
      </c>
      <c r="B31" t="s">
        <v>91</v>
      </c>
      <c r="C31" t="s">
        <v>92</v>
      </c>
      <c r="D31" t="s">
        <v>807</v>
      </c>
      <c r="E31" t="s">
        <v>808</v>
      </c>
      <c r="F31" t="s">
        <v>46</v>
      </c>
      <c r="G31">
        <v>9405833.3899999987</v>
      </c>
      <c r="H31">
        <v>12886.36</v>
      </c>
      <c r="I31">
        <v>0</v>
      </c>
      <c r="J31">
        <v>0</v>
      </c>
      <c r="K31">
        <v>7710.35</v>
      </c>
      <c r="L31">
        <v>4550533.91</v>
      </c>
      <c r="M31">
        <v>346982.76</v>
      </c>
      <c r="N31">
        <v>122782.11</v>
      </c>
      <c r="O31">
        <v>3396532.68</v>
      </c>
      <c r="P31">
        <v>0</v>
      </c>
      <c r="Q31">
        <v>164871.79</v>
      </c>
      <c r="R31">
        <v>803533.43</v>
      </c>
      <c r="S31">
        <v>29</v>
      </c>
      <c r="T31">
        <v>0.08</v>
      </c>
    </row>
    <row r="32" spans="1:20" x14ac:dyDescent="0.25">
      <c r="A32" t="s">
        <v>90</v>
      </c>
      <c r="B32" t="s">
        <v>91</v>
      </c>
      <c r="C32" t="s">
        <v>92</v>
      </c>
      <c r="D32" t="s">
        <v>807</v>
      </c>
      <c r="E32" t="s">
        <v>808</v>
      </c>
      <c r="F32" t="s">
        <v>44</v>
      </c>
      <c r="G32">
        <v>8381924.4699999997</v>
      </c>
      <c r="H32">
        <v>0</v>
      </c>
      <c r="I32">
        <v>0</v>
      </c>
      <c r="J32">
        <v>0</v>
      </c>
      <c r="K32">
        <v>0</v>
      </c>
      <c r="L32">
        <v>33963.79</v>
      </c>
      <c r="M32">
        <v>0</v>
      </c>
      <c r="N32">
        <v>0</v>
      </c>
      <c r="O32">
        <v>6309275.0899999999</v>
      </c>
      <c r="P32">
        <v>0</v>
      </c>
      <c r="Q32">
        <v>2021721.39</v>
      </c>
      <c r="R32">
        <v>16964.2</v>
      </c>
      <c r="S32">
        <v>30</v>
      </c>
      <c r="T32">
        <v>7.0000000000000007E-2</v>
      </c>
    </row>
    <row r="33" spans="1:20" x14ac:dyDescent="0.25">
      <c r="A33" t="s">
        <v>90</v>
      </c>
      <c r="B33" t="s">
        <v>91</v>
      </c>
      <c r="C33" t="s">
        <v>92</v>
      </c>
      <c r="D33" t="s">
        <v>807</v>
      </c>
      <c r="E33" t="s">
        <v>808</v>
      </c>
      <c r="F33" t="s">
        <v>45</v>
      </c>
      <c r="G33">
        <v>7333553.4900000002</v>
      </c>
      <c r="H33">
        <v>0</v>
      </c>
      <c r="I33">
        <v>0</v>
      </c>
      <c r="J33">
        <v>0</v>
      </c>
      <c r="K33">
        <v>0</v>
      </c>
      <c r="L33">
        <v>0</v>
      </c>
      <c r="M33">
        <v>0</v>
      </c>
      <c r="N33">
        <v>0</v>
      </c>
      <c r="O33">
        <v>7333553.4900000002</v>
      </c>
      <c r="P33">
        <v>0</v>
      </c>
      <c r="Q33">
        <v>0</v>
      </c>
      <c r="R33">
        <v>0</v>
      </c>
      <c r="S33">
        <v>31</v>
      </c>
      <c r="T33">
        <v>0.06</v>
      </c>
    </row>
    <row r="34" spans="1:20" x14ac:dyDescent="0.25">
      <c r="A34" t="s">
        <v>90</v>
      </c>
      <c r="B34" t="s">
        <v>91</v>
      </c>
      <c r="C34" t="s">
        <v>92</v>
      </c>
      <c r="D34" t="s">
        <v>807</v>
      </c>
      <c r="E34" t="s">
        <v>808</v>
      </c>
      <c r="F34" t="s">
        <v>47</v>
      </c>
      <c r="G34">
        <v>3078190.31</v>
      </c>
      <c r="H34">
        <v>0</v>
      </c>
      <c r="I34">
        <v>0</v>
      </c>
      <c r="J34">
        <v>3078190.31</v>
      </c>
      <c r="K34">
        <v>0</v>
      </c>
      <c r="L34">
        <v>0</v>
      </c>
      <c r="M34">
        <v>0</v>
      </c>
      <c r="N34">
        <v>0</v>
      </c>
      <c r="O34">
        <v>0</v>
      </c>
      <c r="P34">
        <v>0</v>
      </c>
      <c r="Q34">
        <v>0</v>
      </c>
      <c r="R34">
        <v>0</v>
      </c>
      <c r="S34">
        <v>32</v>
      </c>
      <c r="T34">
        <v>0.02</v>
      </c>
    </row>
    <row r="35" spans="1:20" x14ac:dyDescent="0.25">
      <c r="A35" t="s">
        <v>90</v>
      </c>
      <c r="B35" t="s">
        <v>91</v>
      </c>
      <c r="C35" t="s">
        <v>92</v>
      </c>
      <c r="D35" t="s">
        <v>807</v>
      </c>
      <c r="E35" t="s">
        <v>808</v>
      </c>
      <c r="F35" t="s">
        <v>48</v>
      </c>
      <c r="G35">
        <v>320201.25</v>
      </c>
      <c r="H35">
        <v>0</v>
      </c>
      <c r="I35">
        <v>152273.5</v>
      </c>
      <c r="J35">
        <v>0</v>
      </c>
      <c r="K35">
        <v>0</v>
      </c>
      <c r="L35">
        <v>167927.75</v>
      </c>
      <c r="M35">
        <v>0</v>
      </c>
      <c r="N35">
        <v>0</v>
      </c>
      <c r="O35">
        <v>0</v>
      </c>
      <c r="P35">
        <v>0</v>
      </c>
      <c r="Q35">
        <v>0</v>
      </c>
      <c r="R35">
        <v>0</v>
      </c>
      <c r="S35">
        <v>33</v>
      </c>
      <c r="T35">
        <v>0</v>
      </c>
    </row>
    <row r="36" spans="1:20" x14ac:dyDescent="0.25">
      <c r="A36" t="s">
        <v>90</v>
      </c>
      <c r="B36" t="s">
        <v>91</v>
      </c>
      <c r="C36" t="s">
        <v>92</v>
      </c>
      <c r="D36" t="s">
        <v>807</v>
      </c>
      <c r="E36" t="s">
        <v>808</v>
      </c>
      <c r="G36">
        <v>0</v>
      </c>
      <c r="H36">
        <v>0</v>
      </c>
      <c r="I36">
        <v>0</v>
      </c>
      <c r="J36">
        <v>0</v>
      </c>
      <c r="K36">
        <v>0</v>
      </c>
      <c r="L36">
        <v>0</v>
      </c>
      <c r="M36">
        <v>0</v>
      </c>
      <c r="N36">
        <v>0</v>
      </c>
      <c r="O36">
        <v>0</v>
      </c>
      <c r="P36">
        <v>0</v>
      </c>
      <c r="Q36">
        <v>0</v>
      </c>
      <c r="R36">
        <v>0</v>
      </c>
      <c r="S36">
        <v>34</v>
      </c>
      <c r="T36">
        <v>0</v>
      </c>
    </row>
    <row r="37" spans="1:20" x14ac:dyDescent="0.25">
      <c r="A37" t="s">
        <v>90</v>
      </c>
      <c r="B37" t="s">
        <v>91</v>
      </c>
      <c r="C37" t="s">
        <v>92</v>
      </c>
      <c r="D37" t="s">
        <v>807</v>
      </c>
      <c r="E37" t="s">
        <v>808</v>
      </c>
      <c r="F37" t="s">
        <v>678</v>
      </c>
      <c r="G37">
        <v>0</v>
      </c>
      <c r="H37">
        <v>0</v>
      </c>
      <c r="I37">
        <v>0</v>
      </c>
      <c r="J37">
        <v>0</v>
      </c>
      <c r="K37">
        <v>0</v>
      </c>
      <c r="L37">
        <v>0</v>
      </c>
      <c r="M37">
        <v>0</v>
      </c>
      <c r="N37">
        <v>0</v>
      </c>
      <c r="O37">
        <v>0</v>
      </c>
      <c r="P37">
        <v>0</v>
      </c>
      <c r="Q37">
        <v>0</v>
      </c>
      <c r="R37">
        <v>0</v>
      </c>
      <c r="S37">
        <v>35</v>
      </c>
      <c r="T37">
        <v>0</v>
      </c>
    </row>
    <row r="38" spans="1:20" x14ac:dyDescent="0.25">
      <c r="A38" t="s">
        <v>90</v>
      </c>
      <c r="B38" t="s">
        <v>91</v>
      </c>
      <c r="C38" t="s">
        <v>92</v>
      </c>
      <c r="D38" t="s">
        <v>809</v>
      </c>
      <c r="E38" t="s">
        <v>110</v>
      </c>
      <c r="F38" t="s">
        <v>3</v>
      </c>
      <c r="G38">
        <v>12070972225.710003</v>
      </c>
      <c r="H38">
        <v>238750362.41000006</v>
      </c>
      <c r="I38">
        <v>2073320338.4500003</v>
      </c>
      <c r="J38">
        <v>3122280699.3600001</v>
      </c>
      <c r="K38">
        <v>122370477.12999998</v>
      </c>
      <c r="L38">
        <v>2617378614.2099996</v>
      </c>
      <c r="M38">
        <v>111259566.25</v>
      </c>
      <c r="N38">
        <v>121726395.14999998</v>
      </c>
      <c r="O38">
        <v>2819433175.5899997</v>
      </c>
      <c r="P38">
        <v>25278124.539999999</v>
      </c>
      <c r="Q38">
        <v>272808997.06999999</v>
      </c>
      <c r="R38">
        <v>546365475.55000007</v>
      </c>
      <c r="S38">
        <v>999</v>
      </c>
      <c r="T38">
        <v>100</v>
      </c>
    </row>
    <row r="39" spans="1:20" x14ac:dyDescent="0.25">
      <c r="A39" t="s">
        <v>90</v>
      </c>
      <c r="B39" t="s">
        <v>91</v>
      </c>
      <c r="C39" t="s">
        <v>92</v>
      </c>
      <c r="D39" t="s">
        <v>809</v>
      </c>
      <c r="E39" t="s">
        <v>110</v>
      </c>
      <c r="F39" t="s">
        <v>18</v>
      </c>
      <c r="G39">
        <v>2188978962.4200001</v>
      </c>
      <c r="H39">
        <v>6158761.5700000003</v>
      </c>
      <c r="I39">
        <v>491563133.21000004</v>
      </c>
      <c r="J39">
        <v>598946000.25999999</v>
      </c>
      <c r="K39">
        <v>19460764.880000003</v>
      </c>
      <c r="L39">
        <v>573223401.88</v>
      </c>
      <c r="M39">
        <v>4356268.95</v>
      </c>
      <c r="N39">
        <v>33311498.460000001</v>
      </c>
      <c r="O39">
        <v>334809820.06</v>
      </c>
      <c r="P39">
        <v>0</v>
      </c>
      <c r="Q39">
        <v>19881247.529999997</v>
      </c>
      <c r="R39">
        <v>107268065.62</v>
      </c>
      <c r="S39">
        <v>1</v>
      </c>
      <c r="T39">
        <v>18.13</v>
      </c>
    </row>
    <row r="40" spans="1:20" x14ac:dyDescent="0.25">
      <c r="A40" t="s">
        <v>90</v>
      </c>
      <c r="B40" t="s">
        <v>91</v>
      </c>
      <c r="C40" t="s">
        <v>92</v>
      </c>
      <c r="D40" t="s">
        <v>809</v>
      </c>
      <c r="E40" t="s">
        <v>110</v>
      </c>
      <c r="F40" t="s">
        <v>20</v>
      </c>
      <c r="G40">
        <v>2138549869.2299998</v>
      </c>
      <c r="H40">
        <v>5498539.3099999996</v>
      </c>
      <c r="I40">
        <v>37693556.020000003</v>
      </c>
      <c r="J40">
        <v>1818337435.1900001</v>
      </c>
      <c r="K40">
        <v>1480616.11</v>
      </c>
      <c r="L40">
        <v>82718804.269999996</v>
      </c>
      <c r="M40">
        <v>172561.54</v>
      </c>
      <c r="N40">
        <v>916538.78</v>
      </c>
      <c r="O40">
        <v>173464877.82999998</v>
      </c>
      <c r="P40">
        <v>0</v>
      </c>
      <c r="Q40">
        <v>3281938.8600000003</v>
      </c>
      <c r="R40">
        <v>14985001.32</v>
      </c>
      <c r="S40">
        <v>2</v>
      </c>
      <c r="T40">
        <v>17.72</v>
      </c>
    </row>
    <row r="41" spans="1:20" x14ac:dyDescent="0.25">
      <c r="A41" t="s">
        <v>90</v>
      </c>
      <c r="B41" t="s">
        <v>91</v>
      </c>
      <c r="C41" t="s">
        <v>92</v>
      </c>
      <c r="D41" t="s">
        <v>809</v>
      </c>
      <c r="E41" t="s">
        <v>110</v>
      </c>
      <c r="F41" t="s">
        <v>19</v>
      </c>
      <c r="G41">
        <v>1791465093.29</v>
      </c>
      <c r="H41">
        <v>8407788.370000001</v>
      </c>
      <c r="I41">
        <v>421139402.11000001</v>
      </c>
      <c r="J41">
        <v>56752305.439999998</v>
      </c>
      <c r="K41">
        <v>3733312.05</v>
      </c>
      <c r="L41">
        <v>511336538.26999998</v>
      </c>
      <c r="M41">
        <v>79595895.489999995</v>
      </c>
      <c r="N41">
        <v>20020777.449999999</v>
      </c>
      <c r="O41">
        <v>549567368.26999998</v>
      </c>
      <c r="P41">
        <v>0</v>
      </c>
      <c r="Q41">
        <v>33207961.5</v>
      </c>
      <c r="R41">
        <v>107703744.34</v>
      </c>
      <c r="S41">
        <v>3</v>
      </c>
      <c r="T41">
        <v>14.84</v>
      </c>
    </row>
    <row r="42" spans="1:20" x14ac:dyDescent="0.25">
      <c r="A42" t="s">
        <v>90</v>
      </c>
      <c r="B42" t="s">
        <v>91</v>
      </c>
      <c r="C42" t="s">
        <v>92</v>
      </c>
      <c r="D42" t="s">
        <v>809</v>
      </c>
      <c r="E42" t="s">
        <v>110</v>
      </c>
      <c r="F42" t="s">
        <v>21</v>
      </c>
      <c r="G42">
        <v>1273841554.5</v>
      </c>
      <c r="H42">
        <v>3687443.68</v>
      </c>
      <c r="I42">
        <v>296082444.55999994</v>
      </c>
      <c r="J42">
        <v>41140446.630000003</v>
      </c>
      <c r="K42">
        <v>25050047.91</v>
      </c>
      <c r="L42">
        <v>548698663.00999999</v>
      </c>
      <c r="M42">
        <v>1122087.02</v>
      </c>
      <c r="N42">
        <v>5062577.3600000003</v>
      </c>
      <c r="O42">
        <v>269941600.47999996</v>
      </c>
      <c r="P42">
        <v>0</v>
      </c>
      <c r="Q42">
        <v>26877404.719999999</v>
      </c>
      <c r="R42">
        <v>56178839.130000003</v>
      </c>
      <c r="S42">
        <v>4</v>
      </c>
      <c r="T42">
        <v>10.55</v>
      </c>
    </row>
    <row r="43" spans="1:20" x14ac:dyDescent="0.25">
      <c r="A43" t="s">
        <v>90</v>
      </c>
      <c r="B43" t="s">
        <v>91</v>
      </c>
      <c r="C43" t="s">
        <v>92</v>
      </c>
      <c r="D43" t="s">
        <v>809</v>
      </c>
      <c r="E43" t="s">
        <v>110</v>
      </c>
      <c r="F43" t="s">
        <v>22</v>
      </c>
      <c r="G43">
        <v>1065349110.7200001</v>
      </c>
      <c r="H43">
        <v>123459.18</v>
      </c>
      <c r="I43">
        <v>52178748.030000001</v>
      </c>
      <c r="J43">
        <v>116555415.06999999</v>
      </c>
      <c r="K43">
        <v>976916.23</v>
      </c>
      <c r="L43">
        <v>379150660.44999999</v>
      </c>
      <c r="M43">
        <v>7642267.1600000001</v>
      </c>
      <c r="N43">
        <v>36697400.259999998</v>
      </c>
      <c r="O43">
        <v>335058319.69000006</v>
      </c>
      <c r="P43">
        <v>0</v>
      </c>
      <c r="Q43">
        <v>36642419.940000005</v>
      </c>
      <c r="R43">
        <v>100323504.71000001</v>
      </c>
      <c r="S43">
        <v>5</v>
      </c>
      <c r="T43">
        <v>8.83</v>
      </c>
    </row>
    <row r="44" spans="1:20" x14ac:dyDescent="0.25">
      <c r="A44" t="s">
        <v>90</v>
      </c>
      <c r="B44" t="s">
        <v>91</v>
      </c>
      <c r="C44" t="s">
        <v>92</v>
      </c>
      <c r="D44" t="s">
        <v>809</v>
      </c>
      <c r="E44" t="s">
        <v>110</v>
      </c>
      <c r="F44" t="s">
        <v>24</v>
      </c>
      <c r="G44">
        <v>755252539.38999999</v>
      </c>
      <c r="H44">
        <v>1528601.19</v>
      </c>
      <c r="I44">
        <v>30900987.98</v>
      </c>
      <c r="J44">
        <v>21867899.66</v>
      </c>
      <c r="K44">
        <v>3292242.76</v>
      </c>
      <c r="L44">
        <v>331551744.01999998</v>
      </c>
      <c r="M44">
        <v>5786070.1799999997</v>
      </c>
      <c r="N44">
        <v>17116742.359999999</v>
      </c>
      <c r="O44">
        <v>228621708.12</v>
      </c>
      <c r="P44">
        <v>0</v>
      </c>
      <c r="Q44">
        <v>33936841.140000001</v>
      </c>
      <c r="R44">
        <v>80649701.980000004</v>
      </c>
      <c r="S44">
        <v>6</v>
      </c>
      <c r="T44">
        <v>6.26</v>
      </c>
    </row>
    <row r="45" spans="1:20" x14ac:dyDescent="0.25">
      <c r="A45" t="s">
        <v>90</v>
      </c>
      <c r="B45" t="s">
        <v>91</v>
      </c>
      <c r="C45" t="s">
        <v>92</v>
      </c>
      <c r="D45" t="s">
        <v>809</v>
      </c>
      <c r="E45" t="s">
        <v>110</v>
      </c>
      <c r="F45" t="s">
        <v>23</v>
      </c>
      <c r="G45">
        <v>639972741.2700001</v>
      </c>
      <c r="H45">
        <v>71648.210000000006</v>
      </c>
      <c r="I45">
        <v>381712271.19000006</v>
      </c>
      <c r="J45">
        <v>0</v>
      </c>
      <c r="K45">
        <v>67438530.269999996</v>
      </c>
      <c r="L45">
        <v>104786917.69</v>
      </c>
      <c r="M45">
        <v>2609329.5099999998</v>
      </c>
      <c r="N45">
        <v>923444.36</v>
      </c>
      <c r="O45">
        <v>59661954.340000004</v>
      </c>
      <c r="P45">
        <v>0</v>
      </c>
      <c r="Q45">
        <v>7441654.8300000001</v>
      </c>
      <c r="R45">
        <v>15326990.870000001</v>
      </c>
      <c r="S45">
        <v>7</v>
      </c>
      <c r="T45">
        <v>5.3</v>
      </c>
    </row>
    <row r="46" spans="1:20" x14ac:dyDescent="0.25">
      <c r="A46" t="s">
        <v>90</v>
      </c>
      <c r="B46" t="s">
        <v>91</v>
      </c>
      <c r="C46" t="s">
        <v>92</v>
      </c>
      <c r="D46" t="s">
        <v>809</v>
      </c>
      <c r="E46" t="s">
        <v>110</v>
      </c>
      <c r="F46" t="s">
        <v>25</v>
      </c>
      <c r="G46">
        <v>352781188.55000001</v>
      </c>
      <c r="H46">
        <v>13503663.76</v>
      </c>
      <c r="I46">
        <v>1423549.74</v>
      </c>
      <c r="J46">
        <v>337853975.05000001</v>
      </c>
      <c r="K46">
        <v>0</v>
      </c>
      <c r="L46">
        <v>0</v>
      </c>
      <c r="M46">
        <v>0</v>
      </c>
      <c r="N46">
        <v>0</v>
      </c>
      <c r="O46">
        <v>0</v>
      </c>
      <c r="P46">
        <v>0</v>
      </c>
      <c r="Q46">
        <v>0</v>
      </c>
      <c r="R46">
        <v>0</v>
      </c>
      <c r="S46">
        <v>8</v>
      </c>
      <c r="T46">
        <v>2.92</v>
      </c>
    </row>
    <row r="47" spans="1:20" x14ac:dyDescent="0.25">
      <c r="A47" t="s">
        <v>90</v>
      </c>
      <c r="B47" t="s">
        <v>91</v>
      </c>
      <c r="C47" t="s">
        <v>92</v>
      </c>
      <c r="D47" t="s">
        <v>809</v>
      </c>
      <c r="E47" t="s">
        <v>110</v>
      </c>
      <c r="F47" t="s">
        <v>26</v>
      </c>
      <c r="G47">
        <v>337960976.25000006</v>
      </c>
      <c r="H47">
        <v>170960976.64000002</v>
      </c>
      <c r="I47">
        <v>118909340.65000001</v>
      </c>
      <c r="J47">
        <v>16223.73</v>
      </c>
      <c r="K47">
        <v>79081.5</v>
      </c>
      <c r="L47">
        <v>7998259.4199999999</v>
      </c>
      <c r="M47">
        <v>4271775.8099999996</v>
      </c>
      <c r="N47">
        <v>3700</v>
      </c>
      <c r="O47">
        <v>12607974.039999999</v>
      </c>
      <c r="P47">
        <v>0</v>
      </c>
      <c r="Q47">
        <v>3882470.7</v>
      </c>
      <c r="R47">
        <v>19231173.760000002</v>
      </c>
      <c r="S47">
        <v>9</v>
      </c>
      <c r="T47">
        <v>2.8</v>
      </c>
    </row>
    <row r="48" spans="1:20" x14ac:dyDescent="0.25">
      <c r="A48" t="s">
        <v>90</v>
      </c>
      <c r="B48" t="s">
        <v>91</v>
      </c>
      <c r="C48" t="s">
        <v>92</v>
      </c>
      <c r="D48" t="s">
        <v>809</v>
      </c>
      <c r="E48" t="s">
        <v>110</v>
      </c>
      <c r="F48" t="s">
        <v>27</v>
      </c>
      <c r="G48">
        <v>202777149.28999999</v>
      </c>
      <c r="H48">
        <v>110199.5</v>
      </c>
      <c r="I48">
        <v>275440.71999999997</v>
      </c>
      <c r="J48">
        <v>0</v>
      </c>
      <c r="K48">
        <v>143551.47</v>
      </c>
      <c r="L48">
        <v>271982.89</v>
      </c>
      <c r="M48">
        <v>271143.96999999997</v>
      </c>
      <c r="N48">
        <v>5724942.7300000004</v>
      </c>
      <c r="O48">
        <v>195306464.00999999</v>
      </c>
      <c r="P48">
        <v>0</v>
      </c>
      <c r="Q48">
        <v>375403.02</v>
      </c>
      <c r="R48">
        <v>298020.98</v>
      </c>
      <c r="S48">
        <v>10</v>
      </c>
      <c r="T48">
        <v>1.68</v>
      </c>
    </row>
    <row r="49" spans="1:20" x14ac:dyDescent="0.25">
      <c r="A49" t="s">
        <v>90</v>
      </c>
      <c r="B49" t="s">
        <v>91</v>
      </c>
      <c r="C49" t="s">
        <v>92</v>
      </c>
      <c r="D49" t="s">
        <v>809</v>
      </c>
      <c r="E49" t="s">
        <v>110</v>
      </c>
      <c r="F49" t="s">
        <v>28</v>
      </c>
      <c r="G49">
        <v>147438597.00999999</v>
      </c>
      <c r="H49">
        <v>0</v>
      </c>
      <c r="I49">
        <v>2788607.04</v>
      </c>
      <c r="J49">
        <v>9807.2999999999993</v>
      </c>
      <c r="K49">
        <v>0</v>
      </c>
      <c r="L49">
        <v>23605302.399999999</v>
      </c>
      <c r="M49">
        <v>219906.36</v>
      </c>
      <c r="N49">
        <v>77153.11</v>
      </c>
      <c r="O49">
        <v>109715649.52</v>
      </c>
      <c r="P49">
        <v>0</v>
      </c>
      <c r="Q49">
        <v>4309786.66</v>
      </c>
      <c r="R49">
        <v>6712384.6200000001</v>
      </c>
      <c r="S49">
        <v>11</v>
      </c>
      <c r="T49">
        <v>1.22</v>
      </c>
    </row>
    <row r="50" spans="1:20" x14ac:dyDescent="0.25">
      <c r="A50" t="s">
        <v>90</v>
      </c>
      <c r="B50" t="s">
        <v>91</v>
      </c>
      <c r="C50" t="s">
        <v>92</v>
      </c>
      <c r="D50" t="s">
        <v>809</v>
      </c>
      <c r="E50" t="s">
        <v>110</v>
      </c>
      <c r="F50" t="s">
        <v>30</v>
      </c>
      <c r="G50">
        <v>127676602.42</v>
      </c>
      <c r="H50">
        <v>0</v>
      </c>
      <c r="I50">
        <v>12945.69</v>
      </c>
      <c r="J50">
        <v>0</v>
      </c>
      <c r="K50">
        <v>0</v>
      </c>
      <c r="L50">
        <v>76183.62</v>
      </c>
      <c r="M50">
        <v>3375</v>
      </c>
      <c r="N50">
        <v>896290.44</v>
      </c>
      <c r="O50">
        <v>124015233.48</v>
      </c>
      <c r="P50">
        <v>0</v>
      </c>
      <c r="Q50">
        <v>2258197.21</v>
      </c>
      <c r="R50">
        <v>414376.98</v>
      </c>
      <c r="S50">
        <v>12</v>
      </c>
      <c r="T50">
        <v>1.06</v>
      </c>
    </row>
    <row r="51" spans="1:20" x14ac:dyDescent="0.25">
      <c r="A51" t="s">
        <v>90</v>
      </c>
      <c r="B51" t="s">
        <v>91</v>
      </c>
      <c r="C51" t="s">
        <v>92</v>
      </c>
      <c r="D51" t="s">
        <v>809</v>
      </c>
      <c r="E51" t="s">
        <v>110</v>
      </c>
      <c r="F51" t="s">
        <v>878</v>
      </c>
      <c r="G51">
        <v>122721504.19000001</v>
      </c>
      <c r="H51">
        <v>28482009.390000001</v>
      </c>
      <c r="I51">
        <v>0</v>
      </c>
      <c r="J51">
        <v>0</v>
      </c>
      <c r="K51">
        <v>497013.92</v>
      </c>
      <c r="L51">
        <v>221378.56</v>
      </c>
      <c r="M51">
        <v>18455.8</v>
      </c>
      <c r="N51">
        <v>0</v>
      </c>
      <c r="O51">
        <v>51550858</v>
      </c>
      <c r="P51">
        <v>0</v>
      </c>
      <c r="Q51">
        <v>39113147.539999999</v>
      </c>
      <c r="R51">
        <v>2838640.98</v>
      </c>
      <c r="S51">
        <v>13</v>
      </c>
      <c r="T51">
        <v>1.02</v>
      </c>
    </row>
    <row r="52" spans="1:20" x14ac:dyDescent="0.25">
      <c r="A52" t="s">
        <v>90</v>
      </c>
      <c r="B52" t="s">
        <v>91</v>
      </c>
      <c r="C52" t="s">
        <v>92</v>
      </c>
      <c r="D52" t="s">
        <v>809</v>
      </c>
      <c r="E52" t="s">
        <v>110</v>
      </c>
      <c r="F52" t="s">
        <v>31</v>
      </c>
      <c r="G52">
        <v>106765772.08000001</v>
      </c>
      <c r="H52">
        <v>1530.3</v>
      </c>
      <c r="I52">
        <v>0</v>
      </c>
      <c r="J52">
        <v>0</v>
      </c>
      <c r="K52">
        <v>0</v>
      </c>
      <c r="L52">
        <v>350303.87</v>
      </c>
      <c r="M52">
        <v>0</v>
      </c>
      <c r="N52">
        <v>10565.1</v>
      </c>
      <c r="O52">
        <v>106261591.51000001</v>
      </c>
      <c r="P52">
        <v>0</v>
      </c>
      <c r="Q52">
        <v>45953.68</v>
      </c>
      <c r="R52">
        <v>95827.62</v>
      </c>
      <c r="S52">
        <v>14</v>
      </c>
      <c r="T52">
        <v>0.88</v>
      </c>
    </row>
    <row r="53" spans="1:20" x14ac:dyDescent="0.25">
      <c r="A53" t="s">
        <v>90</v>
      </c>
      <c r="B53" t="s">
        <v>91</v>
      </c>
      <c r="C53" t="s">
        <v>92</v>
      </c>
      <c r="D53" t="s">
        <v>809</v>
      </c>
      <c r="E53" t="s">
        <v>110</v>
      </c>
      <c r="F53" t="s">
        <v>877</v>
      </c>
      <c r="G53">
        <v>94920140.840000004</v>
      </c>
      <c r="H53">
        <v>0</v>
      </c>
      <c r="I53">
        <v>73942827.010000005</v>
      </c>
      <c r="J53">
        <v>0</v>
      </c>
      <c r="K53">
        <v>0</v>
      </c>
      <c r="L53">
        <v>212441.2</v>
      </c>
      <c r="M53">
        <v>0</v>
      </c>
      <c r="N53">
        <v>42311.14</v>
      </c>
      <c r="O53">
        <v>968160.24</v>
      </c>
      <c r="P53">
        <v>0</v>
      </c>
      <c r="Q53">
        <v>19582088.690000001</v>
      </c>
      <c r="R53">
        <v>172312.56</v>
      </c>
      <c r="S53">
        <v>15</v>
      </c>
      <c r="T53">
        <v>0.79</v>
      </c>
    </row>
    <row r="54" spans="1:20" x14ac:dyDescent="0.25">
      <c r="A54" t="s">
        <v>90</v>
      </c>
      <c r="B54" t="s">
        <v>91</v>
      </c>
      <c r="C54" t="s">
        <v>92</v>
      </c>
      <c r="D54" t="s">
        <v>809</v>
      </c>
      <c r="E54" t="s">
        <v>110</v>
      </c>
      <c r="F54" t="s">
        <v>29</v>
      </c>
      <c r="G54">
        <v>92760968.459999993</v>
      </c>
      <c r="H54">
        <v>0</v>
      </c>
      <c r="I54">
        <v>23425610.060000002</v>
      </c>
      <c r="J54">
        <v>0</v>
      </c>
      <c r="K54">
        <v>0</v>
      </c>
      <c r="L54">
        <v>9671173.7599999998</v>
      </c>
      <c r="M54">
        <v>0</v>
      </c>
      <c r="N54">
        <v>71307.460000000006</v>
      </c>
      <c r="O54">
        <v>54449333.630000003</v>
      </c>
      <c r="P54">
        <v>0</v>
      </c>
      <c r="Q54">
        <v>4042899.21</v>
      </c>
      <c r="R54">
        <v>1100644.3400000001</v>
      </c>
      <c r="S54">
        <v>16</v>
      </c>
      <c r="T54">
        <v>0.77</v>
      </c>
    </row>
    <row r="55" spans="1:20" x14ac:dyDescent="0.25">
      <c r="A55" t="s">
        <v>90</v>
      </c>
      <c r="B55" t="s">
        <v>91</v>
      </c>
      <c r="C55" t="s">
        <v>92</v>
      </c>
      <c r="D55" t="s">
        <v>809</v>
      </c>
      <c r="E55" t="s">
        <v>110</v>
      </c>
      <c r="F55" t="s">
        <v>32</v>
      </c>
      <c r="G55">
        <v>90690413.069999993</v>
      </c>
      <c r="H55">
        <v>0</v>
      </c>
      <c r="I55">
        <v>243731.04</v>
      </c>
      <c r="J55">
        <v>1042071.61</v>
      </c>
      <c r="K55">
        <v>170599.46</v>
      </c>
      <c r="L55">
        <v>9849452.3399999999</v>
      </c>
      <c r="M55">
        <v>2786035.36</v>
      </c>
      <c r="N55">
        <v>511839.14</v>
      </c>
      <c r="O55">
        <v>45742770.270000003</v>
      </c>
      <c r="P55">
        <v>0</v>
      </c>
      <c r="Q55">
        <v>7968401.0599999996</v>
      </c>
      <c r="R55">
        <v>22375512.789999999</v>
      </c>
      <c r="S55">
        <v>17</v>
      </c>
      <c r="T55">
        <v>0.75</v>
      </c>
    </row>
    <row r="56" spans="1:20" x14ac:dyDescent="0.25">
      <c r="A56" t="s">
        <v>90</v>
      </c>
      <c r="B56" t="s">
        <v>91</v>
      </c>
      <c r="C56" t="s">
        <v>92</v>
      </c>
      <c r="D56" t="s">
        <v>809</v>
      </c>
      <c r="E56" t="s">
        <v>110</v>
      </c>
      <c r="F56" t="s">
        <v>38</v>
      </c>
      <c r="G56">
        <v>79467318.920000002</v>
      </c>
      <c r="H56">
        <v>11889.63</v>
      </c>
      <c r="I56">
        <v>3173087.07</v>
      </c>
      <c r="J56">
        <v>0</v>
      </c>
      <c r="K56">
        <v>0</v>
      </c>
      <c r="L56">
        <v>16809963.48</v>
      </c>
      <c r="M56">
        <v>975765.24</v>
      </c>
      <c r="N56">
        <v>16293.97</v>
      </c>
      <c r="O56">
        <v>47102613.979999997</v>
      </c>
      <c r="P56">
        <v>0</v>
      </c>
      <c r="Q56">
        <v>7478492.8700000001</v>
      </c>
      <c r="R56">
        <v>3899212.68</v>
      </c>
      <c r="S56">
        <v>18</v>
      </c>
      <c r="T56">
        <v>0.66</v>
      </c>
    </row>
    <row r="57" spans="1:20" x14ac:dyDescent="0.25">
      <c r="A57" t="s">
        <v>90</v>
      </c>
      <c r="B57" t="s">
        <v>91</v>
      </c>
      <c r="C57" t="s">
        <v>92</v>
      </c>
      <c r="D57" t="s">
        <v>809</v>
      </c>
      <c r="E57" t="s">
        <v>110</v>
      </c>
      <c r="F57" t="s">
        <v>36</v>
      </c>
      <c r="G57">
        <v>66708094.890000001</v>
      </c>
      <c r="H57">
        <v>0</v>
      </c>
      <c r="I57">
        <v>63084937.100000001</v>
      </c>
      <c r="J57">
        <v>0</v>
      </c>
      <c r="K57">
        <v>0</v>
      </c>
      <c r="L57">
        <v>0</v>
      </c>
      <c r="M57">
        <v>0</v>
      </c>
      <c r="N57">
        <v>0</v>
      </c>
      <c r="O57">
        <v>0</v>
      </c>
      <c r="P57">
        <v>0</v>
      </c>
      <c r="Q57">
        <v>3623157.79</v>
      </c>
      <c r="R57">
        <v>0</v>
      </c>
      <c r="S57">
        <v>19</v>
      </c>
      <c r="T57">
        <v>0.55000000000000004</v>
      </c>
    </row>
    <row r="58" spans="1:20" x14ac:dyDescent="0.25">
      <c r="A58" t="s">
        <v>90</v>
      </c>
      <c r="B58" t="s">
        <v>91</v>
      </c>
      <c r="C58" t="s">
        <v>92</v>
      </c>
      <c r="D58" t="s">
        <v>809</v>
      </c>
      <c r="E58" t="s">
        <v>110</v>
      </c>
      <c r="F58" t="s">
        <v>34</v>
      </c>
      <c r="G58">
        <v>63205484.840000004</v>
      </c>
      <c r="H58">
        <v>0</v>
      </c>
      <c r="I58">
        <v>0</v>
      </c>
      <c r="J58">
        <v>63205484.840000004</v>
      </c>
      <c r="K58">
        <v>0</v>
      </c>
      <c r="L58">
        <v>0</v>
      </c>
      <c r="M58">
        <v>0</v>
      </c>
      <c r="N58">
        <v>0</v>
      </c>
      <c r="O58">
        <v>0</v>
      </c>
      <c r="P58">
        <v>0</v>
      </c>
      <c r="Q58">
        <v>0</v>
      </c>
      <c r="R58">
        <v>0</v>
      </c>
      <c r="S58">
        <v>20</v>
      </c>
      <c r="T58">
        <v>0.52</v>
      </c>
    </row>
    <row r="59" spans="1:20" x14ac:dyDescent="0.25">
      <c r="A59" t="s">
        <v>90</v>
      </c>
      <c r="B59" t="s">
        <v>91</v>
      </c>
      <c r="C59" t="s">
        <v>92</v>
      </c>
      <c r="D59" t="s">
        <v>809</v>
      </c>
      <c r="E59" t="s">
        <v>110</v>
      </c>
      <c r="F59" t="s">
        <v>35</v>
      </c>
      <c r="G59">
        <v>60299897.049999997</v>
      </c>
      <c r="H59">
        <v>0</v>
      </c>
      <c r="I59">
        <v>562565.98</v>
      </c>
      <c r="J59">
        <v>59737331.07</v>
      </c>
      <c r="K59">
        <v>0</v>
      </c>
      <c r="L59">
        <v>0</v>
      </c>
      <c r="M59">
        <v>0</v>
      </c>
      <c r="N59">
        <v>0</v>
      </c>
      <c r="O59">
        <v>0</v>
      </c>
      <c r="P59">
        <v>0</v>
      </c>
      <c r="Q59">
        <v>0</v>
      </c>
      <c r="R59">
        <v>0</v>
      </c>
      <c r="S59">
        <v>21</v>
      </c>
      <c r="T59">
        <v>0.5</v>
      </c>
    </row>
    <row r="60" spans="1:20" x14ac:dyDescent="0.25">
      <c r="A60" t="s">
        <v>90</v>
      </c>
      <c r="B60" t="s">
        <v>91</v>
      </c>
      <c r="C60" t="s">
        <v>92</v>
      </c>
      <c r="D60" t="s">
        <v>809</v>
      </c>
      <c r="E60" t="s">
        <v>110</v>
      </c>
      <c r="F60" t="s">
        <v>33</v>
      </c>
      <c r="G60">
        <v>56442436.329999998</v>
      </c>
      <c r="H60">
        <v>0</v>
      </c>
      <c r="I60">
        <v>0</v>
      </c>
      <c r="J60">
        <v>0</v>
      </c>
      <c r="K60">
        <v>0</v>
      </c>
      <c r="L60">
        <v>0</v>
      </c>
      <c r="M60">
        <v>0</v>
      </c>
      <c r="N60">
        <v>0</v>
      </c>
      <c r="O60">
        <v>56442436.329999998</v>
      </c>
      <c r="P60">
        <v>0</v>
      </c>
      <c r="Q60">
        <v>0</v>
      </c>
      <c r="R60">
        <v>0</v>
      </c>
      <c r="S60">
        <v>22</v>
      </c>
      <c r="T60">
        <v>0.47</v>
      </c>
    </row>
    <row r="61" spans="1:20" x14ac:dyDescent="0.25">
      <c r="A61" t="s">
        <v>90</v>
      </c>
      <c r="B61" t="s">
        <v>91</v>
      </c>
      <c r="C61" t="s">
        <v>92</v>
      </c>
      <c r="D61" t="s">
        <v>809</v>
      </c>
      <c r="E61" t="s">
        <v>110</v>
      </c>
      <c r="F61" t="s">
        <v>41</v>
      </c>
      <c r="G61">
        <v>50678929.910000004</v>
      </c>
      <c r="H61">
        <v>0</v>
      </c>
      <c r="I61">
        <v>41377440.299999997</v>
      </c>
      <c r="J61">
        <v>0</v>
      </c>
      <c r="K61">
        <v>2586.21</v>
      </c>
      <c r="L61">
        <v>384814.78</v>
      </c>
      <c r="M61">
        <v>8750</v>
      </c>
      <c r="N61">
        <v>0</v>
      </c>
      <c r="O61">
        <v>3072098.21</v>
      </c>
      <c r="P61">
        <v>0</v>
      </c>
      <c r="Q61">
        <v>5666014.8200000003</v>
      </c>
      <c r="R61">
        <v>167225.59</v>
      </c>
      <c r="S61">
        <v>23</v>
      </c>
      <c r="T61">
        <v>0.42</v>
      </c>
    </row>
    <row r="62" spans="1:20" x14ac:dyDescent="0.25">
      <c r="A62" t="s">
        <v>90</v>
      </c>
      <c r="B62" t="s">
        <v>91</v>
      </c>
      <c r="C62" t="s">
        <v>92</v>
      </c>
      <c r="D62" t="s">
        <v>809</v>
      </c>
      <c r="E62" t="s">
        <v>110</v>
      </c>
      <c r="F62" t="s">
        <v>40</v>
      </c>
      <c r="G62">
        <v>39707027.859999999</v>
      </c>
      <c r="H62">
        <v>0</v>
      </c>
      <c r="I62">
        <v>27786092.23</v>
      </c>
      <c r="J62">
        <v>510483.41</v>
      </c>
      <c r="K62">
        <v>0</v>
      </c>
      <c r="L62">
        <v>10798512.42</v>
      </c>
      <c r="M62">
        <v>0</v>
      </c>
      <c r="N62">
        <v>0</v>
      </c>
      <c r="O62">
        <v>0</v>
      </c>
      <c r="P62">
        <v>0</v>
      </c>
      <c r="Q62">
        <v>0</v>
      </c>
      <c r="R62">
        <v>611939.80000000005</v>
      </c>
      <c r="S62">
        <v>24</v>
      </c>
      <c r="T62">
        <v>0.33</v>
      </c>
    </row>
    <row r="63" spans="1:20" x14ac:dyDescent="0.25">
      <c r="A63" t="s">
        <v>90</v>
      </c>
      <c r="B63" t="s">
        <v>91</v>
      </c>
      <c r="C63" t="s">
        <v>92</v>
      </c>
      <c r="D63" t="s">
        <v>809</v>
      </c>
      <c r="E63" t="s">
        <v>110</v>
      </c>
      <c r="F63" t="s">
        <v>39</v>
      </c>
      <c r="G63">
        <v>33251186.139999997</v>
      </c>
      <c r="H63">
        <v>0</v>
      </c>
      <c r="I63">
        <v>2844.82</v>
      </c>
      <c r="J63">
        <v>0</v>
      </c>
      <c r="K63">
        <v>17031</v>
      </c>
      <c r="L63">
        <v>1171247.01</v>
      </c>
      <c r="M63">
        <v>378930.58</v>
      </c>
      <c r="N63">
        <v>160321.63</v>
      </c>
      <c r="O63">
        <v>19604281.899999999</v>
      </c>
      <c r="P63">
        <v>0</v>
      </c>
      <c r="Q63">
        <v>11101723.449999999</v>
      </c>
      <c r="R63">
        <v>814805.75</v>
      </c>
      <c r="S63">
        <v>25</v>
      </c>
      <c r="T63">
        <v>0.28000000000000003</v>
      </c>
    </row>
    <row r="64" spans="1:20" x14ac:dyDescent="0.25">
      <c r="A64" t="s">
        <v>90</v>
      </c>
      <c r="B64" t="s">
        <v>91</v>
      </c>
      <c r="C64" t="s">
        <v>92</v>
      </c>
      <c r="D64" t="s">
        <v>809</v>
      </c>
      <c r="E64" t="s">
        <v>110</v>
      </c>
      <c r="F64" t="s">
        <v>37</v>
      </c>
      <c r="G64">
        <v>28140332.859999999</v>
      </c>
      <c r="H64">
        <v>0</v>
      </c>
      <c r="I64">
        <v>2862208.32</v>
      </c>
      <c r="J64">
        <v>0</v>
      </c>
      <c r="K64">
        <v>0</v>
      </c>
      <c r="L64">
        <v>0</v>
      </c>
      <c r="M64">
        <v>0</v>
      </c>
      <c r="N64">
        <v>0</v>
      </c>
      <c r="O64">
        <v>0</v>
      </c>
      <c r="P64">
        <v>25278124.539999999</v>
      </c>
      <c r="Q64">
        <v>0</v>
      </c>
      <c r="R64">
        <v>0</v>
      </c>
      <c r="S64">
        <v>26</v>
      </c>
      <c r="T64">
        <v>0.23</v>
      </c>
    </row>
    <row r="65" spans="1:20" x14ac:dyDescent="0.25">
      <c r="A65" t="s">
        <v>90</v>
      </c>
      <c r="B65" t="s">
        <v>91</v>
      </c>
      <c r="C65" t="s">
        <v>92</v>
      </c>
      <c r="D65" t="s">
        <v>809</v>
      </c>
      <c r="E65" t="s">
        <v>110</v>
      </c>
      <c r="F65" t="s">
        <v>42</v>
      </c>
      <c r="G65">
        <v>21854566.640000001</v>
      </c>
      <c r="H65">
        <v>109725.02</v>
      </c>
      <c r="I65">
        <v>1289520.42</v>
      </c>
      <c r="J65">
        <v>37382</v>
      </c>
      <c r="K65">
        <v>15402.39</v>
      </c>
      <c r="L65">
        <v>0</v>
      </c>
      <c r="M65">
        <v>0</v>
      </c>
      <c r="N65">
        <v>0</v>
      </c>
      <c r="O65">
        <v>16174979.880000001</v>
      </c>
      <c r="P65">
        <v>0</v>
      </c>
      <c r="Q65">
        <v>0</v>
      </c>
      <c r="R65">
        <v>4227556.93</v>
      </c>
      <c r="S65">
        <v>27</v>
      </c>
      <c r="T65">
        <v>0.18</v>
      </c>
    </row>
    <row r="66" spans="1:20" x14ac:dyDescent="0.25">
      <c r="A66" t="s">
        <v>90</v>
      </c>
      <c r="B66" t="s">
        <v>91</v>
      </c>
      <c r="C66" t="s">
        <v>92</v>
      </c>
      <c r="D66" t="s">
        <v>809</v>
      </c>
      <c r="E66" t="s">
        <v>110</v>
      </c>
      <c r="F66" t="s">
        <v>43</v>
      </c>
      <c r="G66">
        <v>14768052.550000001</v>
      </c>
      <c r="H66">
        <v>75930.97</v>
      </c>
      <c r="I66">
        <v>666107.69999999995</v>
      </c>
      <c r="J66">
        <v>3473616</v>
      </c>
      <c r="K66">
        <v>0</v>
      </c>
      <c r="L66">
        <v>102609.94</v>
      </c>
      <c r="M66">
        <v>0</v>
      </c>
      <c r="N66">
        <v>0</v>
      </c>
      <c r="O66">
        <v>8982980.7300000004</v>
      </c>
      <c r="P66">
        <v>0</v>
      </c>
      <c r="Q66">
        <v>1466807.21</v>
      </c>
      <c r="R66">
        <v>0</v>
      </c>
      <c r="S66">
        <v>28</v>
      </c>
      <c r="T66">
        <v>0.12</v>
      </c>
    </row>
    <row r="67" spans="1:20" x14ac:dyDescent="0.25">
      <c r="A67" t="s">
        <v>90</v>
      </c>
      <c r="B67" t="s">
        <v>91</v>
      </c>
      <c r="C67" t="s">
        <v>92</v>
      </c>
      <c r="D67" t="s">
        <v>809</v>
      </c>
      <c r="E67" t="s">
        <v>110</v>
      </c>
      <c r="F67" t="s">
        <v>46</v>
      </c>
      <c r="G67">
        <v>10148455.01</v>
      </c>
      <c r="H67">
        <v>18195.689999999999</v>
      </c>
      <c r="I67">
        <v>6574.4</v>
      </c>
      <c r="J67">
        <v>0</v>
      </c>
      <c r="K67">
        <v>12318.1</v>
      </c>
      <c r="L67">
        <v>4388258.93</v>
      </c>
      <c r="M67">
        <v>1040948.28</v>
      </c>
      <c r="N67">
        <v>162691.4</v>
      </c>
      <c r="O67">
        <v>3479670.38</v>
      </c>
      <c r="P67">
        <v>0</v>
      </c>
      <c r="Q67">
        <v>255914</v>
      </c>
      <c r="R67">
        <v>783883.83</v>
      </c>
      <c r="S67">
        <v>29</v>
      </c>
      <c r="T67">
        <v>0.08</v>
      </c>
    </row>
    <row r="68" spans="1:20" x14ac:dyDescent="0.25">
      <c r="A68" t="s">
        <v>90</v>
      </c>
      <c r="B68" t="s">
        <v>91</v>
      </c>
      <c r="C68" t="s">
        <v>92</v>
      </c>
      <c r="D68" t="s">
        <v>809</v>
      </c>
      <c r="E68" t="s">
        <v>110</v>
      </c>
      <c r="F68" t="s">
        <v>45</v>
      </c>
      <c r="G68">
        <v>6989725.6600000001</v>
      </c>
      <c r="H68">
        <v>0</v>
      </c>
      <c r="I68">
        <v>0</v>
      </c>
      <c r="J68">
        <v>0</v>
      </c>
      <c r="K68">
        <v>0</v>
      </c>
      <c r="L68">
        <v>0</v>
      </c>
      <c r="M68">
        <v>0</v>
      </c>
      <c r="N68">
        <v>0</v>
      </c>
      <c r="O68">
        <v>6989725.6600000001</v>
      </c>
      <c r="P68">
        <v>0</v>
      </c>
      <c r="Q68">
        <v>0</v>
      </c>
      <c r="R68">
        <v>0</v>
      </c>
      <c r="S68">
        <v>30</v>
      </c>
      <c r="T68">
        <v>0.06</v>
      </c>
    </row>
    <row r="69" spans="1:20" x14ac:dyDescent="0.25">
      <c r="A69" t="s">
        <v>90</v>
      </c>
      <c r="B69" t="s">
        <v>91</v>
      </c>
      <c r="C69" t="s">
        <v>92</v>
      </c>
      <c r="D69" t="s">
        <v>809</v>
      </c>
      <c r="E69" t="s">
        <v>110</v>
      </c>
      <c r="F69" t="s">
        <v>44</v>
      </c>
      <c r="G69">
        <v>6395884.04</v>
      </c>
      <c r="H69">
        <v>0</v>
      </c>
      <c r="I69">
        <v>0</v>
      </c>
      <c r="J69">
        <v>0</v>
      </c>
      <c r="K69">
        <v>0</v>
      </c>
      <c r="L69">
        <v>0</v>
      </c>
      <c r="M69">
        <v>0</v>
      </c>
      <c r="N69">
        <v>0</v>
      </c>
      <c r="O69">
        <v>5840705.0300000003</v>
      </c>
      <c r="P69">
        <v>0</v>
      </c>
      <c r="Q69">
        <v>369070.64</v>
      </c>
      <c r="R69">
        <v>186108.37</v>
      </c>
      <c r="S69">
        <v>31</v>
      </c>
      <c r="T69">
        <v>0.05</v>
      </c>
    </row>
    <row r="70" spans="1:20" x14ac:dyDescent="0.25">
      <c r="A70" t="s">
        <v>90</v>
      </c>
      <c r="B70" t="s">
        <v>91</v>
      </c>
      <c r="C70" t="s">
        <v>92</v>
      </c>
      <c r="D70" t="s">
        <v>809</v>
      </c>
      <c r="E70" t="s">
        <v>110</v>
      </c>
      <c r="F70" t="s">
        <v>47</v>
      </c>
      <c r="G70">
        <v>2795284.97</v>
      </c>
      <c r="H70">
        <v>0</v>
      </c>
      <c r="I70">
        <v>0</v>
      </c>
      <c r="J70">
        <v>2794822.1</v>
      </c>
      <c r="K70">
        <v>462.87</v>
      </c>
      <c r="L70">
        <v>0</v>
      </c>
      <c r="M70">
        <v>0</v>
      </c>
      <c r="N70">
        <v>0</v>
      </c>
      <c r="O70">
        <v>0</v>
      </c>
      <c r="P70">
        <v>0</v>
      </c>
      <c r="Q70">
        <v>0</v>
      </c>
      <c r="R70">
        <v>0</v>
      </c>
      <c r="S70">
        <v>32</v>
      </c>
      <c r="T70">
        <v>0.02</v>
      </c>
    </row>
    <row r="71" spans="1:20" x14ac:dyDescent="0.25">
      <c r="A71" t="s">
        <v>90</v>
      </c>
      <c r="B71" t="s">
        <v>91</v>
      </c>
      <c r="C71" t="s">
        <v>92</v>
      </c>
      <c r="D71" t="s">
        <v>809</v>
      </c>
      <c r="E71" t="s">
        <v>110</v>
      </c>
      <c r="F71" t="s">
        <v>48</v>
      </c>
      <c r="G71">
        <v>216365.06</v>
      </c>
      <c r="H71">
        <v>0</v>
      </c>
      <c r="I71">
        <v>216365.06</v>
      </c>
      <c r="J71">
        <v>0</v>
      </c>
      <c r="K71">
        <v>0</v>
      </c>
      <c r="L71">
        <v>0</v>
      </c>
      <c r="M71">
        <v>0</v>
      </c>
      <c r="N71">
        <v>0</v>
      </c>
      <c r="O71">
        <v>0</v>
      </c>
      <c r="P71">
        <v>0</v>
      </c>
      <c r="Q71">
        <v>0</v>
      </c>
      <c r="R71">
        <v>0</v>
      </c>
      <c r="S71">
        <v>33</v>
      </c>
      <c r="T71">
        <v>0</v>
      </c>
    </row>
    <row r="72" spans="1:20" x14ac:dyDescent="0.25">
      <c r="A72" t="s">
        <v>90</v>
      </c>
      <c r="B72" t="s">
        <v>91</v>
      </c>
      <c r="C72" t="s">
        <v>92</v>
      </c>
      <c r="D72" t="s">
        <v>809</v>
      </c>
      <c r="E72" t="s">
        <v>110</v>
      </c>
      <c r="F72" t="s">
        <v>678</v>
      </c>
      <c r="G72">
        <v>0</v>
      </c>
      <c r="H72">
        <v>0</v>
      </c>
      <c r="I72">
        <v>0</v>
      </c>
      <c r="J72">
        <v>0</v>
      </c>
      <c r="K72">
        <v>0</v>
      </c>
      <c r="L72">
        <v>0</v>
      </c>
      <c r="M72">
        <v>0</v>
      </c>
      <c r="N72">
        <v>0</v>
      </c>
      <c r="O72">
        <v>0</v>
      </c>
      <c r="P72">
        <v>0</v>
      </c>
      <c r="Q72">
        <v>0</v>
      </c>
      <c r="R72">
        <v>0</v>
      </c>
      <c r="S72">
        <v>34</v>
      </c>
      <c r="T72">
        <v>0</v>
      </c>
    </row>
    <row r="73" spans="1:20" x14ac:dyDescent="0.25">
      <c r="A73" t="s">
        <v>90</v>
      </c>
      <c r="B73" t="s">
        <v>91</v>
      </c>
      <c r="C73" t="s">
        <v>92</v>
      </c>
      <c r="D73" t="s">
        <v>810</v>
      </c>
      <c r="E73" t="s">
        <v>109</v>
      </c>
      <c r="F73" t="s">
        <v>3</v>
      </c>
      <c r="G73">
        <v>15151391477.379997</v>
      </c>
      <c r="H73">
        <v>209058217.23999998</v>
      </c>
      <c r="I73">
        <v>2276222588.9000001</v>
      </c>
      <c r="J73">
        <v>3419588574.46</v>
      </c>
      <c r="K73">
        <v>141624539.79999998</v>
      </c>
      <c r="L73">
        <v>3198032605.6599998</v>
      </c>
      <c r="M73">
        <v>108695586.41000003</v>
      </c>
      <c r="N73">
        <v>106625481.80999999</v>
      </c>
      <c r="O73">
        <v>3917748785.71</v>
      </c>
      <c r="P73">
        <v>56619458.890000001</v>
      </c>
      <c r="Q73">
        <v>351173138.35000002</v>
      </c>
      <c r="R73">
        <v>1366002500.1500001</v>
      </c>
      <c r="S73">
        <v>999</v>
      </c>
      <c r="T73">
        <v>100</v>
      </c>
    </row>
    <row r="74" spans="1:20" x14ac:dyDescent="0.25">
      <c r="A74" t="s">
        <v>90</v>
      </c>
      <c r="B74" t="s">
        <v>91</v>
      </c>
      <c r="C74" t="s">
        <v>92</v>
      </c>
      <c r="D74" t="s">
        <v>810</v>
      </c>
      <c r="E74" t="s">
        <v>109</v>
      </c>
      <c r="F74" t="s">
        <v>18</v>
      </c>
      <c r="G74">
        <v>3276600276.6499996</v>
      </c>
      <c r="H74">
        <v>6556934.7800000003</v>
      </c>
      <c r="I74">
        <v>477116529.59999996</v>
      </c>
      <c r="J74">
        <v>530640032.61000001</v>
      </c>
      <c r="K74">
        <v>23829607.390000001</v>
      </c>
      <c r="L74">
        <v>992176818.08000004</v>
      </c>
      <c r="M74">
        <v>3266429.47</v>
      </c>
      <c r="N74">
        <v>36874159.560000002</v>
      </c>
      <c r="O74">
        <v>387255426.89999998</v>
      </c>
      <c r="P74">
        <v>0</v>
      </c>
      <c r="Q74">
        <v>14735138.41</v>
      </c>
      <c r="R74">
        <v>804149199.85000002</v>
      </c>
      <c r="S74">
        <v>1</v>
      </c>
      <c r="T74">
        <v>21.63</v>
      </c>
    </row>
    <row r="75" spans="1:20" x14ac:dyDescent="0.25">
      <c r="A75" t="s">
        <v>90</v>
      </c>
      <c r="B75" t="s">
        <v>91</v>
      </c>
      <c r="C75" t="s">
        <v>92</v>
      </c>
      <c r="D75" t="s">
        <v>810</v>
      </c>
      <c r="E75" t="s">
        <v>109</v>
      </c>
      <c r="F75" t="s">
        <v>19</v>
      </c>
      <c r="G75">
        <v>3159711352.96</v>
      </c>
      <c r="H75">
        <v>16573798.549999999</v>
      </c>
      <c r="I75">
        <v>448393863.54000002</v>
      </c>
      <c r="J75">
        <v>77051687.280000001</v>
      </c>
      <c r="K75">
        <v>4406453</v>
      </c>
      <c r="L75">
        <v>872777343.06000006</v>
      </c>
      <c r="M75">
        <v>45189943.740000002</v>
      </c>
      <c r="N75">
        <v>18903431.189999998</v>
      </c>
      <c r="O75">
        <v>1461998966.23</v>
      </c>
      <c r="P75">
        <v>0</v>
      </c>
      <c r="Q75">
        <v>44468670.539999999</v>
      </c>
      <c r="R75">
        <v>169947195.83000001</v>
      </c>
      <c r="S75">
        <v>2</v>
      </c>
      <c r="T75">
        <v>20.85</v>
      </c>
    </row>
    <row r="76" spans="1:20" x14ac:dyDescent="0.25">
      <c r="A76" t="s">
        <v>90</v>
      </c>
      <c r="B76" t="s">
        <v>91</v>
      </c>
      <c r="C76" t="s">
        <v>92</v>
      </c>
      <c r="D76" t="s">
        <v>810</v>
      </c>
      <c r="E76" t="s">
        <v>109</v>
      </c>
      <c r="F76" t="s">
        <v>20</v>
      </c>
      <c r="G76">
        <v>2284713425.0100002</v>
      </c>
      <c r="H76">
        <v>5429844.2599999998</v>
      </c>
      <c r="I76">
        <v>49411020.260000005</v>
      </c>
      <c r="J76">
        <v>1901073774.1500001</v>
      </c>
      <c r="K76">
        <v>4329296.37</v>
      </c>
      <c r="L76">
        <v>109680764.58</v>
      </c>
      <c r="M76">
        <v>126962</v>
      </c>
      <c r="N76">
        <v>5425177.1899999995</v>
      </c>
      <c r="O76">
        <v>185063107.91999999</v>
      </c>
      <c r="P76">
        <v>0</v>
      </c>
      <c r="Q76">
        <v>4514604.7299999995</v>
      </c>
      <c r="R76">
        <v>19658873.550000001</v>
      </c>
      <c r="S76">
        <v>3</v>
      </c>
      <c r="T76">
        <v>15.08</v>
      </c>
    </row>
    <row r="77" spans="1:20" x14ac:dyDescent="0.25">
      <c r="A77" t="s">
        <v>90</v>
      </c>
      <c r="B77" t="s">
        <v>91</v>
      </c>
      <c r="C77" t="s">
        <v>92</v>
      </c>
      <c r="D77" t="s">
        <v>810</v>
      </c>
      <c r="E77" t="s">
        <v>109</v>
      </c>
      <c r="F77" t="s">
        <v>21</v>
      </c>
      <c r="G77">
        <v>1190867980.6399996</v>
      </c>
      <c r="H77">
        <v>7724869.9100000001</v>
      </c>
      <c r="I77">
        <v>336933726.39999998</v>
      </c>
      <c r="J77">
        <v>35356135.210000001</v>
      </c>
      <c r="K77">
        <v>25615285.710000001</v>
      </c>
      <c r="L77">
        <v>405984362.58999997</v>
      </c>
      <c r="M77">
        <v>1725127.6799999999</v>
      </c>
      <c r="N77">
        <v>4249464.0599999996</v>
      </c>
      <c r="O77">
        <v>261938274.43000001</v>
      </c>
      <c r="P77">
        <v>0</v>
      </c>
      <c r="Q77">
        <v>34977318.590000004</v>
      </c>
      <c r="R77">
        <v>76363416.060000002</v>
      </c>
      <c r="S77">
        <v>4</v>
      </c>
      <c r="T77">
        <v>7.86</v>
      </c>
    </row>
    <row r="78" spans="1:20" x14ac:dyDescent="0.25">
      <c r="A78" t="s">
        <v>90</v>
      </c>
      <c r="B78" t="s">
        <v>91</v>
      </c>
      <c r="C78" t="s">
        <v>92</v>
      </c>
      <c r="D78" t="s">
        <v>810</v>
      </c>
      <c r="E78" t="s">
        <v>109</v>
      </c>
      <c r="F78" t="s">
        <v>22</v>
      </c>
      <c r="G78">
        <v>1102185549.2</v>
      </c>
      <c r="H78">
        <v>142191.34</v>
      </c>
      <c r="I78">
        <v>50148373.409999996</v>
      </c>
      <c r="J78">
        <v>203539226.46000001</v>
      </c>
      <c r="K78">
        <v>1770978.21</v>
      </c>
      <c r="L78">
        <v>366005100.07999998</v>
      </c>
      <c r="M78">
        <v>28056314.879999999</v>
      </c>
      <c r="N78">
        <v>7293658.2699999996</v>
      </c>
      <c r="O78">
        <v>352225128.36000001</v>
      </c>
      <c r="P78">
        <v>0</v>
      </c>
      <c r="Q78">
        <v>11605537.859999999</v>
      </c>
      <c r="R78">
        <v>81399040.329999998</v>
      </c>
      <c r="S78">
        <v>5</v>
      </c>
      <c r="T78">
        <v>7.27</v>
      </c>
    </row>
    <row r="79" spans="1:20" x14ac:dyDescent="0.25">
      <c r="A79" t="s">
        <v>90</v>
      </c>
      <c r="B79" t="s">
        <v>91</v>
      </c>
      <c r="C79" t="s">
        <v>92</v>
      </c>
      <c r="D79" t="s">
        <v>810</v>
      </c>
      <c r="E79" t="s">
        <v>109</v>
      </c>
      <c r="F79" t="s">
        <v>23</v>
      </c>
      <c r="G79">
        <v>760479315.58999991</v>
      </c>
      <c r="H79">
        <v>430795.52000000002</v>
      </c>
      <c r="I79">
        <v>453711252.75</v>
      </c>
      <c r="J79">
        <v>0</v>
      </c>
      <c r="K79">
        <v>76134113.310000002</v>
      </c>
      <c r="L79">
        <v>91529125.609999999</v>
      </c>
      <c r="M79">
        <v>463322.31</v>
      </c>
      <c r="N79">
        <v>1746166.62</v>
      </c>
      <c r="O79">
        <v>70836602.409999996</v>
      </c>
      <c r="P79">
        <v>0</v>
      </c>
      <c r="Q79">
        <v>16222082.439999999</v>
      </c>
      <c r="R79">
        <v>49405854.619999997</v>
      </c>
      <c r="S79">
        <v>6</v>
      </c>
      <c r="T79">
        <v>5.0199999999999996</v>
      </c>
    </row>
    <row r="80" spans="1:20" x14ac:dyDescent="0.25">
      <c r="A80" t="s">
        <v>90</v>
      </c>
      <c r="B80" t="s">
        <v>91</v>
      </c>
      <c r="C80" t="s">
        <v>92</v>
      </c>
      <c r="D80" t="s">
        <v>810</v>
      </c>
      <c r="E80" t="s">
        <v>109</v>
      </c>
      <c r="F80" t="s">
        <v>24</v>
      </c>
      <c r="G80">
        <v>727293968.78999984</v>
      </c>
      <c r="H80">
        <v>2154141.83</v>
      </c>
      <c r="I80">
        <v>47004659.479999997</v>
      </c>
      <c r="J80">
        <v>31355065.969999999</v>
      </c>
      <c r="K80">
        <v>4628625.93</v>
      </c>
      <c r="L80">
        <v>257358371.88</v>
      </c>
      <c r="M80">
        <v>14080420.460000001</v>
      </c>
      <c r="N80">
        <v>24472272.579999998</v>
      </c>
      <c r="O80">
        <v>210294328.47999999</v>
      </c>
      <c r="P80">
        <v>0</v>
      </c>
      <c r="Q80">
        <v>42548889.140000001</v>
      </c>
      <c r="R80">
        <v>93397193.039999992</v>
      </c>
      <c r="S80">
        <v>7</v>
      </c>
      <c r="T80">
        <v>4.8</v>
      </c>
    </row>
    <row r="81" spans="1:20" x14ac:dyDescent="0.25">
      <c r="A81" t="s">
        <v>90</v>
      </c>
      <c r="B81" t="s">
        <v>91</v>
      </c>
      <c r="C81" t="s">
        <v>92</v>
      </c>
      <c r="D81" t="s">
        <v>810</v>
      </c>
      <c r="E81" t="s">
        <v>109</v>
      </c>
      <c r="F81" t="s">
        <v>25</v>
      </c>
      <c r="G81">
        <v>475665100.17000002</v>
      </c>
      <c r="H81">
        <v>5804492.4699999997</v>
      </c>
      <c r="I81">
        <v>2255961.98</v>
      </c>
      <c r="J81">
        <v>467604645.72000003</v>
      </c>
      <c r="K81">
        <v>0</v>
      </c>
      <c r="L81">
        <v>0</v>
      </c>
      <c r="M81">
        <v>0</v>
      </c>
      <c r="N81">
        <v>0</v>
      </c>
      <c r="O81">
        <v>0</v>
      </c>
      <c r="P81">
        <v>0</v>
      </c>
      <c r="Q81">
        <v>0</v>
      </c>
      <c r="R81">
        <v>0</v>
      </c>
      <c r="S81">
        <v>8</v>
      </c>
      <c r="T81">
        <v>3.14</v>
      </c>
    </row>
    <row r="82" spans="1:20" x14ac:dyDescent="0.25">
      <c r="A82" t="s">
        <v>90</v>
      </c>
      <c r="B82" t="s">
        <v>91</v>
      </c>
      <c r="C82" t="s">
        <v>92</v>
      </c>
      <c r="D82" t="s">
        <v>810</v>
      </c>
      <c r="E82" t="s">
        <v>109</v>
      </c>
      <c r="F82" t="s">
        <v>26</v>
      </c>
      <c r="G82">
        <v>383474486.17999995</v>
      </c>
      <c r="H82">
        <v>122051347.95</v>
      </c>
      <c r="I82">
        <v>196529382.88</v>
      </c>
      <c r="J82">
        <v>37588.400000000001</v>
      </c>
      <c r="K82">
        <v>134954.70000000001</v>
      </c>
      <c r="L82">
        <v>9675360.0099999998</v>
      </c>
      <c r="M82">
        <v>10430918.24</v>
      </c>
      <c r="N82">
        <v>6173.25</v>
      </c>
      <c r="O82">
        <v>15424729.699999999</v>
      </c>
      <c r="P82">
        <v>0</v>
      </c>
      <c r="Q82">
        <v>9737142</v>
      </c>
      <c r="R82">
        <v>19446889.050000001</v>
      </c>
      <c r="S82">
        <v>9</v>
      </c>
      <c r="T82">
        <v>2.5299999999999998</v>
      </c>
    </row>
    <row r="83" spans="1:20" x14ac:dyDescent="0.25">
      <c r="A83" t="s">
        <v>90</v>
      </c>
      <c r="B83" t="s">
        <v>91</v>
      </c>
      <c r="C83" t="s">
        <v>92</v>
      </c>
      <c r="D83" t="s">
        <v>810</v>
      </c>
      <c r="E83" t="s">
        <v>109</v>
      </c>
      <c r="F83" t="s">
        <v>27</v>
      </c>
      <c r="G83">
        <v>236153291.70000002</v>
      </c>
      <c r="H83">
        <v>146694.84</v>
      </c>
      <c r="I83">
        <v>338383.05</v>
      </c>
      <c r="J83">
        <v>0</v>
      </c>
      <c r="K83">
        <v>172066.07</v>
      </c>
      <c r="L83">
        <v>332922.90000000002</v>
      </c>
      <c r="M83">
        <v>149331.75</v>
      </c>
      <c r="N83">
        <v>5537203.2300000004</v>
      </c>
      <c r="O83">
        <v>228496605.12</v>
      </c>
      <c r="P83">
        <v>0</v>
      </c>
      <c r="Q83">
        <v>505502.68</v>
      </c>
      <c r="R83">
        <v>474582.06</v>
      </c>
      <c r="S83">
        <v>10</v>
      </c>
      <c r="T83">
        <v>1.56</v>
      </c>
    </row>
    <row r="84" spans="1:20" x14ac:dyDescent="0.25">
      <c r="A84" t="s">
        <v>90</v>
      </c>
      <c r="B84" t="s">
        <v>91</v>
      </c>
      <c r="C84" t="s">
        <v>92</v>
      </c>
      <c r="D84" t="s">
        <v>810</v>
      </c>
      <c r="E84" t="s">
        <v>109</v>
      </c>
      <c r="F84" t="s">
        <v>28</v>
      </c>
      <c r="G84">
        <v>181524913.61000001</v>
      </c>
      <c r="H84">
        <v>0</v>
      </c>
      <c r="I84">
        <v>1709835.84</v>
      </c>
      <c r="J84">
        <v>33862.5</v>
      </c>
      <c r="K84">
        <v>2586.1999999999998</v>
      </c>
      <c r="L84">
        <v>33832433.960000001</v>
      </c>
      <c r="M84">
        <v>379456.5</v>
      </c>
      <c r="N84">
        <v>228526.44</v>
      </c>
      <c r="O84">
        <v>126984703.5</v>
      </c>
      <c r="P84">
        <v>0</v>
      </c>
      <c r="Q84">
        <v>4703384.59</v>
      </c>
      <c r="R84">
        <v>13650124.08</v>
      </c>
      <c r="S84">
        <v>11</v>
      </c>
      <c r="T84">
        <v>1.2</v>
      </c>
    </row>
    <row r="85" spans="1:20" x14ac:dyDescent="0.25">
      <c r="A85" t="s">
        <v>90</v>
      </c>
      <c r="B85" t="s">
        <v>91</v>
      </c>
      <c r="C85" t="s">
        <v>92</v>
      </c>
      <c r="D85" t="s">
        <v>810</v>
      </c>
      <c r="E85" t="s">
        <v>109</v>
      </c>
      <c r="F85" t="s">
        <v>878</v>
      </c>
      <c r="G85">
        <v>178622093.02000001</v>
      </c>
      <c r="H85">
        <v>41644068.600000001</v>
      </c>
      <c r="I85">
        <v>0</v>
      </c>
      <c r="J85">
        <v>0</v>
      </c>
      <c r="K85">
        <v>261662.49</v>
      </c>
      <c r="L85">
        <v>1161171.8899999999</v>
      </c>
      <c r="M85">
        <v>18562.5</v>
      </c>
      <c r="N85">
        <v>0</v>
      </c>
      <c r="O85">
        <v>50689823.219999999</v>
      </c>
      <c r="P85">
        <v>0</v>
      </c>
      <c r="Q85">
        <v>72646624.030000001</v>
      </c>
      <c r="R85">
        <v>12200180.289999999</v>
      </c>
      <c r="S85">
        <v>12</v>
      </c>
      <c r="T85">
        <v>1.18</v>
      </c>
    </row>
    <row r="86" spans="1:20" x14ac:dyDescent="0.25">
      <c r="A86" t="s">
        <v>90</v>
      </c>
      <c r="B86" t="s">
        <v>91</v>
      </c>
      <c r="C86" t="s">
        <v>92</v>
      </c>
      <c r="D86" t="s">
        <v>810</v>
      </c>
      <c r="E86" t="s">
        <v>109</v>
      </c>
      <c r="F86" t="s">
        <v>29</v>
      </c>
      <c r="G86">
        <v>141719244.89000002</v>
      </c>
      <c r="H86">
        <v>0</v>
      </c>
      <c r="I86">
        <v>32019344.030000001</v>
      </c>
      <c r="J86">
        <v>0</v>
      </c>
      <c r="K86">
        <v>0</v>
      </c>
      <c r="L86">
        <v>25687311.469999999</v>
      </c>
      <c r="M86">
        <v>236865.94</v>
      </c>
      <c r="N86">
        <v>220424.08</v>
      </c>
      <c r="O86">
        <v>74721152.340000004</v>
      </c>
      <c r="P86">
        <v>0</v>
      </c>
      <c r="Q86">
        <v>6369515.25</v>
      </c>
      <c r="R86">
        <v>2464631.7799999998</v>
      </c>
      <c r="S86">
        <v>13</v>
      </c>
      <c r="T86">
        <v>0.94</v>
      </c>
    </row>
    <row r="87" spans="1:20" x14ac:dyDescent="0.25">
      <c r="A87" t="s">
        <v>90</v>
      </c>
      <c r="B87" t="s">
        <v>91</v>
      </c>
      <c r="C87" t="s">
        <v>92</v>
      </c>
      <c r="D87" t="s">
        <v>810</v>
      </c>
      <c r="E87" t="s">
        <v>109</v>
      </c>
      <c r="F87" t="s">
        <v>30</v>
      </c>
      <c r="G87">
        <v>139473075.87</v>
      </c>
      <c r="H87">
        <v>0</v>
      </c>
      <c r="I87">
        <v>12182.76</v>
      </c>
      <c r="J87">
        <v>0</v>
      </c>
      <c r="K87">
        <v>0</v>
      </c>
      <c r="L87">
        <v>249181.92</v>
      </c>
      <c r="M87">
        <v>3375</v>
      </c>
      <c r="N87">
        <v>605774.01</v>
      </c>
      <c r="O87">
        <v>133160026.56</v>
      </c>
      <c r="P87">
        <v>0</v>
      </c>
      <c r="Q87">
        <v>5011248.1100000003</v>
      </c>
      <c r="R87">
        <v>431287.51</v>
      </c>
      <c r="S87">
        <v>14</v>
      </c>
      <c r="T87">
        <v>0.92</v>
      </c>
    </row>
    <row r="88" spans="1:20" x14ac:dyDescent="0.25">
      <c r="A88" t="s">
        <v>90</v>
      </c>
      <c r="B88" t="s">
        <v>91</v>
      </c>
      <c r="C88" t="s">
        <v>92</v>
      </c>
      <c r="D88" t="s">
        <v>810</v>
      </c>
      <c r="E88" t="s">
        <v>109</v>
      </c>
      <c r="F88" t="s">
        <v>31</v>
      </c>
      <c r="G88">
        <v>111256101.05</v>
      </c>
      <c r="H88">
        <v>3060.6</v>
      </c>
      <c r="I88">
        <v>0</v>
      </c>
      <c r="J88">
        <v>0</v>
      </c>
      <c r="K88">
        <v>0</v>
      </c>
      <c r="L88">
        <v>358604.57</v>
      </c>
      <c r="M88">
        <v>0</v>
      </c>
      <c r="N88">
        <v>0</v>
      </c>
      <c r="O88">
        <v>110770083.92</v>
      </c>
      <c r="P88">
        <v>0</v>
      </c>
      <c r="Q88">
        <v>10693.16</v>
      </c>
      <c r="R88">
        <v>113658.8</v>
      </c>
      <c r="S88">
        <v>15</v>
      </c>
      <c r="T88">
        <v>0.73</v>
      </c>
    </row>
    <row r="89" spans="1:20" x14ac:dyDescent="0.25">
      <c r="A89" t="s">
        <v>90</v>
      </c>
      <c r="B89" t="s">
        <v>91</v>
      </c>
      <c r="C89" t="s">
        <v>92</v>
      </c>
      <c r="D89" t="s">
        <v>810</v>
      </c>
      <c r="E89" t="s">
        <v>109</v>
      </c>
      <c r="F89" t="s">
        <v>32</v>
      </c>
      <c r="G89">
        <v>96827060.809999987</v>
      </c>
      <c r="H89">
        <v>217156.39</v>
      </c>
      <c r="I89">
        <v>306281.63</v>
      </c>
      <c r="J89">
        <v>2102907.2999999998</v>
      </c>
      <c r="K89">
        <v>294524.25</v>
      </c>
      <c r="L89">
        <v>13031830.550000001</v>
      </c>
      <c r="M89">
        <v>3398470.54</v>
      </c>
      <c r="N89">
        <v>512514.99</v>
      </c>
      <c r="O89">
        <v>52942851.420000002</v>
      </c>
      <c r="P89">
        <v>0</v>
      </c>
      <c r="Q89">
        <v>13800707.359999999</v>
      </c>
      <c r="R89">
        <v>10219816.379999999</v>
      </c>
      <c r="S89">
        <v>16</v>
      </c>
      <c r="T89">
        <v>0.64</v>
      </c>
    </row>
    <row r="90" spans="1:20" x14ac:dyDescent="0.25">
      <c r="A90" t="s">
        <v>90</v>
      </c>
      <c r="B90" t="s">
        <v>91</v>
      </c>
      <c r="C90" t="s">
        <v>92</v>
      </c>
      <c r="D90" t="s">
        <v>810</v>
      </c>
      <c r="E90" t="s">
        <v>109</v>
      </c>
      <c r="F90" t="s">
        <v>33</v>
      </c>
      <c r="G90">
        <v>87755713.299999997</v>
      </c>
      <c r="H90">
        <v>0</v>
      </c>
      <c r="I90">
        <v>0</v>
      </c>
      <c r="J90">
        <v>0</v>
      </c>
      <c r="K90">
        <v>0</v>
      </c>
      <c r="L90">
        <v>0</v>
      </c>
      <c r="M90">
        <v>0</v>
      </c>
      <c r="N90">
        <v>12241.38</v>
      </c>
      <c r="O90">
        <v>87723471.920000002</v>
      </c>
      <c r="P90">
        <v>0</v>
      </c>
      <c r="Q90">
        <v>0</v>
      </c>
      <c r="R90">
        <v>20000</v>
      </c>
      <c r="S90">
        <v>17</v>
      </c>
      <c r="T90">
        <v>0.57999999999999996</v>
      </c>
    </row>
    <row r="91" spans="1:20" x14ac:dyDescent="0.25">
      <c r="A91" t="s">
        <v>90</v>
      </c>
      <c r="B91" t="s">
        <v>91</v>
      </c>
      <c r="C91" t="s">
        <v>92</v>
      </c>
      <c r="D91" t="s">
        <v>810</v>
      </c>
      <c r="E91" t="s">
        <v>109</v>
      </c>
      <c r="F91" t="s">
        <v>877</v>
      </c>
      <c r="G91">
        <v>87628789.049999997</v>
      </c>
      <c r="H91">
        <v>0</v>
      </c>
      <c r="I91">
        <v>62080063</v>
      </c>
      <c r="J91">
        <v>0</v>
      </c>
      <c r="K91">
        <v>4578.42</v>
      </c>
      <c r="L91">
        <v>626730.02</v>
      </c>
      <c r="M91">
        <v>0</v>
      </c>
      <c r="N91">
        <v>45665.53</v>
      </c>
      <c r="O91">
        <v>1583705.1</v>
      </c>
      <c r="P91">
        <v>0</v>
      </c>
      <c r="Q91">
        <v>22976130.129999999</v>
      </c>
      <c r="R91">
        <v>311916.84999999998</v>
      </c>
      <c r="S91">
        <v>18</v>
      </c>
      <c r="T91">
        <v>0.57999999999999996</v>
      </c>
    </row>
    <row r="92" spans="1:20" x14ac:dyDescent="0.25">
      <c r="A92" t="s">
        <v>90</v>
      </c>
      <c r="B92" t="s">
        <v>91</v>
      </c>
      <c r="C92" t="s">
        <v>92</v>
      </c>
      <c r="D92" t="s">
        <v>810</v>
      </c>
      <c r="E92" t="s">
        <v>109</v>
      </c>
      <c r="F92" t="s">
        <v>34</v>
      </c>
      <c r="G92">
        <v>85669037.950000003</v>
      </c>
      <c r="H92">
        <v>0</v>
      </c>
      <c r="I92">
        <v>0</v>
      </c>
      <c r="J92">
        <v>85669037.950000003</v>
      </c>
      <c r="K92">
        <v>0</v>
      </c>
      <c r="L92">
        <v>0</v>
      </c>
      <c r="M92">
        <v>0</v>
      </c>
      <c r="N92">
        <v>0</v>
      </c>
      <c r="O92">
        <v>0</v>
      </c>
      <c r="P92">
        <v>0</v>
      </c>
      <c r="Q92">
        <v>0</v>
      </c>
      <c r="R92">
        <v>0</v>
      </c>
      <c r="S92">
        <v>19</v>
      </c>
      <c r="T92">
        <v>0.56999999999999995</v>
      </c>
    </row>
    <row r="93" spans="1:20" x14ac:dyDescent="0.25">
      <c r="A93" t="s">
        <v>90</v>
      </c>
      <c r="B93" t="s">
        <v>91</v>
      </c>
      <c r="C93" t="s">
        <v>92</v>
      </c>
      <c r="D93" t="s">
        <v>810</v>
      </c>
      <c r="E93" t="s">
        <v>109</v>
      </c>
      <c r="F93" t="s">
        <v>35</v>
      </c>
      <c r="G93">
        <v>74968438.99000001</v>
      </c>
      <c r="H93">
        <v>0</v>
      </c>
      <c r="I93">
        <v>878090.06</v>
      </c>
      <c r="J93">
        <v>74090348.930000007</v>
      </c>
      <c r="K93">
        <v>0</v>
      </c>
      <c r="L93">
        <v>0</v>
      </c>
      <c r="M93">
        <v>0</v>
      </c>
      <c r="N93">
        <v>0</v>
      </c>
      <c r="O93">
        <v>0</v>
      </c>
      <c r="P93">
        <v>0</v>
      </c>
      <c r="Q93">
        <v>0</v>
      </c>
      <c r="R93">
        <v>0</v>
      </c>
      <c r="S93">
        <v>20</v>
      </c>
      <c r="T93">
        <v>0.49</v>
      </c>
    </row>
    <row r="94" spans="1:20" x14ac:dyDescent="0.25">
      <c r="A94" t="s">
        <v>90</v>
      </c>
      <c r="B94" t="s">
        <v>91</v>
      </c>
      <c r="C94" t="s">
        <v>92</v>
      </c>
      <c r="D94" t="s">
        <v>810</v>
      </c>
      <c r="E94" t="s">
        <v>109</v>
      </c>
      <c r="F94" t="s">
        <v>36</v>
      </c>
      <c r="G94">
        <v>69725628.150000006</v>
      </c>
      <c r="H94">
        <v>0</v>
      </c>
      <c r="I94">
        <v>69725628.150000006</v>
      </c>
      <c r="J94">
        <v>0</v>
      </c>
      <c r="K94">
        <v>0</v>
      </c>
      <c r="L94">
        <v>0</v>
      </c>
      <c r="M94">
        <v>0</v>
      </c>
      <c r="N94">
        <v>0</v>
      </c>
      <c r="O94">
        <v>0</v>
      </c>
      <c r="P94">
        <v>0</v>
      </c>
      <c r="Q94">
        <v>0</v>
      </c>
      <c r="R94">
        <v>0</v>
      </c>
      <c r="S94">
        <v>21</v>
      </c>
      <c r="T94">
        <v>0.46</v>
      </c>
    </row>
    <row r="95" spans="1:20" x14ac:dyDescent="0.25">
      <c r="A95" t="s">
        <v>90</v>
      </c>
      <c r="B95" t="s">
        <v>91</v>
      </c>
      <c r="C95" t="s">
        <v>92</v>
      </c>
      <c r="D95" t="s">
        <v>810</v>
      </c>
      <c r="E95" t="s">
        <v>109</v>
      </c>
      <c r="F95" t="s">
        <v>37</v>
      </c>
      <c r="G95">
        <v>60189732.229999997</v>
      </c>
      <c r="H95">
        <v>0</v>
      </c>
      <c r="I95">
        <v>3341776.79</v>
      </c>
      <c r="J95">
        <v>0</v>
      </c>
      <c r="K95">
        <v>0</v>
      </c>
      <c r="L95">
        <v>0</v>
      </c>
      <c r="M95">
        <v>0</v>
      </c>
      <c r="N95">
        <v>0</v>
      </c>
      <c r="O95">
        <v>0</v>
      </c>
      <c r="P95">
        <v>56619458.890000001</v>
      </c>
      <c r="Q95">
        <v>0</v>
      </c>
      <c r="R95">
        <v>228496.55</v>
      </c>
      <c r="S95">
        <v>22</v>
      </c>
      <c r="T95">
        <v>0.4</v>
      </c>
    </row>
    <row r="96" spans="1:20" x14ac:dyDescent="0.25">
      <c r="A96" t="s">
        <v>90</v>
      </c>
      <c r="B96" t="s">
        <v>91</v>
      </c>
      <c r="C96" t="s">
        <v>92</v>
      </c>
      <c r="D96" t="s">
        <v>810</v>
      </c>
      <c r="E96" t="s">
        <v>109</v>
      </c>
      <c r="F96" t="s">
        <v>38</v>
      </c>
      <c r="G96">
        <v>51145777.899999999</v>
      </c>
      <c r="H96">
        <v>7603.43</v>
      </c>
      <c r="I96">
        <v>3978162.72</v>
      </c>
      <c r="J96">
        <v>0</v>
      </c>
      <c r="K96">
        <v>0</v>
      </c>
      <c r="L96">
        <v>6611384.7599999998</v>
      </c>
      <c r="M96">
        <v>153698.34</v>
      </c>
      <c r="N96">
        <v>3567.7</v>
      </c>
      <c r="O96">
        <v>34989696.969999999</v>
      </c>
      <c r="P96">
        <v>0</v>
      </c>
      <c r="Q96">
        <v>2441015.83</v>
      </c>
      <c r="R96">
        <v>2960648.15</v>
      </c>
      <c r="S96">
        <v>23</v>
      </c>
      <c r="T96">
        <v>0.34</v>
      </c>
    </row>
    <row r="97" spans="1:20" x14ac:dyDescent="0.25">
      <c r="A97" t="s">
        <v>90</v>
      </c>
      <c r="B97" t="s">
        <v>91</v>
      </c>
      <c r="C97" t="s">
        <v>92</v>
      </c>
      <c r="D97" t="s">
        <v>810</v>
      </c>
      <c r="E97" t="s">
        <v>109</v>
      </c>
      <c r="F97" t="s">
        <v>39</v>
      </c>
      <c r="G97">
        <v>47720727</v>
      </c>
      <c r="H97">
        <v>0</v>
      </c>
      <c r="I97">
        <v>1422.41</v>
      </c>
      <c r="J97">
        <v>0</v>
      </c>
      <c r="K97">
        <v>22067.41</v>
      </c>
      <c r="L97">
        <v>1933524.47</v>
      </c>
      <c r="M97">
        <v>195881.48</v>
      </c>
      <c r="N97">
        <v>381959.92</v>
      </c>
      <c r="O97">
        <v>22211003.359999999</v>
      </c>
      <c r="P97">
        <v>0</v>
      </c>
      <c r="Q97">
        <v>20304173.34</v>
      </c>
      <c r="R97">
        <v>2670694.61</v>
      </c>
      <c r="S97">
        <v>24</v>
      </c>
      <c r="T97">
        <v>0.31</v>
      </c>
    </row>
    <row r="98" spans="1:20" x14ac:dyDescent="0.25">
      <c r="A98" t="s">
        <v>90</v>
      </c>
      <c r="B98" t="s">
        <v>91</v>
      </c>
      <c r="C98" t="s">
        <v>92</v>
      </c>
      <c r="D98" t="s">
        <v>810</v>
      </c>
      <c r="E98" t="s">
        <v>109</v>
      </c>
      <c r="F98" t="s">
        <v>40</v>
      </c>
      <c r="G98">
        <v>36380059.410000004</v>
      </c>
      <c r="H98">
        <v>0</v>
      </c>
      <c r="I98">
        <v>28239220.66</v>
      </c>
      <c r="J98">
        <v>417349.44</v>
      </c>
      <c r="K98">
        <v>0</v>
      </c>
      <c r="L98">
        <v>6915819.8599999994</v>
      </c>
      <c r="M98">
        <v>0</v>
      </c>
      <c r="N98">
        <v>0</v>
      </c>
      <c r="O98">
        <v>0</v>
      </c>
      <c r="P98">
        <v>0</v>
      </c>
      <c r="Q98">
        <v>0</v>
      </c>
      <c r="R98">
        <v>807669.45</v>
      </c>
      <c r="S98">
        <v>25</v>
      </c>
      <c r="T98">
        <v>0.24</v>
      </c>
    </row>
    <row r="99" spans="1:20" x14ac:dyDescent="0.25">
      <c r="A99" t="s">
        <v>90</v>
      </c>
      <c r="B99" t="s">
        <v>91</v>
      </c>
      <c r="C99" t="s">
        <v>92</v>
      </c>
      <c r="D99" t="s">
        <v>810</v>
      </c>
      <c r="E99" t="s">
        <v>109</v>
      </c>
      <c r="F99" t="s">
        <v>41</v>
      </c>
      <c r="G99">
        <v>27112702.57</v>
      </c>
      <c r="H99">
        <v>0</v>
      </c>
      <c r="I99">
        <v>5131557.08</v>
      </c>
      <c r="J99">
        <v>0</v>
      </c>
      <c r="K99">
        <v>0</v>
      </c>
      <c r="L99">
        <v>257991.1</v>
      </c>
      <c r="M99">
        <v>0</v>
      </c>
      <c r="N99">
        <v>8620.69</v>
      </c>
      <c r="O99">
        <v>5084265.9099999992</v>
      </c>
      <c r="P99">
        <v>0</v>
      </c>
      <c r="Q99">
        <v>15646583.619999999</v>
      </c>
      <c r="R99">
        <v>983684.17</v>
      </c>
      <c r="S99">
        <v>26</v>
      </c>
      <c r="T99">
        <v>0.18</v>
      </c>
    </row>
    <row r="100" spans="1:20" x14ac:dyDescent="0.25">
      <c r="A100" t="s">
        <v>90</v>
      </c>
      <c r="B100" t="s">
        <v>91</v>
      </c>
      <c r="C100" t="s">
        <v>92</v>
      </c>
      <c r="D100" t="s">
        <v>810</v>
      </c>
      <c r="E100" t="s">
        <v>109</v>
      </c>
      <c r="F100" t="s">
        <v>42</v>
      </c>
      <c r="G100">
        <v>23519067.32</v>
      </c>
      <c r="H100">
        <v>91294.84</v>
      </c>
      <c r="I100">
        <v>5757012.5</v>
      </c>
      <c r="J100">
        <v>54364</v>
      </c>
      <c r="K100">
        <v>7440.34</v>
      </c>
      <c r="L100">
        <v>0</v>
      </c>
      <c r="M100">
        <v>0</v>
      </c>
      <c r="N100">
        <v>0</v>
      </c>
      <c r="O100">
        <v>13382123.67</v>
      </c>
      <c r="P100">
        <v>0</v>
      </c>
      <c r="Q100">
        <v>0</v>
      </c>
      <c r="R100">
        <v>4226831.97</v>
      </c>
      <c r="S100">
        <v>27</v>
      </c>
      <c r="T100">
        <v>0.16</v>
      </c>
    </row>
    <row r="101" spans="1:20" x14ac:dyDescent="0.25">
      <c r="A101" t="s">
        <v>90</v>
      </c>
      <c r="B101" t="s">
        <v>91</v>
      </c>
      <c r="C101" t="s">
        <v>92</v>
      </c>
      <c r="D101" t="s">
        <v>810</v>
      </c>
      <c r="E101" t="s">
        <v>109</v>
      </c>
      <c r="F101" t="s">
        <v>43</v>
      </c>
      <c r="G101">
        <v>21189610.490000002</v>
      </c>
      <c r="H101">
        <v>66409.429999999993</v>
      </c>
      <c r="I101">
        <v>679902.71999999997</v>
      </c>
      <c r="J101">
        <v>5947232</v>
      </c>
      <c r="K101">
        <v>0</v>
      </c>
      <c r="L101">
        <v>99384.94</v>
      </c>
      <c r="M101">
        <v>820505.58</v>
      </c>
      <c r="N101">
        <v>0</v>
      </c>
      <c r="O101">
        <v>11345055.630000001</v>
      </c>
      <c r="P101">
        <v>0</v>
      </c>
      <c r="Q101">
        <v>2216465.02</v>
      </c>
      <c r="R101">
        <v>14655.17</v>
      </c>
      <c r="S101">
        <v>28</v>
      </c>
      <c r="T101">
        <v>0.14000000000000001</v>
      </c>
    </row>
    <row r="102" spans="1:20" x14ac:dyDescent="0.25">
      <c r="A102" t="s">
        <v>90</v>
      </c>
      <c r="B102" t="s">
        <v>91</v>
      </c>
      <c r="C102" t="s">
        <v>92</v>
      </c>
      <c r="D102" t="s">
        <v>810</v>
      </c>
      <c r="E102" t="s">
        <v>109</v>
      </c>
      <c r="F102" t="s">
        <v>44</v>
      </c>
      <c r="G102">
        <v>12347891.5</v>
      </c>
      <c r="H102">
        <v>0</v>
      </c>
      <c r="I102">
        <v>0</v>
      </c>
      <c r="J102">
        <v>0</v>
      </c>
      <c r="K102">
        <v>0</v>
      </c>
      <c r="L102">
        <v>0</v>
      </c>
      <c r="M102">
        <v>0</v>
      </c>
      <c r="N102">
        <v>0</v>
      </c>
      <c r="O102">
        <v>6620943.3600000003</v>
      </c>
      <c r="P102">
        <v>0</v>
      </c>
      <c r="Q102">
        <v>5707600.5300000003</v>
      </c>
      <c r="R102">
        <v>19347.61</v>
      </c>
      <c r="S102">
        <v>29</v>
      </c>
      <c r="T102">
        <v>0.08</v>
      </c>
    </row>
    <row r="103" spans="1:20" x14ac:dyDescent="0.25">
      <c r="A103" t="s">
        <v>90</v>
      </c>
      <c r="B103" t="s">
        <v>91</v>
      </c>
      <c r="C103" t="s">
        <v>92</v>
      </c>
      <c r="D103" t="s">
        <v>810</v>
      </c>
      <c r="E103" t="s">
        <v>109</v>
      </c>
      <c r="F103" t="s">
        <v>45</v>
      </c>
      <c r="G103">
        <v>8131097.7300000004</v>
      </c>
      <c r="H103">
        <v>0</v>
      </c>
      <c r="I103">
        <v>0</v>
      </c>
      <c r="J103">
        <v>0</v>
      </c>
      <c r="K103">
        <v>0</v>
      </c>
      <c r="L103">
        <v>0</v>
      </c>
      <c r="M103">
        <v>0</v>
      </c>
      <c r="N103">
        <v>0</v>
      </c>
      <c r="O103">
        <v>8131097.7300000004</v>
      </c>
      <c r="P103">
        <v>0</v>
      </c>
      <c r="Q103">
        <v>0</v>
      </c>
      <c r="R103">
        <v>0</v>
      </c>
      <c r="S103">
        <v>30</v>
      </c>
      <c r="T103">
        <v>0.05</v>
      </c>
    </row>
    <row r="104" spans="1:20" x14ac:dyDescent="0.25">
      <c r="A104" t="s">
        <v>90</v>
      </c>
      <c r="B104" t="s">
        <v>91</v>
      </c>
      <c r="C104" t="s">
        <v>92</v>
      </c>
      <c r="D104" t="s">
        <v>810</v>
      </c>
      <c r="E104" t="s">
        <v>109</v>
      </c>
      <c r="F104" t="s">
        <v>46</v>
      </c>
      <c r="G104">
        <v>6208983.1100000003</v>
      </c>
      <c r="H104">
        <v>13512.5</v>
      </c>
      <c r="I104">
        <v>3287.2</v>
      </c>
      <c r="J104">
        <v>0</v>
      </c>
      <c r="K104">
        <v>10300</v>
      </c>
      <c r="L104">
        <v>1747067.36</v>
      </c>
      <c r="M104">
        <v>0</v>
      </c>
      <c r="N104">
        <v>98481.12</v>
      </c>
      <c r="O104">
        <v>3875611.55</v>
      </c>
      <c r="P104">
        <v>0</v>
      </c>
      <c r="Q104">
        <v>24110.99</v>
      </c>
      <c r="R104">
        <v>436612.39</v>
      </c>
      <c r="S104">
        <v>31</v>
      </c>
      <c r="T104">
        <v>0.04</v>
      </c>
    </row>
    <row r="105" spans="1:20" x14ac:dyDescent="0.25">
      <c r="A105" t="s">
        <v>90</v>
      </c>
      <c r="B105" t="s">
        <v>91</v>
      </c>
      <c r="C105" t="s">
        <v>92</v>
      </c>
      <c r="D105" t="s">
        <v>810</v>
      </c>
      <c r="E105" t="s">
        <v>109</v>
      </c>
      <c r="F105" t="s">
        <v>47</v>
      </c>
      <c r="G105">
        <v>4615316.54</v>
      </c>
      <c r="H105">
        <v>0</v>
      </c>
      <c r="I105">
        <v>0</v>
      </c>
      <c r="J105">
        <v>4615316.54</v>
      </c>
      <c r="K105">
        <v>0</v>
      </c>
      <c r="L105">
        <v>0</v>
      </c>
      <c r="M105">
        <v>0</v>
      </c>
      <c r="N105">
        <v>0</v>
      </c>
      <c r="O105">
        <v>0</v>
      </c>
      <c r="P105">
        <v>0</v>
      </c>
      <c r="Q105">
        <v>0</v>
      </c>
      <c r="R105">
        <v>0</v>
      </c>
      <c r="S105">
        <v>32</v>
      </c>
      <c r="T105">
        <v>0.03</v>
      </c>
    </row>
    <row r="106" spans="1:20" x14ac:dyDescent="0.25">
      <c r="A106" t="s">
        <v>90</v>
      </c>
      <c r="B106" t="s">
        <v>91</v>
      </c>
      <c r="C106" t="s">
        <v>92</v>
      </c>
      <c r="D106" t="s">
        <v>810</v>
      </c>
      <c r="E106" t="s">
        <v>109</v>
      </c>
      <c r="F106" t="s">
        <v>48</v>
      </c>
      <c r="G106">
        <v>515668</v>
      </c>
      <c r="H106">
        <v>0</v>
      </c>
      <c r="I106">
        <v>515668</v>
      </c>
      <c r="J106">
        <v>0</v>
      </c>
      <c r="K106">
        <v>0</v>
      </c>
      <c r="L106">
        <v>0</v>
      </c>
      <c r="M106">
        <v>0</v>
      </c>
      <c r="N106">
        <v>0</v>
      </c>
      <c r="O106">
        <v>0</v>
      </c>
      <c r="P106">
        <v>0</v>
      </c>
      <c r="Q106">
        <v>0</v>
      </c>
      <c r="R106">
        <v>0</v>
      </c>
      <c r="S106">
        <v>33</v>
      </c>
      <c r="T106">
        <v>0</v>
      </c>
    </row>
    <row r="107" spans="1:20" x14ac:dyDescent="0.25">
      <c r="A107" t="s">
        <v>90</v>
      </c>
      <c r="B107" t="s">
        <v>91</v>
      </c>
      <c r="C107" t="s">
        <v>92</v>
      </c>
      <c r="D107" t="s">
        <v>810</v>
      </c>
      <c r="E107" t="s">
        <v>109</v>
      </c>
      <c r="F107" t="s">
        <v>678</v>
      </c>
      <c r="G107">
        <v>0</v>
      </c>
      <c r="H107">
        <v>0</v>
      </c>
      <c r="I107">
        <v>0</v>
      </c>
      <c r="J107">
        <v>0</v>
      </c>
      <c r="K107">
        <v>0</v>
      </c>
      <c r="L107">
        <v>0</v>
      </c>
      <c r="M107">
        <v>0</v>
      </c>
      <c r="N107">
        <v>0</v>
      </c>
      <c r="O107">
        <v>0</v>
      </c>
      <c r="P107">
        <v>0</v>
      </c>
      <c r="Q107">
        <v>0</v>
      </c>
      <c r="R107">
        <v>0</v>
      </c>
      <c r="S107">
        <v>34</v>
      </c>
      <c r="T107">
        <v>0</v>
      </c>
    </row>
    <row r="108" spans="1:20" x14ac:dyDescent="0.25">
      <c r="A108" t="s">
        <v>90</v>
      </c>
      <c r="B108" t="s">
        <v>91</v>
      </c>
      <c r="C108" t="s">
        <v>92</v>
      </c>
      <c r="D108" t="s">
        <v>811</v>
      </c>
      <c r="E108" t="s">
        <v>116</v>
      </c>
      <c r="F108" t="s">
        <v>3</v>
      </c>
      <c r="G108">
        <v>11525709951.930006</v>
      </c>
      <c r="H108">
        <v>186347030.74000001</v>
      </c>
      <c r="I108">
        <v>2219717672.3200002</v>
      </c>
      <c r="J108">
        <v>3014135616.7200003</v>
      </c>
      <c r="K108">
        <v>141847137.66</v>
      </c>
      <c r="L108">
        <v>2316533448.6899996</v>
      </c>
      <c r="M108">
        <v>49945884.870000005</v>
      </c>
      <c r="N108">
        <v>124981054.35000001</v>
      </c>
      <c r="O108">
        <v>2559297092.5600004</v>
      </c>
      <c r="P108">
        <v>26024626.559999999</v>
      </c>
      <c r="Q108">
        <v>282416078.48999995</v>
      </c>
      <c r="R108">
        <v>604464308.96999979</v>
      </c>
      <c r="S108">
        <v>999</v>
      </c>
      <c r="T108">
        <v>100</v>
      </c>
    </row>
    <row r="109" spans="1:20" x14ac:dyDescent="0.25">
      <c r="A109" t="s">
        <v>90</v>
      </c>
      <c r="B109" t="s">
        <v>91</v>
      </c>
      <c r="C109" t="s">
        <v>92</v>
      </c>
      <c r="D109" t="s">
        <v>811</v>
      </c>
      <c r="E109" t="s">
        <v>116</v>
      </c>
      <c r="F109" t="s">
        <v>18</v>
      </c>
      <c r="G109">
        <v>2072478871.0200002</v>
      </c>
      <c r="H109">
        <v>6147820.9299999997</v>
      </c>
      <c r="I109">
        <v>460790749.85000002</v>
      </c>
      <c r="J109">
        <v>532457838.63</v>
      </c>
      <c r="K109">
        <v>17935088.620000001</v>
      </c>
      <c r="L109">
        <v>512027993.88</v>
      </c>
      <c r="M109">
        <v>4550641.16</v>
      </c>
      <c r="N109">
        <v>25860183.239999998</v>
      </c>
      <c r="O109">
        <v>290777640.11000001</v>
      </c>
      <c r="P109">
        <v>0</v>
      </c>
      <c r="Q109">
        <v>44149807.160000004</v>
      </c>
      <c r="R109">
        <v>177781107.44</v>
      </c>
      <c r="S109">
        <v>1</v>
      </c>
      <c r="T109">
        <v>17.98</v>
      </c>
    </row>
    <row r="110" spans="1:20" x14ac:dyDescent="0.25">
      <c r="A110" t="s">
        <v>90</v>
      </c>
      <c r="B110" t="s">
        <v>91</v>
      </c>
      <c r="C110" t="s">
        <v>92</v>
      </c>
      <c r="D110" t="s">
        <v>811</v>
      </c>
      <c r="E110" t="s">
        <v>116</v>
      </c>
      <c r="F110" t="s">
        <v>20</v>
      </c>
      <c r="G110">
        <v>1959054290.7</v>
      </c>
      <c r="H110">
        <v>6509979.75</v>
      </c>
      <c r="I110">
        <v>37401662.800000004</v>
      </c>
      <c r="J110">
        <v>1647315600.4300001</v>
      </c>
      <c r="K110">
        <v>1347074.9400000002</v>
      </c>
      <c r="L110">
        <v>75089726.980000004</v>
      </c>
      <c r="M110">
        <v>94699.02</v>
      </c>
      <c r="N110">
        <v>981626.06</v>
      </c>
      <c r="O110">
        <v>166707135.93000001</v>
      </c>
      <c r="P110">
        <v>0</v>
      </c>
      <c r="Q110">
        <v>8310501.21</v>
      </c>
      <c r="R110">
        <v>15296283.58</v>
      </c>
      <c r="S110">
        <v>2</v>
      </c>
      <c r="T110">
        <v>17</v>
      </c>
    </row>
    <row r="111" spans="1:20" x14ac:dyDescent="0.25">
      <c r="A111" t="s">
        <v>90</v>
      </c>
      <c r="B111" t="s">
        <v>91</v>
      </c>
      <c r="C111" t="s">
        <v>92</v>
      </c>
      <c r="D111" t="s">
        <v>811</v>
      </c>
      <c r="E111" t="s">
        <v>116</v>
      </c>
      <c r="F111" t="s">
        <v>19</v>
      </c>
      <c r="G111">
        <v>1877425972.74</v>
      </c>
      <c r="H111">
        <v>15874191.810000001</v>
      </c>
      <c r="I111">
        <v>382564077.33999997</v>
      </c>
      <c r="J111">
        <v>67563012.890000001</v>
      </c>
      <c r="K111">
        <v>6630852</v>
      </c>
      <c r="L111">
        <v>528898972.63999999</v>
      </c>
      <c r="M111">
        <v>19572775.969999999</v>
      </c>
      <c r="N111">
        <v>51861082.610000007</v>
      </c>
      <c r="O111">
        <v>616907084.25999999</v>
      </c>
      <c r="P111">
        <v>0</v>
      </c>
      <c r="Q111">
        <v>37621145.450000003</v>
      </c>
      <c r="R111">
        <v>149932777.76999998</v>
      </c>
      <c r="S111">
        <v>3</v>
      </c>
      <c r="T111">
        <v>16.29</v>
      </c>
    </row>
    <row r="112" spans="1:20" x14ac:dyDescent="0.25">
      <c r="A112" t="s">
        <v>90</v>
      </c>
      <c r="B112" t="s">
        <v>91</v>
      </c>
      <c r="C112" t="s">
        <v>92</v>
      </c>
      <c r="D112" t="s">
        <v>811</v>
      </c>
      <c r="E112" t="s">
        <v>116</v>
      </c>
      <c r="F112" t="s">
        <v>21</v>
      </c>
      <c r="G112">
        <v>1192393673.74</v>
      </c>
      <c r="H112">
        <v>5114258.4800000004</v>
      </c>
      <c r="I112">
        <v>306208985.72000003</v>
      </c>
      <c r="J112">
        <v>31149453.52</v>
      </c>
      <c r="K112">
        <v>26394193.739999998</v>
      </c>
      <c r="L112">
        <v>525946634.18000001</v>
      </c>
      <c r="M112">
        <v>218113.37</v>
      </c>
      <c r="N112">
        <v>6846913.5300000003</v>
      </c>
      <c r="O112">
        <v>224695430.18000001</v>
      </c>
      <c r="P112">
        <v>0</v>
      </c>
      <c r="Q112">
        <v>14854166.32</v>
      </c>
      <c r="R112">
        <v>50965524.699999996</v>
      </c>
      <c r="S112">
        <v>4</v>
      </c>
      <c r="T112">
        <v>10.35</v>
      </c>
    </row>
    <row r="113" spans="1:20" x14ac:dyDescent="0.25">
      <c r="A113" t="s">
        <v>90</v>
      </c>
      <c r="B113" t="s">
        <v>91</v>
      </c>
      <c r="C113" t="s">
        <v>92</v>
      </c>
      <c r="D113" t="s">
        <v>811</v>
      </c>
      <c r="E113" t="s">
        <v>116</v>
      </c>
      <c r="F113" t="s">
        <v>22</v>
      </c>
      <c r="G113">
        <v>953352064.03999996</v>
      </c>
      <c r="H113">
        <v>293291.89</v>
      </c>
      <c r="I113">
        <v>62626515.390000001</v>
      </c>
      <c r="J113">
        <v>194620906.16999999</v>
      </c>
      <c r="K113">
        <v>823644.57</v>
      </c>
      <c r="L113">
        <v>306230002.79000002</v>
      </c>
      <c r="M113">
        <v>13356510.91</v>
      </c>
      <c r="N113">
        <v>14392088.689999999</v>
      </c>
      <c r="O113">
        <v>287039950.68000001</v>
      </c>
      <c r="P113">
        <v>0</v>
      </c>
      <c r="Q113">
        <v>13627221.34</v>
      </c>
      <c r="R113">
        <v>60341931.609999999</v>
      </c>
      <c r="S113">
        <v>5</v>
      </c>
      <c r="T113">
        <v>8.27</v>
      </c>
    </row>
    <row r="114" spans="1:20" x14ac:dyDescent="0.25">
      <c r="A114" t="s">
        <v>90</v>
      </c>
      <c r="B114" t="s">
        <v>91</v>
      </c>
      <c r="C114" t="s">
        <v>92</v>
      </c>
      <c r="D114" t="s">
        <v>811</v>
      </c>
      <c r="E114" t="s">
        <v>116</v>
      </c>
      <c r="F114" t="s">
        <v>23</v>
      </c>
      <c r="G114">
        <v>738445073.61000013</v>
      </c>
      <c r="H114">
        <v>79498.44</v>
      </c>
      <c r="I114">
        <v>484169344.02999997</v>
      </c>
      <c r="J114">
        <v>0</v>
      </c>
      <c r="K114">
        <v>84080610.38000001</v>
      </c>
      <c r="L114">
        <v>74972089.939999998</v>
      </c>
      <c r="M114">
        <v>1014067.7</v>
      </c>
      <c r="N114">
        <v>938866.33000000007</v>
      </c>
      <c r="O114">
        <v>57750323.219999999</v>
      </c>
      <c r="P114">
        <v>0</v>
      </c>
      <c r="Q114">
        <v>2047461.19</v>
      </c>
      <c r="R114">
        <v>33392812.379999999</v>
      </c>
      <c r="S114">
        <v>6</v>
      </c>
      <c r="T114">
        <v>6.41</v>
      </c>
    </row>
    <row r="115" spans="1:20" x14ac:dyDescent="0.25">
      <c r="A115" t="s">
        <v>90</v>
      </c>
      <c r="B115" t="s">
        <v>91</v>
      </c>
      <c r="C115" t="s">
        <v>92</v>
      </c>
      <c r="D115" t="s">
        <v>811</v>
      </c>
      <c r="E115" t="s">
        <v>116</v>
      </c>
      <c r="F115" t="s">
        <v>24</v>
      </c>
      <c r="G115">
        <v>632654554.78999996</v>
      </c>
      <c r="H115">
        <v>1442021.18</v>
      </c>
      <c r="I115">
        <v>22103851.740000002</v>
      </c>
      <c r="J115">
        <v>83638877.989999995</v>
      </c>
      <c r="K115">
        <v>3975383.97</v>
      </c>
      <c r="L115">
        <v>217696955.62</v>
      </c>
      <c r="M115">
        <v>5882371.5599999996</v>
      </c>
      <c r="N115">
        <v>15816508.99</v>
      </c>
      <c r="O115">
        <v>166479861.84999999</v>
      </c>
      <c r="P115">
        <v>0</v>
      </c>
      <c r="Q115">
        <v>37658782.700000003</v>
      </c>
      <c r="R115">
        <v>77959939.189999998</v>
      </c>
      <c r="S115">
        <v>7</v>
      </c>
      <c r="T115">
        <v>5.49</v>
      </c>
    </row>
    <row r="116" spans="1:20" x14ac:dyDescent="0.25">
      <c r="A116" t="s">
        <v>90</v>
      </c>
      <c r="B116" t="s">
        <v>91</v>
      </c>
      <c r="C116" t="s">
        <v>92</v>
      </c>
      <c r="D116" t="s">
        <v>811</v>
      </c>
      <c r="E116" t="s">
        <v>116</v>
      </c>
      <c r="F116" t="s">
        <v>26</v>
      </c>
      <c r="G116">
        <v>358180957.63999993</v>
      </c>
      <c r="H116">
        <v>125198476.77</v>
      </c>
      <c r="I116">
        <v>195560111.67000002</v>
      </c>
      <c r="J116">
        <v>62738.83</v>
      </c>
      <c r="K116">
        <v>84687.89</v>
      </c>
      <c r="L116">
        <v>14497250.470000001</v>
      </c>
      <c r="M116">
        <v>2240668.38</v>
      </c>
      <c r="N116">
        <v>123946.95</v>
      </c>
      <c r="O116">
        <v>13756663.889999999</v>
      </c>
      <c r="P116">
        <v>0</v>
      </c>
      <c r="Q116">
        <v>4670402.01</v>
      </c>
      <c r="R116">
        <v>1986010.78</v>
      </c>
      <c r="S116">
        <v>8</v>
      </c>
      <c r="T116">
        <v>3.11</v>
      </c>
    </row>
    <row r="117" spans="1:20" x14ac:dyDescent="0.25">
      <c r="A117" t="s">
        <v>90</v>
      </c>
      <c r="B117" t="s">
        <v>91</v>
      </c>
      <c r="C117" t="s">
        <v>92</v>
      </c>
      <c r="D117" t="s">
        <v>811</v>
      </c>
      <c r="E117" t="s">
        <v>116</v>
      </c>
      <c r="F117" t="s">
        <v>25</v>
      </c>
      <c r="G117">
        <v>355960306.58999997</v>
      </c>
      <c r="H117">
        <v>22069961.760000002</v>
      </c>
      <c r="I117">
        <v>5106530.49</v>
      </c>
      <c r="J117">
        <v>328783814.33999997</v>
      </c>
      <c r="K117">
        <v>0</v>
      </c>
      <c r="L117">
        <v>0</v>
      </c>
      <c r="M117">
        <v>0</v>
      </c>
      <c r="N117">
        <v>0</v>
      </c>
      <c r="O117">
        <v>0</v>
      </c>
      <c r="P117">
        <v>0</v>
      </c>
      <c r="Q117">
        <v>0</v>
      </c>
      <c r="R117">
        <v>0</v>
      </c>
      <c r="S117">
        <v>9</v>
      </c>
      <c r="T117">
        <v>3.09</v>
      </c>
    </row>
    <row r="118" spans="1:20" x14ac:dyDescent="0.25">
      <c r="A118" t="s">
        <v>90</v>
      </c>
      <c r="B118" t="s">
        <v>91</v>
      </c>
      <c r="C118" t="s">
        <v>92</v>
      </c>
      <c r="D118" t="s">
        <v>811</v>
      </c>
      <c r="E118" t="s">
        <v>116</v>
      </c>
      <c r="F118" t="s">
        <v>27</v>
      </c>
      <c r="G118">
        <v>166147508.96000001</v>
      </c>
      <c r="H118">
        <v>133079.32</v>
      </c>
      <c r="I118">
        <v>375628.42</v>
      </c>
      <c r="J118">
        <v>0</v>
      </c>
      <c r="K118">
        <v>147881.34</v>
      </c>
      <c r="L118">
        <v>241146.98</v>
      </c>
      <c r="M118">
        <v>269591.38</v>
      </c>
      <c r="N118">
        <v>6181753.7300000004</v>
      </c>
      <c r="O118">
        <v>158153091.69000003</v>
      </c>
      <c r="P118">
        <v>0</v>
      </c>
      <c r="Q118">
        <v>442023.57</v>
      </c>
      <c r="R118">
        <v>203312.53</v>
      </c>
      <c r="S118">
        <v>10</v>
      </c>
      <c r="T118">
        <v>1.44</v>
      </c>
    </row>
    <row r="119" spans="1:20" x14ac:dyDescent="0.25">
      <c r="A119" t="s">
        <v>90</v>
      </c>
      <c r="B119" t="s">
        <v>91</v>
      </c>
      <c r="C119" t="s">
        <v>92</v>
      </c>
      <c r="D119" t="s">
        <v>811</v>
      </c>
      <c r="E119" t="s">
        <v>116</v>
      </c>
      <c r="F119" t="s">
        <v>877</v>
      </c>
      <c r="G119">
        <v>144025838.82000002</v>
      </c>
      <c r="H119">
        <v>0</v>
      </c>
      <c r="I119">
        <v>120483302.09</v>
      </c>
      <c r="J119">
        <v>5353.45</v>
      </c>
      <c r="K119">
        <v>0</v>
      </c>
      <c r="L119">
        <v>2062.5</v>
      </c>
      <c r="M119">
        <v>0</v>
      </c>
      <c r="N119">
        <v>58909.25</v>
      </c>
      <c r="O119">
        <v>4473383.6500000004</v>
      </c>
      <c r="P119">
        <v>0</v>
      </c>
      <c r="Q119">
        <v>18637630.699999999</v>
      </c>
      <c r="R119">
        <v>365197.18</v>
      </c>
      <c r="S119">
        <v>11</v>
      </c>
      <c r="T119">
        <v>1.25</v>
      </c>
    </row>
    <row r="120" spans="1:20" x14ac:dyDescent="0.25">
      <c r="A120" t="s">
        <v>90</v>
      </c>
      <c r="B120" t="s">
        <v>91</v>
      </c>
      <c r="C120" t="s">
        <v>92</v>
      </c>
      <c r="D120" t="s">
        <v>811</v>
      </c>
      <c r="E120" t="s">
        <v>116</v>
      </c>
      <c r="F120" t="s">
        <v>28</v>
      </c>
      <c r="G120">
        <v>128694437.65000001</v>
      </c>
      <c r="H120">
        <v>0</v>
      </c>
      <c r="I120">
        <v>1620741.29</v>
      </c>
      <c r="J120">
        <v>42505.5</v>
      </c>
      <c r="K120">
        <v>6019.67</v>
      </c>
      <c r="L120">
        <v>21249312.710000001</v>
      </c>
      <c r="M120">
        <v>635046.15</v>
      </c>
      <c r="N120">
        <v>70488.86</v>
      </c>
      <c r="O120">
        <v>99136292.170000002</v>
      </c>
      <c r="P120">
        <v>0</v>
      </c>
      <c r="Q120">
        <v>1753650.54</v>
      </c>
      <c r="R120">
        <v>4180380.76</v>
      </c>
      <c r="S120">
        <v>12</v>
      </c>
      <c r="T120">
        <v>1.1200000000000001</v>
      </c>
    </row>
    <row r="121" spans="1:20" x14ac:dyDescent="0.25">
      <c r="A121" t="s">
        <v>90</v>
      </c>
      <c r="B121" t="s">
        <v>91</v>
      </c>
      <c r="C121" t="s">
        <v>92</v>
      </c>
      <c r="D121" t="s">
        <v>811</v>
      </c>
      <c r="E121" t="s">
        <v>116</v>
      </c>
      <c r="F121" t="s">
        <v>30</v>
      </c>
      <c r="G121">
        <v>104708804.17999999</v>
      </c>
      <c r="H121">
        <v>0</v>
      </c>
      <c r="I121">
        <v>12582.76</v>
      </c>
      <c r="J121">
        <v>0</v>
      </c>
      <c r="K121">
        <v>0</v>
      </c>
      <c r="L121">
        <v>346244.01</v>
      </c>
      <c r="M121">
        <v>3375</v>
      </c>
      <c r="N121">
        <v>1014858.43</v>
      </c>
      <c r="O121">
        <v>97107503.569999993</v>
      </c>
      <c r="P121">
        <v>0</v>
      </c>
      <c r="Q121">
        <v>5280673.55</v>
      </c>
      <c r="R121">
        <v>943566.86</v>
      </c>
      <c r="S121">
        <v>13</v>
      </c>
      <c r="T121">
        <v>0.91</v>
      </c>
    </row>
    <row r="122" spans="1:20" x14ac:dyDescent="0.25">
      <c r="A122" t="s">
        <v>90</v>
      </c>
      <c r="B122" t="s">
        <v>91</v>
      </c>
      <c r="C122" t="s">
        <v>92</v>
      </c>
      <c r="D122" t="s">
        <v>811</v>
      </c>
      <c r="E122" t="s">
        <v>116</v>
      </c>
      <c r="F122" t="s">
        <v>29</v>
      </c>
      <c r="G122">
        <v>102855886.22000001</v>
      </c>
      <c r="H122">
        <v>0</v>
      </c>
      <c r="I122">
        <v>30502727.100000001</v>
      </c>
      <c r="J122">
        <v>0</v>
      </c>
      <c r="K122">
        <v>0</v>
      </c>
      <c r="L122">
        <v>12383731.35</v>
      </c>
      <c r="M122">
        <v>0</v>
      </c>
      <c r="N122">
        <v>85588.46</v>
      </c>
      <c r="O122">
        <v>55692373.489999995</v>
      </c>
      <c r="P122">
        <v>0</v>
      </c>
      <c r="Q122">
        <v>3016795.92</v>
      </c>
      <c r="R122">
        <v>1174669.8999999999</v>
      </c>
      <c r="S122">
        <v>14</v>
      </c>
      <c r="T122">
        <v>0.89</v>
      </c>
    </row>
    <row r="123" spans="1:20" x14ac:dyDescent="0.25">
      <c r="A123" t="s">
        <v>90</v>
      </c>
      <c r="B123" t="s">
        <v>91</v>
      </c>
      <c r="C123" t="s">
        <v>92</v>
      </c>
      <c r="D123" t="s">
        <v>811</v>
      </c>
      <c r="E123" t="s">
        <v>116</v>
      </c>
      <c r="F123" t="s">
        <v>878</v>
      </c>
      <c r="G123">
        <v>91598692.300000012</v>
      </c>
      <c r="H123">
        <v>3312435.75</v>
      </c>
      <c r="I123">
        <v>0</v>
      </c>
      <c r="J123">
        <v>0</v>
      </c>
      <c r="K123">
        <v>26870.36</v>
      </c>
      <c r="L123">
        <v>1956153.42</v>
      </c>
      <c r="M123">
        <v>346837.04</v>
      </c>
      <c r="N123">
        <v>0</v>
      </c>
      <c r="O123">
        <v>39774469.509999998</v>
      </c>
      <c r="P123">
        <v>0</v>
      </c>
      <c r="Q123">
        <v>42265191.130000003</v>
      </c>
      <c r="R123">
        <v>3916735.09</v>
      </c>
      <c r="S123">
        <v>15</v>
      </c>
      <c r="T123">
        <v>0.79</v>
      </c>
    </row>
    <row r="124" spans="1:20" x14ac:dyDescent="0.25">
      <c r="A124" t="s">
        <v>90</v>
      </c>
      <c r="B124" t="s">
        <v>91</v>
      </c>
      <c r="C124" t="s">
        <v>92</v>
      </c>
      <c r="D124" t="s">
        <v>811</v>
      </c>
      <c r="E124" t="s">
        <v>116</v>
      </c>
      <c r="F124" t="s">
        <v>31</v>
      </c>
      <c r="G124">
        <v>88868093.269999996</v>
      </c>
      <c r="H124">
        <v>0</v>
      </c>
      <c r="I124">
        <v>3135.79</v>
      </c>
      <c r="J124">
        <v>0</v>
      </c>
      <c r="K124">
        <v>0</v>
      </c>
      <c r="L124">
        <v>266386.42</v>
      </c>
      <c r="M124">
        <v>0</v>
      </c>
      <c r="N124">
        <v>6999.09</v>
      </c>
      <c r="O124">
        <v>88520087.030000001</v>
      </c>
      <c r="P124">
        <v>0</v>
      </c>
      <c r="Q124">
        <v>13524.14</v>
      </c>
      <c r="R124">
        <v>57960.800000000003</v>
      </c>
      <c r="S124">
        <v>16</v>
      </c>
      <c r="T124">
        <v>0.77</v>
      </c>
    </row>
    <row r="125" spans="1:20" x14ac:dyDescent="0.25">
      <c r="A125" t="s">
        <v>90</v>
      </c>
      <c r="B125" t="s">
        <v>91</v>
      </c>
      <c r="C125" t="s">
        <v>92</v>
      </c>
      <c r="D125" t="s">
        <v>811</v>
      </c>
      <c r="E125" t="s">
        <v>116</v>
      </c>
      <c r="F125" t="s">
        <v>32</v>
      </c>
      <c r="G125">
        <v>71799700.960000008</v>
      </c>
      <c r="H125">
        <v>3828.08</v>
      </c>
      <c r="I125">
        <v>115459.7</v>
      </c>
      <c r="J125">
        <v>650346.88</v>
      </c>
      <c r="K125">
        <v>233400.76</v>
      </c>
      <c r="L125">
        <v>8484761.6799999997</v>
      </c>
      <c r="M125">
        <v>882228.6</v>
      </c>
      <c r="N125">
        <v>498879.98</v>
      </c>
      <c r="O125">
        <v>39807992.390000001</v>
      </c>
      <c r="P125">
        <v>0</v>
      </c>
      <c r="Q125">
        <v>13908034.6</v>
      </c>
      <c r="R125">
        <v>7214768.29</v>
      </c>
      <c r="S125">
        <v>17</v>
      </c>
      <c r="T125">
        <v>0.62</v>
      </c>
    </row>
    <row r="126" spans="1:20" x14ac:dyDescent="0.25">
      <c r="A126" t="s">
        <v>90</v>
      </c>
      <c r="B126" t="s">
        <v>91</v>
      </c>
      <c r="C126" t="s">
        <v>92</v>
      </c>
      <c r="D126" t="s">
        <v>811</v>
      </c>
      <c r="E126" t="s">
        <v>116</v>
      </c>
      <c r="F126" t="s">
        <v>34</v>
      </c>
      <c r="G126">
        <v>69832005.599999994</v>
      </c>
      <c r="H126">
        <v>0</v>
      </c>
      <c r="I126">
        <v>0</v>
      </c>
      <c r="J126">
        <v>69832005.599999994</v>
      </c>
      <c r="K126">
        <v>0</v>
      </c>
      <c r="L126">
        <v>0</v>
      </c>
      <c r="M126">
        <v>0</v>
      </c>
      <c r="N126">
        <v>0</v>
      </c>
      <c r="O126">
        <v>0</v>
      </c>
      <c r="P126">
        <v>0</v>
      </c>
      <c r="Q126">
        <v>0</v>
      </c>
      <c r="R126">
        <v>0</v>
      </c>
      <c r="S126">
        <v>18</v>
      </c>
      <c r="T126">
        <v>0.61</v>
      </c>
    </row>
    <row r="127" spans="1:20" x14ac:dyDescent="0.25">
      <c r="A127" t="s">
        <v>90</v>
      </c>
      <c r="B127" t="s">
        <v>91</v>
      </c>
      <c r="C127" t="s">
        <v>92</v>
      </c>
      <c r="D127" t="s">
        <v>811</v>
      </c>
      <c r="E127" t="s">
        <v>116</v>
      </c>
      <c r="F127" t="s">
        <v>36</v>
      </c>
      <c r="G127">
        <v>64336212.960000001</v>
      </c>
      <c r="H127">
        <v>0</v>
      </c>
      <c r="I127">
        <v>64336212.960000001</v>
      </c>
      <c r="J127">
        <v>0</v>
      </c>
      <c r="K127">
        <v>0</v>
      </c>
      <c r="L127">
        <v>0</v>
      </c>
      <c r="M127">
        <v>0</v>
      </c>
      <c r="N127">
        <v>0</v>
      </c>
      <c r="O127">
        <v>0</v>
      </c>
      <c r="P127">
        <v>0</v>
      </c>
      <c r="Q127">
        <v>0</v>
      </c>
      <c r="R127">
        <v>0</v>
      </c>
      <c r="S127">
        <v>19</v>
      </c>
      <c r="T127">
        <v>0.56000000000000005</v>
      </c>
    </row>
    <row r="128" spans="1:20" x14ac:dyDescent="0.25">
      <c r="A128" t="s">
        <v>90</v>
      </c>
      <c r="B128" t="s">
        <v>91</v>
      </c>
      <c r="C128" t="s">
        <v>92</v>
      </c>
      <c r="D128" t="s">
        <v>811</v>
      </c>
      <c r="E128" t="s">
        <v>116</v>
      </c>
      <c r="F128" t="s">
        <v>33</v>
      </c>
      <c r="G128">
        <v>61724052.719999999</v>
      </c>
      <c r="H128">
        <v>0</v>
      </c>
      <c r="I128">
        <v>0</v>
      </c>
      <c r="J128">
        <v>0</v>
      </c>
      <c r="K128">
        <v>0</v>
      </c>
      <c r="L128">
        <v>0</v>
      </c>
      <c r="M128">
        <v>0</v>
      </c>
      <c r="N128">
        <v>21982.76</v>
      </c>
      <c r="O128">
        <v>61680069.960000001</v>
      </c>
      <c r="P128">
        <v>0</v>
      </c>
      <c r="Q128">
        <v>0</v>
      </c>
      <c r="R128">
        <v>22000</v>
      </c>
      <c r="S128">
        <v>20</v>
      </c>
      <c r="T128">
        <v>0.54</v>
      </c>
    </row>
    <row r="129" spans="1:20" x14ac:dyDescent="0.25">
      <c r="A129" t="s">
        <v>90</v>
      </c>
      <c r="B129" t="s">
        <v>91</v>
      </c>
      <c r="C129" t="s">
        <v>92</v>
      </c>
      <c r="D129" t="s">
        <v>811</v>
      </c>
      <c r="E129" t="s">
        <v>116</v>
      </c>
      <c r="F129" t="s">
        <v>38</v>
      </c>
      <c r="G129">
        <v>53029506.560000002</v>
      </c>
      <c r="H129">
        <v>6775.86</v>
      </c>
      <c r="I129">
        <v>3411005.66</v>
      </c>
      <c r="J129">
        <v>0</v>
      </c>
      <c r="K129">
        <v>0</v>
      </c>
      <c r="L129">
        <v>4625383.97</v>
      </c>
      <c r="M129">
        <v>90049.93</v>
      </c>
      <c r="N129">
        <v>11504.08</v>
      </c>
      <c r="O129">
        <v>33670673.43</v>
      </c>
      <c r="P129">
        <v>0</v>
      </c>
      <c r="Q129">
        <v>1127709.22</v>
      </c>
      <c r="R129">
        <v>10086404.41</v>
      </c>
      <c r="S129">
        <v>21</v>
      </c>
      <c r="T129">
        <v>0.46</v>
      </c>
    </row>
    <row r="130" spans="1:20" x14ac:dyDescent="0.25">
      <c r="A130" t="s">
        <v>90</v>
      </c>
      <c r="B130" t="s">
        <v>91</v>
      </c>
      <c r="C130" t="s">
        <v>92</v>
      </c>
      <c r="D130" t="s">
        <v>811</v>
      </c>
      <c r="E130" t="s">
        <v>116</v>
      </c>
      <c r="F130" t="s">
        <v>35</v>
      </c>
      <c r="G130">
        <v>53027756.240000002</v>
      </c>
      <c r="H130">
        <v>0</v>
      </c>
      <c r="I130">
        <v>174472.15</v>
      </c>
      <c r="J130">
        <v>52853284.090000004</v>
      </c>
      <c r="K130">
        <v>0</v>
      </c>
      <c r="L130">
        <v>0</v>
      </c>
      <c r="M130">
        <v>0</v>
      </c>
      <c r="N130">
        <v>0</v>
      </c>
      <c r="O130">
        <v>0</v>
      </c>
      <c r="P130">
        <v>0</v>
      </c>
      <c r="Q130">
        <v>0</v>
      </c>
      <c r="R130">
        <v>0</v>
      </c>
      <c r="S130">
        <v>22</v>
      </c>
      <c r="T130">
        <v>0.46</v>
      </c>
    </row>
    <row r="131" spans="1:20" x14ac:dyDescent="0.25">
      <c r="A131" t="s">
        <v>90</v>
      </c>
      <c r="B131" t="s">
        <v>91</v>
      </c>
      <c r="C131" t="s">
        <v>92</v>
      </c>
      <c r="D131" t="s">
        <v>811</v>
      </c>
      <c r="E131" t="s">
        <v>116</v>
      </c>
      <c r="F131" t="s">
        <v>39</v>
      </c>
      <c r="G131">
        <v>36858937.270000003</v>
      </c>
      <c r="H131">
        <v>0</v>
      </c>
      <c r="I131">
        <v>0</v>
      </c>
      <c r="J131">
        <v>0</v>
      </c>
      <c r="K131">
        <v>28324.080000000002</v>
      </c>
      <c r="L131">
        <v>1262196.9099999999</v>
      </c>
      <c r="M131">
        <v>780158.7</v>
      </c>
      <c r="N131">
        <v>84249.18</v>
      </c>
      <c r="O131">
        <v>18400246.280000001</v>
      </c>
      <c r="P131">
        <v>0</v>
      </c>
      <c r="Q131">
        <v>14529118.65</v>
      </c>
      <c r="R131">
        <v>1774643.47</v>
      </c>
      <c r="S131">
        <v>23</v>
      </c>
      <c r="T131">
        <v>0.32</v>
      </c>
    </row>
    <row r="132" spans="1:20" x14ac:dyDescent="0.25">
      <c r="A132" t="s">
        <v>90</v>
      </c>
      <c r="B132" t="s">
        <v>91</v>
      </c>
      <c r="C132" t="s">
        <v>92</v>
      </c>
      <c r="D132" t="s">
        <v>811</v>
      </c>
      <c r="E132" t="s">
        <v>116</v>
      </c>
      <c r="F132" t="s">
        <v>40</v>
      </c>
      <c r="G132">
        <v>34744852.689999998</v>
      </c>
      <c r="H132">
        <v>0</v>
      </c>
      <c r="I132">
        <v>27676136.190000001</v>
      </c>
      <c r="J132">
        <v>651934.49</v>
      </c>
      <c r="K132">
        <v>0</v>
      </c>
      <c r="L132">
        <v>6057481.2800000003</v>
      </c>
      <c r="M132">
        <v>0</v>
      </c>
      <c r="N132">
        <v>0</v>
      </c>
      <c r="O132">
        <v>0</v>
      </c>
      <c r="P132">
        <v>0</v>
      </c>
      <c r="Q132">
        <v>0</v>
      </c>
      <c r="R132">
        <v>359300.73</v>
      </c>
      <c r="S132">
        <v>24</v>
      </c>
      <c r="T132">
        <v>0.3</v>
      </c>
    </row>
    <row r="133" spans="1:20" x14ac:dyDescent="0.25">
      <c r="A133" t="s">
        <v>90</v>
      </c>
      <c r="B133" t="s">
        <v>91</v>
      </c>
      <c r="C133" t="s">
        <v>92</v>
      </c>
      <c r="D133" t="s">
        <v>811</v>
      </c>
      <c r="E133" t="s">
        <v>116</v>
      </c>
      <c r="F133" t="s">
        <v>37</v>
      </c>
      <c r="G133">
        <v>28054637.77</v>
      </c>
      <c r="H133">
        <v>0</v>
      </c>
      <c r="I133">
        <v>2030011.21</v>
      </c>
      <c r="J133">
        <v>0</v>
      </c>
      <c r="K133">
        <v>0</v>
      </c>
      <c r="L133">
        <v>0</v>
      </c>
      <c r="M133">
        <v>0</v>
      </c>
      <c r="N133">
        <v>0</v>
      </c>
      <c r="O133">
        <v>0</v>
      </c>
      <c r="P133">
        <v>26024626.559999999</v>
      </c>
      <c r="Q133">
        <v>0</v>
      </c>
      <c r="R133">
        <v>0</v>
      </c>
      <c r="S133">
        <v>25</v>
      </c>
      <c r="T133">
        <v>0.24</v>
      </c>
    </row>
    <row r="134" spans="1:20" x14ac:dyDescent="0.25">
      <c r="A134" t="s">
        <v>90</v>
      </c>
      <c r="B134" t="s">
        <v>91</v>
      </c>
      <c r="C134" t="s">
        <v>92</v>
      </c>
      <c r="D134" t="s">
        <v>811</v>
      </c>
      <c r="E134" t="s">
        <v>116</v>
      </c>
      <c r="F134" t="s">
        <v>42</v>
      </c>
      <c r="G134">
        <v>23519067.32</v>
      </c>
      <c r="H134">
        <v>91294.84</v>
      </c>
      <c r="I134">
        <v>5757012.5</v>
      </c>
      <c r="J134">
        <v>54364</v>
      </c>
      <c r="K134">
        <v>7440.34</v>
      </c>
      <c r="L134">
        <v>0</v>
      </c>
      <c r="M134">
        <v>0</v>
      </c>
      <c r="N134">
        <v>0</v>
      </c>
      <c r="O134">
        <v>13382123.67</v>
      </c>
      <c r="P134">
        <v>0</v>
      </c>
      <c r="Q134">
        <v>0</v>
      </c>
      <c r="R134">
        <v>4226831.97</v>
      </c>
      <c r="S134">
        <v>26</v>
      </c>
      <c r="T134">
        <v>0.2</v>
      </c>
    </row>
    <row r="135" spans="1:20" x14ac:dyDescent="0.25">
      <c r="A135" t="s">
        <v>90</v>
      </c>
      <c r="B135" t="s">
        <v>91</v>
      </c>
      <c r="C135" t="s">
        <v>92</v>
      </c>
      <c r="D135" t="s">
        <v>811</v>
      </c>
      <c r="E135" t="s">
        <v>116</v>
      </c>
      <c r="F135" t="s">
        <v>41</v>
      </c>
      <c r="G135">
        <v>23205557.640000001</v>
      </c>
      <c r="H135">
        <v>0</v>
      </c>
      <c r="I135">
        <v>5256338.5599999996</v>
      </c>
      <c r="J135">
        <v>0</v>
      </c>
      <c r="K135">
        <v>0</v>
      </c>
      <c r="L135">
        <v>293577.27</v>
      </c>
      <c r="M135">
        <v>8750</v>
      </c>
      <c r="N135">
        <v>0</v>
      </c>
      <c r="O135">
        <v>2803748.01</v>
      </c>
      <c r="P135">
        <v>0</v>
      </c>
      <c r="Q135">
        <v>13276767.07</v>
      </c>
      <c r="R135">
        <v>1566376.73</v>
      </c>
      <c r="S135">
        <v>27</v>
      </c>
      <c r="T135">
        <v>0.2</v>
      </c>
    </row>
    <row r="136" spans="1:20" x14ac:dyDescent="0.25">
      <c r="A136" t="s">
        <v>90</v>
      </c>
      <c r="B136" t="s">
        <v>91</v>
      </c>
      <c r="C136" t="s">
        <v>92</v>
      </c>
      <c r="D136" t="s">
        <v>811</v>
      </c>
      <c r="E136" t="s">
        <v>116</v>
      </c>
      <c r="F136" t="s">
        <v>43</v>
      </c>
      <c r="G136">
        <v>11597228.640000001</v>
      </c>
      <c r="H136">
        <v>54478.38</v>
      </c>
      <c r="I136">
        <v>647543.78</v>
      </c>
      <c r="J136">
        <v>1000000</v>
      </c>
      <c r="K136">
        <v>0</v>
      </c>
      <c r="L136">
        <v>92304.94</v>
      </c>
      <c r="M136">
        <v>0</v>
      </c>
      <c r="N136">
        <v>0</v>
      </c>
      <c r="O136">
        <v>8264507.4100000001</v>
      </c>
      <c r="P136">
        <v>0</v>
      </c>
      <c r="Q136">
        <v>1538394.13</v>
      </c>
      <c r="R136">
        <v>0</v>
      </c>
      <c r="S136">
        <v>28</v>
      </c>
      <c r="T136">
        <v>0.1</v>
      </c>
    </row>
    <row r="137" spans="1:20" x14ac:dyDescent="0.25">
      <c r="A137" t="s">
        <v>90</v>
      </c>
      <c r="B137" t="s">
        <v>91</v>
      </c>
      <c r="C137" t="s">
        <v>92</v>
      </c>
      <c r="D137" t="s">
        <v>811</v>
      </c>
      <c r="E137" t="s">
        <v>116</v>
      </c>
      <c r="F137" t="s">
        <v>44</v>
      </c>
      <c r="G137">
        <v>9380919.0599999987</v>
      </c>
      <c r="H137">
        <v>0</v>
      </c>
      <c r="I137">
        <v>0</v>
      </c>
      <c r="J137">
        <v>0</v>
      </c>
      <c r="K137">
        <v>0</v>
      </c>
      <c r="L137">
        <v>36767.68</v>
      </c>
      <c r="M137">
        <v>0</v>
      </c>
      <c r="N137">
        <v>0</v>
      </c>
      <c r="O137">
        <v>5684005.0599999996</v>
      </c>
      <c r="P137">
        <v>0</v>
      </c>
      <c r="Q137">
        <v>3623234.14</v>
      </c>
      <c r="R137">
        <v>36912.18</v>
      </c>
      <c r="S137">
        <v>29</v>
      </c>
      <c r="T137">
        <v>0.08</v>
      </c>
    </row>
    <row r="138" spans="1:20" x14ac:dyDescent="0.25">
      <c r="A138" t="s">
        <v>90</v>
      </c>
      <c r="B138" t="s">
        <v>91</v>
      </c>
      <c r="C138" t="s">
        <v>92</v>
      </c>
      <c r="D138" t="s">
        <v>811</v>
      </c>
      <c r="E138" t="s">
        <v>116</v>
      </c>
      <c r="F138" t="s">
        <v>46</v>
      </c>
      <c r="G138">
        <v>7853134.6100000003</v>
      </c>
      <c r="H138">
        <v>15637.5</v>
      </c>
      <c r="I138">
        <v>980</v>
      </c>
      <c r="J138">
        <v>0</v>
      </c>
      <c r="K138">
        <v>9338.7900000000009</v>
      </c>
      <c r="L138">
        <v>3876311.07</v>
      </c>
      <c r="M138">
        <v>0</v>
      </c>
      <c r="N138">
        <v>124624.13</v>
      </c>
      <c r="O138">
        <v>3083538.75</v>
      </c>
      <c r="P138">
        <v>0</v>
      </c>
      <c r="Q138">
        <v>63843.75</v>
      </c>
      <c r="R138">
        <v>678860.62</v>
      </c>
      <c r="S138">
        <v>30</v>
      </c>
      <c r="T138">
        <v>7.0000000000000007E-2</v>
      </c>
    </row>
    <row r="139" spans="1:20" x14ac:dyDescent="0.25">
      <c r="A139" t="s">
        <v>90</v>
      </c>
      <c r="B139" t="s">
        <v>91</v>
      </c>
      <c r="C139" t="s">
        <v>92</v>
      </c>
      <c r="D139" t="s">
        <v>811</v>
      </c>
      <c r="E139" t="s">
        <v>116</v>
      </c>
      <c r="F139" t="s">
        <v>45</v>
      </c>
      <c r="G139">
        <v>5548896.3700000001</v>
      </c>
      <c r="H139">
        <v>0</v>
      </c>
      <c r="I139">
        <v>0</v>
      </c>
      <c r="J139">
        <v>0</v>
      </c>
      <c r="K139">
        <v>0</v>
      </c>
      <c r="L139">
        <v>0</v>
      </c>
      <c r="M139">
        <v>0</v>
      </c>
      <c r="N139">
        <v>0</v>
      </c>
      <c r="O139">
        <v>5548896.3700000001</v>
      </c>
      <c r="P139">
        <v>0</v>
      </c>
      <c r="Q139">
        <v>0</v>
      </c>
      <c r="R139">
        <v>0</v>
      </c>
      <c r="S139">
        <v>31</v>
      </c>
      <c r="T139">
        <v>0.05</v>
      </c>
    </row>
    <row r="140" spans="1:20" x14ac:dyDescent="0.25">
      <c r="A140" t="s">
        <v>90</v>
      </c>
      <c r="B140" t="s">
        <v>91</v>
      </c>
      <c r="C140" t="s">
        <v>92</v>
      </c>
      <c r="D140" t="s">
        <v>811</v>
      </c>
      <c r="E140" t="s">
        <v>116</v>
      </c>
      <c r="F140" t="s">
        <v>47</v>
      </c>
      <c r="G140">
        <v>3507526.87</v>
      </c>
      <c r="H140">
        <v>0</v>
      </c>
      <c r="I140">
        <v>0</v>
      </c>
      <c r="J140">
        <v>3453579.91</v>
      </c>
      <c r="K140">
        <v>53946.96</v>
      </c>
      <c r="L140">
        <v>0</v>
      </c>
      <c r="M140">
        <v>0</v>
      </c>
      <c r="N140">
        <v>0</v>
      </c>
      <c r="O140">
        <v>0</v>
      </c>
      <c r="P140">
        <v>0</v>
      </c>
      <c r="Q140">
        <v>0</v>
      </c>
      <c r="R140">
        <v>0</v>
      </c>
      <c r="S140">
        <v>32</v>
      </c>
      <c r="T140">
        <v>0.03</v>
      </c>
    </row>
    <row r="141" spans="1:20" x14ac:dyDescent="0.25">
      <c r="A141" t="s">
        <v>90</v>
      </c>
      <c r="B141" t="s">
        <v>91</v>
      </c>
      <c r="C141" t="s">
        <v>92</v>
      </c>
      <c r="D141" t="s">
        <v>811</v>
      </c>
      <c r="E141" t="s">
        <v>116</v>
      </c>
      <c r="F141" t="s">
        <v>48</v>
      </c>
      <c r="G141">
        <v>844932.38</v>
      </c>
      <c r="H141">
        <v>0</v>
      </c>
      <c r="I141">
        <v>782553.13</v>
      </c>
      <c r="J141">
        <v>0</v>
      </c>
      <c r="K141">
        <v>62379.25</v>
      </c>
      <c r="L141">
        <v>0</v>
      </c>
      <c r="M141">
        <v>0</v>
      </c>
      <c r="N141">
        <v>0</v>
      </c>
      <c r="O141">
        <v>0</v>
      </c>
      <c r="P141">
        <v>0</v>
      </c>
      <c r="Q141">
        <v>0</v>
      </c>
      <c r="R141">
        <v>0</v>
      </c>
      <c r="S141">
        <v>33</v>
      </c>
      <c r="T141">
        <v>0.01</v>
      </c>
    </row>
    <row r="142" spans="1:20" x14ac:dyDescent="0.25">
      <c r="A142" t="s">
        <v>90</v>
      </c>
      <c r="B142" t="s">
        <v>91</v>
      </c>
      <c r="C142" t="s">
        <v>92</v>
      </c>
      <c r="D142" t="s">
        <v>811</v>
      </c>
      <c r="E142" t="s">
        <v>116</v>
      </c>
      <c r="F142" t="s">
        <v>678</v>
      </c>
      <c r="G142">
        <v>0</v>
      </c>
      <c r="H142">
        <v>0</v>
      </c>
      <c r="I142">
        <v>0</v>
      </c>
      <c r="J142">
        <v>0</v>
      </c>
      <c r="K142">
        <v>0</v>
      </c>
      <c r="L142">
        <v>0</v>
      </c>
      <c r="M142">
        <v>0</v>
      </c>
      <c r="N142">
        <v>0</v>
      </c>
      <c r="O142">
        <v>0</v>
      </c>
      <c r="P142">
        <v>0</v>
      </c>
      <c r="Q142">
        <v>0</v>
      </c>
      <c r="R142">
        <v>0</v>
      </c>
      <c r="S142">
        <v>34</v>
      </c>
      <c r="T142">
        <v>0</v>
      </c>
    </row>
    <row r="143" spans="1:20" x14ac:dyDescent="0.25">
      <c r="A143" t="s">
        <v>90</v>
      </c>
      <c r="B143" t="s">
        <v>91</v>
      </c>
      <c r="C143" t="s">
        <v>92</v>
      </c>
      <c r="D143" t="s">
        <v>812</v>
      </c>
      <c r="E143" t="s">
        <v>117</v>
      </c>
      <c r="F143" t="s">
        <v>3</v>
      </c>
      <c r="G143">
        <v>12392445032.750002</v>
      </c>
      <c r="H143">
        <v>190572699.78999999</v>
      </c>
      <c r="I143">
        <v>2216939932.3899999</v>
      </c>
      <c r="J143">
        <v>3251244194.4199996</v>
      </c>
      <c r="K143">
        <v>134798343.59999999</v>
      </c>
      <c r="L143">
        <v>2586683898.3999996</v>
      </c>
      <c r="M143">
        <v>48388195.719999999</v>
      </c>
      <c r="N143">
        <v>95024742.409999982</v>
      </c>
      <c r="O143">
        <v>2920908688.3500004</v>
      </c>
      <c r="P143">
        <v>30206891.43</v>
      </c>
      <c r="Q143">
        <v>192828540.56000003</v>
      </c>
      <c r="R143">
        <v>724848905.68000019</v>
      </c>
      <c r="S143">
        <v>999</v>
      </c>
      <c r="T143">
        <v>100</v>
      </c>
    </row>
    <row r="144" spans="1:20" x14ac:dyDescent="0.25">
      <c r="A144" t="s">
        <v>90</v>
      </c>
      <c r="B144" t="s">
        <v>91</v>
      </c>
      <c r="C144" t="s">
        <v>92</v>
      </c>
      <c r="D144" t="s">
        <v>812</v>
      </c>
      <c r="E144" t="s">
        <v>117</v>
      </c>
      <c r="F144" t="s">
        <v>19</v>
      </c>
      <c r="G144">
        <v>2242624631.3400002</v>
      </c>
      <c r="H144">
        <v>16865489.82</v>
      </c>
      <c r="I144">
        <v>446941473.91000003</v>
      </c>
      <c r="J144">
        <v>77413726.179999992</v>
      </c>
      <c r="K144">
        <v>7076433.1599999992</v>
      </c>
      <c r="L144">
        <v>691850944.69000006</v>
      </c>
      <c r="M144">
        <v>13705203.85</v>
      </c>
      <c r="N144">
        <v>12291699.34</v>
      </c>
      <c r="O144">
        <v>792509293.88999999</v>
      </c>
      <c r="P144">
        <v>0</v>
      </c>
      <c r="Q144">
        <v>16641656.99</v>
      </c>
      <c r="R144">
        <v>167328709.50999999</v>
      </c>
      <c r="S144">
        <v>1</v>
      </c>
      <c r="T144">
        <v>18.100000000000001</v>
      </c>
    </row>
    <row r="145" spans="1:20" x14ac:dyDescent="0.25">
      <c r="A145" t="s">
        <v>90</v>
      </c>
      <c r="B145" t="s">
        <v>91</v>
      </c>
      <c r="C145" t="s">
        <v>92</v>
      </c>
      <c r="D145" t="s">
        <v>812</v>
      </c>
      <c r="E145" t="s">
        <v>117</v>
      </c>
      <c r="F145" t="s">
        <v>20</v>
      </c>
      <c r="G145">
        <v>2135395845.3399999</v>
      </c>
      <c r="H145">
        <v>5901739.8300000001</v>
      </c>
      <c r="I145">
        <v>36670651.719999999</v>
      </c>
      <c r="J145">
        <v>1791277372.01</v>
      </c>
      <c r="K145">
        <v>3604716.28</v>
      </c>
      <c r="L145">
        <v>102858545.22999999</v>
      </c>
      <c r="M145">
        <v>747761.88</v>
      </c>
      <c r="N145">
        <v>1451328.53</v>
      </c>
      <c r="O145">
        <v>174219527.60999998</v>
      </c>
      <c r="P145">
        <v>0</v>
      </c>
      <c r="Q145">
        <v>3974113.8400000003</v>
      </c>
      <c r="R145">
        <v>14690088.41</v>
      </c>
      <c r="S145">
        <v>2</v>
      </c>
      <c r="T145">
        <v>17.23</v>
      </c>
    </row>
    <row r="146" spans="1:20" x14ac:dyDescent="0.25">
      <c r="A146" t="s">
        <v>90</v>
      </c>
      <c r="B146" t="s">
        <v>91</v>
      </c>
      <c r="C146" t="s">
        <v>92</v>
      </c>
      <c r="D146" t="s">
        <v>812</v>
      </c>
      <c r="E146" t="s">
        <v>117</v>
      </c>
      <c r="F146" t="s">
        <v>18</v>
      </c>
      <c r="G146">
        <v>1981281641.3699999</v>
      </c>
      <c r="H146">
        <v>6926771.9699999997</v>
      </c>
      <c r="I146">
        <v>454865189.48000002</v>
      </c>
      <c r="J146">
        <v>586346612.77999997</v>
      </c>
      <c r="K146">
        <v>26013174.140000001</v>
      </c>
      <c r="L146">
        <v>421045648.87</v>
      </c>
      <c r="M146">
        <v>5103346.6399999997</v>
      </c>
      <c r="N146">
        <v>29766469.09</v>
      </c>
      <c r="O146">
        <v>274892298.70999998</v>
      </c>
      <c r="P146">
        <v>0</v>
      </c>
      <c r="Q146">
        <v>8585726.3900000006</v>
      </c>
      <c r="R146">
        <v>167736403.30000001</v>
      </c>
      <c r="S146">
        <v>3</v>
      </c>
      <c r="T146">
        <v>15.99</v>
      </c>
    </row>
    <row r="147" spans="1:20" x14ac:dyDescent="0.25">
      <c r="A147" t="s">
        <v>90</v>
      </c>
      <c r="B147" t="s">
        <v>91</v>
      </c>
      <c r="C147" t="s">
        <v>92</v>
      </c>
      <c r="D147" t="s">
        <v>812</v>
      </c>
      <c r="E147" t="s">
        <v>117</v>
      </c>
      <c r="F147" t="s">
        <v>21</v>
      </c>
      <c r="G147">
        <v>1335753886.8299999</v>
      </c>
      <c r="H147">
        <v>7079673.2800000003</v>
      </c>
      <c r="I147">
        <v>285175078.75999999</v>
      </c>
      <c r="J147">
        <v>37313111.539999999</v>
      </c>
      <c r="K147">
        <v>27109211.050000001</v>
      </c>
      <c r="L147">
        <v>585529958.33000004</v>
      </c>
      <c r="M147">
        <v>1942060.12</v>
      </c>
      <c r="N147">
        <v>10078848.110000001</v>
      </c>
      <c r="O147">
        <v>296205966.31999999</v>
      </c>
      <c r="P147">
        <v>0</v>
      </c>
      <c r="Q147">
        <v>16480076.99</v>
      </c>
      <c r="R147">
        <v>68839902.329999998</v>
      </c>
      <c r="S147">
        <v>4</v>
      </c>
      <c r="T147">
        <v>10.78</v>
      </c>
    </row>
    <row r="148" spans="1:20" x14ac:dyDescent="0.25">
      <c r="A148" t="s">
        <v>90</v>
      </c>
      <c r="B148" t="s">
        <v>91</v>
      </c>
      <c r="C148" t="s">
        <v>92</v>
      </c>
      <c r="D148" t="s">
        <v>812</v>
      </c>
      <c r="E148" t="s">
        <v>117</v>
      </c>
      <c r="F148" t="s">
        <v>22</v>
      </c>
      <c r="G148">
        <v>1111531003.03</v>
      </c>
      <c r="H148">
        <v>327374.67</v>
      </c>
      <c r="I148">
        <v>79301983.969999999</v>
      </c>
      <c r="J148">
        <v>249667809.58000001</v>
      </c>
      <c r="K148">
        <v>1643478.99</v>
      </c>
      <c r="L148">
        <v>287224827.00999999</v>
      </c>
      <c r="M148">
        <v>8380924.0599999996</v>
      </c>
      <c r="N148">
        <v>12310562.300000001</v>
      </c>
      <c r="O148">
        <v>326774322.52000004</v>
      </c>
      <c r="P148">
        <v>0</v>
      </c>
      <c r="Q148">
        <v>10850498.76</v>
      </c>
      <c r="R148">
        <v>135049221.16999999</v>
      </c>
      <c r="S148">
        <v>5</v>
      </c>
      <c r="T148">
        <v>8.9700000000000006</v>
      </c>
    </row>
    <row r="149" spans="1:20" x14ac:dyDescent="0.25">
      <c r="A149" t="s">
        <v>90</v>
      </c>
      <c r="B149" t="s">
        <v>91</v>
      </c>
      <c r="C149" t="s">
        <v>92</v>
      </c>
      <c r="D149" t="s">
        <v>812</v>
      </c>
      <c r="E149" t="s">
        <v>117</v>
      </c>
      <c r="F149" t="s">
        <v>23</v>
      </c>
      <c r="G149">
        <v>704536609.23000014</v>
      </c>
      <c r="H149">
        <v>143654.68</v>
      </c>
      <c r="I149">
        <v>438105684.45000005</v>
      </c>
      <c r="J149">
        <v>0</v>
      </c>
      <c r="K149">
        <v>62182663.829999998</v>
      </c>
      <c r="L149">
        <v>100494476.71000001</v>
      </c>
      <c r="M149">
        <v>4381084.4400000004</v>
      </c>
      <c r="N149">
        <v>1952639.94</v>
      </c>
      <c r="O149">
        <v>65999788.300000004</v>
      </c>
      <c r="P149">
        <v>0</v>
      </c>
      <c r="Q149">
        <v>7399905.7599999998</v>
      </c>
      <c r="R149">
        <v>23876711.119999997</v>
      </c>
      <c r="S149">
        <v>6</v>
      </c>
      <c r="T149">
        <v>5.69</v>
      </c>
    </row>
    <row r="150" spans="1:20" x14ac:dyDescent="0.25">
      <c r="A150" t="s">
        <v>90</v>
      </c>
      <c r="B150" t="s">
        <v>91</v>
      </c>
      <c r="C150" t="s">
        <v>92</v>
      </c>
      <c r="D150" t="s">
        <v>812</v>
      </c>
      <c r="E150" t="s">
        <v>117</v>
      </c>
      <c r="F150" t="s">
        <v>24</v>
      </c>
      <c r="G150">
        <v>684328461.88000011</v>
      </c>
      <c r="H150">
        <v>1921364.85</v>
      </c>
      <c r="I150">
        <v>31298645.509999998</v>
      </c>
      <c r="J150">
        <v>24411781.239999998</v>
      </c>
      <c r="K150">
        <v>6384111.0999999996</v>
      </c>
      <c r="L150">
        <v>304364740.79000002</v>
      </c>
      <c r="M150">
        <v>8312509.6500000004</v>
      </c>
      <c r="N150">
        <v>18642930.129999999</v>
      </c>
      <c r="O150">
        <v>184810312.45000002</v>
      </c>
      <c r="P150">
        <v>0</v>
      </c>
      <c r="Q150">
        <v>20397201.599999998</v>
      </c>
      <c r="R150">
        <v>83784864.560000002</v>
      </c>
      <c r="S150">
        <v>7</v>
      </c>
      <c r="T150">
        <v>5.52</v>
      </c>
    </row>
    <row r="151" spans="1:20" x14ac:dyDescent="0.25">
      <c r="A151" t="s">
        <v>90</v>
      </c>
      <c r="B151" t="s">
        <v>91</v>
      </c>
      <c r="C151" t="s">
        <v>92</v>
      </c>
      <c r="D151" t="s">
        <v>812</v>
      </c>
      <c r="E151" t="s">
        <v>117</v>
      </c>
      <c r="F151" t="s">
        <v>25</v>
      </c>
      <c r="G151">
        <v>383174590.34000003</v>
      </c>
      <c r="H151">
        <v>21122038.18</v>
      </c>
      <c r="I151">
        <v>17221396</v>
      </c>
      <c r="J151">
        <v>344831156.16000003</v>
      </c>
      <c r="K151">
        <v>0</v>
      </c>
      <c r="L151">
        <v>0</v>
      </c>
      <c r="M151">
        <v>0</v>
      </c>
      <c r="N151">
        <v>0</v>
      </c>
      <c r="O151">
        <v>0</v>
      </c>
      <c r="P151">
        <v>0</v>
      </c>
      <c r="Q151">
        <v>0</v>
      </c>
      <c r="R151">
        <v>0</v>
      </c>
      <c r="S151">
        <v>8</v>
      </c>
      <c r="T151">
        <v>3.09</v>
      </c>
    </row>
    <row r="152" spans="1:20" x14ac:dyDescent="0.25">
      <c r="A152" t="s">
        <v>90</v>
      </c>
      <c r="B152" t="s">
        <v>91</v>
      </c>
      <c r="C152" t="s">
        <v>92</v>
      </c>
      <c r="D152" t="s">
        <v>812</v>
      </c>
      <c r="E152" t="s">
        <v>117</v>
      </c>
      <c r="F152" t="s">
        <v>26</v>
      </c>
      <c r="G152">
        <v>358454698.26999998</v>
      </c>
      <c r="H152">
        <v>125198476.77</v>
      </c>
      <c r="I152">
        <v>195582429.64000002</v>
      </c>
      <c r="J152">
        <v>76289.58</v>
      </c>
      <c r="K152">
        <v>84687.89</v>
      </c>
      <c r="L152">
        <v>14657761.24</v>
      </c>
      <c r="M152">
        <v>2240668.38</v>
      </c>
      <c r="N152">
        <v>123946.95</v>
      </c>
      <c r="O152">
        <v>13808788.309999999</v>
      </c>
      <c r="P152">
        <v>0</v>
      </c>
      <c r="Q152">
        <v>4690240.8</v>
      </c>
      <c r="R152">
        <v>1991408.71</v>
      </c>
      <c r="S152">
        <v>9</v>
      </c>
      <c r="T152">
        <v>2.89</v>
      </c>
    </row>
    <row r="153" spans="1:20" x14ac:dyDescent="0.25">
      <c r="A153" t="s">
        <v>90</v>
      </c>
      <c r="B153" t="s">
        <v>91</v>
      </c>
      <c r="C153" t="s">
        <v>92</v>
      </c>
      <c r="D153" t="s">
        <v>812</v>
      </c>
      <c r="E153" t="s">
        <v>117</v>
      </c>
      <c r="F153" t="s">
        <v>27</v>
      </c>
      <c r="G153">
        <v>181998723.96000001</v>
      </c>
      <c r="H153">
        <v>148416.24</v>
      </c>
      <c r="I153">
        <v>371803.75</v>
      </c>
      <c r="J153">
        <v>0</v>
      </c>
      <c r="K153">
        <v>142013.49</v>
      </c>
      <c r="L153">
        <v>487404.55</v>
      </c>
      <c r="M153">
        <v>275301.71999999997</v>
      </c>
      <c r="N153">
        <v>6327808.1500000004</v>
      </c>
      <c r="O153">
        <v>173516923.84999999</v>
      </c>
      <c r="P153">
        <v>0</v>
      </c>
      <c r="Q153">
        <v>530727.57999999996</v>
      </c>
      <c r="R153">
        <v>198324.63</v>
      </c>
      <c r="S153">
        <v>10</v>
      </c>
      <c r="T153">
        <v>1.47</v>
      </c>
    </row>
    <row r="154" spans="1:20" x14ac:dyDescent="0.25">
      <c r="A154" t="s">
        <v>90</v>
      </c>
      <c r="B154" t="s">
        <v>91</v>
      </c>
      <c r="C154" t="s">
        <v>92</v>
      </c>
      <c r="D154" t="s">
        <v>812</v>
      </c>
      <c r="E154" t="s">
        <v>117</v>
      </c>
      <c r="F154" t="s">
        <v>28</v>
      </c>
      <c r="G154">
        <v>161800094.13999999</v>
      </c>
      <c r="H154">
        <v>0</v>
      </c>
      <c r="I154">
        <v>1713795.32</v>
      </c>
      <c r="J154">
        <v>59998.1</v>
      </c>
      <c r="K154">
        <v>9198.5300000000007</v>
      </c>
      <c r="L154">
        <v>26533111.289999999</v>
      </c>
      <c r="M154">
        <v>432649.09</v>
      </c>
      <c r="N154">
        <v>121735.14</v>
      </c>
      <c r="O154">
        <v>106304528.36</v>
      </c>
      <c r="P154">
        <v>0</v>
      </c>
      <c r="Q154">
        <v>2633775.19</v>
      </c>
      <c r="R154">
        <v>23991303.120000001</v>
      </c>
      <c r="S154">
        <v>11</v>
      </c>
      <c r="T154">
        <v>1.31</v>
      </c>
    </row>
    <row r="155" spans="1:20" x14ac:dyDescent="0.25">
      <c r="A155" t="s">
        <v>90</v>
      </c>
      <c r="B155" t="s">
        <v>91</v>
      </c>
      <c r="C155" t="s">
        <v>92</v>
      </c>
      <c r="D155" t="s">
        <v>812</v>
      </c>
      <c r="E155" t="s">
        <v>117</v>
      </c>
      <c r="F155" t="s">
        <v>877</v>
      </c>
      <c r="G155">
        <v>114779804.77000001</v>
      </c>
      <c r="H155">
        <v>0</v>
      </c>
      <c r="I155">
        <v>96412703.189999998</v>
      </c>
      <c r="J155">
        <v>32353.78</v>
      </c>
      <c r="K155">
        <v>0</v>
      </c>
      <c r="L155">
        <v>1124448.3899999999</v>
      </c>
      <c r="M155">
        <v>0</v>
      </c>
      <c r="N155">
        <v>77478.429999999993</v>
      </c>
      <c r="O155">
        <v>2569471.65</v>
      </c>
      <c r="P155">
        <v>0</v>
      </c>
      <c r="Q155">
        <v>14112420.560000001</v>
      </c>
      <c r="R155">
        <v>450928.77</v>
      </c>
      <c r="S155">
        <v>12</v>
      </c>
      <c r="T155">
        <v>0.93</v>
      </c>
    </row>
    <row r="156" spans="1:20" x14ac:dyDescent="0.25">
      <c r="A156" t="s">
        <v>90</v>
      </c>
      <c r="B156" t="s">
        <v>91</v>
      </c>
      <c r="C156" t="s">
        <v>92</v>
      </c>
      <c r="D156" t="s">
        <v>812</v>
      </c>
      <c r="E156" t="s">
        <v>117</v>
      </c>
      <c r="F156" t="s">
        <v>30</v>
      </c>
      <c r="G156">
        <v>108662203.16</v>
      </c>
      <c r="H156">
        <v>0</v>
      </c>
      <c r="I156">
        <v>12582.76</v>
      </c>
      <c r="J156">
        <v>0</v>
      </c>
      <c r="K156">
        <v>0</v>
      </c>
      <c r="L156">
        <v>387135.24</v>
      </c>
      <c r="M156">
        <v>3375</v>
      </c>
      <c r="N156">
        <v>678449.24</v>
      </c>
      <c r="O156">
        <v>103709859.37</v>
      </c>
      <c r="P156">
        <v>0</v>
      </c>
      <c r="Q156">
        <v>2317477.31</v>
      </c>
      <c r="R156">
        <v>1553324.24</v>
      </c>
      <c r="S156">
        <v>13</v>
      </c>
      <c r="T156">
        <v>0.88</v>
      </c>
    </row>
    <row r="157" spans="1:20" x14ac:dyDescent="0.25">
      <c r="A157" t="s">
        <v>90</v>
      </c>
      <c r="B157" t="s">
        <v>91</v>
      </c>
      <c r="C157" t="s">
        <v>92</v>
      </c>
      <c r="D157" t="s">
        <v>812</v>
      </c>
      <c r="E157" t="s">
        <v>117</v>
      </c>
      <c r="F157" t="s">
        <v>29</v>
      </c>
      <c r="G157">
        <v>101955840.61</v>
      </c>
      <c r="H157">
        <v>0</v>
      </c>
      <c r="I157">
        <v>33424768.370000001</v>
      </c>
      <c r="J157">
        <v>0</v>
      </c>
      <c r="K157">
        <v>0</v>
      </c>
      <c r="L157">
        <v>9604721.1699999999</v>
      </c>
      <c r="M157">
        <v>0</v>
      </c>
      <c r="N157">
        <v>82372.11</v>
      </c>
      <c r="O157">
        <v>55563053.280000001</v>
      </c>
      <c r="P157">
        <v>0</v>
      </c>
      <c r="Q157">
        <v>2039905.21</v>
      </c>
      <c r="R157">
        <v>1241020.47</v>
      </c>
      <c r="S157">
        <v>14</v>
      </c>
      <c r="T157">
        <v>0.82</v>
      </c>
    </row>
    <row r="158" spans="1:20" x14ac:dyDescent="0.25">
      <c r="A158" t="s">
        <v>90</v>
      </c>
      <c r="B158" t="s">
        <v>91</v>
      </c>
      <c r="C158" t="s">
        <v>92</v>
      </c>
      <c r="D158" t="s">
        <v>812</v>
      </c>
      <c r="E158" t="s">
        <v>117</v>
      </c>
      <c r="F158" t="s">
        <v>878</v>
      </c>
      <c r="G158">
        <v>100009900.27</v>
      </c>
      <c r="H158">
        <v>4708591.9800000004</v>
      </c>
      <c r="I158">
        <v>0</v>
      </c>
      <c r="J158">
        <v>0</v>
      </c>
      <c r="K158">
        <v>245133.23</v>
      </c>
      <c r="L158">
        <v>5990210.4100000001</v>
      </c>
      <c r="M158">
        <v>20512.57</v>
      </c>
      <c r="N158">
        <v>0</v>
      </c>
      <c r="O158">
        <v>46012239.200000003</v>
      </c>
      <c r="P158">
        <v>0</v>
      </c>
      <c r="Q158">
        <v>37606899.439999998</v>
      </c>
      <c r="R158">
        <v>5426313.4400000004</v>
      </c>
      <c r="S158">
        <v>15</v>
      </c>
      <c r="T158">
        <v>0.81</v>
      </c>
    </row>
    <row r="159" spans="1:20" x14ac:dyDescent="0.25">
      <c r="A159" t="s">
        <v>90</v>
      </c>
      <c r="B159" t="s">
        <v>91</v>
      </c>
      <c r="C159" t="s">
        <v>92</v>
      </c>
      <c r="D159" t="s">
        <v>812</v>
      </c>
      <c r="E159" t="s">
        <v>117</v>
      </c>
      <c r="F159" t="s">
        <v>31</v>
      </c>
      <c r="G159">
        <v>96871341.810000002</v>
      </c>
      <c r="H159">
        <v>1530.3</v>
      </c>
      <c r="I159">
        <v>39843.629999999997</v>
      </c>
      <c r="J159">
        <v>0</v>
      </c>
      <c r="K159">
        <v>0</v>
      </c>
      <c r="L159">
        <v>666260.30000000005</v>
      </c>
      <c r="M159">
        <v>0</v>
      </c>
      <c r="N159">
        <v>0</v>
      </c>
      <c r="O159">
        <v>96124024.569999993</v>
      </c>
      <c r="P159">
        <v>0</v>
      </c>
      <c r="Q159">
        <v>11400</v>
      </c>
      <c r="R159">
        <v>28283.01</v>
      </c>
      <c r="S159">
        <v>16</v>
      </c>
      <c r="T159">
        <v>0.78</v>
      </c>
    </row>
    <row r="160" spans="1:20" x14ac:dyDescent="0.25">
      <c r="A160" t="s">
        <v>90</v>
      </c>
      <c r="B160" t="s">
        <v>91</v>
      </c>
      <c r="C160" t="s">
        <v>92</v>
      </c>
      <c r="D160" t="s">
        <v>812</v>
      </c>
      <c r="E160" t="s">
        <v>117</v>
      </c>
      <c r="F160" t="s">
        <v>32</v>
      </c>
      <c r="G160">
        <v>79805081.440000013</v>
      </c>
      <c r="H160">
        <v>0</v>
      </c>
      <c r="I160">
        <v>886881.98</v>
      </c>
      <c r="J160">
        <v>404474.94</v>
      </c>
      <c r="K160">
        <v>246193.72</v>
      </c>
      <c r="L160">
        <v>12073853.959999999</v>
      </c>
      <c r="M160">
        <v>2408304.84</v>
      </c>
      <c r="N160">
        <v>461556.21</v>
      </c>
      <c r="O160">
        <v>43247991.450000003</v>
      </c>
      <c r="P160">
        <v>0</v>
      </c>
      <c r="Q160">
        <v>7794334.8600000003</v>
      </c>
      <c r="R160">
        <v>12281489.48</v>
      </c>
      <c r="S160">
        <v>17</v>
      </c>
      <c r="T160">
        <v>0.64</v>
      </c>
    </row>
    <row r="161" spans="1:20" x14ac:dyDescent="0.25">
      <c r="A161" t="s">
        <v>90</v>
      </c>
      <c r="B161" t="s">
        <v>91</v>
      </c>
      <c r="C161" t="s">
        <v>92</v>
      </c>
      <c r="D161" t="s">
        <v>812</v>
      </c>
      <c r="E161" t="s">
        <v>117</v>
      </c>
      <c r="F161" t="s">
        <v>33</v>
      </c>
      <c r="G161">
        <v>69209511.960000008</v>
      </c>
      <c r="H161">
        <v>0</v>
      </c>
      <c r="I161">
        <v>0</v>
      </c>
      <c r="J161">
        <v>0</v>
      </c>
      <c r="K161">
        <v>0</v>
      </c>
      <c r="L161">
        <v>3000</v>
      </c>
      <c r="M161">
        <v>0</v>
      </c>
      <c r="N161">
        <v>12557.76</v>
      </c>
      <c r="O161">
        <v>69193954.200000003</v>
      </c>
      <c r="P161">
        <v>0</v>
      </c>
      <c r="Q161">
        <v>0</v>
      </c>
      <c r="R161">
        <v>0</v>
      </c>
      <c r="S161">
        <v>18</v>
      </c>
      <c r="T161">
        <v>0.56000000000000005</v>
      </c>
    </row>
    <row r="162" spans="1:20" x14ac:dyDescent="0.25">
      <c r="A162" t="s">
        <v>90</v>
      </c>
      <c r="B162" t="s">
        <v>91</v>
      </c>
      <c r="C162" t="s">
        <v>92</v>
      </c>
      <c r="D162" t="s">
        <v>812</v>
      </c>
      <c r="E162" t="s">
        <v>117</v>
      </c>
      <c r="F162" t="s">
        <v>34</v>
      </c>
      <c r="G162">
        <v>67655931.209999993</v>
      </c>
      <c r="H162">
        <v>0</v>
      </c>
      <c r="I162">
        <v>0</v>
      </c>
      <c r="J162">
        <v>67655931.209999993</v>
      </c>
      <c r="K162">
        <v>0</v>
      </c>
      <c r="L162">
        <v>0</v>
      </c>
      <c r="M162">
        <v>0</v>
      </c>
      <c r="N162">
        <v>0</v>
      </c>
      <c r="O162">
        <v>0</v>
      </c>
      <c r="P162">
        <v>0</v>
      </c>
      <c r="Q162">
        <v>0</v>
      </c>
      <c r="R162">
        <v>0</v>
      </c>
      <c r="S162">
        <v>19</v>
      </c>
      <c r="T162">
        <v>0.55000000000000004</v>
      </c>
    </row>
    <row r="163" spans="1:20" x14ac:dyDescent="0.25">
      <c r="A163" t="s">
        <v>90</v>
      </c>
      <c r="B163" t="s">
        <v>91</v>
      </c>
      <c r="C163" t="s">
        <v>92</v>
      </c>
      <c r="D163" t="s">
        <v>812</v>
      </c>
      <c r="E163" t="s">
        <v>117</v>
      </c>
      <c r="F163" t="s">
        <v>35</v>
      </c>
      <c r="G163">
        <v>61416026.490000002</v>
      </c>
      <c r="H163">
        <v>0</v>
      </c>
      <c r="I163">
        <v>1007408.4</v>
      </c>
      <c r="J163">
        <v>60408618.090000004</v>
      </c>
      <c r="K163">
        <v>0</v>
      </c>
      <c r="L163">
        <v>0</v>
      </c>
      <c r="M163">
        <v>0</v>
      </c>
      <c r="N163">
        <v>0</v>
      </c>
      <c r="O163">
        <v>0</v>
      </c>
      <c r="P163">
        <v>0</v>
      </c>
      <c r="Q163">
        <v>0</v>
      </c>
      <c r="R163">
        <v>0</v>
      </c>
      <c r="S163">
        <v>20</v>
      </c>
      <c r="T163">
        <v>0.5</v>
      </c>
    </row>
    <row r="164" spans="1:20" x14ac:dyDescent="0.25">
      <c r="A164" t="s">
        <v>90</v>
      </c>
      <c r="B164" t="s">
        <v>91</v>
      </c>
      <c r="C164" t="s">
        <v>92</v>
      </c>
      <c r="D164" t="s">
        <v>812</v>
      </c>
      <c r="E164" t="s">
        <v>117</v>
      </c>
      <c r="F164" t="s">
        <v>38</v>
      </c>
      <c r="G164">
        <v>54677170.679999992</v>
      </c>
      <c r="H164">
        <v>6913.79</v>
      </c>
      <c r="I164">
        <v>2721813.69</v>
      </c>
      <c r="J164">
        <v>0</v>
      </c>
      <c r="K164">
        <v>0</v>
      </c>
      <c r="L164">
        <v>5870518.8600000003</v>
      </c>
      <c r="M164">
        <v>93103.2</v>
      </c>
      <c r="N164">
        <v>138208.69</v>
      </c>
      <c r="O164">
        <v>36393097.219999999</v>
      </c>
      <c r="P164">
        <v>0</v>
      </c>
      <c r="Q164">
        <v>1409676.66</v>
      </c>
      <c r="R164">
        <v>8043838.5700000003</v>
      </c>
      <c r="S164">
        <v>21</v>
      </c>
      <c r="T164">
        <v>0.44</v>
      </c>
    </row>
    <row r="165" spans="1:20" x14ac:dyDescent="0.25">
      <c r="A165" t="s">
        <v>90</v>
      </c>
      <c r="B165" t="s">
        <v>91</v>
      </c>
      <c r="C165" t="s">
        <v>92</v>
      </c>
      <c r="D165" t="s">
        <v>812</v>
      </c>
      <c r="E165" t="s">
        <v>117</v>
      </c>
      <c r="F165" t="s">
        <v>36</v>
      </c>
      <c r="G165">
        <v>52934408.960000001</v>
      </c>
      <c r="H165">
        <v>0</v>
      </c>
      <c r="I165">
        <v>52934408.960000001</v>
      </c>
      <c r="J165">
        <v>0</v>
      </c>
      <c r="K165">
        <v>0</v>
      </c>
      <c r="L165">
        <v>0</v>
      </c>
      <c r="M165">
        <v>0</v>
      </c>
      <c r="N165">
        <v>0</v>
      </c>
      <c r="O165">
        <v>0</v>
      </c>
      <c r="P165">
        <v>0</v>
      </c>
      <c r="Q165">
        <v>0</v>
      </c>
      <c r="R165">
        <v>0</v>
      </c>
      <c r="S165">
        <v>22</v>
      </c>
      <c r="T165">
        <v>0.43</v>
      </c>
    </row>
    <row r="166" spans="1:20" x14ac:dyDescent="0.25">
      <c r="A166" t="s">
        <v>90</v>
      </c>
      <c r="B166" t="s">
        <v>91</v>
      </c>
      <c r="C166" t="s">
        <v>92</v>
      </c>
      <c r="D166" t="s">
        <v>812</v>
      </c>
      <c r="E166" t="s">
        <v>117</v>
      </c>
      <c r="F166" t="s">
        <v>39</v>
      </c>
      <c r="G166">
        <v>44786343.859999999</v>
      </c>
      <c r="H166">
        <v>4821.55</v>
      </c>
      <c r="I166">
        <v>0</v>
      </c>
      <c r="J166">
        <v>0</v>
      </c>
      <c r="K166">
        <v>0</v>
      </c>
      <c r="L166">
        <v>5041995.7</v>
      </c>
      <c r="M166">
        <v>341390.28</v>
      </c>
      <c r="N166">
        <v>100945.16</v>
      </c>
      <c r="O166">
        <v>18764746.190000001</v>
      </c>
      <c r="P166">
        <v>0</v>
      </c>
      <c r="Q166">
        <v>18832437.82</v>
      </c>
      <c r="R166">
        <v>1700007.16</v>
      </c>
      <c r="S166">
        <v>23</v>
      </c>
      <c r="T166">
        <v>0.36</v>
      </c>
    </row>
    <row r="167" spans="1:20" x14ac:dyDescent="0.25">
      <c r="A167" t="s">
        <v>90</v>
      </c>
      <c r="B167" t="s">
        <v>91</v>
      </c>
      <c r="C167" t="s">
        <v>92</v>
      </c>
      <c r="D167" t="s">
        <v>812</v>
      </c>
      <c r="E167" t="s">
        <v>117</v>
      </c>
      <c r="F167" t="s">
        <v>40</v>
      </c>
      <c r="G167">
        <v>35855577.480000004</v>
      </c>
      <c r="H167">
        <v>0</v>
      </c>
      <c r="I167">
        <v>28058136.850000001</v>
      </c>
      <c r="J167">
        <v>274775.14</v>
      </c>
      <c r="K167">
        <v>0</v>
      </c>
      <c r="L167">
        <v>7281188.9100000001</v>
      </c>
      <c r="M167">
        <v>0</v>
      </c>
      <c r="N167">
        <v>2280.66</v>
      </c>
      <c r="O167">
        <v>0</v>
      </c>
      <c r="P167">
        <v>0</v>
      </c>
      <c r="Q167">
        <v>0</v>
      </c>
      <c r="R167">
        <v>239195.92</v>
      </c>
      <c r="S167">
        <v>24</v>
      </c>
      <c r="T167">
        <v>0.28999999999999998</v>
      </c>
    </row>
    <row r="168" spans="1:20" x14ac:dyDescent="0.25">
      <c r="A168" t="s">
        <v>90</v>
      </c>
      <c r="B168" t="s">
        <v>91</v>
      </c>
      <c r="C168" t="s">
        <v>92</v>
      </c>
      <c r="D168" t="s">
        <v>812</v>
      </c>
      <c r="E168" t="s">
        <v>117</v>
      </c>
      <c r="F168" t="s">
        <v>37</v>
      </c>
      <c r="G168">
        <v>32047591.990000002</v>
      </c>
      <c r="H168">
        <v>0</v>
      </c>
      <c r="I168">
        <v>1557331.26</v>
      </c>
      <c r="J168">
        <v>0</v>
      </c>
      <c r="K168">
        <v>0</v>
      </c>
      <c r="L168">
        <v>0</v>
      </c>
      <c r="M168">
        <v>0</v>
      </c>
      <c r="N168">
        <v>0</v>
      </c>
      <c r="O168">
        <v>0</v>
      </c>
      <c r="P168">
        <v>30206891.43</v>
      </c>
      <c r="Q168">
        <v>0</v>
      </c>
      <c r="R168">
        <v>283369.3</v>
      </c>
      <c r="S168">
        <v>25</v>
      </c>
      <c r="T168">
        <v>0.26</v>
      </c>
    </row>
    <row r="169" spans="1:20" x14ac:dyDescent="0.25">
      <c r="A169" t="s">
        <v>90</v>
      </c>
      <c r="B169" t="s">
        <v>91</v>
      </c>
      <c r="C169" t="s">
        <v>92</v>
      </c>
      <c r="D169" t="s">
        <v>812</v>
      </c>
      <c r="E169" t="s">
        <v>117</v>
      </c>
      <c r="F169" t="s">
        <v>42</v>
      </c>
      <c r="G169">
        <v>23214698.719999999</v>
      </c>
      <c r="H169">
        <v>111881.89</v>
      </c>
      <c r="I169">
        <v>5413705.04</v>
      </c>
      <c r="J169">
        <v>40641</v>
      </c>
      <c r="K169">
        <v>19063.61</v>
      </c>
      <c r="L169">
        <v>0</v>
      </c>
      <c r="M169">
        <v>0</v>
      </c>
      <c r="N169">
        <v>0</v>
      </c>
      <c r="O169">
        <v>13319715.82</v>
      </c>
      <c r="P169">
        <v>0</v>
      </c>
      <c r="Q169">
        <v>0</v>
      </c>
      <c r="R169">
        <v>4309691.3600000003</v>
      </c>
      <c r="S169">
        <v>26</v>
      </c>
      <c r="T169">
        <v>0.19</v>
      </c>
    </row>
    <row r="170" spans="1:20" x14ac:dyDescent="0.25">
      <c r="A170" t="s">
        <v>90</v>
      </c>
      <c r="B170" t="s">
        <v>91</v>
      </c>
      <c r="C170" t="s">
        <v>92</v>
      </c>
      <c r="D170" t="s">
        <v>812</v>
      </c>
      <c r="E170" t="s">
        <v>117</v>
      </c>
      <c r="F170" t="s">
        <v>41</v>
      </c>
      <c r="G170">
        <v>21076785.969999999</v>
      </c>
      <c r="H170">
        <v>0</v>
      </c>
      <c r="I170">
        <v>6075373.2699999996</v>
      </c>
      <c r="J170">
        <v>0</v>
      </c>
      <c r="K170">
        <v>0</v>
      </c>
      <c r="L170">
        <v>351691</v>
      </c>
      <c r="M170">
        <v>0</v>
      </c>
      <c r="N170">
        <v>38446.6</v>
      </c>
      <c r="O170">
        <v>4147617.79</v>
      </c>
      <c r="P170">
        <v>0</v>
      </c>
      <c r="Q170">
        <v>10369164.68</v>
      </c>
      <c r="R170">
        <v>94492.63</v>
      </c>
      <c r="S170">
        <v>27</v>
      </c>
      <c r="T170">
        <v>0.17</v>
      </c>
    </row>
    <row r="171" spans="1:20" x14ac:dyDescent="0.25">
      <c r="A171" t="s">
        <v>90</v>
      </c>
      <c r="B171" t="s">
        <v>91</v>
      </c>
      <c r="C171" t="s">
        <v>92</v>
      </c>
      <c r="D171" t="s">
        <v>812</v>
      </c>
      <c r="E171" t="s">
        <v>117</v>
      </c>
      <c r="F171" t="s">
        <v>43</v>
      </c>
      <c r="G171">
        <v>18860275.93</v>
      </c>
      <c r="H171">
        <v>69949.649999999994</v>
      </c>
      <c r="I171">
        <v>1066131.6499999999</v>
      </c>
      <c r="J171">
        <v>6947232</v>
      </c>
      <c r="K171">
        <v>0</v>
      </c>
      <c r="L171">
        <v>87914.44</v>
      </c>
      <c r="M171">
        <v>0</v>
      </c>
      <c r="N171">
        <v>0</v>
      </c>
      <c r="O171">
        <v>8259229.1200000001</v>
      </c>
      <c r="P171">
        <v>0</v>
      </c>
      <c r="Q171">
        <v>2407836.31</v>
      </c>
      <c r="R171">
        <v>21982.76</v>
      </c>
      <c r="S171">
        <v>28</v>
      </c>
      <c r="T171">
        <v>0.15</v>
      </c>
    </row>
    <row r="172" spans="1:20" x14ac:dyDescent="0.25">
      <c r="A172" t="s">
        <v>90</v>
      </c>
      <c r="B172" t="s">
        <v>91</v>
      </c>
      <c r="C172" t="s">
        <v>92</v>
      </c>
      <c r="D172" t="s">
        <v>812</v>
      </c>
      <c r="E172" t="s">
        <v>117</v>
      </c>
      <c r="F172" t="s">
        <v>46</v>
      </c>
      <c r="G172">
        <v>10275884.920000002</v>
      </c>
      <c r="H172">
        <v>34010.339999999997</v>
      </c>
      <c r="I172">
        <v>4267.2</v>
      </c>
      <c r="J172">
        <v>0</v>
      </c>
      <c r="K172">
        <v>14870.69</v>
      </c>
      <c r="L172">
        <v>3153541.31</v>
      </c>
      <c r="M172">
        <v>0</v>
      </c>
      <c r="N172">
        <v>364479.87</v>
      </c>
      <c r="O172">
        <v>4115353.21</v>
      </c>
      <c r="P172">
        <v>0</v>
      </c>
      <c r="Q172">
        <v>1585856.25</v>
      </c>
      <c r="R172">
        <v>1003506.05</v>
      </c>
      <c r="S172">
        <v>29</v>
      </c>
      <c r="T172">
        <v>0.08</v>
      </c>
    </row>
    <row r="173" spans="1:20" x14ac:dyDescent="0.25">
      <c r="A173" t="s">
        <v>90</v>
      </c>
      <c r="B173" t="s">
        <v>91</v>
      </c>
      <c r="C173" t="s">
        <v>92</v>
      </c>
      <c r="D173" t="s">
        <v>812</v>
      </c>
      <c r="E173" t="s">
        <v>117</v>
      </c>
      <c r="F173" t="s">
        <v>44</v>
      </c>
      <c r="G173">
        <v>7136175.9199999999</v>
      </c>
      <c r="H173">
        <v>0</v>
      </c>
      <c r="I173">
        <v>0</v>
      </c>
      <c r="J173">
        <v>0</v>
      </c>
      <c r="K173">
        <v>0</v>
      </c>
      <c r="L173">
        <v>0</v>
      </c>
      <c r="M173">
        <v>0</v>
      </c>
      <c r="N173">
        <v>0</v>
      </c>
      <c r="O173">
        <v>4359950.76</v>
      </c>
      <c r="P173">
        <v>0</v>
      </c>
      <c r="Q173">
        <v>2157207.56</v>
      </c>
      <c r="R173">
        <v>619017.6</v>
      </c>
      <c r="S173">
        <v>30</v>
      </c>
      <c r="T173">
        <v>0.06</v>
      </c>
    </row>
    <row r="174" spans="1:20" x14ac:dyDescent="0.25">
      <c r="A174" t="s">
        <v>90</v>
      </c>
      <c r="B174" t="s">
        <v>91</v>
      </c>
      <c r="C174" t="s">
        <v>92</v>
      </c>
      <c r="D174" t="s">
        <v>812</v>
      </c>
      <c r="E174" t="s">
        <v>117</v>
      </c>
      <c r="F174" t="s">
        <v>45</v>
      </c>
      <c r="G174">
        <v>6086634.2000000002</v>
      </c>
      <c r="H174">
        <v>0</v>
      </c>
      <c r="I174">
        <v>0</v>
      </c>
      <c r="J174">
        <v>0</v>
      </c>
      <c r="K174">
        <v>0</v>
      </c>
      <c r="L174">
        <v>0</v>
      </c>
      <c r="M174">
        <v>0</v>
      </c>
      <c r="N174">
        <v>0</v>
      </c>
      <c r="O174">
        <v>6086634.2000000002</v>
      </c>
      <c r="P174">
        <v>0</v>
      </c>
      <c r="Q174">
        <v>0</v>
      </c>
      <c r="R174">
        <v>0</v>
      </c>
      <c r="S174">
        <v>31</v>
      </c>
      <c r="T174">
        <v>0.05</v>
      </c>
    </row>
    <row r="175" spans="1:20" x14ac:dyDescent="0.25">
      <c r="A175" t="s">
        <v>90</v>
      </c>
      <c r="B175" t="s">
        <v>91</v>
      </c>
      <c r="C175" t="s">
        <v>92</v>
      </c>
      <c r="D175" t="s">
        <v>812</v>
      </c>
      <c r="E175" t="s">
        <v>117</v>
      </c>
      <c r="F175" t="s">
        <v>47</v>
      </c>
      <c r="G175">
        <v>4105704.98</v>
      </c>
      <c r="H175">
        <v>0</v>
      </c>
      <c r="I175">
        <v>0</v>
      </c>
      <c r="J175">
        <v>4082311.09</v>
      </c>
      <c r="K175">
        <v>23393.89</v>
      </c>
      <c r="L175">
        <v>0</v>
      </c>
      <c r="M175">
        <v>0</v>
      </c>
      <c r="N175">
        <v>0</v>
      </c>
      <c r="O175">
        <v>0</v>
      </c>
      <c r="P175">
        <v>0</v>
      </c>
      <c r="Q175">
        <v>0</v>
      </c>
      <c r="R175">
        <v>0</v>
      </c>
      <c r="S175">
        <v>32</v>
      </c>
      <c r="T175">
        <v>0.03</v>
      </c>
    </row>
    <row r="176" spans="1:20" x14ac:dyDescent="0.25">
      <c r="A176" t="s">
        <v>90</v>
      </c>
      <c r="B176" t="s">
        <v>91</v>
      </c>
      <c r="C176" t="s">
        <v>92</v>
      </c>
      <c r="D176" t="s">
        <v>812</v>
      </c>
      <c r="E176" t="s">
        <v>117</v>
      </c>
      <c r="F176" t="s">
        <v>48</v>
      </c>
      <c r="G176">
        <v>141951.69</v>
      </c>
      <c r="H176">
        <v>0</v>
      </c>
      <c r="I176">
        <v>76443.63</v>
      </c>
      <c r="J176">
        <v>0</v>
      </c>
      <c r="K176">
        <v>0</v>
      </c>
      <c r="L176">
        <v>0</v>
      </c>
      <c r="M176">
        <v>0</v>
      </c>
      <c r="N176">
        <v>0</v>
      </c>
      <c r="O176">
        <v>0</v>
      </c>
      <c r="P176">
        <v>0</v>
      </c>
      <c r="Q176">
        <v>0</v>
      </c>
      <c r="R176">
        <v>65508.06</v>
      </c>
      <c r="S176">
        <v>33</v>
      </c>
      <c r="T176">
        <v>0</v>
      </c>
    </row>
    <row r="177" spans="1:20" x14ac:dyDescent="0.25">
      <c r="A177" t="s">
        <v>90</v>
      </c>
      <c r="B177" t="s">
        <v>91</v>
      </c>
      <c r="C177" t="s">
        <v>92</v>
      </c>
      <c r="D177" t="s">
        <v>812</v>
      </c>
      <c r="E177" t="s">
        <v>117</v>
      </c>
      <c r="F177" t="s">
        <v>678</v>
      </c>
      <c r="G177">
        <v>0</v>
      </c>
      <c r="H177">
        <v>0</v>
      </c>
      <c r="I177">
        <v>0</v>
      </c>
      <c r="J177">
        <v>0</v>
      </c>
      <c r="K177">
        <v>0</v>
      </c>
      <c r="L177">
        <v>0</v>
      </c>
      <c r="M177">
        <v>0</v>
      </c>
      <c r="N177">
        <v>0</v>
      </c>
      <c r="O177">
        <v>0</v>
      </c>
      <c r="P177">
        <v>0</v>
      </c>
      <c r="Q177">
        <v>0</v>
      </c>
      <c r="R177">
        <v>0</v>
      </c>
      <c r="S177">
        <v>34</v>
      </c>
      <c r="T177">
        <v>0</v>
      </c>
    </row>
    <row r="178" spans="1:20" x14ac:dyDescent="0.25">
      <c r="A178" t="s">
        <v>90</v>
      </c>
      <c r="B178" t="s">
        <v>91</v>
      </c>
      <c r="C178" t="s">
        <v>92</v>
      </c>
      <c r="D178" t="s">
        <v>813</v>
      </c>
      <c r="E178" t="s">
        <v>118</v>
      </c>
      <c r="F178" t="s">
        <v>3</v>
      </c>
      <c r="G178">
        <v>12274995835.519995</v>
      </c>
      <c r="H178">
        <v>111101150.09000002</v>
      </c>
      <c r="I178">
        <v>2017691697.8800001</v>
      </c>
      <c r="J178">
        <v>3307004195.3000002</v>
      </c>
      <c r="K178">
        <v>145589858.82999998</v>
      </c>
      <c r="L178">
        <v>2951527903.9299998</v>
      </c>
      <c r="M178">
        <v>62819300.339999996</v>
      </c>
      <c r="N178">
        <v>124465728.96000001</v>
      </c>
      <c r="O178">
        <v>2630399838.27</v>
      </c>
      <c r="P178">
        <v>21967772.289999999</v>
      </c>
      <c r="Q178">
        <v>254266821.44999999</v>
      </c>
      <c r="R178">
        <v>648161568.17999995</v>
      </c>
      <c r="S178">
        <v>999</v>
      </c>
      <c r="T178">
        <v>100</v>
      </c>
    </row>
    <row r="179" spans="1:20" x14ac:dyDescent="0.25">
      <c r="A179" t="s">
        <v>90</v>
      </c>
      <c r="B179" t="s">
        <v>91</v>
      </c>
      <c r="C179" t="s">
        <v>92</v>
      </c>
      <c r="D179" t="s">
        <v>813</v>
      </c>
      <c r="E179" t="s">
        <v>118</v>
      </c>
      <c r="F179" t="s">
        <v>19</v>
      </c>
      <c r="G179">
        <v>2285628258.48</v>
      </c>
      <c r="H179">
        <v>16536896.57</v>
      </c>
      <c r="I179">
        <v>383371648.93000001</v>
      </c>
      <c r="J179">
        <v>67969312.340000004</v>
      </c>
      <c r="K179">
        <v>6687396.96</v>
      </c>
      <c r="L179">
        <v>994108171.46000004</v>
      </c>
      <c r="M179">
        <v>30370192.48</v>
      </c>
      <c r="N179">
        <v>16301080.619999999</v>
      </c>
      <c r="O179">
        <v>571337863.75</v>
      </c>
      <c r="P179">
        <v>0</v>
      </c>
      <c r="Q179">
        <v>38302203.82</v>
      </c>
      <c r="R179">
        <v>160643491.55000001</v>
      </c>
      <c r="S179">
        <v>1</v>
      </c>
      <c r="T179">
        <v>18.62</v>
      </c>
    </row>
    <row r="180" spans="1:20" x14ac:dyDescent="0.25">
      <c r="A180" t="s">
        <v>90</v>
      </c>
      <c r="B180" t="s">
        <v>91</v>
      </c>
      <c r="C180" t="s">
        <v>92</v>
      </c>
      <c r="D180" t="s">
        <v>813</v>
      </c>
      <c r="E180" t="s">
        <v>118</v>
      </c>
      <c r="F180" t="s">
        <v>18</v>
      </c>
      <c r="G180">
        <v>2263760248.4200001</v>
      </c>
      <c r="H180">
        <v>8179105.4100000001</v>
      </c>
      <c r="I180">
        <v>452292938.87</v>
      </c>
      <c r="J180">
        <v>564935999.94000006</v>
      </c>
      <c r="K180">
        <v>30079845.829999998</v>
      </c>
      <c r="L180">
        <v>665283900.75</v>
      </c>
      <c r="M180">
        <v>5547294.54</v>
      </c>
      <c r="N180">
        <v>58433500.800000004</v>
      </c>
      <c r="O180">
        <v>306617850.67000002</v>
      </c>
      <c r="P180">
        <v>0</v>
      </c>
      <c r="Q180">
        <v>14593373.74</v>
      </c>
      <c r="R180">
        <v>157796437.87</v>
      </c>
      <c r="S180">
        <v>2</v>
      </c>
      <c r="T180">
        <v>18.440000000000001</v>
      </c>
    </row>
    <row r="181" spans="1:20" x14ac:dyDescent="0.25">
      <c r="A181" t="s">
        <v>90</v>
      </c>
      <c r="B181" t="s">
        <v>91</v>
      </c>
      <c r="C181" t="s">
        <v>92</v>
      </c>
      <c r="D181" t="s">
        <v>813</v>
      </c>
      <c r="E181" t="s">
        <v>118</v>
      </c>
      <c r="F181" t="s">
        <v>20</v>
      </c>
      <c r="G181">
        <v>2027026168.8499999</v>
      </c>
      <c r="H181">
        <v>5257892.1900000004</v>
      </c>
      <c r="I181">
        <v>37033758.189999998</v>
      </c>
      <c r="J181">
        <v>1706287112.25</v>
      </c>
      <c r="K181">
        <v>4487370.92</v>
      </c>
      <c r="L181">
        <v>97679710.88000001</v>
      </c>
      <c r="M181">
        <v>49704.05</v>
      </c>
      <c r="N181">
        <v>896533.61</v>
      </c>
      <c r="O181">
        <v>159043534.09</v>
      </c>
      <c r="P181">
        <v>0</v>
      </c>
      <c r="Q181">
        <v>3607777.47</v>
      </c>
      <c r="R181">
        <v>12682775.199999999</v>
      </c>
      <c r="S181">
        <v>3</v>
      </c>
      <c r="T181">
        <v>16.510000000000002</v>
      </c>
    </row>
    <row r="182" spans="1:20" x14ac:dyDescent="0.25">
      <c r="A182" t="s">
        <v>90</v>
      </c>
      <c r="B182" t="s">
        <v>91</v>
      </c>
      <c r="C182" t="s">
        <v>92</v>
      </c>
      <c r="D182" t="s">
        <v>813</v>
      </c>
      <c r="E182" t="s">
        <v>118</v>
      </c>
      <c r="F182" t="s">
        <v>22</v>
      </c>
      <c r="G182">
        <v>1277271547.6699998</v>
      </c>
      <c r="H182">
        <v>135362.76</v>
      </c>
      <c r="I182">
        <v>22136741.619999997</v>
      </c>
      <c r="J182">
        <v>393953213.27999997</v>
      </c>
      <c r="K182">
        <v>966973.99</v>
      </c>
      <c r="L182">
        <v>406772076.90999997</v>
      </c>
      <c r="M182">
        <v>10786510.810000001</v>
      </c>
      <c r="N182">
        <v>8907937.3900000006</v>
      </c>
      <c r="O182">
        <v>317049937.83000004</v>
      </c>
      <c r="P182">
        <v>0</v>
      </c>
      <c r="Q182">
        <v>8887120.2800000012</v>
      </c>
      <c r="R182">
        <v>107675672.8</v>
      </c>
      <c r="S182">
        <v>4</v>
      </c>
      <c r="T182">
        <v>10.41</v>
      </c>
    </row>
    <row r="183" spans="1:20" x14ac:dyDescent="0.25">
      <c r="A183" t="s">
        <v>90</v>
      </c>
      <c r="B183" t="s">
        <v>91</v>
      </c>
      <c r="C183" t="s">
        <v>92</v>
      </c>
      <c r="D183" t="s">
        <v>813</v>
      </c>
      <c r="E183" t="s">
        <v>118</v>
      </c>
      <c r="F183" t="s">
        <v>21</v>
      </c>
      <c r="G183">
        <v>1058683075.3</v>
      </c>
      <c r="H183">
        <v>5859968.1500000004</v>
      </c>
      <c r="I183">
        <v>288094889.89999998</v>
      </c>
      <c r="J183">
        <v>36491297.840000004</v>
      </c>
      <c r="K183">
        <v>26034425.650000002</v>
      </c>
      <c r="L183">
        <v>338962823.31</v>
      </c>
      <c r="M183">
        <v>1188433.46</v>
      </c>
      <c r="N183">
        <v>5725517.6799999997</v>
      </c>
      <c r="O183">
        <v>262598950.23000002</v>
      </c>
      <c r="P183">
        <v>0</v>
      </c>
      <c r="Q183">
        <v>29133745.510000002</v>
      </c>
      <c r="R183">
        <v>64593023.57</v>
      </c>
      <c r="S183">
        <v>5</v>
      </c>
      <c r="T183">
        <v>8.6199999999999992</v>
      </c>
    </row>
    <row r="184" spans="1:20" x14ac:dyDescent="0.25">
      <c r="A184" t="s">
        <v>90</v>
      </c>
      <c r="B184" t="s">
        <v>91</v>
      </c>
      <c r="C184" t="s">
        <v>92</v>
      </c>
      <c r="D184" t="s">
        <v>813</v>
      </c>
      <c r="E184" t="s">
        <v>118</v>
      </c>
      <c r="F184" t="s">
        <v>23</v>
      </c>
      <c r="G184">
        <v>765035624.16000009</v>
      </c>
      <c r="H184">
        <v>205834.44</v>
      </c>
      <c r="I184">
        <v>495542497.68999994</v>
      </c>
      <c r="J184">
        <v>0</v>
      </c>
      <c r="K184">
        <v>72030599.659999996</v>
      </c>
      <c r="L184">
        <v>95976402.950000003</v>
      </c>
      <c r="M184">
        <v>1340861.99</v>
      </c>
      <c r="N184">
        <v>1237379.7899999998</v>
      </c>
      <c r="O184">
        <v>66556499.100000001</v>
      </c>
      <c r="P184">
        <v>0</v>
      </c>
      <c r="Q184">
        <v>6002268.21</v>
      </c>
      <c r="R184">
        <v>26143280.329999998</v>
      </c>
      <c r="S184">
        <v>6</v>
      </c>
      <c r="T184">
        <v>6.23</v>
      </c>
    </row>
    <row r="185" spans="1:20" x14ac:dyDescent="0.25">
      <c r="A185" t="s">
        <v>90</v>
      </c>
      <c r="B185" t="s">
        <v>91</v>
      </c>
      <c r="C185" t="s">
        <v>92</v>
      </c>
      <c r="D185" t="s">
        <v>813</v>
      </c>
      <c r="E185" t="s">
        <v>118</v>
      </c>
      <c r="F185" t="s">
        <v>24</v>
      </c>
      <c r="G185">
        <v>684777211.77999997</v>
      </c>
      <c r="H185">
        <v>1447548.01</v>
      </c>
      <c r="I185">
        <v>32781744.629999999</v>
      </c>
      <c r="J185">
        <v>21055264.020000003</v>
      </c>
      <c r="K185">
        <v>4328810.34</v>
      </c>
      <c r="L185">
        <v>287627652.85000002</v>
      </c>
      <c r="M185">
        <v>8449761.2899999991</v>
      </c>
      <c r="N185">
        <v>24471158.360000003</v>
      </c>
      <c r="O185">
        <v>172606387.75999999</v>
      </c>
      <c r="P185">
        <v>0</v>
      </c>
      <c r="Q185">
        <v>60745358.229999997</v>
      </c>
      <c r="R185">
        <v>71263526.289999992</v>
      </c>
      <c r="S185">
        <v>7</v>
      </c>
      <c r="T185">
        <v>5.58</v>
      </c>
    </row>
    <row r="186" spans="1:20" x14ac:dyDescent="0.25">
      <c r="A186" t="s">
        <v>90</v>
      </c>
      <c r="B186" t="s">
        <v>91</v>
      </c>
      <c r="C186" t="s">
        <v>92</v>
      </c>
      <c r="D186" t="s">
        <v>813</v>
      </c>
      <c r="E186" t="s">
        <v>118</v>
      </c>
      <c r="F186" t="s">
        <v>25</v>
      </c>
      <c r="G186">
        <v>410033610.33999997</v>
      </c>
      <c r="H186">
        <v>23460826.48</v>
      </c>
      <c r="I186">
        <v>9530234.1600000001</v>
      </c>
      <c r="J186">
        <v>377042549.69999999</v>
      </c>
      <c r="K186">
        <v>0</v>
      </c>
      <c r="L186">
        <v>0</v>
      </c>
      <c r="M186">
        <v>0</v>
      </c>
      <c r="N186">
        <v>0</v>
      </c>
      <c r="O186">
        <v>0</v>
      </c>
      <c r="P186">
        <v>0</v>
      </c>
      <c r="Q186">
        <v>0</v>
      </c>
      <c r="R186">
        <v>0</v>
      </c>
      <c r="S186">
        <v>8</v>
      </c>
      <c r="T186">
        <v>3.34</v>
      </c>
    </row>
    <row r="187" spans="1:20" x14ac:dyDescent="0.25">
      <c r="A187" t="s">
        <v>90</v>
      </c>
      <c r="B187" t="s">
        <v>91</v>
      </c>
      <c r="C187" t="s">
        <v>92</v>
      </c>
      <c r="D187" t="s">
        <v>813</v>
      </c>
      <c r="E187" t="s">
        <v>118</v>
      </c>
      <c r="F187" t="s">
        <v>26</v>
      </c>
      <c r="G187">
        <v>207157870.5</v>
      </c>
      <c r="H187">
        <v>49504020.370000005</v>
      </c>
      <c r="I187">
        <v>117486656.89</v>
      </c>
      <c r="J187">
        <v>77247.58</v>
      </c>
      <c r="K187">
        <v>77583.600000000006</v>
      </c>
      <c r="L187">
        <v>8662798.5500000007</v>
      </c>
      <c r="M187">
        <v>2090564.77</v>
      </c>
      <c r="N187">
        <v>55912.01</v>
      </c>
      <c r="O187">
        <v>15284566.76</v>
      </c>
      <c r="P187">
        <v>0</v>
      </c>
      <c r="Q187">
        <v>9874525.9700000007</v>
      </c>
      <c r="R187">
        <v>4043994</v>
      </c>
      <c r="S187">
        <v>9</v>
      </c>
      <c r="T187">
        <v>1.69</v>
      </c>
    </row>
    <row r="188" spans="1:20" x14ac:dyDescent="0.25">
      <c r="A188" t="s">
        <v>90</v>
      </c>
      <c r="B188" t="s">
        <v>91</v>
      </c>
      <c r="C188" t="s">
        <v>92</v>
      </c>
      <c r="D188" t="s">
        <v>813</v>
      </c>
      <c r="E188" t="s">
        <v>118</v>
      </c>
      <c r="F188" t="s">
        <v>27</v>
      </c>
      <c r="G188">
        <v>170887690.53999999</v>
      </c>
      <c r="H188">
        <v>85175.41</v>
      </c>
      <c r="I188">
        <v>365245.78</v>
      </c>
      <c r="J188">
        <v>0</v>
      </c>
      <c r="K188">
        <v>79629.850000000006</v>
      </c>
      <c r="L188">
        <v>103546.22</v>
      </c>
      <c r="M188">
        <v>160964.66</v>
      </c>
      <c r="N188">
        <v>6733017.6600000001</v>
      </c>
      <c r="O188">
        <v>161778111.09999999</v>
      </c>
      <c r="P188">
        <v>0</v>
      </c>
      <c r="Q188">
        <v>930162.95</v>
      </c>
      <c r="R188">
        <v>651836.91</v>
      </c>
      <c r="S188">
        <v>10</v>
      </c>
      <c r="T188">
        <v>1.39</v>
      </c>
    </row>
    <row r="189" spans="1:20" x14ac:dyDescent="0.25">
      <c r="A189" t="s">
        <v>90</v>
      </c>
      <c r="B189" t="s">
        <v>91</v>
      </c>
      <c r="C189" t="s">
        <v>92</v>
      </c>
      <c r="D189" t="s">
        <v>813</v>
      </c>
      <c r="E189" t="s">
        <v>118</v>
      </c>
      <c r="F189" t="s">
        <v>28</v>
      </c>
      <c r="G189">
        <v>135597824.42000002</v>
      </c>
      <c r="H189">
        <v>0</v>
      </c>
      <c r="I189">
        <v>2688840.09</v>
      </c>
      <c r="J189">
        <v>22293.9</v>
      </c>
      <c r="K189">
        <v>13408.19</v>
      </c>
      <c r="L189">
        <v>19860789.869999997</v>
      </c>
      <c r="M189">
        <v>256275.22</v>
      </c>
      <c r="N189">
        <v>66447.87</v>
      </c>
      <c r="O189">
        <v>103366684.04000001</v>
      </c>
      <c r="P189">
        <v>0</v>
      </c>
      <c r="Q189">
        <v>3009187.2399999998</v>
      </c>
      <c r="R189">
        <v>6313898</v>
      </c>
      <c r="S189">
        <v>11</v>
      </c>
      <c r="T189">
        <v>1.1000000000000001</v>
      </c>
    </row>
    <row r="190" spans="1:20" x14ac:dyDescent="0.25">
      <c r="A190" t="s">
        <v>90</v>
      </c>
      <c r="B190" t="s">
        <v>91</v>
      </c>
      <c r="C190" t="s">
        <v>92</v>
      </c>
      <c r="D190" t="s">
        <v>813</v>
      </c>
      <c r="E190" t="s">
        <v>118</v>
      </c>
      <c r="F190" t="s">
        <v>30</v>
      </c>
      <c r="G190">
        <v>105394833.92999999</v>
      </c>
      <c r="H190">
        <v>0</v>
      </c>
      <c r="I190">
        <v>12582.76</v>
      </c>
      <c r="J190">
        <v>0</v>
      </c>
      <c r="K190">
        <v>0</v>
      </c>
      <c r="L190">
        <v>325534.25</v>
      </c>
      <c r="M190">
        <v>3375</v>
      </c>
      <c r="N190">
        <v>722560.91</v>
      </c>
      <c r="O190">
        <v>101259423.55</v>
      </c>
      <c r="P190">
        <v>0</v>
      </c>
      <c r="Q190">
        <v>3094132.07</v>
      </c>
      <c r="R190">
        <v>-22774.61</v>
      </c>
      <c r="S190">
        <v>12</v>
      </c>
      <c r="T190">
        <v>0.86</v>
      </c>
    </row>
    <row r="191" spans="1:20" x14ac:dyDescent="0.25">
      <c r="A191" t="s">
        <v>90</v>
      </c>
      <c r="B191" t="s">
        <v>91</v>
      </c>
      <c r="C191" t="s">
        <v>92</v>
      </c>
      <c r="D191" t="s">
        <v>813</v>
      </c>
      <c r="E191" t="s">
        <v>118</v>
      </c>
      <c r="F191" t="s">
        <v>29</v>
      </c>
      <c r="G191">
        <v>96044872.340000004</v>
      </c>
      <c r="H191">
        <v>0</v>
      </c>
      <c r="I191">
        <v>32106060.630000003</v>
      </c>
      <c r="J191">
        <v>0</v>
      </c>
      <c r="K191">
        <v>0</v>
      </c>
      <c r="L191">
        <v>11065907.289999999</v>
      </c>
      <c r="M191">
        <v>0</v>
      </c>
      <c r="N191">
        <v>79071.83</v>
      </c>
      <c r="O191">
        <v>49942052.890000001</v>
      </c>
      <c r="P191">
        <v>0</v>
      </c>
      <c r="Q191">
        <v>1584371.59</v>
      </c>
      <c r="R191">
        <v>1267408.1100000001</v>
      </c>
      <c r="S191">
        <v>13</v>
      </c>
      <c r="T191">
        <v>0.78</v>
      </c>
    </row>
    <row r="192" spans="1:20" x14ac:dyDescent="0.25">
      <c r="A192" t="s">
        <v>90</v>
      </c>
      <c r="B192" t="s">
        <v>91</v>
      </c>
      <c r="C192" t="s">
        <v>92</v>
      </c>
      <c r="D192" t="s">
        <v>813</v>
      </c>
      <c r="E192" t="s">
        <v>118</v>
      </c>
      <c r="F192" t="s">
        <v>31</v>
      </c>
      <c r="G192">
        <v>91521650.440000013</v>
      </c>
      <c r="H192">
        <v>1530.3</v>
      </c>
      <c r="I192">
        <v>3083.57</v>
      </c>
      <c r="J192">
        <v>0</v>
      </c>
      <c r="K192">
        <v>0</v>
      </c>
      <c r="L192">
        <v>177163.47</v>
      </c>
      <c r="M192">
        <v>0</v>
      </c>
      <c r="N192">
        <v>7514.66</v>
      </c>
      <c r="O192">
        <v>91324000.680000007</v>
      </c>
      <c r="P192">
        <v>0</v>
      </c>
      <c r="Q192">
        <v>3150</v>
      </c>
      <c r="R192">
        <v>5207.76</v>
      </c>
      <c r="S192">
        <v>14</v>
      </c>
      <c r="T192">
        <v>0.75</v>
      </c>
    </row>
    <row r="193" spans="1:20" x14ac:dyDescent="0.25">
      <c r="A193" t="s">
        <v>90</v>
      </c>
      <c r="B193" t="s">
        <v>91</v>
      </c>
      <c r="C193" t="s">
        <v>92</v>
      </c>
      <c r="D193" t="s">
        <v>813</v>
      </c>
      <c r="E193" t="s">
        <v>118</v>
      </c>
      <c r="F193" t="s">
        <v>878</v>
      </c>
      <c r="G193">
        <v>81618402.719999999</v>
      </c>
      <c r="H193">
        <v>216751.44</v>
      </c>
      <c r="I193">
        <v>0</v>
      </c>
      <c r="J193">
        <v>0</v>
      </c>
      <c r="K193">
        <v>284458</v>
      </c>
      <c r="L193">
        <v>492665.66</v>
      </c>
      <c r="M193">
        <v>24209.5</v>
      </c>
      <c r="N193">
        <v>0</v>
      </c>
      <c r="O193">
        <v>42374280.960000001</v>
      </c>
      <c r="P193">
        <v>0</v>
      </c>
      <c r="Q193">
        <v>32794440.32</v>
      </c>
      <c r="R193">
        <v>5431596.8399999999</v>
      </c>
      <c r="S193">
        <v>15</v>
      </c>
      <c r="T193">
        <v>0.66</v>
      </c>
    </row>
    <row r="194" spans="1:20" x14ac:dyDescent="0.25">
      <c r="A194" t="s">
        <v>90</v>
      </c>
      <c r="B194" t="s">
        <v>91</v>
      </c>
      <c r="C194" t="s">
        <v>92</v>
      </c>
      <c r="D194" t="s">
        <v>813</v>
      </c>
      <c r="E194" t="s">
        <v>118</v>
      </c>
      <c r="F194" t="s">
        <v>35</v>
      </c>
      <c r="G194">
        <v>70612667.75</v>
      </c>
      <c r="H194">
        <v>0</v>
      </c>
      <c r="I194">
        <v>1080110.03</v>
      </c>
      <c r="J194">
        <v>69532557.719999999</v>
      </c>
      <c r="K194">
        <v>0</v>
      </c>
      <c r="L194">
        <v>0</v>
      </c>
      <c r="M194">
        <v>0</v>
      </c>
      <c r="N194">
        <v>0</v>
      </c>
      <c r="O194">
        <v>0</v>
      </c>
      <c r="P194">
        <v>0</v>
      </c>
      <c r="Q194">
        <v>0</v>
      </c>
      <c r="R194">
        <v>0</v>
      </c>
      <c r="S194">
        <v>16</v>
      </c>
      <c r="T194">
        <v>0.57999999999999996</v>
      </c>
    </row>
    <row r="195" spans="1:20" x14ac:dyDescent="0.25">
      <c r="A195" t="s">
        <v>90</v>
      </c>
      <c r="B195" t="s">
        <v>91</v>
      </c>
      <c r="C195" t="s">
        <v>92</v>
      </c>
      <c r="D195" t="s">
        <v>813</v>
      </c>
      <c r="E195" t="s">
        <v>118</v>
      </c>
      <c r="F195" t="s">
        <v>32</v>
      </c>
      <c r="G195">
        <v>69989349.86999999</v>
      </c>
      <c r="H195">
        <v>33109.29</v>
      </c>
      <c r="I195">
        <v>823291.08</v>
      </c>
      <c r="J195">
        <v>604537.09</v>
      </c>
      <c r="K195">
        <v>432770.56</v>
      </c>
      <c r="L195">
        <v>8083755.2000000002</v>
      </c>
      <c r="M195">
        <v>1882153.94</v>
      </c>
      <c r="N195">
        <v>453252.6</v>
      </c>
      <c r="O195">
        <v>43629140.099999994</v>
      </c>
      <c r="P195">
        <v>0</v>
      </c>
      <c r="Q195">
        <v>6363756.7300000004</v>
      </c>
      <c r="R195">
        <v>7683583.2799999993</v>
      </c>
      <c r="S195">
        <v>17</v>
      </c>
      <c r="T195">
        <v>0.56999999999999995</v>
      </c>
    </row>
    <row r="196" spans="1:20" x14ac:dyDescent="0.25">
      <c r="A196" t="s">
        <v>90</v>
      </c>
      <c r="B196" t="s">
        <v>91</v>
      </c>
      <c r="C196" t="s">
        <v>92</v>
      </c>
      <c r="D196" t="s">
        <v>813</v>
      </c>
      <c r="E196" t="s">
        <v>118</v>
      </c>
      <c r="F196" t="s">
        <v>34</v>
      </c>
      <c r="G196">
        <v>64815566.799999997</v>
      </c>
      <c r="H196">
        <v>0</v>
      </c>
      <c r="I196">
        <v>0</v>
      </c>
      <c r="J196">
        <v>64815566.799999997</v>
      </c>
      <c r="K196">
        <v>0</v>
      </c>
      <c r="L196">
        <v>0</v>
      </c>
      <c r="M196">
        <v>0</v>
      </c>
      <c r="N196">
        <v>0</v>
      </c>
      <c r="O196">
        <v>0</v>
      </c>
      <c r="P196">
        <v>0</v>
      </c>
      <c r="Q196">
        <v>0</v>
      </c>
      <c r="R196">
        <v>0</v>
      </c>
      <c r="S196">
        <v>18</v>
      </c>
      <c r="T196">
        <v>0.53</v>
      </c>
    </row>
    <row r="197" spans="1:20" x14ac:dyDescent="0.25">
      <c r="A197" t="s">
        <v>90</v>
      </c>
      <c r="B197" t="s">
        <v>91</v>
      </c>
      <c r="C197" t="s">
        <v>92</v>
      </c>
      <c r="D197" t="s">
        <v>813</v>
      </c>
      <c r="E197" t="s">
        <v>118</v>
      </c>
      <c r="F197" t="s">
        <v>33</v>
      </c>
      <c r="G197">
        <v>64328160.149999999</v>
      </c>
      <c r="H197">
        <v>0</v>
      </c>
      <c r="I197">
        <v>0</v>
      </c>
      <c r="J197">
        <v>0</v>
      </c>
      <c r="K197">
        <v>0</v>
      </c>
      <c r="L197">
        <v>0</v>
      </c>
      <c r="M197">
        <v>0</v>
      </c>
      <c r="N197">
        <v>46373.279999999999</v>
      </c>
      <c r="O197">
        <v>64281786.869999997</v>
      </c>
      <c r="P197">
        <v>0</v>
      </c>
      <c r="Q197">
        <v>0</v>
      </c>
      <c r="R197">
        <v>0</v>
      </c>
      <c r="S197">
        <v>19</v>
      </c>
      <c r="T197">
        <v>0.52</v>
      </c>
    </row>
    <row r="198" spans="1:20" x14ac:dyDescent="0.25">
      <c r="A198" t="s">
        <v>90</v>
      </c>
      <c r="B198" t="s">
        <v>91</v>
      </c>
      <c r="C198" t="s">
        <v>92</v>
      </c>
      <c r="D198" t="s">
        <v>813</v>
      </c>
      <c r="E198" t="s">
        <v>118</v>
      </c>
      <c r="F198" t="s">
        <v>877</v>
      </c>
      <c r="G198">
        <v>62980455.529999994</v>
      </c>
      <c r="H198">
        <v>0</v>
      </c>
      <c r="I198">
        <v>41390087.189999998</v>
      </c>
      <c r="J198">
        <v>161494.64000000001</v>
      </c>
      <c r="K198">
        <v>15336.75</v>
      </c>
      <c r="L198">
        <v>389141.16</v>
      </c>
      <c r="M198">
        <v>0</v>
      </c>
      <c r="N198">
        <v>82811.34</v>
      </c>
      <c r="O198">
        <v>2528379.08</v>
      </c>
      <c r="P198">
        <v>0</v>
      </c>
      <c r="Q198">
        <v>16949792.239999998</v>
      </c>
      <c r="R198">
        <v>1463413.13</v>
      </c>
      <c r="S198">
        <v>20</v>
      </c>
      <c r="T198">
        <v>0.51</v>
      </c>
    </row>
    <row r="199" spans="1:20" x14ac:dyDescent="0.25">
      <c r="A199" t="s">
        <v>90</v>
      </c>
      <c r="B199" t="s">
        <v>91</v>
      </c>
      <c r="C199" t="s">
        <v>92</v>
      </c>
      <c r="D199" t="s">
        <v>813</v>
      </c>
      <c r="E199" t="s">
        <v>118</v>
      </c>
      <c r="F199" t="s">
        <v>38</v>
      </c>
      <c r="G199">
        <v>57117494.490000002</v>
      </c>
      <c r="H199">
        <v>7862.06</v>
      </c>
      <c r="I199">
        <v>2278698.77</v>
      </c>
      <c r="J199">
        <v>0</v>
      </c>
      <c r="K199">
        <v>0</v>
      </c>
      <c r="L199">
        <v>3899143.68</v>
      </c>
      <c r="M199">
        <v>92954.4</v>
      </c>
      <c r="N199">
        <v>11712.87</v>
      </c>
      <c r="O199">
        <v>38619331.719999999</v>
      </c>
      <c r="P199">
        <v>0</v>
      </c>
      <c r="Q199">
        <v>456780.18</v>
      </c>
      <c r="R199">
        <v>11751010.810000001</v>
      </c>
      <c r="S199">
        <v>21</v>
      </c>
      <c r="T199">
        <v>0.47</v>
      </c>
    </row>
    <row r="200" spans="1:20" x14ac:dyDescent="0.25">
      <c r="A200" t="s">
        <v>90</v>
      </c>
      <c r="B200" t="s">
        <v>91</v>
      </c>
      <c r="C200" t="s">
        <v>92</v>
      </c>
      <c r="D200" t="s">
        <v>813</v>
      </c>
      <c r="E200" t="s">
        <v>118</v>
      </c>
      <c r="F200" t="s">
        <v>36</v>
      </c>
      <c r="G200">
        <v>54728457.619999997</v>
      </c>
      <c r="H200">
        <v>0</v>
      </c>
      <c r="I200">
        <v>54709583.229999997</v>
      </c>
      <c r="J200">
        <v>0</v>
      </c>
      <c r="K200">
        <v>0</v>
      </c>
      <c r="L200">
        <v>0</v>
      </c>
      <c r="M200">
        <v>0</v>
      </c>
      <c r="N200">
        <v>0</v>
      </c>
      <c r="O200">
        <v>0</v>
      </c>
      <c r="P200">
        <v>0</v>
      </c>
      <c r="Q200">
        <v>18874.39</v>
      </c>
      <c r="R200">
        <v>0</v>
      </c>
      <c r="S200">
        <v>22</v>
      </c>
      <c r="T200">
        <v>0.45</v>
      </c>
    </row>
    <row r="201" spans="1:20" x14ac:dyDescent="0.25">
      <c r="A201" t="s">
        <v>90</v>
      </c>
      <c r="B201" t="s">
        <v>91</v>
      </c>
      <c r="C201" t="s">
        <v>92</v>
      </c>
      <c r="D201" t="s">
        <v>813</v>
      </c>
      <c r="E201" t="s">
        <v>118</v>
      </c>
      <c r="F201" t="s">
        <v>40</v>
      </c>
      <c r="G201">
        <v>34518981.950000003</v>
      </c>
      <c r="H201">
        <v>0</v>
      </c>
      <c r="I201">
        <v>27680399.879999999</v>
      </c>
      <c r="J201">
        <v>328258.78000000003</v>
      </c>
      <c r="K201">
        <v>0</v>
      </c>
      <c r="L201">
        <v>6353711.2200000007</v>
      </c>
      <c r="M201">
        <v>0</v>
      </c>
      <c r="N201">
        <v>0</v>
      </c>
      <c r="O201">
        <v>0</v>
      </c>
      <c r="P201">
        <v>0</v>
      </c>
      <c r="Q201">
        <v>0</v>
      </c>
      <c r="R201">
        <v>156612.07</v>
      </c>
      <c r="S201">
        <v>23</v>
      </c>
      <c r="T201">
        <v>0.28000000000000003</v>
      </c>
    </row>
    <row r="202" spans="1:20" x14ac:dyDescent="0.25">
      <c r="A202" t="s">
        <v>90</v>
      </c>
      <c r="B202" t="s">
        <v>91</v>
      </c>
      <c r="C202" t="s">
        <v>92</v>
      </c>
      <c r="D202" t="s">
        <v>813</v>
      </c>
      <c r="E202" t="s">
        <v>118</v>
      </c>
      <c r="F202" t="s">
        <v>39</v>
      </c>
      <c r="G202">
        <v>29661471.510000002</v>
      </c>
      <c r="H202">
        <v>0</v>
      </c>
      <c r="I202">
        <v>1422.41</v>
      </c>
      <c r="J202">
        <v>0</v>
      </c>
      <c r="K202">
        <v>26392.080000000002</v>
      </c>
      <c r="L202">
        <v>2257450.36</v>
      </c>
      <c r="M202">
        <v>576044.23</v>
      </c>
      <c r="N202">
        <v>36990.449999999997</v>
      </c>
      <c r="O202">
        <v>18861615.710000001</v>
      </c>
      <c r="P202">
        <v>0</v>
      </c>
      <c r="Q202">
        <v>6149654.8700000001</v>
      </c>
      <c r="R202">
        <v>1751901.4</v>
      </c>
      <c r="S202">
        <v>24</v>
      </c>
      <c r="T202">
        <v>0.24</v>
      </c>
    </row>
    <row r="203" spans="1:20" x14ac:dyDescent="0.25">
      <c r="A203" t="s">
        <v>90</v>
      </c>
      <c r="B203" t="s">
        <v>91</v>
      </c>
      <c r="C203" t="s">
        <v>92</v>
      </c>
      <c r="D203" t="s">
        <v>813</v>
      </c>
      <c r="E203" t="s">
        <v>118</v>
      </c>
      <c r="F203" t="s">
        <v>42</v>
      </c>
      <c r="G203">
        <v>24697393.02</v>
      </c>
      <c r="H203">
        <v>100920.72</v>
      </c>
      <c r="I203">
        <v>6083545.4900000002</v>
      </c>
      <c r="J203">
        <v>39620</v>
      </c>
      <c r="K203">
        <v>8948.1</v>
      </c>
      <c r="L203">
        <v>0</v>
      </c>
      <c r="M203">
        <v>0</v>
      </c>
      <c r="N203">
        <v>0</v>
      </c>
      <c r="O203">
        <v>14344009.560000001</v>
      </c>
      <c r="P203">
        <v>0</v>
      </c>
      <c r="Q203">
        <v>0</v>
      </c>
      <c r="R203">
        <v>4120349.15</v>
      </c>
      <c r="S203">
        <v>25</v>
      </c>
      <c r="T203">
        <v>0.2</v>
      </c>
    </row>
    <row r="204" spans="1:20" x14ac:dyDescent="0.25">
      <c r="A204" t="s">
        <v>90</v>
      </c>
      <c r="B204" t="s">
        <v>91</v>
      </c>
      <c r="C204" t="s">
        <v>92</v>
      </c>
      <c r="D204" t="s">
        <v>813</v>
      </c>
      <c r="E204" t="s">
        <v>118</v>
      </c>
      <c r="F204" t="s">
        <v>37</v>
      </c>
      <c r="G204">
        <v>24202346.649999999</v>
      </c>
      <c r="H204">
        <v>0</v>
      </c>
      <c r="I204">
        <v>2175026.0699999998</v>
      </c>
      <c r="J204">
        <v>0</v>
      </c>
      <c r="K204">
        <v>0</v>
      </c>
      <c r="L204">
        <v>0</v>
      </c>
      <c r="M204">
        <v>0</v>
      </c>
      <c r="N204">
        <v>0</v>
      </c>
      <c r="O204">
        <v>0</v>
      </c>
      <c r="P204">
        <v>21967772.289999999</v>
      </c>
      <c r="Q204">
        <v>0</v>
      </c>
      <c r="R204">
        <v>59548.29</v>
      </c>
      <c r="S204">
        <v>26</v>
      </c>
      <c r="T204">
        <v>0.2</v>
      </c>
    </row>
    <row r="205" spans="1:20" x14ac:dyDescent="0.25">
      <c r="A205" t="s">
        <v>90</v>
      </c>
      <c r="B205" t="s">
        <v>91</v>
      </c>
      <c r="C205" t="s">
        <v>92</v>
      </c>
      <c r="D205" t="s">
        <v>813</v>
      </c>
      <c r="E205" t="s">
        <v>118</v>
      </c>
      <c r="F205" t="s">
        <v>41</v>
      </c>
      <c r="G205">
        <v>19957441.339999996</v>
      </c>
      <c r="H205">
        <v>0</v>
      </c>
      <c r="I205">
        <v>7110307.5899999999</v>
      </c>
      <c r="J205">
        <v>0</v>
      </c>
      <c r="K205">
        <v>0</v>
      </c>
      <c r="L205">
        <v>83413.09</v>
      </c>
      <c r="M205">
        <v>0</v>
      </c>
      <c r="N205">
        <v>43103.45</v>
      </c>
      <c r="O205">
        <v>4737347.7699999996</v>
      </c>
      <c r="P205">
        <v>0</v>
      </c>
      <c r="Q205">
        <v>7450696.5199999996</v>
      </c>
      <c r="R205">
        <v>532572.91999999993</v>
      </c>
      <c r="S205">
        <v>27</v>
      </c>
      <c r="T205">
        <v>0.16</v>
      </c>
    </row>
    <row r="206" spans="1:20" x14ac:dyDescent="0.25">
      <c r="A206" t="s">
        <v>90</v>
      </c>
      <c r="B206" t="s">
        <v>91</v>
      </c>
      <c r="C206" t="s">
        <v>92</v>
      </c>
      <c r="D206" t="s">
        <v>813</v>
      </c>
      <c r="E206" t="s">
        <v>118</v>
      </c>
      <c r="F206" t="s">
        <v>43</v>
      </c>
      <c r="G206">
        <v>9280245.0999999996</v>
      </c>
      <c r="H206">
        <v>65193.9</v>
      </c>
      <c r="I206">
        <v>249055.72</v>
      </c>
      <c r="J206">
        <v>0</v>
      </c>
      <c r="K206">
        <v>0</v>
      </c>
      <c r="L206">
        <v>84564.76</v>
      </c>
      <c r="M206">
        <v>0</v>
      </c>
      <c r="N206">
        <v>0</v>
      </c>
      <c r="O206">
        <v>7955441.29</v>
      </c>
      <c r="P206">
        <v>0</v>
      </c>
      <c r="Q206">
        <v>925989.43</v>
      </c>
      <c r="R206">
        <v>0</v>
      </c>
      <c r="S206">
        <v>28</v>
      </c>
      <c r="T206">
        <v>0.08</v>
      </c>
    </row>
    <row r="207" spans="1:20" x14ac:dyDescent="0.25">
      <c r="A207" t="s">
        <v>90</v>
      </c>
      <c r="B207" t="s">
        <v>91</v>
      </c>
      <c r="C207" t="s">
        <v>92</v>
      </c>
      <c r="D207" t="s">
        <v>813</v>
      </c>
      <c r="E207" t="s">
        <v>118</v>
      </c>
      <c r="F207" t="s">
        <v>44</v>
      </c>
      <c r="G207">
        <v>9181990.0500000007</v>
      </c>
      <c r="H207">
        <v>0</v>
      </c>
      <c r="I207">
        <v>0</v>
      </c>
      <c r="J207">
        <v>0</v>
      </c>
      <c r="K207">
        <v>0</v>
      </c>
      <c r="L207">
        <v>4354.1400000000003</v>
      </c>
      <c r="M207">
        <v>0</v>
      </c>
      <c r="N207">
        <v>0</v>
      </c>
      <c r="O207">
        <v>4624170.54</v>
      </c>
      <c r="P207">
        <v>0</v>
      </c>
      <c r="Q207">
        <v>3264805.64</v>
      </c>
      <c r="R207">
        <v>1288659.73</v>
      </c>
      <c r="S207">
        <v>29</v>
      </c>
      <c r="T207">
        <v>7.0000000000000007E-2</v>
      </c>
    </row>
    <row r="208" spans="1:20" x14ac:dyDescent="0.25">
      <c r="A208" t="s">
        <v>90</v>
      </c>
      <c r="B208" t="s">
        <v>91</v>
      </c>
      <c r="C208" t="s">
        <v>92</v>
      </c>
      <c r="D208" t="s">
        <v>813</v>
      </c>
      <c r="E208" t="s">
        <v>118</v>
      </c>
      <c r="F208" t="s">
        <v>46</v>
      </c>
      <c r="G208">
        <v>8787827.7000000011</v>
      </c>
      <c r="H208">
        <v>3152.59</v>
      </c>
      <c r="I208">
        <v>4923.3999999999996</v>
      </c>
      <c r="J208">
        <v>0</v>
      </c>
      <c r="K208">
        <v>14401.71</v>
      </c>
      <c r="L208">
        <v>3268902.15</v>
      </c>
      <c r="M208">
        <v>0</v>
      </c>
      <c r="N208">
        <v>103290.53</v>
      </c>
      <c r="O208">
        <v>4415780.87</v>
      </c>
      <c r="P208">
        <v>0</v>
      </c>
      <c r="Q208">
        <v>120397.86</v>
      </c>
      <c r="R208">
        <v>856978.59</v>
      </c>
      <c r="S208">
        <v>30</v>
      </c>
      <c r="T208">
        <v>7.0000000000000007E-2</v>
      </c>
    </row>
    <row r="209" spans="1:20" x14ac:dyDescent="0.25">
      <c r="A209" t="s">
        <v>90</v>
      </c>
      <c r="B209" t="s">
        <v>91</v>
      </c>
      <c r="C209" t="s">
        <v>92</v>
      </c>
      <c r="D209" t="s">
        <v>813</v>
      </c>
      <c r="E209" t="s">
        <v>118</v>
      </c>
      <c r="F209" t="s">
        <v>45</v>
      </c>
      <c r="G209">
        <v>5252901.97</v>
      </c>
      <c r="H209">
        <v>0</v>
      </c>
      <c r="I209">
        <v>0</v>
      </c>
      <c r="J209">
        <v>0</v>
      </c>
      <c r="K209">
        <v>0</v>
      </c>
      <c r="L209">
        <v>0</v>
      </c>
      <c r="M209">
        <v>0</v>
      </c>
      <c r="N209">
        <v>0</v>
      </c>
      <c r="O209">
        <v>5252901.97</v>
      </c>
      <c r="P209">
        <v>0</v>
      </c>
      <c r="Q209">
        <v>0</v>
      </c>
      <c r="R209">
        <v>0</v>
      </c>
      <c r="S209">
        <v>31</v>
      </c>
      <c r="T209">
        <v>0.04</v>
      </c>
    </row>
    <row r="210" spans="1:20" x14ac:dyDescent="0.25">
      <c r="A210" t="s">
        <v>90</v>
      </c>
      <c r="B210" t="s">
        <v>91</v>
      </c>
      <c r="C210" t="s">
        <v>92</v>
      </c>
      <c r="D210" t="s">
        <v>813</v>
      </c>
      <c r="E210" t="s">
        <v>118</v>
      </c>
      <c r="F210" t="s">
        <v>47</v>
      </c>
      <c r="G210">
        <v>3709376.06</v>
      </c>
      <c r="H210">
        <v>0</v>
      </c>
      <c r="I210">
        <v>0</v>
      </c>
      <c r="J210">
        <v>3687869.42</v>
      </c>
      <c r="K210">
        <v>21506.639999999999</v>
      </c>
      <c r="L210">
        <v>0</v>
      </c>
      <c r="M210">
        <v>0</v>
      </c>
      <c r="N210">
        <v>0</v>
      </c>
      <c r="O210">
        <v>0</v>
      </c>
      <c r="P210">
        <v>0</v>
      </c>
      <c r="Q210">
        <v>0</v>
      </c>
      <c r="R210">
        <v>0</v>
      </c>
      <c r="S210">
        <v>32</v>
      </c>
      <c r="T210">
        <v>0.03</v>
      </c>
    </row>
    <row r="211" spans="1:20" x14ac:dyDescent="0.25">
      <c r="A211" t="s">
        <v>90</v>
      </c>
      <c r="B211" t="s">
        <v>91</v>
      </c>
      <c r="C211" t="s">
        <v>92</v>
      </c>
      <c r="D211" t="s">
        <v>813</v>
      </c>
      <c r="E211" t="s">
        <v>118</v>
      </c>
      <c r="F211" t="s">
        <v>48</v>
      </c>
      <c r="G211">
        <v>734818.07</v>
      </c>
      <c r="H211">
        <v>0</v>
      </c>
      <c r="I211">
        <v>658323.31000000006</v>
      </c>
      <c r="J211">
        <v>0</v>
      </c>
      <c r="K211">
        <v>0</v>
      </c>
      <c r="L211">
        <v>4323.75</v>
      </c>
      <c r="M211">
        <v>0</v>
      </c>
      <c r="N211">
        <v>50561.25</v>
      </c>
      <c r="O211">
        <v>9789.3799999999992</v>
      </c>
      <c r="P211">
        <v>0</v>
      </c>
      <c r="Q211">
        <v>4256.1899999999996</v>
      </c>
      <c r="R211">
        <v>7564.19</v>
      </c>
      <c r="S211">
        <v>33</v>
      </c>
      <c r="T211">
        <v>0.01</v>
      </c>
    </row>
    <row r="212" spans="1:20" x14ac:dyDescent="0.25">
      <c r="A212" t="s">
        <v>90</v>
      </c>
      <c r="B212" t="s">
        <v>91</v>
      </c>
      <c r="C212" t="s">
        <v>92</v>
      </c>
      <c r="D212" t="s">
        <v>813</v>
      </c>
      <c r="E212" t="s">
        <v>118</v>
      </c>
      <c r="F212" t="s">
        <v>678</v>
      </c>
      <c r="G212">
        <v>0</v>
      </c>
      <c r="H212">
        <v>0</v>
      </c>
      <c r="I212">
        <v>0</v>
      </c>
      <c r="J212">
        <v>0</v>
      </c>
      <c r="K212">
        <v>0</v>
      </c>
      <c r="L212">
        <v>0</v>
      </c>
      <c r="M212">
        <v>0</v>
      </c>
      <c r="N212">
        <v>0</v>
      </c>
      <c r="O212">
        <v>0</v>
      </c>
      <c r="P212">
        <v>0</v>
      </c>
      <c r="Q212">
        <v>0</v>
      </c>
      <c r="R212">
        <v>0</v>
      </c>
      <c r="S212">
        <v>34</v>
      </c>
      <c r="T212">
        <v>0</v>
      </c>
    </row>
    <row r="213" spans="1:20" x14ac:dyDescent="0.25">
      <c r="A213" t="s">
        <v>90</v>
      </c>
      <c r="B213" t="s">
        <v>91</v>
      </c>
      <c r="C213" t="s">
        <v>92</v>
      </c>
      <c r="D213" t="s">
        <v>814</v>
      </c>
      <c r="E213" t="s">
        <v>108</v>
      </c>
      <c r="F213" t="s">
        <v>3</v>
      </c>
      <c r="G213">
        <v>12545549134.409988</v>
      </c>
      <c r="H213">
        <v>145942597.64000002</v>
      </c>
      <c r="I213">
        <v>1941224900.1099999</v>
      </c>
      <c r="J213">
        <v>3124068134.4400005</v>
      </c>
      <c r="K213">
        <v>148808570.33000001</v>
      </c>
      <c r="L213">
        <v>3255110295.1500006</v>
      </c>
      <c r="M213">
        <v>90606233.689999998</v>
      </c>
      <c r="N213">
        <v>183834974.33999997</v>
      </c>
      <c r="O213">
        <v>2645208053.3400002</v>
      </c>
      <c r="P213">
        <v>65300160.020000003</v>
      </c>
      <c r="Q213">
        <v>235630417.62000003</v>
      </c>
      <c r="R213">
        <v>709814797.7299999</v>
      </c>
      <c r="S213">
        <v>999</v>
      </c>
      <c r="T213">
        <v>100</v>
      </c>
    </row>
    <row r="214" spans="1:20" x14ac:dyDescent="0.25">
      <c r="A214" t="s">
        <v>90</v>
      </c>
      <c r="B214" t="s">
        <v>91</v>
      </c>
      <c r="C214" t="s">
        <v>92</v>
      </c>
      <c r="D214" t="s">
        <v>814</v>
      </c>
      <c r="E214" t="s">
        <v>108</v>
      </c>
      <c r="F214" t="s">
        <v>18</v>
      </c>
      <c r="G214">
        <v>2545699200.8500004</v>
      </c>
      <c r="H214">
        <v>6259028.4899999993</v>
      </c>
      <c r="I214">
        <v>401570791.63999999</v>
      </c>
      <c r="J214">
        <v>571050997.36000001</v>
      </c>
      <c r="K214">
        <v>18497693.719999999</v>
      </c>
      <c r="L214">
        <v>946088367.73000002</v>
      </c>
      <c r="M214">
        <v>5679582.4800000004</v>
      </c>
      <c r="N214">
        <v>80740800.140000001</v>
      </c>
      <c r="O214">
        <v>289746817.33000004</v>
      </c>
      <c r="P214">
        <v>0</v>
      </c>
      <c r="Q214">
        <v>15222817.33</v>
      </c>
      <c r="R214">
        <v>210842304.63000003</v>
      </c>
      <c r="S214">
        <v>1</v>
      </c>
      <c r="T214">
        <v>20.29</v>
      </c>
    </row>
    <row r="215" spans="1:20" x14ac:dyDescent="0.25">
      <c r="A215" t="s">
        <v>90</v>
      </c>
      <c r="B215" t="s">
        <v>91</v>
      </c>
      <c r="C215" t="s">
        <v>92</v>
      </c>
      <c r="D215" t="s">
        <v>814</v>
      </c>
      <c r="E215" t="s">
        <v>108</v>
      </c>
      <c r="F215" t="s">
        <v>19</v>
      </c>
      <c r="G215">
        <v>2060635076.1200004</v>
      </c>
      <c r="H215">
        <v>16924525.059999999</v>
      </c>
      <c r="I215">
        <v>389891802.88999999</v>
      </c>
      <c r="J215">
        <v>195368193.49000001</v>
      </c>
      <c r="K215">
        <v>3176548.27</v>
      </c>
      <c r="L215">
        <v>666605876.11000001</v>
      </c>
      <c r="M215">
        <v>35383872.280000001</v>
      </c>
      <c r="N215">
        <v>14453965.41</v>
      </c>
      <c r="O215">
        <v>563595496.13</v>
      </c>
      <c r="P215">
        <v>0</v>
      </c>
      <c r="Q215">
        <v>35813358.810000002</v>
      </c>
      <c r="R215">
        <v>139421437.66999999</v>
      </c>
      <c r="S215">
        <v>2</v>
      </c>
      <c r="T215">
        <v>16.43</v>
      </c>
    </row>
    <row r="216" spans="1:20" x14ac:dyDescent="0.25">
      <c r="A216" t="s">
        <v>90</v>
      </c>
      <c r="B216" t="s">
        <v>91</v>
      </c>
      <c r="C216" t="s">
        <v>92</v>
      </c>
      <c r="D216" t="s">
        <v>814</v>
      </c>
      <c r="E216" t="s">
        <v>108</v>
      </c>
      <c r="F216" t="s">
        <v>20</v>
      </c>
      <c r="G216">
        <v>1871427754.6700003</v>
      </c>
      <c r="H216">
        <v>4826841.5599999996</v>
      </c>
      <c r="I216">
        <v>33857391.960000001</v>
      </c>
      <c r="J216">
        <v>1600735882.8800001</v>
      </c>
      <c r="K216">
        <v>2599577.11</v>
      </c>
      <c r="L216">
        <v>63196629.399999999</v>
      </c>
      <c r="M216">
        <v>1.89</v>
      </c>
      <c r="N216">
        <v>846673.36</v>
      </c>
      <c r="O216">
        <v>149429302.05000001</v>
      </c>
      <c r="P216">
        <v>0</v>
      </c>
      <c r="Q216">
        <v>3526578.9699999997</v>
      </c>
      <c r="R216">
        <v>12408875.49</v>
      </c>
      <c r="S216">
        <v>3</v>
      </c>
      <c r="T216">
        <v>14.92</v>
      </c>
    </row>
    <row r="217" spans="1:20" x14ac:dyDescent="0.25">
      <c r="A217" t="s">
        <v>90</v>
      </c>
      <c r="B217" t="s">
        <v>91</v>
      </c>
      <c r="C217" t="s">
        <v>92</v>
      </c>
      <c r="D217" t="s">
        <v>814</v>
      </c>
      <c r="E217" t="s">
        <v>108</v>
      </c>
      <c r="F217" t="s">
        <v>22</v>
      </c>
      <c r="G217">
        <v>1291750162.21</v>
      </c>
      <c r="H217">
        <v>50425.89</v>
      </c>
      <c r="I217">
        <v>21527032.91</v>
      </c>
      <c r="J217">
        <v>218845205.12</v>
      </c>
      <c r="K217">
        <v>2102496.27</v>
      </c>
      <c r="L217">
        <v>519131042.14999998</v>
      </c>
      <c r="M217">
        <v>19796237.210000001</v>
      </c>
      <c r="N217">
        <v>12175440.690000001</v>
      </c>
      <c r="O217">
        <v>315852983.27000004</v>
      </c>
      <c r="P217">
        <v>0</v>
      </c>
      <c r="Q217">
        <v>11693153.720000001</v>
      </c>
      <c r="R217">
        <v>170576144.97999999</v>
      </c>
      <c r="S217">
        <v>4</v>
      </c>
      <c r="T217">
        <v>10.3</v>
      </c>
    </row>
    <row r="218" spans="1:20" x14ac:dyDescent="0.25">
      <c r="A218" t="s">
        <v>90</v>
      </c>
      <c r="B218" t="s">
        <v>91</v>
      </c>
      <c r="C218" t="s">
        <v>92</v>
      </c>
      <c r="D218" t="s">
        <v>814</v>
      </c>
      <c r="E218" t="s">
        <v>108</v>
      </c>
      <c r="F218" t="s">
        <v>21</v>
      </c>
      <c r="G218">
        <v>1242947420.1100001</v>
      </c>
      <c r="H218">
        <v>4437128.57</v>
      </c>
      <c r="I218">
        <v>311720899.10000002</v>
      </c>
      <c r="J218">
        <v>41016248.359999999</v>
      </c>
      <c r="K218">
        <v>25895951.859999999</v>
      </c>
      <c r="L218">
        <v>528956415.25999999</v>
      </c>
      <c r="M218">
        <v>1231913.57</v>
      </c>
      <c r="N218">
        <v>20356549.66</v>
      </c>
      <c r="O218">
        <v>255689893.04000002</v>
      </c>
      <c r="P218">
        <v>0</v>
      </c>
      <c r="Q218">
        <v>10412711.459999999</v>
      </c>
      <c r="R218">
        <v>43229709.229999997</v>
      </c>
      <c r="S218">
        <v>5</v>
      </c>
      <c r="T218">
        <v>9.91</v>
      </c>
    </row>
    <row r="219" spans="1:20" x14ac:dyDescent="0.25">
      <c r="A219" t="s">
        <v>90</v>
      </c>
      <c r="B219" t="s">
        <v>91</v>
      </c>
      <c r="C219" t="s">
        <v>92</v>
      </c>
      <c r="D219" t="s">
        <v>814</v>
      </c>
      <c r="E219" t="s">
        <v>108</v>
      </c>
      <c r="F219" t="s">
        <v>24</v>
      </c>
      <c r="G219">
        <v>782032587.31000006</v>
      </c>
      <c r="H219">
        <v>1362610.01</v>
      </c>
      <c r="I219">
        <v>32677562.629999999</v>
      </c>
      <c r="J219">
        <v>24468169.559999999</v>
      </c>
      <c r="K219">
        <v>4199275.1500000004</v>
      </c>
      <c r="L219">
        <v>340737896.87</v>
      </c>
      <c r="M219">
        <v>10424026.41</v>
      </c>
      <c r="N219">
        <v>45356894.449999996</v>
      </c>
      <c r="O219">
        <v>198661654.45000002</v>
      </c>
      <c r="P219">
        <v>0</v>
      </c>
      <c r="Q219">
        <v>55188256.119999997</v>
      </c>
      <c r="R219">
        <v>68956241.659999996</v>
      </c>
      <c r="S219">
        <v>6</v>
      </c>
      <c r="T219">
        <v>6.23</v>
      </c>
    </row>
    <row r="220" spans="1:20" x14ac:dyDescent="0.25">
      <c r="A220" t="s">
        <v>90</v>
      </c>
      <c r="B220" t="s">
        <v>91</v>
      </c>
      <c r="C220" t="s">
        <v>92</v>
      </c>
      <c r="D220" t="s">
        <v>814</v>
      </c>
      <c r="E220" t="s">
        <v>108</v>
      </c>
      <c r="F220" t="s">
        <v>23</v>
      </c>
      <c r="G220">
        <v>661495858.47000003</v>
      </c>
      <c r="H220">
        <v>145718.09</v>
      </c>
      <c r="I220">
        <v>370263255.41999996</v>
      </c>
      <c r="J220">
        <v>0</v>
      </c>
      <c r="K220">
        <v>91280588.070000008</v>
      </c>
      <c r="L220">
        <v>111804979.34</v>
      </c>
      <c r="M220">
        <v>1144342.05</v>
      </c>
      <c r="N220">
        <v>1599115.8599999999</v>
      </c>
      <c r="O220">
        <v>62462040.450000003</v>
      </c>
      <c r="P220">
        <v>0</v>
      </c>
      <c r="Q220">
        <v>965778.62</v>
      </c>
      <c r="R220">
        <v>21830040.57</v>
      </c>
      <c r="S220">
        <v>7</v>
      </c>
      <c r="T220">
        <v>5.27</v>
      </c>
    </row>
    <row r="221" spans="1:20" x14ac:dyDescent="0.25">
      <c r="A221" t="s">
        <v>90</v>
      </c>
      <c r="B221" t="s">
        <v>91</v>
      </c>
      <c r="C221" t="s">
        <v>92</v>
      </c>
      <c r="D221" t="s">
        <v>814</v>
      </c>
      <c r="E221" t="s">
        <v>108</v>
      </c>
      <c r="F221" t="s">
        <v>25</v>
      </c>
      <c r="G221">
        <v>355740102.88</v>
      </c>
      <c r="H221">
        <v>19549647.489999998</v>
      </c>
      <c r="I221">
        <v>1018000.4299999999</v>
      </c>
      <c r="J221">
        <v>335172454.95999998</v>
      </c>
      <c r="K221">
        <v>0</v>
      </c>
      <c r="L221">
        <v>0</v>
      </c>
      <c r="M221">
        <v>0</v>
      </c>
      <c r="N221">
        <v>0</v>
      </c>
      <c r="O221">
        <v>0</v>
      </c>
      <c r="P221">
        <v>0</v>
      </c>
      <c r="Q221">
        <v>0</v>
      </c>
      <c r="R221">
        <v>0</v>
      </c>
      <c r="S221">
        <v>8</v>
      </c>
      <c r="T221">
        <v>2.84</v>
      </c>
    </row>
    <row r="222" spans="1:20" x14ac:dyDescent="0.25">
      <c r="A222" t="s">
        <v>90</v>
      </c>
      <c r="B222" t="s">
        <v>91</v>
      </c>
      <c r="C222" t="s">
        <v>92</v>
      </c>
      <c r="D222" t="s">
        <v>814</v>
      </c>
      <c r="E222" t="s">
        <v>108</v>
      </c>
      <c r="F222" t="s">
        <v>26</v>
      </c>
      <c r="G222">
        <v>295477712.72999996</v>
      </c>
      <c r="H222">
        <v>91047631.549999997</v>
      </c>
      <c r="I222">
        <v>153418185.16</v>
      </c>
      <c r="J222">
        <v>73716.94</v>
      </c>
      <c r="K222">
        <v>131261.6</v>
      </c>
      <c r="L222">
        <v>10120323.24</v>
      </c>
      <c r="M222">
        <v>9152680.0899999999</v>
      </c>
      <c r="N222">
        <v>67276.78</v>
      </c>
      <c r="O222">
        <v>13960078.869999999</v>
      </c>
      <c r="P222">
        <v>0</v>
      </c>
      <c r="Q222">
        <v>14253710.890000001</v>
      </c>
      <c r="R222">
        <v>3252847.61</v>
      </c>
      <c r="S222">
        <v>9</v>
      </c>
      <c r="T222">
        <v>2.36</v>
      </c>
    </row>
    <row r="223" spans="1:20" x14ac:dyDescent="0.25">
      <c r="A223" t="s">
        <v>90</v>
      </c>
      <c r="B223" t="s">
        <v>91</v>
      </c>
      <c r="C223" t="s">
        <v>92</v>
      </c>
      <c r="D223" t="s">
        <v>814</v>
      </c>
      <c r="E223" t="s">
        <v>108</v>
      </c>
      <c r="F223" t="s">
        <v>27</v>
      </c>
      <c r="G223">
        <v>179835453.28999999</v>
      </c>
      <c r="H223">
        <v>34283.56</v>
      </c>
      <c r="I223">
        <v>364083.52</v>
      </c>
      <c r="J223">
        <v>0</v>
      </c>
      <c r="K223">
        <v>57981.9</v>
      </c>
      <c r="L223">
        <v>189987.33</v>
      </c>
      <c r="M223">
        <v>155509.48000000001</v>
      </c>
      <c r="N223">
        <v>6334782.6600000001</v>
      </c>
      <c r="O223">
        <v>171902576.03999999</v>
      </c>
      <c r="P223">
        <v>0</v>
      </c>
      <c r="Q223">
        <v>617579.9</v>
      </c>
      <c r="R223">
        <v>178668.9</v>
      </c>
      <c r="S223">
        <v>10</v>
      </c>
      <c r="T223">
        <v>1.43</v>
      </c>
    </row>
    <row r="224" spans="1:20" x14ac:dyDescent="0.25">
      <c r="A224" t="s">
        <v>90</v>
      </c>
      <c r="B224" t="s">
        <v>91</v>
      </c>
      <c r="C224" t="s">
        <v>92</v>
      </c>
      <c r="D224" t="s">
        <v>814</v>
      </c>
      <c r="E224" t="s">
        <v>108</v>
      </c>
      <c r="F224" t="s">
        <v>28</v>
      </c>
      <c r="G224">
        <v>144492166.24000001</v>
      </c>
      <c r="H224">
        <v>0</v>
      </c>
      <c r="I224">
        <v>1865524.59</v>
      </c>
      <c r="J224">
        <v>32234.63</v>
      </c>
      <c r="K224">
        <v>1232.01</v>
      </c>
      <c r="L224">
        <v>29625300.350000001</v>
      </c>
      <c r="M224">
        <v>255926.08</v>
      </c>
      <c r="N224">
        <v>159234.73000000001</v>
      </c>
      <c r="O224">
        <v>104732096.34</v>
      </c>
      <c r="P224">
        <v>0</v>
      </c>
      <c r="Q224">
        <v>2063751.28</v>
      </c>
      <c r="R224">
        <v>5756866.2299999995</v>
      </c>
      <c r="S224">
        <v>11</v>
      </c>
      <c r="T224">
        <v>1.1499999999999999</v>
      </c>
    </row>
    <row r="225" spans="1:20" x14ac:dyDescent="0.25">
      <c r="A225" t="s">
        <v>90</v>
      </c>
      <c r="B225" t="s">
        <v>91</v>
      </c>
      <c r="C225" t="s">
        <v>92</v>
      </c>
      <c r="D225" t="s">
        <v>814</v>
      </c>
      <c r="E225" t="s">
        <v>108</v>
      </c>
      <c r="F225" t="s">
        <v>30</v>
      </c>
      <c r="G225">
        <v>111018132.42</v>
      </c>
      <c r="H225">
        <v>0</v>
      </c>
      <c r="I225">
        <v>12668.97</v>
      </c>
      <c r="J225">
        <v>0</v>
      </c>
      <c r="K225">
        <v>0</v>
      </c>
      <c r="L225">
        <v>439511.24</v>
      </c>
      <c r="M225">
        <v>5625</v>
      </c>
      <c r="N225">
        <v>801210.3</v>
      </c>
      <c r="O225">
        <v>105957170.03</v>
      </c>
      <c r="P225">
        <v>0</v>
      </c>
      <c r="Q225">
        <v>2660704.9700000002</v>
      </c>
      <c r="R225">
        <v>1141241.9099999999</v>
      </c>
      <c r="S225">
        <v>12</v>
      </c>
      <c r="T225">
        <v>0.88</v>
      </c>
    </row>
    <row r="226" spans="1:20" x14ac:dyDescent="0.25">
      <c r="A226" t="s">
        <v>90</v>
      </c>
      <c r="B226" t="s">
        <v>91</v>
      </c>
      <c r="C226" t="s">
        <v>92</v>
      </c>
      <c r="D226" t="s">
        <v>814</v>
      </c>
      <c r="E226" t="s">
        <v>108</v>
      </c>
      <c r="F226" t="s">
        <v>877</v>
      </c>
      <c r="G226">
        <v>102607965.70999998</v>
      </c>
      <c r="H226">
        <v>0</v>
      </c>
      <c r="I226">
        <v>82155960.00999999</v>
      </c>
      <c r="J226">
        <v>139850.15</v>
      </c>
      <c r="K226">
        <v>0</v>
      </c>
      <c r="L226">
        <v>1005814.82</v>
      </c>
      <c r="M226">
        <v>0</v>
      </c>
      <c r="N226">
        <v>8307.57</v>
      </c>
      <c r="O226">
        <v>4574585.3</v>
      </c>
      <c r="P226">
        <v>0</v>
      </c>
      <c r="Q226">
        <v>13007455.300000001</v>
      </c>
      <c r="R226">
        <v>1715992.56</v>
      </c>
      <c r="S226">
        <v>13</v>
      </c>
      <c r="T226">
        <v>0.82</v>
      </c>
    </row>
    <row r="227" spans="1:20" x14ac:dyDescent="0.25">
      <c r="A227" t="s">
        <v>90</v>
      </c>
      <c r="B227" t="s">
        <v>91</v>
      </c>
      <c r="C227" t="s">
        <v>92</v>
      </c>
      <c r="D227" t="s">
        <v>814</v>
      </c>
      <c r="E227" t="s">
        <v>108</v>
      </c>
      <c r="F227" t="s">
        <v>29</v>
      </c>
      <c r="G227">
        <v>102242373.66000001</v>
      </c>
      <c r="H227">
        <v>0</v>
      </c>
      <c r="I227">
        <v>31858163.390000001</v>
      </c>
      <c r="J227">
        <v>0</v>
      </c>
      <c r="K227">
        <v>0</v>
      </c>
      <c r="L227">
        <v>11489898.529999999</v>
      </c>
      <c r="M227">
        <v>0</v>
      </c>
      <c r="N227">
        <v>85003.88</v>
      </c>
      <c r="O227">
        <v>53554034.82</v>
      </c>
      <c r="P227">
        <v>0</v>
      </c>
      <c r="Q227">
        <v>3199529.36</v>
      </c>
      <c r="R227">
        <v>2055743.68</v>
      </c>
      <c r="S227">
        <v>14</v>
      </c>
      <c r="T227">
        <v>0.81</v>
      </c>
    </row>
    <row r="228" spans="1:20" x14ac:dyDescent="0.25">
      <c r="A228" t="s">
        <v>90</v>
      </c>
      <c r="B228" t="s">
        <v>91</v>
      </c>
      <c r="C228" t="s">
        <v>92</v>
      </c>
      <c r="D228" t="s">
        <v>814</v>
      </c>
      <c r="E228" t="s">
        <v>108</v>
      </c>
      <c r="F228" t="s">
        <v>31</v>
      </c>
      <c r="G228">
        <v>93544343.269999996</v>
      </c>
      <c r="H228">
        <v>16833.32</v>
      </c>
      <c r="I228">
        <v>0</v>
      </c>
      <c r="J228">
        <v>0</v>
      </c>
      <c r="K228">
        <v>0</v>
      </c>
      <c r="L228">
        <v>198027.84</v>
      </c>
      <c r="M228">
        <v>0</v>
      </c>
      <c r="N228">
        <v>0</v>
      </c>
      <c r="O228">
        <v>93274803.659999996</v>
      </c>
      <c r="P228">
        <v>0</v>
      </c>
      <c r="Q228">
        <v>21406.9</v>
      </c>
      <c r="R228">
        <v>33271.550000000003</v>
      </c>
      <c r="S228">
        <v>15</v>
      </c>
      <c r="T228">
        <v>0.75</v>
      </c>
    </row>
    <row r="229" spans="1:20" x14ac:dyDescent="0.25">
      <c r="A229" t="s">
        <v>90</v>
      </c>
      <c r="B229" t="s">
        <v>91</v>
      </c>
      <c r="C229" t="s">
        <v>92</v>
      </c>
      <c r="D229" t="s">
        <v>814</v>
      </c>
      <c r="E229" t="s">
        <v>108</v>
      </c>
      <c r="F229" t="s">
        <v>878</v>
      </c>
      <c r="G229">
        <v>89190302.730000004</v>
      </c>
      <c r="H229">
        <v>1028521.84</v>
      </c>
      <c r="I229">
        <v>0</v>
      </c>
      <c r="J229">
        <v>0</v>
      </c>
      <c r="K229">
        <v>237801.59</v>
      </c>
      <c r="L229">
        <v>731175.29</v>
      </c>
      <c r="M229">
        <v>9496.77</v>
      </c>
      <c r="N229">
        <v>0</v>
      </c>
      <c r="O229">
        <v>48641675.340000004</v>
      </c>
      <c r="P229">
        <v>0</v>
      </c>
      <c r="Q229">
        <v>33202435.77</v>
      </c>
      <c r="R229">
        <v>5339196.13</v>
      </c>
      <c r="S229">
        <v>16</v>
      </c>
      <c r="T229">
        <v>0.71</v>
      </c>
    </row>
    <row r="230" spans="1:20" x14ac:dyDescent="0.25">
      <c r="A230" t="s">
        <v>90</v>
      </c>
      <c r="B230" t="s">
        <v>91</v>
      </c>
      <c r="C230" t="s">
        <v>92</v>
      </c>
      <c r="D230" t="s">
        <v>814</v>
      </c>
      <c r="E230" t="s">
        <v>108</v>
      </c>
      <c r="F230" t="s">
        <v>32</v>
      </c>
      <c r="G230">
        <v>71777495.170000017</v>
      </c>
      <c r="H230">
        <v>39400.31</v>
      </c>
      <c r="I230">
        <v>390203.99</v>
      </c>
      <c r="J230">
        <v>931925.75</v>
      </c>
      <c r="K230">
        <v>395329.43000000005</v>
      </c>
      <c r="L230">
        <v>7731081.7300000004</v>
      </c>
      <c r="M230">
        <v>6882226.8700000001</v>
      </c>
      <c r="N230">
        <v>537854.22</v>
      </c>
      <c r="O230">
        <v>41552190.020000003</v>
      </c>
      <c r="P230">
        <v>0</v>
      </c>
      <c r="Q230">
        <v>7793972.3499999996</v>
      </c>
      <c r="R230">
        <v>5523310.5</v>
      </c>
      <c r="S230">
        <v>17</v>
      </c>
      <c r="T230">
        <v>0.56999999999999995</v>
      </c>
    </row>
    <row r="231" spans="1:20" x14ac:dyDescent="0.25">
      <c r="A231" t="s">
        <v>90</v>
      </c>
      <c r="B231" t="s">
        <v>91</v>
      </c>
      <c r="C231" t="s">
        <v>92</v>
      </c>
      <c r="D231" t="s">
        <v>814</v>
      </c>
      <c r="E231" t="s">
        <v>108</v>
      </c>
      <c r="F231" t="s">
        <v>34</v>
      </c>
      <c r="G231">
        <v>67495209.590000004</v>
      </c>
      <c r="H231">
        <v>0</v>
      </c>
      <c r="I231">
        <v>0</v>
      </c>
      <c r="J231">
        <v>67495209.590000004</v>
      </c>
      <c r="K231">
        <v>0</v>
      </c>
      <c r="L231">
        <v>0</v>
      </c>
      <c r="M231">
        <v>0</v>
      </c>
      <c r="N231">
        <v>0</v>
      </c>
      <c r="O231">
        <v>0</v>
      </c>
      <c r="P231">
        <v>0</v>
      </c>
      <c r="Q231">
        <v>0</v>
      </c>
      <c r="R231">
        <v>0</v>
      </c>
      <c r="S231">
        <v>18</v>
      </c>
      <c r="T231">
        <v>0.54</v>
      </c>
    </row>
    <row r="232" spans="1:20" x14ac:dyDescent="0.25">
      <c r="A232" t="s">
        <v>90</v>
      </c>
      <c r="B232" t="s">
        <v>91</v>
      </c>
      <c r="C232" t="s">
        <v>92</v>
      </c>
      <c r="D232" t="s">
        <v>814</v>
      </c>
      <c r="E232" t="s">
        <v>108</v>
      </c>
      <c r="F232" t="s">
        <v>37</v>
      </c>
      <c r="G232">
        <v>67162426.590000004</v>
      </c>
      <c r="H232">
        <v>0</v>
      </c>
      <c r="I232">
        <v>1701696.17</v>
      </c>
      <c r="J232">
        <v>0</v>
      </c>
      <c r="K232">
        <v>0</v>
      </c>
      <c r="L232">
        <v>0</v>
      </c>
      <c r="M232">
        <v>0</v>
      </c>
      <c r="N232">
        <v>0</v>
      </c>
      <c r="O232">
        <v>0</v>
      </c>
      <c r="P232">
        <v>65300160.020000003</v>
      </c>
      <c r="Q232">
        <v>0</v>
      </c>
      <c r="R232">
        <v>160570.4</v>
      </c>
      <c r="S232">
        <v>19</v>
      </c>
      <c r="T232">
        <v>0.54</v>
      </c>
    </row>
    <row r="233" spans="1:20" x14ac:dyDescent="0.25">
      <c r="A233" t="s">
        <v>90</v>
      </c>
      <c r="B233" t="s">
        <v>91</v>
      </c>
      <c r="C233" t="s">
        <v>92</v>
      </c>
      <c r="D233" t="s">
        <v>814</v>
      </c>
      <c r="E233" t="s">
        <v>108</v>
      </c>
      <c r="F233" t="s">
        <v>33</v>
      </c>
      <c r="G233">
        <v>65342846.32</v>
      </c>
      <c r="H233">
        <v>0</v>
      </c>
      <c r="I233">
        <v>0</v>
      </c>
      <c r="J233">
        <v>0</v>
      </c>
      <c r="K233">
        <v>0</v>
      </c>
      <c r="L233">
        <v>0</v>
      </c>
      <c r="M233">
        <v>0</v>
      </c>
      <c r="N233">
        <v>2144.83</v>
      </c>
      <c r="O233">
        <v>65340701.490000002</v>
      </c>
      <c r="P233">
        <v>0</v>
      </c>
      <c r="Q233">
        <v>0</v>
      </c>
      <c r="R233">
        <v>0</v>
      </c>
      <c r="S233">
        <v>20</v>
      </c>
      <c r="T233">
        <v>0.52</v>
      </c>
    </row>
    <row r="234" spans="1:20" x14ac:dyDescent="0.25">
      <c r="A234" t="s">
        <v>90</v>
      </c>
      <c r="B234" t="s">
        <v>91</v>
      </c>
      <c r="C234" t="s">
        <v>92</v>
      </c>
      <c r="D234" t="s">
        <v>814</v>
      </c>
      <c r="E234" t="s">
        <v>108</v>
      </c>
      <c r="F234" t="s">
        <v>35</v>
      </c>
      <c r="G234">
        <v>62331059.969999999</v>
      </c>
      <c r="H234">
        <v>0</v>
      </c>
      <c r="I234">
        <v>949951.62</v>
      </c>
      <c r="J234">
        <v>61381108.350000001</v>
      </c>
      <c r="K234">
        <v>0</v>
      </c>
      <c r="L234">
        <v>0</v>
      </c>
      <c r="M234">
        <v>0</v>
      </c>
      <c r="N234">
        <v>0</v>
      </c>
      <c r="O234">
        <v>0</v>
      </c>
      <c r="P234">
        <v>0</v>
      </c>
      <c r="Q234">
        <v>0</v>
      </c>
      <c r="R234">
        <v>0</v>
      </c>
      <c r="S234">
        <v>21</v>
      </c>
      <c r="T234">
        <v>0.5</v>
      </c>
    </row>
    <row r="235" spans="1:20" x14ac:dyDescent="0.25">
      <c r="A235" t="s">
        <v>90</v>
      </c>
      <c r="B235" t="s">
        <v>91</v>
      </c>
      <c r="C235" t="s">
        <v>92</v>
      </c>
      <c r="D235" t="s">
        <v>814</v>
      </c>
      <c r="E235" t="s">
        <v>108</v>
      </c>
      <c r="F235" t="s">
        <v>38</v>
      </c>
      <c r="G235">
        <v>61207125.280000001</v>
      </c>
      <c r="H235">
        <v>11396.54</v>
      </c>
      <c r="I235">
        <v>2697428.49</v>
      </c>
      <c r="J235">
        <v>0</v>
      </c>
      <c r="K235">
        <v>0</v>
      </c>
      <c r="L235">
        <v>5008527.24</v>
      </c>
      <c r="M235">
        <v>72382.2</v>
      </c>
      <c r="N235">
        <v>4756.93</v>
      </c>
      <c r="O235">
        <v>44837862.850000001</v>
      </c>
      <c r="P235">
        <v>0</v>
      </c>
      <c r="Q235">
        <v>508895.78</v>
      </c>
      <c r="R235">
        <v>8065875.25</v>
      </c>
      <c r="S235">
        <v>22</v>
      </c>
      <c r="T235">
        <v>0.49</v>
      </c>
    </row>
    <row r="236" spans="1:20" x14ac:dyDescent="0.25">
      <c r="A236" t="s">
        <v>90</v>
      </c>
      <c r="B236" t="s">
        <v>91</v>
      </c>
      <c r="C236" t="s">
        <v>92</v>
      </c>
      <c r="D236" t="s">
        <v>814</v>
      </c>
      <c r="E236" t="s">
        <v>108</v>
      </c>
      <c r="F236" t="s">
        <v>36</v>
      </c>
      <c r="G236">
        <v>60586971.369999997</v>
      </c>
      <c r="H236">
        <v>0</v>
      </c>
      <c r="I236">
        <v>60586971.369999997</v>
      </c>
      <c r="J236">
        <v>0</v>
      </c>
      <c r="K236">
        <v>0</v>
      </c>
      <c r="L236">
        <v>0</v>
      </c>
      <c r="M236">
        <v>0</v>
      </c>
      <c r="N236">
        <v>0</v>
      </c>
      <c r="O236">
        <v>0</v>
      </c>
      <c r="P236">
        <v>0</v>
      </c>
      <c r="Q236">
        <v>0</v>
      </c>
      <c r="R236">
        <v>0</v>
      </c>
      <c r="S236">
        <v>23</v>
      </c>
      <c r="T236">
        <v>0.48</v>
      </c>
    </row>
    <row r="237" spans="1:20" x14ac:dyDescent="0.25">
      <c r="A237" t="s">
        <v>90</v>
      </c>
      <c r="B237" t="s">
        <v>91</v>
      </c>
      <c r="C237" t="s">
        <v>92</v>
      </c>
      <c r="D237" t="s">
        <v>814</v>
      </c>
      <c r="E237" t="s">
        <v>108</v>
      </c>
      <c r="F237" t="s">
        <v>39</v>
      </c>
      <c r="G237">
        <v>37139519.989999995</v>
      </c>
      <c r="H237">
        <v>0</v>
      </c>
      <c r="I237">
        <v>1379.31</v>
      </c>
      <c r="J237">
        <v>0</v>
      </c>
      <c r="K237">
        <v>23106.98</v>
      </c>
      <c r="L237">
        <v>1582149</v>
      </c>
      <c r="M237">
        <v>412411.31</v>
      </c>
      <c r="N237">
        <v>49195.58</v>
      </c>
      <c r="O237">
        <v>20611422.489999998</v>
      </c>
      <c r="P237">
        <v>0</v>
      </c>
      <c r="Q237">
        <v>12530122.24</v>
      </c>
      <c r="R237">
        <v>1929733.08</v>
      </c>
      <c r="S237">
        <v>24</v>
      </c>
      <c r="T237">
        <v>0.3</v>
      </c>
    </row>
    <row r="238" spans="1:20" x14ac:dyDescent="0.25">
      <c r="A238" t="s">
        <v>90</v>
      </c>
      <c r="B238" t="s">
        <v>91</v>
      </c>
      <c r="C238" t="s">
        <v>92</v>
      </c>
      <c r="D238" t="s">
        <v>814</v>
      </c>
      <c r="E238" t="s">
        <v>108</v>
      </c>
      <c r="F238" t="s">
        <v>40</v>
      </c>
      <c r="G238">
        <v>34859059.379999995</v>
      </c>
      <c r="H238">
        <v>0</v>
      </c>
      <c r="I238">
        <v>27682505.780000001</v>
      </c>
      <c r="J238">
        <v>238261.4</v>
      </c>
      <c r="K238">
        <v>0</v>
      </c>
      <c r="L238">
        <v>6158963.6799999997</v>
      </c>
      <c r="M238">
        <v>0</v>
      </c>
      <c r="N238">
        <v>775.41</v>
      </c>
      <c r="O238">
        <v>190768.44</v>
      </c>
      <c r="P238">
        <v>0</v>
      </c>
      <c r="Q238">
        <v>0</v>
      </c>
      <c r="R238">
        <v>587784.67000000004</v>
      </c>
      <c r="S238">
        <v>25</v>
      </c>
      <c r="T238">
        <v>0.28000000000000003</v>
      </c>
    </row>
    <row r="239" spans="1:20" x14ac:dyDescent="0.25">
      <c r="A239" t="s">
        <v>90</v>
      </c>
      <c r="B239" t="s">
        <v>91</v>
      </c>
      <c r="C239" t="s">
        <v>92</v>
      </c>
      <c r="D239" t="s">
        <v>814</v>
      </c>
      <c r="E239" t="s">
        <v>108</v>
      </c>
      <c r="F239" t="s">
        <v>42</v>
      </c>
      <c r="G239">
        <v>22458798.82</v>
      </c>
      <c r="H239">
        <v>93249.15</v>
      </c>
      <c r="I239">
        <v>6850319.7699999996</v>
      </c>
      <c r="J239">
        <v>36710</v>
      </c>
      <c r="K239">
        <v>5933.44</v>
      </c>
      <c r="L239">
        <v>0</v>
      </c>
      <c r="M239">
        <v>0</v>
      </c>
      <c r="N239">
        <v>0</v>
      </c>
      <c r="O239">
        <v>11450090.91</v>
      </c>
      <c r="P239">
        <v>0</v>
      </c>
      <c r="Q239">
        <v>0</v>
      </c>
      <c r="R239">
        <v>4022495.55</v>
      </c>
      <c r="S239">
        <v>26</v>
      </c>
      <c r="T239">
        <v>0.18</v>
      </c>
    </row>
    <row r="240" spans="1:20" x14ac:dyDescent="0.25">
      <c r="A240" t="s">
        <v>90</v>
      </c>
      <c r="B240" t="s">
        <v>91</v>
      </c>
      <c r="C240" t="s">
        <v>92</v>
      </c>
      <c r="D240" t="s">
        <v>814</v>
      </c>
      <c r="E240" t="s">
        <v>108</v>
      </c>
      <c r="F240" t="s">
        <v>41</v>
      </c>
      <c r="G240">
        <v>19173802.359999999</v>
      </c>
      <c r="H240">
        <v>0</v>
      </c>
      <c r="I240">
        <v>6982667.8300000001</v>
      </c>
      <c r="J240">
        <v>0</v>
      </c>
      <c r="K240">
        <v>12000</v>
      </c>
      <c r="L240">
        <v>306048.01</v>
      </c>
      <c r="M240">
        <v>0</v>
      </c>
      <c r="N240">
        <v>10270.26</v>
      </c>
      <c r="O240">
        <v>5164532.01</v>
      </c>
      <c r="P240">
        <v>0</v>
      </c>
      <c r="Q240">
        <v>5916249.6600000001</v>
      </c>
      <c r="R240">
        <v>782034.59000000008</v>
      </c>
      <c r="S240">
        <v>27</v>
      </c>
      <c r="T240">
        <v>0.15</v>
      </c>
    </row>
    <row r="241" spans="1:20" x14ac:dyDescent="0.25">
      <c r="A241" t="s">
        <v>90</v>
      </c>
      <c r="B241" t="s">
        <v>91</v>
      </c>
      <c r="C241" t="s">
        <v>92</v>
      </c>
      <c r="D241" t="s">
        <v>814</v>
      </c>
      <c r="E241" t="s">
        <v>108</v>
      </c>
      <c r="F241" t="s">
        <v>43</v>
      </c>
      <c r="G241">
        <v>18834662</v>
      </c>
      <c r="H241">
        <v>70030.13</v>
      </c>
      <c r="I241">
        <v>620127.66</v>
      </c>
      <c r="J241">
        <v>3453930.96</v>
      </c>
      <c r="K241">
        <v>0</v>
      </c>
      <c r="L241">
        <v>84549.94</v>
      </c>
      <c r="M241">
        <v>0</v>
      </c>
      <c r="N241">
        <v>0</v>
      </c>
      <c r="O241">
        <v>9685134.7799999993</v>
      </c>
      <c r="P241">
        <v>0</v>
      </c>
      <c r="Q241">
        <v>4906233.3600000003</v>
      </c>
      <c r="R241">
        <v>14655.17</v>
      </c>
      <c r="S241">
        <v>28</v>
      </c>
      <c r="T241">
        <v>0.15</v>
      </c>
    </row>
    <row r="242" spans="1:20" x14ac:dyDescent="0.25">
      <c r="A242" t="s">
        <v>90</v>
      </c>
      <c r="B242" t="s">
        <v>91</v>
      </c>
      <c r="C242" t="s">
        <v>92</v>
      </c>
      <c r="D242" t="s">
        <v>814</v>
      </c>
      <c r="E242" t="s">
        <v>108</v>
      </c>
      <c r="F242" t="s">
        <v>46</v>
      </c>
      <c r="G242">
        <v>9176116.8000000007</v>
      </c>
      <c r="H242">
        <v>20063.64</v>
      </c>
      <c r="I242">
        <v>0</v>
      </c>
      <c r="J242">
        <v>0</v>
      </c>
      <c r="K242">
        <v>9045.68</v>
      </c>
      <c r="L242">
        <v>3881575.28</v>
      </c>
      <c r="M242">
        <v>0</v>
      </c>
      <c r="N242">
        <v>244621.62</v>
      </c>
      <c r="O242">
        <v>3851953.46</v>
      </c>
      <c r="P242">
        <v>0</v>
      </c>
      <c r="Q242">
        <v>424298.48</v>
      </c>
      <c r="R242">
        <v>744558.64</v>
      </c>
      <c r="S242">
        <v>29</v>
      </c>
      <c r="T242">
        <v>7.0000000000000007E-2</v>
      </c>
    </row>
    <row r="243" spans="1:20" x14ac:dyDescent="0.25">
      <c r="A243" t="s">
        <v>90</v>
      </c>
      <c r="B243" t="s">
        <v>91</v>
      </c>
      <c r="C243" t="s">
        <v>92</v>
      </c>
      <c r="D243" t="s">
        <v>814</v>
      </c>
      <c r="E243" t="s">
        <v>108</v>
      </c>
      <c r="F243" t="s">
        <v>44</v>
      </c>
      <c r="G243">
        <v>7890397.1100000003</v>
      </c>
      <c r="H243">
        <v>0</v>
      </c>
      <c r="I243">
        <v>0</v>
      </c>
      <c r="J243">
        <v>0</v>
      </c>
      <c r="K243">
        <v>0</v>
      </c>
      <c r="L243">
        <v>25530.95</v>
      </c>
      <c r="M243">
        <v>0</v>
      </c>
      <c r="N243">
        <v>0</v>
      </c>
      <c r="O243">
        <v>4942353.1100000003</v>
      </c>
      <c r="P243">
        <v>0</v>
      </c>
      <c r="Q243">
        <v>1701195.79</v>
      </c>
      <c r="R243">
        <v>1221317.26</v>
      </c>
      <c r="S243">
        <v>30</v>
      </c>
      <c r="T243">
        <v>0.06</v>
      </c>
    </row>
    <row r="244" spans="1:20" x14ac:dyDescent="0.25">
      <c r="A244" t="s">
        <v>90</v>
      </c>
      <c r="B244" t="s">
        <v>91</v>
      </c>
      <c r="C244" t="s">
        <v>92</v>
      </c>
      <c r="D244" t="s">
        <v>814</v>
      </c>
      <c r="E244" t="s">
        <v>108</v>
      </c>
      <c r="F244" t="s">
        <v>45</v>
      </c>
      <c r="G244">
        <v>5455634.4699999997</v>
      </c>
      <c r="H244">
        <v>0</v>
      </c>
      <c r="I244">
        <v>0</v>
      </c>
      <c r="J244">
        <v>0</v>
      </c>
      <c r="K244">
        <v>0</v>
      </c>
      <c r="L244">
        <v>0</v>
      </c>
      <c r="M244">
        <v>0</v>
      </c>
      <c r="N244">
        <v>0</v>
      </c>
      <c r="O244">
        <v>5455634.4699999997</v>
      </c>
      <c r="P244">
        <v>0</v>
      </c>
      <c r="Q244">
        <v>0</v>
      </c>
      <c r="R244">
        <v>0</v>
      </c>
      <c r="S244">
        <v>31</v>
      </c>
      <c r="T244">
        <v>0.04</v>
      </c>
    </row>
    <row r="245" spans="1:20" x14ac:dyDescent="0.25">
      <c r="A245" t="s">
        <v>90</v>
      </c>
      <c r="B245" t="s">
        <v>91</v>
      </c>
      <c r="C245" t="s">
        <v>92</v>
      </c>
      <c r="D245" t="s">
        <v>814</v>
      </c>
      <c r="E245" t="s">
        <v>108</v>
      </c>
      <c r="F245" t="s">
        <v>47</v>
      </c>
      <c r="G245">
        <v>3628034.94</v>
      </c>
      <c r="H245">
        <v>0</v>
      </c>
      <c r="I245">
        <v>0</v>
      </c>
      <c r="J245">
        <v>3628034.94</v>
      </c>
      <c r="K245">
        <v>0</v>
      </c>
      <c r="L245">
        <v>0</v>
      </c>
      <c r="M245">
        <v>0</v>
      </c>
      <c r="N245">
        <v>0</v>
      </c>
      <c r="O245">
        <v>0</v>
      </c>
      <c r="P245">
        <v>0</v>
      </c>
      <c r="Q245">
        <v>0</v>
      </c>
      <c r="R245">
        <v>0</v>
      </c>
      <c r="S245">
        <v>32</v>
      </c>
      <c r="T245">
        <v>0.03</v>
      </c>
    </row>
    <row r="246" spans="1:20" x14ac:dyDescent="0.25">
      <c r="A246" t="s">
        <v>90</v>
      </c>
      <c r="B246" t="s">
        <v>91</v>
      </c>
      <c r="C246" t="s">
        <v>92</v>
      </c>
      <c r="D246" t="s">
        <v>814</v>
      </c>
      <c r="E246" t="s">
        <v>108</v>
      </c>
      <c r="F246" t="s">
        <v>48</v>
      </c>
      <c r="G246">
        <v>893361.58</v>
      </c>
      <c r="H246">
        <v>25262.44</v>
      </c>
      <c r="I246">
        <v>560325.5</v>
      </c>
      <c r="J246">
        <v>0</v>
      </c>
      <c r="K246">
        <v>182747.25</v>
      </c>
      <c r="L246">
        <v>10623.82</v>
      </c>
      <c r="M246">
        <v>0</v>
      </c>
      <c r="N246">
        <v>100</v>
      </c>
      <c r="O246">
        <v>90202.19</v>
      </c>
      <c r="P246">
        <v>0</v>
      </c>
      <c r="Q246">
        <v>220.56</v>
      </c>
      <c r="R246">
        <v>23879.82</v>
      </c>
      <c r="S246">
        <v>33</v>
      </c>
      <c r="T246">
        <v>0.01</v>
      </c>
    </row>
    <row r="247" spans="1:20" x14ac:dyDescent="0.25">
      <c r="A247" t="s">
        <v>90</v>
      </c>
      <c r="B247" t="s">
        <v>91</v>
      </c>
      <c r="C247" t="s">
        <v>92</v>
      </c>
      <c r="D247" t="s">
        <v>814</v>
      </c>
      <c r="E247" t="s">
        <v>108</v>
      </c>
      <c r="F247" t="s">
        <v>678</v>
      </c>
      <c r="G247">
        <v>0</v>
      </c>
      <c r="H247">
        <v>0</v>
      </c>
      <c r="I247">
        <v>0</v>
      </c>
      <c r="J247">
        <v>0</v>
      </c>
      <c r="K247">
        <v>0</v>
      </c>
      <c r="L247">
        <v>0</v>
      </c>
      <c r="M247">
        <v>0</v>
      </c>
      <c r="N247">
        <v>0</v>
      </c>
      <c r="O247">
        <v>0</v>
      </c>
      <c r="P247">
        <v>0</v>
      </c>
      <c r="Q247">
        <v>0</v>
      </c>
      <c r="R247">
        <v>0</v>
      </c>
      <c r="S247">
        <v>34</v>
      </c>
      <c r="T247">
        <v>0</v>
      </c>
    </row>
    <row r="248" spans="1:20" x14ac:dyDescent="0.25">
      <c r="A248" t="s">
        <v>90</v>
      </c>
      <c r="B248" t="s">
        <v>91</v>
      </c>
      <c r="C248" t="s">
        <v>92</v>
      </c>
      <c r="D248" t="s">
        <v>815</v>
      </c>
      <c r="E248" t="s">
        <v>112</v>
      </c>
      <c r="F248" t="s">
        <v>3</v>
      </c>
      <c r="G248">
        <v>13823281219.40999</v>
      </c>
      <c r="H248">
        <v>202781508.94</v>
      </c>
      <c r="I248">
        <v>2122952632.1400001</v>
      </c>
      <c r="J248">
        <v>2933064054.6399994</v>
      </c>
      <c r="K248">
        <v>184356973.19999999</v>
      </c>
      <c r="L248">
        <v>3999381175.3899989</v>
      </c>
      <c r="M248">
        <v>74387779.710000008</v>
      </c>
      <c r="N248">
        <v>141028149.09</v>
      </c>
      <c r="O248">
        <v>3035460093.75</v>
      </c>
      <c r="P248">
        <v>121226111.75</v>
      </c>
      <c r="Q248">
        <v>246281495.72000003</v>
      </c>
      <c r="R248">
        <v>762361245.08000004</v>
      </c>
      <c r="S248">
        <v>999</v>
      </c>
      <c r="T248">
        <v>100</v>
      </c>
    </row>
    <row r="249" spans="1:20" x14ac:dyDescent="0.25">
      <c r="A249" t="s">
        <v>90</v>
      </c>
      <c r="B249" t="s">
        <v>91</v>
      </c>
      <c r="C249" t="s">
        <v>92</v>
      </c>
      <c r="D249" t="s">
        <v>815</v>
      </c>
      <c r="E249" t="s">
        <v>112</v>
      </c>
      <c r="F249" t="s">
        <v>18</v>
      </c>
      <c r="G249">
        <v>3020901861.3500004</v>
      </c>
      <c r="H249">
        <v>9471613.9499999993</v>
      </c>
      <c r="I249">
        <v>439015124.33999997</v>
      </c>
      <c r="J249">
        <v>559766377.46000004</v>
      </c>
      <c r="K249">
        <v>21660383.600000001</v>
      </c>
      <c r="L249">
        <v>1243422475.78</v>
      </c>
      <c r="M249">
        <v>10843151.57</v>
      </c>
      <c r="N249">
        <v>58859172.210000001</v>
      </c>
      <c r="O249">
        <v>383512767.94</v>
      </c>
      <c r="P249">
        <v>0</v>
      </c>
      <c r="Q249">
        <v>23693173.550000001</v>
      </c>
      <c r="R249">
        <v>270657620.94999999</v>
      </c>
      <c r="S249">
        <v>1</v>
      </c>
      <c r="T249">
        <v>21.85</v>
      </c>
    </row>
    <row r="250" spans="1:20" x14ac:dyDescent="0.25">
      <c r="A250" t="s">
        <v>90</v>
      </c>
      <c r="B250" t="s">
        <v>91</v>
      </c>
      <c r="C250" t="s">
        <v>92</v>
      </c>
      <c r="D250" t="s">
        <v>815</v>
      </c>
      <c r="E250" t="s">
        <v>112</v>
      </c>
      <c r="F250" t="s">
        <v>19</v>
      </c>
      <c r="G250">
        <v>2278415756.9100003</v>
      </c>
      <c r="H250">
        <v>18966249.039999999</v>
      </c>
      <c r="I250">
        <v>398502461.11000001</v>
      </c>
      <c r="J250">
        <v>59922016.020000003</v>
      </c>
      <c r="K250">
        <v>47306153.740000002</v>
      </c>
      <c r="L250">
        <v>830239609.19999993</v>
      </c>
      <c r="M250">
        <v>23849570.920000002</v>
      </c>
      <c r="N250">
        <v>12674854.139999999</v>
      </c>
      <c r="O250">
        <v>687341838.22000003</v>
      </c>
      <c r="P250">
        <v>0</v>
      </c>
      <c r="Q250">
        <v>41813510.740000002</v>
      </c>
      <c r="R250">
        <v>157799493.78</v>
      </c>
      <c r="S250">
        <v>2</v>
      </c>
      <c r="T250">
        <v>16.48</v>
      </c>
    </row>
    <row r="251" spans="1:20" x14ac:dyDescent="0.25">
      <c r="A251" t="s">
        <v>90</v>
      </c>
      <c r="B251" t="s">
        <v>91</v>
      </c>
      <c r="C251" t="s">
        <v>92</v>
      </c>
      <c r="D251" t="s">
        <v>815</v>
      </c>
      <c r="E251" t="s">
        <v>112</v>
      </c>
      <c r="F251" t="s">
        <v>20</v>
      </c>
      <c r="G251">
        <v>2012969736.72</v>
      </c>
      <c r="H251">
        <v>5815520</v>
      </c>
      <c r="I251">
        <v>38011456.270000003</v>
      </c>
      <c r="J251">
        <v>1724860912.7</v>
      </c>
      <c r="K251">
        <v>2296779.04</v>
      </c>
      <c r="L251">
        <v>62721378.310000002</v>
      </c>
      <c r="M251">
        <v>111523.46</v>
      </c>
      <c r="N251">
        <v>859007.76</v>
      </c>
      <c r="O251">
        <v>165612555.74000001</v>
      </c>
      <c r="P251">
        <v>0</v>
      </c>
      <c r="Q251">
        <v>3110831.25</v>
      </c>
      <c r="R251">
        <v>9569772.1899999995</v>
      </c>
      <c r="S251">
        <v>3</v>
      </c>
      <c r="T251">
        <v>14.56</v>
      </c>
    </row>
    <row r="252" spans="1:20" x14ac:dyDescent="0.25">
      <c r="A252" t="s">
        <v>90</v>
      </c>
      <c r="B252" t="s">
        <v>91</v>
      </c>
      <c r="C252" t="s">
        <v>92</v>
      </c>
      <c r="D252" t="s">
        <v>815</v>
      </c>
      <c r="E252" t="s">
        <v>112</v>
      </c>
      <c r="F252" t="s">
        <v>21</v>
      </c>
      <c r="G252">
        <v>1386535868.6700003</v>
      </c>
      <c r="H252">
        <v>6565139.4699999997</v>
      </c>
      <c r="I252">
        <v>280858942.58000004</v>
      </c>
      <c r="J252">
        <v>36945680.990000002</v>
      </c>
      <c r="K252">
        <v>27595601.27</v>
      </c>
      <c r="L252">
        <v>646632814.04999995</v>
      </c>
      <c r="M252">
        <v>1556911.08</v>
      </c>
      <c r="N252">
        <v>14314390.960000001</v>
      </c>
      <c r="O252">
        <v>300621337.18000001</v>
      </c>
      <c r="P252">
        <v>0</v>
      </c>
      <c r="Q252">
        <v>15893790.710000001</v>
      </c>
      <c r="R252">
        <v>55551260.380000003</v>
      </c>
      <c r="S252">
        <v>4</v>
      </c>
      <c r="T252">
        <v>10.029999999999999</v>
      </c>
    </row>
    <row r="253" spans="1:20" x14ac:dyDescent="0.25">
      <c r="A253" t="s">
        <v>90</v>
      </c>
      <c r="B253" t="s">
        <v>91</v>
      </c>
      <c r="C253" t="s">
        <v>92</v>
      </c>
      <c r="D253" t="s">
        <v>815</v>
      </c>
      <c r="E253" t="s">
        <v>112</v>
      </c>
      <c r="F253" t="s">
        <v>22</v>
      </c>
      <c r="G253">
        <v>1206098039.4100001</v>
      </c>
      <c r="H253">
        <v>294344.12</v>
      </c>
      <c r="I253">
        <v>20984757.07</v>
      </c>
      <c r="J253">
        <v>100764493.91</v>
      </c>
      <c r="K253">
        <v>1082116.23</v>
      </c>
      <c r="L253">
        <v>567315042.18000007</v>
      </c>
      <c r="M253">
        <v>14311539.58</v>
      </c>
      <c r="N253">
        <v>26254576.240000002</v>
      </c>
      <c r="O253">
        <v>365399462.28999996</v>
      </c>
      <c r="P253">
        <v>0</v>
      </c>
      <c r="Q253">
        <v>12177901.120000001</v>
      </c>
      <c r="R253">
        <v>97513806.670000002</v>
      </c>
      <c r="S253">
        <v>5</v>
      </c>
      <c r="T253">
        <v>8.73</v>
      </c>
    </row>
    <row r="254" spans="1:20" x14ac:dyDescent="0.25">
      <c r="A254" t="s">
        <v>90</v>
      </c>
      <c r="B254" t="s">
        <v>91</v>
      </c>
      <c r="C254" t="s">
        <v>92</v>
      </c>
      <c r="D254" t="s">
        <v>815</v>
      </c>
      <c r="E254" t="s">
        <v>112</v>
      </c>
      <c r="F254" t="s">
        <v>24</v>
      </c>
      <c r="G254">
        <v>846638019.18000007</v>
      </c>
      <c r="H254">
        <v>2042483.83</v>
      </c>
      <c r="I254">
        <v>39495976.609999999</v>
      </c>
      <c r="J254">
        <v>22556155.91</v>
      </c>
      <c r="K254">
        <v>3149126.44</v>
      </c>
      <c r="L254">
        <v>458241840.81</v>
      </c>
      <c r="M254">
        <v>11244493.619999999</v>
      </c>
      <c r="N254">
        <v>18413546.780000001</v>
      </c>
      <c r="O254">
        <v>179603594.19</v>
      </c>
      <c r="P254">
        <v>0</v>
      </c>
      <c r="Q254">
        <v>29390790.359999999</v>
      </c>
      <c r="R254">
        <v>82500010.629999995</v>
      </c>
      <c r="S254">
        <v>6</v>
      </c>
      <c r="T254">
        <v>6.12</v>
      </c>
    </row>
    <row r="255" spans="1:20" x14ac:dyDescent="0.25">
      <c r="A255" t="s">
        <v>90</v>
      </c>
      <c r="B255" t="s">
        <v>91</v>
      </c>
      <c r="C255" t="s">
        <v>92</v>
      </c>
      <c r="D255" t="s">
        <v>815</v>
      </c>
      <c r="E255" t="s">
        <v>112</v>
      </c>
      <c r="F255" t="s">
        <v>23</v>
      </c>
      <c r="G255">
        <v>763177823.16999996</v>
      </c>
      <c r="H255">
        <v>277013.46000000002</v>
      </c>
      <c r="I255">
        <v>470625003.21000004</v>
      </c>
      <c r="J255">
        <v>0</v>
      </c>
      <c r="K255">
        <v>80349268.370000005</v>
      </c>
      <c r="L255">
        <v>107104063.25</v>
      </c>
      <c r="M255">
        <v>2275535.48</v>
      </c>
      <c r="N255">
        <v>993551.4</v>
      </c>
      <c r="O255">
        <v>66413748.629999995</v>
      </c>
      <c r="P255">
        <v>0</v>
      </c>
      <c r="Q255">
        <v>2727231.6399999997</v>
      </c>
      <c r="R255">
        <v>32412407.729999997</v>
      </c>
      <c r="S255">
        <v>7</v>
      </c>
      <c r="T255">
        <v>5.52</v>
      </c>
    </row>
    <row r="256" spans="1:20" x14ac:dyDescent="0.25">
      <c r="A256" t="s">
        <v>90</v>
      </c>
      <c r="B256" t="s">
        <v>91</v>
      </c>
      <c r="C256" t="s">
        <v>92</v>
      </c>
      <c r="D256" t="s">
        <v>815</v>
      </c>
      <c r="E256" t="s">
        <v>112</v>
      </c>
      <c r="F256" t="s">
        <v>26</v>
      </c>
      <c r="G256">
        <v>376918293.32000005</v>
      </c>
      <c r="H256">
        <v>141633043.99000001</v>
      </c>
      <c r="I256">
        <v>192708937.94999999</v>
      </c>
      <c r="J256">
        <v>89750.25</v>
      </c>
      <c r="K256">
        <v>140687.88</v>
      </c>
      <c r="L256">
        <v>8974448.0999999996</v>
      </c>
      <c r="M256">
        <v>7906063.9400000004</v>
      </c>
      <c r="N256">
        <v>372207.8</v>
      </c>
      <c r="O256">
        <v>15406457</v>
      </c>
      <c r="P256">
        <v>0</v>
      </c>
      <c r="Q256">
        <v>6435370.7400000002</v>
      </c>
      <c r="R256">
        <v>3251325.67</v>
      </c>
      <c r="S256">
        <v>8</v>
      </c>
      <c r="T256">
        <v>2.73</v>
      </c>
    </row>
    <row r="257" spans="1:20" x14ac:dyDescent="0.25">
      <c r="A257" t="s">
        <v>90</v>
      </c>
      <c r="B257" t="s">
        <v>91</v>
      </c>
      <c r="C257" t="s">
        <v>92</v>
      </c>
      <c r="D257" t="s">
        <v>815</v>
      </c>
      <c r="E257" t="s">
        <v>112</v>
      </c>
      <c r="F257" t="s">
        <v>25</v>
      </c>
      <c r="G257">
        <v>310783457.44999999</v>
      </c>
      <c r="H257">
        <v>16376885.130000001</v>
      </c>
      <c r="I257">
        <v>5245676.24</v>
      </c>
      <c r="J257">
        <v>289160896.07999998</v>
      </c>
      <c r="K257">
        <v>0</v>
      </c>
      <c r="L257">
        <v>0</v>
      </c>
      <c r="M257">
        <v>0</v>
      </c>
      <c r="N257">
        <v>0</v>
      </c>
      <c r="O257">
        <v>0</v>
      </c>
      <c r="P257">
        <v>0</v>
      </c>
      <c r="Q257">
        <v>0</v>
      </c>
      <c r="R257">
        <v>0</v>
      </c>
      <c r="S257">
        <v>9</v>
      </c>
      <c r="T257">
        <v>2.25</v>
      </c>
    </row>
    <row r="258" spans="1:20" x14ac:dyDescent="0.25">
      <c r="A258" t="s">
        <v>90</v>
      </c>
      <c r="B258" t="s">
        <v>91</v>
      </c>
      <c r="C258" t="s">
        <v>92</v>
      </c>
      <c r="D258" t="s">
        <v>815</v>
      </c>
      <c r="E258" t="s">
        <v>112</v>
      </c>
      <c r="F258" t="s">
        <v>27</v>
      </c>
      <c r="G258">
        <v>198295041.53</v>
      </c>
      <c r="H258">
        <v>43359.38</v>
      </c>
      <c r="I258">
        <v>352087.48</v>
      </c>
      <c r="J258">
        <v>0</v>
      </c>
      <c r="K258">
        <v>72616.98</v>
      </c>
      <c r="L258">
        <v>531088.91</v>
      </c>
      <c r="M258">
        <v>148381.03</v>
      </c>
      <c r="N258">
        <v>6076420.1299999999</v>
      </c>
      <c r="O258">
        <v>189872403.69</v>
      </c>
      <c r="P258">
        <v>0</v>
      </c>
      <c r="Q258">
        <v>536795.56999999995</v>
      </c>
      <c r="R258">
        <v>661888.36</v>
      </c>
      <c r="S258">
        <v>10</v>
      </c>
      <c r="T258">
        <v>1.43</v>
      </c>
    </row>
    <row r="259" spans="1:20" x14ac:dyDescent="0.25">
      <c r="A259" t="s">
        <v>90</v>
      </c>
      <c r="B259" t="s">
        <v>91</v>
      </c>
      <c r="C259" t="s">
        <v>92</v>
      </c>
      <c r="D259" t="s">
        <v>815</v>
      </c>
      <c r="E259" t="s">
        <v>112</v>
      </c>
      <c r="F259" t="s">
        <v>28</v>
      </c>
      <c r="G259">
        <v>162092038.11999997</v>
      </c>
      <c r="H259">
        <v>0</v>
      </c>
      <c r="I259">
        <v>1170994.2</v>
      </c>
      <c r="J259">
        <v>47341.25</v>
      </c>
      <c r="K259">
        <v>65302.95</v>
      </c>
      <c r="L259">
        <v>22888311.23</v>
      </c>
      <c r="M259">
        <v>55980.639999999999</v>
      </c>
      <c r="N259">
        <v>93682.069999999992</v>
      </c>
      <c r="O259">
        <v>126467478.39</v>
      </c>
      <c r="P259">
        <v>0</v>
      </c>
      <c r="Q259">
        <v>3518533.3800000004</v>
      </c>
      <c r="R259">
        <v>7784414.0100000007</v>
      </c>
      <c r="S259">
        <v>11</v>
      </c>
      <c r="T259">
        <v>1.17</v>
      </c>
    </row>
    <row r="260" spans="1:20" x14ac:dyDescent="0.25">
      <c r="A260" t="s">
        <v>90</v>
      </c>
      <c r="B260" t="s">
        <v>91</v>
      </c>
      <c r="C260" t="s">
        <v>92</v>
      </c>
      <c r="D260" t="s">
        <v>815</v>
      </c>
      <c r="E260" t="s">
        <v>112</v>
      </c>
      <c r="F260" t="s">
        <v>37</v>
      </c>
      <c r="G260">
        <v>124420197.55</v>
      </c>
      <c r="H260">
        <v>0</v>
      </c>
      <c r="I260">
        <v>3172500.55</v>
      </c>
      <c r="J260">
        <v>0</v>
      </c>
      <c r="K260">
        <v>0</v>
      </c>
      <c r="L260">
        <v>0</v>
      </c>
      <c r="M260">
        <v>0</v>
      </c>
      <c r="N260">
        <v>0</v>
      </c>
      <c r="O260">
        <v>0</v>
      </c>
      <c r="P260">
        <v>121226111.75</v>
      </c>
      <c r="Q260">
        <v>0</v>
      </c>
      <c r="R260">
        <v>21585.25</v>
      </c>
      <c r="S260">
        <v>12</v>
      </c>
      <c r="T260">
        <v>0.9</v>
      </c>
    </row>
    <row r="261" spans="1:20" x14ac:dyDescent="0.25">
      <c r="A261" t="s">
        <v>90</v>
      </c>
      <c r="B261" t="s">
        <v>91</v>
      </c>
      <c r="C261" t="s">
        <v>92</v>
      </c>
      <c r="D261" t="s">
        <v>815</v>
      </c>
      <c r="E261" t="s">
        <v>112</v>
      </c>
      <c r="F261" t="s">
        <v>30</v>
      </c>
      <c r="G261">
        <v>122982280.2</v>
      </c>
      <c r="H261">
        <v>0</v>
      </c>
      <c r="I261">
        <v>12668.97</v>
      </c>
      <c r="J261">
        <v>0</v>
      </c>
      <c r="K261">
        <v>0</v>
      </c>
      <c r="L261">
        <v>353712.57</v>
      </c>
      <c r="M261">
        <v>0</v>
      </c>
      <c r="N261">
        <v>921834.54</v>
      </c>
      <c r="O261">
        <v>119126688.44</v>
      </c>
      <c r="P261">
        <v>0</v>
      </c>
      <c r="Q261">
        <v>2133889.06</v>
      </c>
      <c r="R261">
        <v>433486.62</v>
      </c>
      <c r="S261">
        <v>13</v>
      </c>
      <c r="T261">
        <v>0.89</v>
      </c>
    </row>
    <row r="262" spans="1:20" x14ac:dyDescent="0.25">
      <c r="A262" t="s">
        <v>90</v>
      </c>
      <c r="B262" t="s">
        <v>91</v>
      </c>
      <c r="C262" t="s">
        <v>92</v>
      </c>
      <c r="D262" t="s">
        <v>815</v>
      </c>
      <c r="E262" t="s">
        <v>112</v>
      </c>
      <c r="F262" t="s">
        <v>29</v>
      </c>
      <c r="G262">
        <v>118513001.24000001</v>
      </c>
      <c r="H262">
        <v>0</v>
      </c>
      <c r="I262">
        <v>32182753.23</v>
      </c>
      <c r="J262">
        <v>0</v>
      </c>
      <c r="K262">
        <v>0</v>
      </c>
      <c r="L262">
        <v>18207901.16</v>
      </c>
      <c r="M262">
        <v>83296</v>
      </c>
      <c r="N262">
        <v>306486.91000000003</v>
      </c>
      <c r="O262">
        <v>62717675.120000005</v>
      </c>
      <c r="P262">
        <v>0</v>
      </c>
      <c r="Q262">
        <v>2758800.54</v>
      </c>
      <c r="R262">
        <v>2256088.2800000003</v>
      </c>
      <c r="S262">
        <v>14</v>
      </c>
      <c r="T262">
        <v>0.86</v>
      </c>
    </row>
    <row r="263" spans="1:20" x14ac:dyDescent="0.25">
      <c r="A263" t="s">
        <v>90</v>
      </c>
      <c r="B263" t="s">
        <v>91</v>
      </c>
      <c r="C263" t="s">
        <v>92</v>
      </c>
      <c r="D263" t="s">
        <v>815</v>
      </c>
      <c r="E263" t="s">
        <v>112</v>
      </c>
      <c r="F263" t="s">
        <v>877</v>
      </c>
      <c r="G263">
        <v>114251860.3</v>
      </c>
      <c r="H263">
        <v>0</v>
      </c>
      <c r="I263">
        <v>83801465.980000004</v>
      </c>
      <c r="J263">
        <v>213793.74</v>
      </c>
      <c r="K263">
        <v>0</v>
      </c>
      <c r="L263">
        <v>1791263.84</v>
      </c>
      <c r="M263">
        <v>86207.6</v>
      </c>
      <c r="N263">
        <v>37391.11</v>
      </c>
      <c r="O263">
        <v>5242730.12</v>
      </c>
      <c r="P263">
        <v>0</v>
      </c>
      <c r="Q263">
        <v>22160655.449999999</v>
      </c>
      <c r="R263">
        <v>918352.46</v>
      </c>
      <c r="S263">
        <v>15</v>
      </c>
      <c r="T263">
        <v>0.83</v>
      </c>
    </row>
    <row r="264" spans="1:20" x14ac:dyDescent="0.25">
      <c r="A264" t="s">
        <v>90</v>
      </c>
      <c r="B264" t="s">
        <v>91</v>
      </c>
      <c r="C264" t="s">
        <v>92</v>
      </c>
      <c r="D264" t="s">
        <v>815</v>
      </c>
      <c r="E264" t="s">
        <v>112</v>
      </c>
      <c r="F264" t="s">
        <v>31</v>
      </c>
      <c r="G264">
        <v>102260303.68000001</v>
      </c>
      <c r="H264">
        <v>0</v>
      </c>
      <c r="I264">
        <v>187913.31</v>
      </c>
      <c r="J264">
        <v>0</v>
      </c>
      <c r="K264">
        <v>0</v>
      </c>
      <c r="L264">
        <v>789652.36</v>
      </c>
      <c r="M264">
        <v>0</v>
      </c>
      <c r="N264">
        <v>0</v>
      </c>
      <c r="O264">
        <v>101200808.36</v>
      </c>
      <c r="P264">
        <v>0</v>
      </c>
      <c r="Q264">
        <v>6600</v>
      </c>
      <c r="R264">
        <v>75329.649999999994</v>
      </c>
      <c r="S264">
        <v>16</v>
      </c>
      <c r="T264">
        <v>0.74</v>
      </c>
    </row>
    <row r="265" spans="1:20" x14ac:dyDescent="0.25">
      <c r="A265" t="s">
        <v>90</v>
      </c>
      <c r="B265" t="s">
        <v>91</v>
      </c>
      <c r="C265" t="s">
        <v>92</v>
      </c>
      <c r="D265" t="s">
        <v>815</v>
      </c>
      <c r="E265" t="s">
        <v>112</v>
      </c>
      <c r="F265" t="s">
        <v>878</v>
      </c>
      <c r="G265">
        <v>97942281.840000004</v>
      </c>
      <c r="H265">
        <v>1042709.13</v>
      </c>
      <c r="I265">
        <v>0</v>
      </c>
      <c r="J265">
        <v>0</v>
      </c>
      <c r="K265">
        <v>316252.96999999997</v>
      </c>
      <c r="L265">
        <v>77842.63</v>
      </c>
      <c r="M265">
        <v>22229.95</v>
      </c>
      <c r="N265">
        <v>0</v>
      </c>
      <c r="O265">
        <v>51552168.659999996</v>
      </c>
      <c r="P265">
        <v>0</v>
      </c>
      <c r="Q265">
        <v>33285604.52</v>
      </c>
      <c r="R265">
        <v>11645473.98</v>
      </c>
      <c r="S265">
        <v>17</v>
      </c>
      <c r="T265">
        <v>0.71</v>
      </c>
    </row>
    <row r="266" spans="1:20" x14ac:dyDescent="0.25">
      <c r="A266" t="s">
        <v>90</v>
      </c>
      <c r="B266" t="s">
        <v>91</v>
      </c>
      <c r="C266" t="s">
        <v>92</v>
      </c>
      <c r="D266" t="s">
        <v>815</v>
      </c>
      <c r="E266" t="s">
        <v>112</v>
      </c>
      <c r="F266" t="s">
        <v>32</v>
      </c>
      <c r="G266">
        <v>82179282.739999995</v>
      </c>
      <c r="H266">
        <v>33782</v>
      </c>
      <c r="I266">
        <v>239141.29</v>
      </c>
      <c r="J266">
        <v>2007452.05</v>
      </c>
      <c r="K266">
        <v>296019.32</v>
      </c>
      <c r="L266">
        <v>10253468.1</v>
      </c>
      <c r="M266">
        <v>1288176.28</v>
      </c>
      <c r="N266">
        <v>479036.67</v>
      </c>
      <c r="O266">
        <v>44127073.399999999</v>
      </c>
      <c r="P266">
        <v>0</v>
      </c>
      <c r="Q266">
        <v>11476176.33</v>
      </c>
      <c r="R266">
        <v>11978957.300000001</v>
      </c>
      <c r="S266">
        <v>18</v>
      </c>
      <c r="T266">
        <v>0.59</v>
      </c>
    </row>
    <row r="267" spans="1:20" x14ac:dyDescent="0.25">
      <c r="A267" t="s">
        <v>90</v>
      </c>
      <c r="B267" t="s">
        <v>91</v>
      </c>
      <c r="C267" t="s">
        <v>92</v>
      </c>
      <c r="D267" t="s">
        <v>815</v>
      </c>
      <c r="E267" t="s">
        <v>112</v>
      </c>
      <c r="F267" t="s">
        <v>36</v>
      </c>
      <c r="G267">
        <v>72467056.689999998</v>
      </c>
      <c r="H267">
        <v>0</v>
      </c>
      <c r="I267">
        <v>72467056.689999998</v>
      </c>
      <c r="J267">
        <v>0</v>
      </c>
      <c r="K267">
        <v>0</v>
      </c>
      <c r="L267">
        <v>0</v>
      </c>
      <c r="M267">
        <v>0</v>
      </c>
      <c r="N267">
        <v>0</v>
      </c>
      <c r="O267">
        <v>0</v>
      </c>
      <c r="P267">
        <v>0</v>
      </c>
      <c r="Q267">
        <v>0</v>
      </c>
      <c r="R267">
        <v>0</v>
      </c>
      <c r="S267">
        <v>19</v>
      </c>
      <c r="T267">
        <v>0.52</v>
      </c>
    </row>
    <row r="268" spans="1:20" x14ac:dyDescent="0.25">
      <c r="A268" t="s">
        <v>90</v>
      </c>
      <c r="B268" t="s">
        <v>91</v>
      </c>
      <c r="C268" t="s">
        <v>92</v>
      </c>
      <c r="D268" t="s">
        <v>815</v>
      </c>
      <c r="E268" t="s">
        <v>112</v>
      </c>
      <c r="F268" t="s">
        <v>33</v>
      </c>
      <c r="G268">
        <v>68671725.25999999</v>
      </c>
      <c r="H268">
        <v>0</v>
      </c>
      <c r="I268">
        <v>0</v>
      </c>
      <c r="J268">
        <v>0</v>
      </c>
      <c r="K268">
        <v>0</v>
      </c>
      <c r="L268">
        <v>0</v>
      </c>
      <c r="M268">
        <v>0</v>
      </c>
      <c r="N268">
        <v>27672.41</v>
      </c>
      <c r="O268">
        <v>68644052.849999994</v>
      </c>
      <c r="P268">
        <v>0</v>
      </c>
      <c r="Q268">
        <v>0</v>
      </c>
      <c r="R268">
        <v>0</v>
      </c>
      <c r="S268">
        <v>20</v>
      </c>
      <c r="T268">
        <v>0.5</v>
      </c>
    </row>
    <row r="269" spans="1:20" x14ac:dyDescent="0.25">
      <c r="A269" t="s">
        <v>90</v>
      </c>
      <c r="B269" t="s">
        <v>91</v>
      </c>
      <c r="C269" t="s">
        <v>92</v>
      </c>
      <c r="D269" t="s">
        <v>815</v>
      </c>
      <c r="E269" t="s">
        <v>112</v>
      </c>
      <c r="F269" t="s">
        <v>34</v>
      </c>
      <c r="G269">
        <v>66186343.609999999</v>
      </c>
      <c r="H269">
        <v>0</v>
      </c>
      <c r="I269">
        <v>0</v>
      </c>
      <c r="J269">
        <v>66186343.609999999</v>
      </c>
      <c r="K269">
        <v>0</v>
      </c>
      <c r="L269">
        <v>0</v>
      </c>
      <c r="M269">
        <v>0</v>
      </c>
      <c r="N269">
        <v>0</v>
      </c>
      <c r="O269">
        <v>0</v>
      </c>
      <c r="P269">
        <v>0</v>
      </c>
      <c r="Q269">
        <v>0</v>
      </c>
      <c r="R269">
        <v>0</v>
      </c>
      <c r="S269">
        <v>21</v>
      </c>
      <c r="T269">
        <v>0.48</v>
      </c>
    </row>
    <row r="270" spans="1:20" x14ac:dyDescent="0.25">
      <c r="A270" t="s">
        <v>90</v>
      </c>
      <c r="B270" t="s">
        <v>91</v>
      </c>
      <c r="C270" t="s">
        <v>92</v>
      </c>
      <c r="D270" t="s">
        <v>815</v>
      </c>
      <c r="E270" t="s">
        <v>112</v>
      </c>
      <c r="F270" t="s">
        <v>35</v>
      </c>
      <c r="G270">
        <v>62285162.359999999</v>
      </c>
      <c r="H270">
        <v>0</v>
      </c>
      <c r="I270">
        <v>115466.54</v>
      </c>
      <c r="J270">
        <v>62169695.82</v>
      </c>
      <c r="K270">
        <v>0</v>
      </c>
      <c r="L270">
        <v>0</v>
      </c>
      <c r="M270">
        <v>0</v>
      </c>
      <c r="N270">
        <v>0</v>
      </c>
      <c r="O270">
        <v>0</v>
      </c>
      <c r="P270">
        <v>0</v>
      </c>
      <c r="Q270">
        <v>0</v>
      </c>
      <c r="R270">
        <v>0</v>
      </c>
      <c r="S270">
        <v>22</v>
      </c>
      <c r="T270">
        <v>0.45</v>
      </c>
    </row>
    <row r="271" spans="1:20" x14ac:dyDescent="0.25">
      <c r="A271" t="s">
        <v>90</v>
      </c>
      <c r="B271" t="s">
        <v>91</v>
      </c>
      <c r="C271" t="s">
        <v>92</v>
      </c>
      <c r="D271" t="s">
        <v>815</v>
      </c>
      <c r="E271" t="s">
        <v>112</v>
      </c>
      <c r="F271" t="s">
        <v>38</v>
      </c>
      <c r="G271">
        <v>55654972.340000004</v>
      </c>
      <c r="H271">
        <v>10434.469999999999</v>
      </c>
      <c r="I271">
        <v>4752668.3499999996</v>
      </c>
      <c r="J271">
        <v>0</v>
      </c>
      <c r="K271">
        <v>0</v>
      </c>
      <c r="L271">
        <v>4326779.92</v>
      </c>
      <c r="M271">
        <v>261071.95</v>
      </c>
      <c r="N271">
        <v>15320.36</v>
      </c>
      <c r="O271">
        <v>37403025.270000003</v>
      </c>
      <c r="P271">
        <v>0</v>
      </c>
      <c r="Q271">
        <v>1083261.1100000001</v>
      </c>
      <c r="R271">
        <v>7802410.9100000001</v>
      </c>
      <c r="S271">
        <v>23</v>
      </c>
      <c r="T271">
        <v>0.4</v>
      </c>
    </row>
    <row r="272" spans="1:20" x14ac:dyDescent="0.25">
      <c r="A272" t="s">
        <v>90</v>
      </c>
      <c r="B272" t="s">
        <v>91</v>
      </c>
      <c r="C272" t="s">
        <v>92</v>
      </c>
      <c r="D272" t="s">
        <v>815</v>
      </c>
      <c r="E272" t="s">
        <v>112</v>
      </c>
      <c r="F272" t="s">
        <v>40</v>
      </c>
      <c r="G272">
        <v>37912042.620000005</v>
      </c>
      <c r="H272">
        <v>0</v>
      </c>
      <c r="I272">
        <v>30167241.370000001</v>
      </c>
      <c r="J272">
        <v>370927.74</v>
      </c>
      <c r="K272">
        <v>0</v>
      </c>
      <c r="L272">
        <v>7013488.5899999999</v>
      </c>
      <c r="M272">
        <v>0</v>
      </c>
      <c r="N272">
        <v>2977.22</v>
      </c>
      <c r="O272">
        <v>0</v>
      </c>
      <c r="P272">
        <v>0</v>
      </c>
      <c r="Q272">
        <v>0</v>
      </c>
      <c r="R272">
        <v>357407.7</v>
      </c>
      <c r="S272">
        <v>24</v>
      </c>
      <c r="T272">
        <v>0.27</v>
      </c>
    </row>
    <row r="273" spans="1:20" x14ac:dyDescent="0.25">
      <c r="A273" t="s">
        <v>90</v>
      </c>
      <c r="B273" t="s">
        <v>91</v>
      </c>
      <c r="C273" t="s">
        <v>92</v>
      </c>
      <c r="D273" t="s">
        <v>815</v>
      </c>
      <c r="E273" t="s">
        <v>112</v>
      </c>
      <c r="F273" t="s">
        <v>39</v>
      </c>
      <c r="G273">
        <v>35753519.550000004</v>
      </c>
      <c r="H273">
        <v>0</v>
      </c>
      <c r="I273">
        <v>0</v>
      </c>
      <c r="J273">
        <v>0</v>
      </c>
      <c r="K273">
        <v>8620.68</v>
      </c>
      <c r="L273">
        <v>1892360.31</v>
      </c>
      <c r="M273">
        <v>329939.71000000002</v>
      </c>
      <c r="N273">
        <v>41956.62</v>
      </c>
      <c r="O273">
        <v>22481626.91</v>
      </c>
      <c r="P273">
        <v>0</v>
      </c>
      <c r="Q273">
        <v>8965521.0800000001</v>
      </c>
      <c r="R273">
        <v>2033494.24</v>
      </c>
      <c r="S273">
        <v>25</v>
      </c>
      <c r="T273">
        <v>0.26</v>
      </c>
    </row>
    <row r="274" spans="1:20" x14ac:dyDescent="0.25">
      <c r="A274" t="s">
        <v>90</v>
      </c>
      <c r="B274" t="s">
        <v>91</v>
      </c>
      <c r="C274" t="s">
        <v>92</v>
      </c>
      <c r="D274" t="s">
        <v>815</v>
      </c>
      <c r="E274" t="s">
        <v>112</v>
      </c>
      <c r="F274" t="s">
        <v>41</v>
      </c>
      <c r="G274">
        <v>31456145.720000003</v>
      </c>
      <c r="H274">
        <v>0</v>
      </c>
      <c r="I274">
        <v>6562771.4199999999</v>
      </c>
      <c r="J274">
        <v>0</v>
      </c>
      <c r="K274">
        <v>-3478.26</v>
      </c>
      <c r="L274">
        <v>495939.25</v>
      </c>
      <c r="M274">
        <v>13706.9</v>
      </c>
      <c r="N274">
        <v>8759.48</v>
      </c>
      <c r="O274">
        <v>3394903.35</v>
      </c>
      <c r="P274">
        <v>0</v>
      </c>
      <c r="Q274">
        <v>20506225.530000001</v>
      </c>
      <c r="R274">
        <v>477318.05000000005</v>
      </c>
      <c r="S274">
        <v>26</v>
      </c>
      <c r="T274">
        <v>0.23</v>
      </c>
    </row>
    <row r="275" spans="1:20" x14ac:dyDescent="0.25">
      <c r="A275" t="s">
        <v>90</v>
      </c>
      <c r="B275" t="s">
        <v>91</v>
      </c>
      <c r="C275" t="s">
        <v>92</v>
      </c>
      <c r="D275" t="s">
        <v>815</v>
      </c>
      <c r="E275" t="s">
        <v>112</v>
      </c>
      <c r="F275" t="s">
        <v>43</v>
      </c>
      <c r="G275">
        <v>17681765.550000001</v>
      </c>
      <c r="H275">
        <v>84696.28</v>
      </c>
      <c r="I275">
        <v>625343.03</v>
      </c>
      <c r="J275">
        <v>3000000</v>
      </c>
      <c r="K275">
        <v>0</v>
      </c>
      <c r="L275">
        <v>74937.94</v>
      </c>
      <c r="M275">
        <v>0</v>
      </c>
      <c r="N275">
        <v>0</v>
      </c>
      <c r="O275">
        <v>11736307.09</v>
      </c>
      <c r="P275">
        <v>0</v>
      </c>
      <c r="Q275">
        <v>1975345.8</v>
      </c>
      <c r="R275">
        <v>185135.41</v>
      </c>
      <c r="S275">
        <v>27</v>
      </c>
      <c r="T275">
        <v>0.13</v>
      </c>
    </row>
    <row r="276" spans="1:20" x14ac:dyDescent="0.25">
      <c r="A276" t="s">
        <v>90</v>
      </c>
      <c r="B276" t="s">
        <v>91</v>
      </c>
      <c r="C276" t="s">
        <v>92</v>
      </c>
      <c r="D276" t="s">
        <v>815</v>
      </c>
      <c r="E276" t="s">
        <v>112</v>
      </c>
      <c r="F276" t="s">
        <v>42</v>
      </c>
      <c r="G276">
        <v>17013777.52</v>
      </c>
      <c r="H276">
        <v>104218.99</v>
      </c>
      <c r="I276">
        <v>1098800.6399999999</v>
      </c>
      <c r="J276">
        <v>36499</v>
      </c>
      <c r="K276">
        <v>8097.04</v>
      </c>
      <c r="L276">
        <v>0</v>
      </c>
      <c r="M276">
        <v>0</v>
      </c>
      <c r="N276">
        <v>0</v>
      </c>
      <c r="O276">
        <v>11678404.279999999</v>
      </c>
      <c r="P276">
        <v>0</v>
      </c>
      <c r="Q276">
        <v>0</v>
      </c>
      <c r="R276">
        <v>4087757.57</v>
      </c>
      <c r="S276">
        <v>28</v>
      </c>
      <c r="T276">
        <v>0.12</v>
      </c>
    </row>
    <row r="277" spans="1:20" x14ac:dyDescent="0.25">
      <c r="A277" t="s">
        <v>90</v>
      </c>
      <c r="B277" t="s">
        <v>91</v>
      </c>
      <c r="C277" t="s">
        <v>92</v>
      </c>
      <c r="D277" t="s">
        <v>815</v>
      </c>
      <c r="E277" t="s">
        <v>112</v>
      </c>
      <c r="F277" t="s">
        <v>46</v>
      </c>
      <c r="G277">
        <v>10723087.270000001</v>
      </c>
      <c r="H277">
        <v>20015.7</v>
      </c>
      <c r="I277">
        <v>7192.4</v>
      </c>
      <c r="J277">
        <v>0</v>
      </c>
      <c r="K277">
        <v>12299.14</v>
      </c>
      <c r="L277">
        <v>5128318.0999999996</v>
      </c>
      <c r="M277">
        <v>0</v>
      </c>
      <c r="N277">
        <v>275304.28000000003</v>
      </c>
      <c r="O277">
        <v>4173022.03</v>
      </c>
      <c r="P277">
        <v>0</v>
      </c>
      <c r="Q277">
        <v>367959.88</v>
      </c>
      <c r="R277">
        <v>738975.74</v>
      </c>
      <c r="S277">
        <v>29</v>
      </c>
      <c r="T277">
        <v>0.08</v>
      </c>
    </row>
    <row r="278" spans="1:20" x14ac:dyDescent="0.25">
      <c r="A278" t="s">
        <v>90</v>
      </c>
      <c r="B278" t="s">
        <v>91</v>
      </c>
      <c r="C278" t="s">
        <v>92</v>
      </c>
      <c r="D278" t="s">
        <v>815</v>
      </c>
      <c r="E278" t="s">
        <v>112</v>
      </c>
      <c r="F278" t="s">
        <v>44</v>
      </c>
      <c r="G278">
        <v>10036797.73</v>
      </c>
      <c r="H278">
        <v>0</v>
      </c>
      <c r="I278">
        <v>0</v>
      </c>
      <c r="J278">
        <v>0</v>
      </c>
      <c r="K278">
        <v>0</v>
      </c>
      <c r="L278">
        <v>904438.8</v>
      </c>
      <c r="M278">
        <v>0</v>
      </c>
      <c r="N278">
        <v>0</v>
      </c>
      <c r="O278">
        <v>5221360.0199999996</v>
      </c>
      <c r="P278">
        <v>0</v>
      </c>
      <c r="Q278">
        <v>2263527.36</v>
      </c>
      <c r="R278">
        <v>1647471.55</v>
      </c>
      <c r="S278">
        <v>30</v>
      </c>
      <c r="T278">
        <v>7.0000000000000007E-2</v>
      </c>
    </row>
    <row r="279" spans="1:20" x14ac:dyDescent="0.25">
      <c r="A279" t="s">
        <v>90</v>
      </c>
      <c r="B279" t="s">
        <v>91</v>
      </c>
      <c r="C279" t="s">
        <v>92</v>
      </c>
      <c r="D279" t="s">
        <v>815</v>
      </c>
      <c r="E279" t="s">
        <v>112</v>
      </c>
      <c r="F279" t="s">
        <v>45</v>
      </c>
      <c r="G279">
        <v>6502860.0199999996</v>
      </c>
      <c r="H279">
        <v>0</v>
      </c>
      <c r="I279">
        <v>0</v>
      </c>
      <c r="J279">
        <v>0</v>
      </c>
      <c r="K279">
        <v>0</v>
      </c>
      <c r="L279">
        <v>0</v>
      </c>
      <c r="M279">
        <v>0</v>
      </c>
      <c r="N279">
        <v>0</v>
      </c>
      <c r="O279">
        <v>6502860.0199999996</v>
      </c>
      <c r="P279">
        <v>0</v>
      </c>
      <c r="Q279">
        <v>0</v>
      </c>
      <c r="R279">
        <v>0</v>
      </c>
      <c r="S279">
        <v>31</v>
      </c>
      <c r="T279">
        <v>0.05</v>
      </c>
    </row>
    <row r="280" spans="1:20" x14ac:dyDescent="0.25">
      <c r="A280" t="s">
        <v>90</v>
      </c>
      <c r="B280" t="s">
        <v>91</v>
      </c>
      <c r="C280" t="s">
        <v>92</v>
      </c>
      <c r="D280" t="s">
        <v>815</v>
      </c>
      <c r="E280" t="s">
        <v>112</v>
      </c>
      <c r="F280" t="s">
        <v>47</v>
      </c>
      <c r="G280">
        <v>4966180.9800000004</v>
      </c>
      <c r="H280">
        <v>0</v>
      </c>
      <c r="I280">
        <v>0</v>
      </c>
      <c r="J280">
        <v>4965718.1100000003</v>
      </c>
      <c r="K280">
        <v>462.87</v>
      </c>
      <c r="L280">
        <v>0</v>
      </c>
      <c r="M280">
        <v>0</v>
      </c>
      <c r="N280">
        <v>0</v>
      </c>
      <c r="O280">
        <v>0</v>
      </c>
      <c r="P280">
        <v>0</v>
      </c>
      <c r="Q280">
        <v>0</v>
      </c>
      <c r="R280">
        <v>0</v>
      </c>
      <c r="S280">
        <v>32</v>
      </c>
      <c r="T280">
        <v>0.04</v>
      </c>
    </row>
    <row r="281" spans="1:20" x14ac:dyDescent="0.25">
      <c r="A281" t="s">
        <v>90</v>
      </c>
      <c r="B281" t="s">
        <v>91</v>
      </c>
      <c r="C281" t="s">
        <v>92</v>
      </c>
      <c r="D281" t="s">
        <v>815</v>
      </c>
      <c r="E281" t="s">
        <v>112</v>
      </c>
      <c r="F281" t="s">
        <v>48</v>
      </c>
      <c r="G281">
        <v>594638.81000000006</v>
      </c>
      <c r="H281">
        <v>0</v>
      </c>
      <c r="I281">
        <v>588231.31000000006</v>
      </c>
      <c r="J281">
        <v>0</v>
      </c>
      <c r="K281">
        <v>662.94</v>
      </c>
      <c r="L281">
        <v>0</v>
      </c>
      <c r="M281">
        <v>0</v>
      </c>
      <c r="N281">
        <v>0</v>
      </c>
      <c r="O281">
        <v>5744.56</v>
      </c>
      <c r="P281">
        <v>0</v>
      </c>
      <c r="Q281">
        <v>0</v>
      </c>
      <c r="R281">
        <v>0</v>
      </c>
      <c r="S281">
        <v>33</v>
      </c>
      <c r="T281">
        <v>0</v>
      </c>
    </row>
    <row r="282" spans="1:20" x14ac:dyDescent="0.25">
      <c r="A282" t="s">
        <v>90</v>
      </c>
      <c r="B282" t="s">
        <v>91</v>
      </c>
      <c r="C282" t="s">
        <v>92</v>
      </c>
      <c r="D282" t="s">
        <v>815</v>
      </c>
      <c r="E282" t="s">
        <v>112</v>
      </c>
      <c r="F282" t="s">
        <v>678</v>
      </c>
      <c r="G282">
        <v>0</v>
      </c>
      <c r="H282">
        <v>0</v>
      </c>
      <c r="I282">
        <v>0</v>
      </c>
      <c r="J282">
        <v>0</v>
      </c>
      <c r="K282">
        <v>0</v>
      </c>
      <c r="L282">
        <v>0</v>
      </c>
      <c r="M282">
        <v>0</v>
      </c>
      <c r="N282">
        <v>0</v>
      </c>
      <c r="O282">
        <v>0</v>
      </c>
      <c r="P282">
        <v>0</v>
      </c>
      <c r="Q282">
        <v>0</v>
      </c>
      <c r="R282">
        <v>0</v>
      </c>
      <c r="S282">
        <v>34</v>
      </c>
      <c r="T282">
        <v>0</v>
      </c>
    </row>
    <row r="283" spans="1:20" x14ac:dyDescent="0.25">
      <c r="A283" t="s">
        <v>90</v>
      </c>
      <c r="B283" t="s">
        <v>91</v>
      </c>
      <c r="C283" t="s">
        <v>92</v>
      </c>
      <c r="D283" t="s">
        <v>816</v>
      </c>
      <c r="E283" t="s">
        <v>113</v>
      </c>
      <c r="F283" t="s">
        <v>3</v>
      </c>
      <c r="G283">
        <v>12854642009.059996</v>
      </c>
      <c r="H283">
        <v>178519757.42999998</v>
      </c>
      <c r="I283">
        <v>1807313328.77</v>
      </c>
      <c r="J283">
        <v>2678270193.1900001</v>
      </c>
      <c r="K283">
        <v>143308716.14000002</v>
      </c>
      <c r="L283">
        <v>4033020490.2199993</v>
      </c>
      <c r="M283">
        <v>155209357.91</v>
      </c>
      <c r="N283">
        <v>162252218.18999997</v>
      </c>
      <c r="O283">
        <v>2672194982.6400003</v>
      </c>
      <c r="P283">
        <v>30421674.989999998</v>
      </c>
      <c r="Q283">
        <v>204348332.98000002</v>
      </c>
      <c r="R283">
        <v>789782956.5999999</v>
      </c>
      <c r="S283">
        <v>999</v>
      </c>
      <c r="T283">
        <v>100</v>
      </c>
    </row>
    <row r="284" spans="1:20" x14ac:dyDescent="0.25">
      <c r="A284" t="s">
        <v>90</v>
      </c>
      <c r="B284" t="s">
        <v>91</v>
      </c>
      <c r="C284" t="s">
        <v>92</v>
      </c>
      <c r="D284" t="s">
        <v>816</v>
      </c>
      <c r="E284" t="s">
        <v>113</v>
      </c>
      <c r="F284" t="s">
        <v>19</v>
      </c>
      <c r="G284">
        <v>2799386331.0699997</v>
      </c>
      <c r="H284">
        <v>17703848.969999999</v>
      </c>
      <c r="I284">
        <v>377515466.33000004</v>
      </c>
      <c r="J284">
        <v>51862049.25</v>
      </c>
      <c r="K284">
        <v>4460533.32</v>
      </c>
      <c r="L284">
        <v>1312806445.3399999</v>
      </c>
      <c r="M284">
        <v>97451978.900000006</v>
      </c>
      <c r="N284">
        <v>15487814.830000002</v>
      </c>
      <c r="O284">
        <v>583599730.80999994</v>
      </c>
      <c r="P284">
        <v>0</v>
      </c>
      <c r="Q284">
        <v>11720159.640000001</v>
      </c>
      <c r="R284">
        <v>326778303.68000001</v>
      </c>
      <c r="S284">
        <v>1</v>
      </c>
      <c r="T284">
        <v>21.78</v>
      </c>
    </row>
    <row r="285" spans="1:20" x14ac:dyDescent="0.25">
      <c r="A285" t="s">
        <v>90</v>
      </c>
      <c r="B285" t="s">
        <v>91</v>
      </c>
      <c r="C285" t="s">
        <v>92</v>
      </c>
      <c r="D285" t="s">
        <v>816</v>
      </c>
      <c r="E285" t="s">
        <v>113</v>
      </c>
      <c r="F285" t="s">
        <v>18</v>
      </c>
      <c r="G285">
        <v>2463095182.9299998</v>
      </c>
      <c r="H285">
        <v>8063207.29</v>
      </c>
      <c r="I285">
        <v>409997015.50999999</v>
      </c>
      <c r="J285">
        <v>540530527.98000002</v>
      </c>
      <c r="K285">
        <v>16437384.98</v>
      </c>
      <c r="L285">
        <v>905041862.52999997</v>
      </c>
      <c r="M285">
        <v>5496077.2300000004</v>
      </c>
      <c r="N285">
        <v>49916227.990000002</v>
      </c>
      <c r="O285">
        <v>318098871.49000001</v>
      </c>
      <c r="P285">
        <v>0</v>
      </c>
      <c r="Q285">
        <v>26765799.389999997</v>
      </c>
      <c r="R285">
        <v>182748208.53999999</v>
      </c>
      <c r="S285">
        <v>2</v>
      </c>
      <c r="T285">
        <v>19.16</v>
      </c>
    </row>
    <row r="286" spans="1:20" x14ac:dyDescent="0.25">
      <c r="A286" t="s">
        <v>90</v>
      </c>
      <c r="B286" t="s">
        <v>91</v>
      </c>
      <c r="C286" t="s">
        <v>92</v>
      </c>
      <c r="D286" t="s">
        <v>816</v>
      </c>
      <c r="E286" t="s">
        <v>113</v>
      </c>
      <c r="F286" t="s">
        <v>20</v>
      </c>
      <c r="G286">
        <v>1818638158.8099997</v>
      </c>
      <c r="H286">
        <v>4735900.49</v>
      </c>
      <c r="I286">
        <v>33814276.660000004</v>
      </c>
      <c r="J286">
        <v>1566408060.52</v>
      </c>
      <c r="K286">
        <v>3718451.9400000004</v>
      </c>
      <c r="L286">
        <v>57447143.379999995</v>
      </c>
      <c r="M286">
        <v>221214.37</v>
      </c>
      <c r="N286">
        <v>940993.14</v>
      </c>
      <c r="O286">
        <v>138073047.81999999</v>
      </c>
      <c r="P286">
        <v>0</v>
      </c>
      <c r="Q286">
        <v>2425414.44</v>
      </c>
      <c r="R286">
        <v>10853656.050000001</v>
      </c>
      <c r="S286">
        <v>3</v>
      </c>
      <c r="T286">
        <v>14.15</v>
      </c>
    </row>
    <row r="287" spans="1:20" x14ac:dyDescent="0.25">
      <c r="A287" t="s">
        <v>90</v>
      </c>
      <c r="B287" t="s">
        <v>91</v>
      </c>
      <c r="C287" t="s">
        <v>92</v>
      </c>
      <c r="D287" t="s">
        <v>816</v>
      </c>
      <c r="E287" t="s">
        <v>113</v>
      </c>
      <c r="F287" t="s">
        <v>21</v>
      </c>
      <c r="G287">
        <v>1717333304.9400001</v>
      </c>
      <c r="H287">
        <v>4909314.04</v>
      </c>
      <c r="I287">
        <v>275500721.53999996</v>
      </c>
      <c r="J287">
        <v>30589996.030000001</v>
      </c>
      <c r="K287">
        <v>29973663.770000003</v>
      </c>
      <c r="L287">
        <v>963499610.83000004</v>
      </c>
      <c r="M287">
        <v>515811.79</v>
      </c>
      <c r="N287">
        <v>39106708.159999996</v>
      </c>
      <c r="O287">
        <v>293732609.74000001</v>
      </c>
      <c r="P287">
        <v>0</v>
      </c>
      <c r="Q287">
        <v>18919548.540000003</v>
      </c>
      <c r="R287">
        <v>60585320.5</v>
      </c>
      <c r="S287">
        <v>4</v>
      </c>
      <c r="T287">
        <v>13.36</v>
      </c>
    </row>
    <row r="288" spans="1:20" x14ac:dyDescent="0.25">
      <c r="A288" t="s">
        <v>90</v>
      </c>
      <c r="B288" t="s">
        <v>91</v>
      </c>
      <c r="C288" t="s">
        <v>92</v>
      </c>
      <c r="D288" t="s">
        <v>816</v>
      </c>
      <c r="E288" t="s">
        <v>113</v>
      </c>
      <c r="F288" t="s">
        <v>22</v>
      </c>
      <c r="G288">
        <v>936977050.71000016</v>
      </c>
      <c r="H288">
        <v>123857.45</v>
      </c>
      <c r="I288">
        <v>21137002.890000001</v>
      </c>
      <c r="J288">
        <v>77615781.819999993</v>
      </c>
      <c r="K288">
        <v>1010561.1</v>
      </c>
      <c r="L288">
        <v>407099323.49000001</v>
      </c>
      <c r="M288">
        <v>10277364.23</v>
      </c>
      <c r="N288">
        <v>12351151.41</v>
      </c>
      <c r="O288">
        <v>328017925.99000001</v>
      </c>
      <c r="P288">
        <v>0</v>
      </c>
      <c r="Q288">
        <v>19568496.469999999</v>
      </c>
      <c r="R288">
        <v>59775585.859999999</v>
      </c>
      <c r="S288">
        <v>5</v>
      </c>
      <c r="T288">
        <v>7.29</v>
      </c>
    </row>
    <row r="289" spans="1:20" x14ac:dyDescent="0.25">
      <c r="A289" t="s">
        <v>90</v>
      </c>
      <c r="B289" t="s">
        <v>91</v>
      </c>
      <c r="C289" t="s">
        <v>92</v>
      </c>
      <c r="D289" t="s">
        <v>816</v>
      </c>
      <c r="E289" t="s">
        <v>113</v>
      </c>
      <c r="F289" t="s">
        <v>23</v>
      </c>
      <c r="G289">
        <v>648983253.29000008</v>
      </c>
      <c r="H289">
        <v>83719.56</v>
      </c>
      <c r="I289">
        <v>398212503.38</v>
      </c>
      <c r="J289">
        <v>0</v>
      </c>
      <c r="K289">
        <v>79765793.050000012</v>
      </c>
      <c r="L289">
        <v>76894511.679999992</v>
      </c>
      <c r="M289">
        <v>351834</v>
      </c>
      <c r="N289">
        <v>2080396.71</v>
      </c>
      <c r="O289">
        <v>64656413.960000001</v>
      </c>
      <c r="P289">
        <v>0</v>
      </c>
      <c r="Q289">
        <v>7758876.7400000002</v>
      </c>
      <c r="R289">
        <v>19179204.210000001</v>
      </c>
      <c r="S289">
        <v>6</v>
      </c>
      <c r="T289">
        <v>5.05</v>
      </c>
    </row>
    <row r="290" spans="1:20" x14ac:dyDescent="0.25">
      <c r="A290" t="s">
        <v>90</v>
      </c>
      <c r="B290" t="s">
        <v>91</v>
      </c>
      <c r="C290" t="s">
        <v>92</v>
      </c>
      <c r="D290" t="s">
        <v>816</v>
      </c>
      <c r="E290" t="s">
        <v>113</v>
      </c>
      <c r="F290" t="s">
        <v>24</v>
      </c>
      <c r="G290">
        <v>646571861.69999993</v>
      </c>
      <c r="H290">
        <v>2135051.4</v>
      </c>
      <c r="I290">
        <v>23000023.220000003</v>
      </c>
      <c r="J290">
        <v>23961043.719999999</v>
      </c>
      <c r="K290">
        <v>6958479.3700000001</v>
      </c>
      <c r="L290">
        <v>239762288.79999998</v>
      </c>
      <c r="M290">
        <v>21829847.699999999</v>
      </c>
      <c r="N290">
        <v>31584691.920000002</v>
      </c>
      <c r="O290">
        <v>194512373.19</v>
      </c>
      <c r="P290">
        <v>0</v>
      </c>
      <c r="Q290">
        <v>24337797.59</v>
      </c>
      <c r="R290">
        <v>78490264.790000007</v>
      </c>
      <c r="S290">
        <v>7</v>
      </c>
      <c r="T290">
        <v>5.03</v>
      </c>
    </row>
    <row r="291" spans="1:20" x14ac:dyDescent="0.25">
      <c r="A291" t="s">
        <v>90</v>
      </c>
      <c r="B291" t="s">
        <v>91</v>
      </c>
      <c r="C291" t="s">
        <v>92</v>
      </c>
      <c r="D291" t="s">
        <v>816</v>
      </c>
      <c r="E291" t="s">
        <v>113</v>
      </c>
      <c r="F291" t="s">
        <v>25</v>
      </c>
      <c r="G291">
        <v>293158652.53999996</v>
      </c>
      <c r="H291">
        <v>21763297.199999999</v>
      </c>
      <c r="I291">
        <v>1220001.33</v>
      </c>
      <c r="J291">
        <v>270175354.00999999</v>
      </c>
      <c r="K291">
        <v>0</v>
      </c>
      <c r="L291">
        <v>0</v>
      </c>
      <c r="M291">
        <v>0</v>
      </c>
      <c r="N291">
        <v>0</v>
      </c>
      <c r="O291">
        <v>0</v>
      </c>
      <c r="P291">
        <v>0</v>
      </c>
      <c r="Q291">
        <v>0</v>
      </c>
      <c r="R291">
        <v>0</v>
      </c>
      <c r="S291">
        <v>8</v>
      </c>
      <c r="T291">
        <v>2.2799999999999998</v>
      </c>
    </row>
    <row r="292" spans="1:20" x14ac:dyDescent="0.25">
      <c r="A292" t="s">
        <v>90</v>
      </c>
      <c r="B292" t="s">
        <v>91</v>
      </c>
      <c r="C292" t="s">
        <v>92</v>
      </c>
      <c r="D292" t="s">
        <v>816</v>
      </c>
      <c r="E292" t="s">
        <v>113</v>
      </c>
      <c r="F292" t="s">
        <v>26</v>
      </c>
      <c r="G292">
        <v>284548719.50999993</v>
      </c>
      <c r="H292">
        <v>118562763.97999999</v>
      </c>
      <c r="I292">
        <v>114324099.8</v>
      </c>
      <c r="J292">
        <v>140136.72</v>
      </c>
      <c r="K292">
        <v>75237.38</v>
      </c>
      <c r="L292">
        <v>10447963.190000001</v>
      </c>
      <c r="M292">
        <v>15734720.699999999</v>
      </c>
      <c r="N292">
        <v>188407.89</v>
      </c>
      <c r="O292">
        <v>13910077.799999999</v>
      </c>
      <c r="P292">
        <v>0</v>
      </c>
      <c r="Q292">
        <v>5209430.62</v>
      </c>
      <c r="R292">
        <v>5955881.4299999997</v>
      </c>
      <c r="S292">
        <v>9</v>
      </c>
      <c r="T292">
        <v>2.21</v>
      </c>
    </row>
    <row r="293" spans="1:20" x14ac:dyDescent="0.25">
      <c r="A293" t="s">
        <v>90</v>
      </c>
      <c r="B293" t="s">
        <v>91</v>
      </c>
      <c r="C293" t="s">
        <v>92</v>
      </c>
      <c r="D293" t="s">
        <v>816</v>
      </c>
      <c r="E293" t="s">
        <v>113</v>
      </c>
      <c r="F293" t="s">
        <v>27</v>
      </c>
      <c r="G293">
        <v>168628290.03000003</v>
      </c>
      <c r="H293">
        <v>170884.64</v>
      </c>
      <c r="I293">
        <v>593325.42000000004</v>
      </c>
      <c r="J293">
        <v>0</v>
      </c>
      <c r="K293">
        <v>185668.14</v>
      </c>
      <c r="L293">
        <v>406680.82</v>
      </c>
      <c r="M293">
        <v>211400.86</v>
      </c>
      <c r="N293">
        <v>8641585.1699999999</v>
      </c>
      <c r="O293">
        <v>157108275.10000002</v>
      </c>
      <c r="P293">
        <v>0</v>
      </c>
      <c r="Q293">
        <v>806378.34</v>
      </c>
      <c r="R293">
        <v>504091.54</v>
      </c>
      <c r="S293">
        <v>10</v>
      </c>
      <c r="T293">
        <v>1.31</v>
      </c>
    </row>
    <row r="294" spans="1:20" x14ac:dyDescent="0.25">
      <c r="A294" t="s">
        <v>90</v>
      </c>
      <c r="B294" t="s">
        <v>91</v>
      </c>
      <c r="C294" t="s">
        <v>92</v>
      </c>
      <c r="D294" t="s">
        <v>816</v>
      </c>
      <c r="E294" t="s">
        <v>113</v>
      </c>
      <c r="F294" t="s">
        <v>28</v>
      </c>
      <c r="G294">
        <v>131961491.63000003</v>
      </c>
      <c r="H294">
        <v>0</v>
      </c>
      <c r="I294">
        <v>1237722.28</v>
      </c>
      <c r="J294">
        <v>51627.55</v>
      </c>
      <c r="K294">
        <v>0</v>
      </c>
      <c r="L294">
        <v>15079977.52</v>
      </c>
      <c r="M294">
        <v>155227.09</v>
      </c>
      <c r="N294">
        <v>74034.899999999994</v>
      </c>
      <c r="O294">
        <v>106805653.88000001</v>
      </c>
      <c r="P294">
        <v>0</v>
      </c>
      <c r="Q294">
        <v>1800049.62</v>
      </c>
      <c r="R294">
        <v>6757198.79</v>
      </c>
      <c r="S294">
        <v>11</v>
      </c>
      <c r="T294">
        <v>1.03</v>
      </c>
    </row>
    <row r="295" spans="1:20" x14ac:dyDescent="0.25">
      <c r="A295" t="s">
        <v>90</v>
      </c>
      <c r="B295" t="s">
        <v>91</v>
      </c>
      <c r="C295" t="s">
        <v>92</v>
      </c>
      <c r="D295" t="s">
        <v>816</v>
      </c>
      <c r="E295" t="s">
        <v>113</v>
      </c>
      <c r="F295" t="s">
        <v>30</v>
      </c>
      <c r="G295">
        <v>94602634.850000009</v>
      </c>
      <c r="H295">
        <v>0</v>
      </c>
      <c r="I295">
        <v>12828.43</v>
      </c>
      <c r="J295">
        <v>0</v>
      </c>
      <c r="K295">
        <v>0</v>
      </c>
      <c r="L295">
        <v>235607.98</v>
      </c>
      <c r="M295">
        <v>0</v>
      </c>
      <c r="N295">
        <v>856780.24</v>
      </c>
      <c r="O295">
        <v>90786948.969999999</v>
      </c>
      <c r="P295">
        <v>0</v>
      </c>
      <c r="Q295">
        <v>2437707.5499999998</v>
      </c>
      <c r="R295">
        <v>272761.68</v>
      </c>
      <c r="S295">
        <v>12</v>
      </c>
      <c r="T295">
        <v>0.74</v>
      </c>
    </row>
    <row r="296" spans="1:20" x14ac:dyDescent="0.25">
      <c r="A296" t="s">
        <v>90</v>
      </c>
      <c r="B296" t="s">
        <v>91</v>
      </c>
      <c r="C296" t="s">
        <v>92</v>
      </c>
      <c r="D296" t="s">
        <v>816</v>
      </c>
      <c r="E296" t="s">
        <v>113</v>
      </c>
      <c r="F296" t="s">
        <v>29</v>
      </c>
      <c r="G296">
        <v>94138803.310000002</v>
      </c>
      <c r="H296">
        <v>0</v>
      </c>
      <c r="I296">
        <v>28984783.789999999</v>
      </c>
      <c r="J296">
        <v>0</v>
      </c>
      <c r="K296">
        <v>0</v>
      </c>
      <c r="L296">
        <v>10137362.18</v>
      </c>
      <c r="M296">
        <v>0</v>
      </c>
      <c r="N296">
        <v>138742.78</v>
      </c>
      <c r="O296">
        <v>51051401.079999998</v>
      </c>
      <c r="P296">
        <v>0</v>
      </c>
      <c r="Q296">
        <v>2418091.39</v>
      </c>
      <c r="R296">
        <v>1408422.09</v>
      </c>
      <c r="S296">
        <v>13</v>
      </c>
      <c r="T296">
        <v>0.73</v>
      </c>
    </row>
    <row r="297" spans="1:20" x14ac:dyDescent="0.25">
      <c r="A297" t="s">
        <v>90</v>
      </c>
      <c r="B297" t="s">
        <v>91</v>
      </c>
      <c r="C297" t="s">
        <v>92</v>
      </c>
      <c r="D297" t="s">
        <v>816</v>
      </c>
      <c r="E297" t="s">
        <v>113</v>
      </c>
      <c r="F297" t="s">
        <v>31</v>
      </c>
      <c r="G297">
        <v>85528880.709999993</v>
      </c>
      <c r="H297">
        <v>0</v>
      </c>
      <c r="I297">
        <v>1531.84</v>
      </c>
      <c r="J297">
        <v>0</v>
      </c>
      <c r="K297">
        <v>0</v>
      </c>
      <c r="L297">
        <v>367646.09</v>
      </c>
      <c r="M297">
        <v>0</v>
      </c>
      <c r="N297">
        <v>13793.1</v>
      </c>
      <c r="O297">
        <v>85082988.079999998</v>
      </c>
      <c r="P297">
        <v>0</v>
      </c>
      <c r="Q297">
        <v>16894.740000000002</v>
      </c>
      <c r="R297">
        <v>46026.86</v>
      </c>
      <c r="S297">
        <v>14</v>
      </c>
      <c r="T297">
        <v>0.67</v>
      </c>
    </row>
    <row r="298" spans="1:20" x14ac:dyDescent="0.25">
      <c r="A298" t="s">
        <v>90</v>
      </c>
      <c r="B298" t="s">
        <v>91</v>
      </c>
      <c r="C298" t="s">
        <v>92</v>
      </c>
      <c r="D298" t="s">
        <v>816</v>
      </c>
      <c r="E298" t="s">
        <v>113</v>
      </c>
      <c r="F298" t="s">
        <v>878</v>
      </c>
      <c r="G298">
        <v>82933395.469999999</v>
      </c>
      <c r="H298">
        <v>90257.16</v>
      </c>
      <c r="I298">
        <v>0</v>
      </c>
      <c r="J298">
        <v>0</v>
      </c>
      <c r="K298">
        <v>229546.6</v>
      </c>
      <c r="L298">
        <v>1133243.6599999999</v>
      </c>
      <c r="M298">
        <v>63899.59</v>
      </c>
      <c r="N298">
        <v>0</v>
      </c>
      <c r="O298">
        <v>46032763.420000002</v>
      </c>
      <c r="P298">
        <v>0</v>
      </c>
      <c r="Q298">
        <v>33612270.039999999</v>
      </c>
      <c r="R298">
        <v>1771415</v>
      </c>
      <c r="S298">
        <v>15</v>
      </c>
      <c r="T298">
        <v>0.65</v>
      </c>
    </row>
    <row r="299" spans="1:20" x14ac:dyDescent="0.25">
      <c r="A299" t="s">
        <v>90</v>
      </c>
      <c r="B299" t="s">
        <v>91</v>
      </c>
      <c r="C299" t="s">
        <v>92</v>
      </c>
      <c r="D299" t="s">
        <v>816</v>
      </c>
      <c r="E299" t="s">
        <v>113</v>
      </c>
      <c r="F299" t="s">
        <v>32</v>
      </c>
      <c r="G299">
        <v>69261817.390000001</v>
      </c>
      <c r="H299">
        <v>1562.71</v>
      </c>
      <c r="I299">
        <v>264595.3</v>
      </c>
      <c r="J299">
        <v>364045.64</v>
      </c>
      <c r="K299">
        <v>248445.49</v>
      </c>
      <c r="L299">
        <v>7281248.9699999997</v>
      </c>
      <c r="M299">
        <v>1809741.76</v>
      </c>
      <c r="N299">
        <v>500081.28</v>
      </c>
      <c r="O299">
        <v>42504459.080000006</v>
      </c>
      <c r="P299">
        <v>0</v>
      </c>
      <c r="Q299">
        <v>8238560.2800000003</v>
      </c>
      <c r="R299">
        <v>8049076.8800000008</v>
      </c>
      <c r="S299">
        <v>16</v>
      </c>
      <c r="T299">
        <v>0.54</v>
      </c>
    </row>
    <row r="300" spans="1:20" x14ac:dyDescent="0.25">
      <c r="A300" t="s">
        <v>90</v>
      </c>
      <c r="B300" t="s">
        <v>91</v>
      </c>
      <c r="C300" t="s">
        <v>92</v>
      </c>
      <c r="D300" t="s">
        <v>816</v>
      </c>
      <c r="E300" t="s">
        <v>113</v>
      </c>
      <c r="F300" t="s">
        <v>33</v>
      </c>
      <c r="G300">
        <v>60246234.710000001</v>
      </c>
      <c r="H300">
        <v>0</v>
      </c>
      <c r="I300">
        <v>0</v>
      </c>
      <c r="J300">
        <v>0</v>
      </c>
      <c r="K300">
        <v>22500</v>
      </c>
      <c r="L300">
        <v>0</v>
      </c>
      <c r="M300">
        <v>0</v>
      </c>
      <c r="N300">
        <v>22619.33</v>
      </c>
      <c r="O300">
        <v>60201115.380000003</v>
      </c>
      <c r="P300">
        <v>0</v>
      </c>
      <c r="Q300">
        <v>0</v>
      </c>
      <c r="R300">
        <v>0</v>
      </c>
      <c r="S300">
        <v>17</v>
      </c>
      <c r="T300">
        <v>0.47</v>
      </c>
    </row>
    <row r="301" spans="1:20" x14ac:dyDescent="0.25">
      <c r="A301" t="s">
        <v>90</v>
      </c>
      <c r="B301" t="s">
        <v>91</v>
      </c>
      <c r="C301" t="s">
        <v>92</v>
      </c>
      <c r="D301" t="s">
        <v>816</v>
      </c>
      <c r="E301" t="s">
        <v>113</v>
      </c>
      <c r="F301" t="s">
        <v>36</v>
      </c>
      <c r="G301">
        <v>56550441.380000003</v>
      </c>
      <c r="H301">
        <v>0</v>
      </c>
      <c r="I301">
        <v>56435776.210000001</v>
      </c>
      <c r="J301">
        <v>0</v>
      </c>
      <c r="K301">
        <v>0</v>
      </c>
      <c r="L301">
        <v>0</v>
      </c>
      <c r="M301">
        <v>0</v>
      </c>
      <c r="N301">
        <v>0</v>
      </c>
      <c r="O301">
        <v>0</v>
      </c>
      <c r="P301">
        <v>0</v>
      </c>
      <c r="Q301">
        <v>114665.17</v>
      </c>
      <c r="R301">
        <v>0</v>
      </c>
      <c r="S301">
        <v>18</v>
      </c>
      <c r="T301">
        <v>0.44</v>
      </c>
    </row>
    <row r="302" spans="1:20" x14ac:dyDescent="0.25">
      <c r="A302" t="s">
        <v>90</v>
      </c>
      <c r="B302" t="s">
        <v>91</v>
      </c>
      <c r="C302" t="s">
        <v>92</v>
      </c>
      <c r="D302" t="s">
        <v>816</v>
      </c>
      <c r="E302" t="s">
        <v>113</v>
      </c>
      <c r="F302" t="s">
        <v>877</v>
      </c>
      <c r="G302">
        <v>54342875.720000006</v>
      </c>
      <c r="H302">
        <v>0</v>
      </c>
      <c r="I302">
        <v>20774878.27</v>
      </c>
      <c r="J302">
        <v>221895.09</v>
      </c>
      <c r="K302">
        <v>0</v>
      </c>
      <c r="L302">
        <v>1472554.54</v>
      </c>
      <c r="M302">
        <v>86206.51</v>
      </c>
      <c r="N302">
        <v>59174.17</v>
      </c>
      <c r="O302">
        <v>1910507.9</v>
      </c>
      <c r="P302">
        <v>0</v>
      </c>
      <c r="Q302">
        <v>20074077.359999999</v>
      </c>
      <c r="R302">
        <v>9743581.8800000008</v>
      </c>
      <c r="S302">
        <v>19</v>
      </c>
      <c r="T302">
        <v>0.42</v>
      </c>
    </row>
    <row r="303" spans="1:20" x14ac:dyDescent="0.25">
      <c r="A303" t="s">
        <v>90</v>
      </c>
      <c r="B303" t="s">
        <v>91</v>
      </c>
      <c r="C303" t="s">
        <v>92</v>
      </c>
      <c r="D303" t="s">
        <v>816</v>
      </c>
      <c r="E303" t="s">
        <v>113</v>
      </c>
      <c r="F303" t="s">
        <v>38</v>
      </c>
      <c r="G303">
        <v>53869613.560000002</v>
      </c>
      <c r="H303">
        <v>8543.7900000000009</v>
      </c>
      <c r="I303">
        <v>3349629.56</v>
      </c>
      <c r="J303">
        <v>0</v>
      </c>
      <c r="K303">
        <v>0</v>
      </c>
      <c r="L303">
        <v>6409660.3300000001</v>
      </c>
      <c r="M303">
        <v>422703</v>
      </c>
      <c r="N303">
        <v>0</v>
      </c>
      <c r="O303">
        <v>33981867.310000002</v>
      </c>
      <c r="P303">
        <v>0</v>
      </c>
      <c r="Q303">
        <v>867170.47</v>
      </c>
      <c r="R303">
        <v>8830039.0999999996</v>
      </c>
      <c r="S303">
        <v>20</v>
      </c>
      <c r="T303">
        <v>0.42</v>
      </c>
    </row>
    <row r="304" spans="1:20" x14ac:dyDescent="0.25">
      <c r="A304" t="s">
        <v>90</v>
      </c>
      <c r="B304" t="s">
        <v>91</v>
      </c>
      <c r="C304" t="s">
        <v>92</v>
      </c>
      <c r="D304" t="s">
        <v>816</v>
      </c>
      <c r="E304" t="s">
        <v>113</v>
      </c>
      <c r="F304" t="s">
        <v>34</v>
      </c>
      <c r="G304">
        <v>52073944.810000002</v>
      </c>
      <c r="H304">
        <v>0</v>
      </c>
      <c r="I304">
        <v>0</v>
      </c>
      <c r="J304">
        <v>52073944.810000002</v>
      </c>
      <c r="K304">
        <v>0</v>
      </c>
      <c r="L304">
        <v>0</v>
      </c>
      <c r="M304">
        <v>0</v>
      </c>
      <c r="N304">
        <v>0</v>
      </c>
      <c r="O304">
        <v>0</v>
      </c>
      <c r="P304">
        <v>0</v>
      </c>
      <c r="Q304">
        <v>0</v>
      </c>
      <c r="R304">
        <v>0</v>
      </c>
      <c r="S304">
        <v>21</v>
      </c>
      <c r="T304">
        <v>0.41</v>
      </c>
    </row>
    <row r="305" spans="1:20" x14ac:dyDescent="0.25">
      <c r="A305" t="s">
        <v>90</v>
      </c>
      <c r="B305" t="s">
        <v>91</v>
      </c>
      <c r="C305" t="s">
        <v>92</v>
      </c>
      <c r="D305" t="s">
        <v>816</v>
      </c>
      <c r="E305" t="s">
        <v>113</v>
      </c>
      <c r="F305" t="s">
        <v>35</v>
      </c>
      <c r="G305">
        <v>49767929.849999994</v>
      </c>
      <c r="H305">
        <v>0</v>
      </c>
      <c r="I305">
        <v>539329.12</v>
      </c>
      <c r="J305">
        <v>49228600.729999997</v>
      </c>
      <c r="K305">
        <v>0</v>
      </c>
      <c r="L305">
        <v>0</v>
      </c>
      <c r="M305">
        <v>0</v>
      </c>
      <c r="N305">
        <v>0</v>
      </c>
      <c r="O305">
        <v>0</v>
      </c>
      <c r="P305">
        <v>0</v>
      </c>
      <c r="Q305">
        <v>0</v>
      </c>
      <c r="R305">
        <v>0</v>
      </c>
      <c r="S305">
        <v>22</v>
      </c>
      <c r="T305">
        <v>0.39</v>
      </c>
    </row>
    <row r="306" spans="1:20" x14ac:dyDescent="0.25">
      <c r="A306" t="s">
        <v>90</v>
      </c>
      <c r="B306" t="s">
        <v>91</v>
      </c>
      <c r="C306" t="s">
        <v>92</v>
      </c>
      <c r="D306" t="s">
        <v>816</v>
      </c>
      <c r="E306" t="s">
        <v>113</v>
      </c>
      <c r="F306" t="s">
        <v>40</v>
      </c>
      <c r="G306">
        <v>33348080.390000001</v>
      </c>
      <c r="H306">
        <v>0</v>
      </c>
      <c r="I306">
        <v>24341336.25</v>
      </c>
      <c r="J306">
        <v>415389.02</v>
      </c>
      <c r="K306">
        <v>0</v>
      </c>
      <c r="L306">
        <v>7589087.5800000001</v>
      </c>
      <c r="M306">
        <v>0</v>
      </c>
      <c r="N306">
        <v>562.5</v>
      </c>
      <c r="O306">
        <v>0</v>
      </c>
      <c r="P306">
        <v>0</v>
      </c>
      <c r="Q306">
        <v>0</v>
      </c>
      <c r="R306">
        <v>1001705.04</v>
      </c>
      <c r="S306">
        <v>23</v>
      </c>
      <c r="T306">
        <v>0.26</v>
      </c>
    </row>
    <row r="307" spans="1:20" x14ac:dyDescent="0.25">
      <c r="A307" t="s">
        <v>90</v>
      </c>
      <c r="B307" t="s">
        <v>91</v>
      </c>
      <c r="C307" t="s">
        <v>92</v>
      </c>
      <c r="D307" t="s">
        <v>816</v>
      </c>
      <c r="E307" t="s">
        <v>113</v>
      </c>
      <c r="F307" t="s">
        <v>37</v>
      </c>
      <c r="G307">
        <v>33093477.719999999</v>
      </c>
      <c r="H307">
        <v>0</v>
      </c>
      <c r="I307">
        <v>2635632.83</v>
      </c>
      <c r="J307">
        <v>0</v>
      </c>
      <c r="K307">
        <v>0</v>
      </c>
      <c r="L307">
        <v>0</v>
      </c>
      <c r="M307">
        <v>0</v>
      </c>
      <c r="N307">
        <v>0</v>
      </c>
      <c r="O307">
        <v>0</v>
      </c>
      <c r="P307">
        <v>30421674.989999998</v>
      </c>
      <c r="Q307">
        <v>0</v>
      </c>
      <c r="R307">
        <v>36169.9</v>
      </c>
      <c r="S307">
        <v>24</v>
      </c>
      <c r="T307">
        <v>0.26</v>
      </c>
    </row>
    <row r="308" spans="1:20" x14ac:dyDescent="0.25">
      <c r="A308" t="s">
        <v>90</v>
      </c>
      <c r="B308" t="s">
        <v>91</v>
      </c>
      <c r="C308" t="s">
        <v>92</v>
      </c>
      <c r="D308" t="s">
        <v>816</v>
      </c>
      <c r="E308" t="s">
        <v>113</v>
      </c>
      <c r="F308" t="s">
        <v>39</v>
      </c>
      <c r="G308">
        <v>27286887.540000003</v>
      </c>
      <c r="H308">
        <v>0</v>
      </c>
      <c r="I308">
        <v>2844.82</v>
      </c>
      <c r="J308">
        <v>0</v>
      </c>
      <c r="K308">
        <v>27683.919999999998</v>
      </c>
      <c r="L308">
        <v>1392814.12</v>
      </c>
      <c r="M308">
        <v>263770.18</v>
      </c>
      <c r="N308">
        <v>37494.97</v>
      </c>
      <c r="O308">
        <v>15920343.18</v>
      </c>
      <c r="P308">
        <v>0</v>
      </c>
      <c r="Q308">
        <v>8629669.6600000001</v>
      </c>
      <c r="R308">
        <v>1012266.69</v>
      </c>
      <c r="S308">
        <v>25</v>
      </c>
      <c r="T308">
        <v>0.21</v>
      </c>
    </row>
    <row r="309" spans="1:20" x14ac:dyDescent="0.25">
      <c r="A309" t="s">
        <v>90</v>
      </c>
      <c r="B309" t="s">
        <v>91</v>
      </c>
      <c r="C309" t="s">
        <v>92</v>
      </c>
      <c r="D309" t="s">
        <v>816</v>
      </c>
      <c r="E309" t="s">
        <v>113</v>
      </c>
      <c r="F309" t="s">
        <v>43</v>
      </c>
      <c r="G309">
        <v>25692765.16</v>
      </c>
      <c r="H309">
        <v>64659.48</v>
      </c>
      <c r="I309">
        <v>639983.17000000004</v>
      </c>
      <c r="J309">
        <v>11120253.630000001</v>
      </c>
      <c r="K309">
        <v>0</v>
      </c>
      <c r="L309">
        <v>72518.95</v>
      </c>
      <c r="M309">
        <v>0</v>
      </c>
      <c r="N309">
        <v>0</v>
      </c>
      <c r="O309">
        <v>12871239.18</v>
      </c>
      <c r="P309">
        <v>0</v>
      </c>
      <c r="Q309">
        <v>738975.34</v>
      </c>
      <c r="R309">
        <v>185135.41</v>
      </c>
      <c r="S309">
        <v>26</v>
      </c>
      <c r="T309">
        <v>0.2</v>
      </c>
    </row>
    <row r="310" spans="1:20" x14ac:dyDescent="0.25">
      <c r="A310" t="s">
        <v>90</v>
      </c>
      <c r="B310" t="s">
        <v>91</v>
      </c>
      <c r="C310" t="s">
        <v>92</v>
      </c>
      <c r="D310" t="s">
        <v>816</v>
      </c>
      <c r="E310" t="s">
        <v>113</v>
      </c>
      <c r="F310" t="s">
        <v>42</v>
      </c>
      <c r="G310">
        <v>25607229.990000002</v>
      </c>
      <c r="H310">
        <v>101376.77</v>
      </c>
      <c r="I310">
        <v>4649326.21</v>
      </c>
      <c r="J310">
        <v>32399</v>
      </c>
      <c r="K310">
        <v>3312.94</v>
      </c>
      <c r="L310">
        <v>0</v>
      </c>
      <c r="M310">
        <v>0</v>
      </c>
      <c r="N310">
        <v>0</v>
      </c>
      <c r="O310">
        <v>16823762.57</v>
      </c>
      <c r="P310">
        <v>0</v>
      </c>
      <c r="Q310">
        <v>0</v>
      </c>
      <c r="R310">
        <v>3997052.5</v>
      </c>
      <c r="S310">
        <v>27</v>
      </c>
      <c r="T310">
        <v>0.2</v>
      </c>
    </row>
    <row r="311" spans="1:20" x14ac:dyDescent="0.25">
      <c r="A311" t="s">
        <v>90</v>
      </c>
      <c r="B311" t="s">
        <v>91</v>
      </c>
      <c r="C311" t="s">
        <v>92</v>
      </c>
      <c r="D311" t="s">
        <v>816</v>
      </c>
      <c r="E311" t="s">
        <v>113</v>
      </c>
      <c r="F311" t="s">
        <v>41</v>
      </c>
      <c r="G311">
        <v>20492174.580000002</v>
      </c>
      <c r="H311">
        <v>0</v>
      </c>
      <c r="I311">
        <v>7166013.1099999994</v>
      </c>
      <c r="J311">
        <v>0</v>
      </c>
      <c r="K311">
        <v>0</v>
      </c>
      <c r="L311">
        <v>4252202.3899999997</v>
      </c>
      <c r="M311">
        <v>0</v>
      </c>
      <c r="N311">
        <v>26724.14</v>
      </c>
      <c r="O311">
        <v>2696131.07</v>
      </c>
      <c r="P311">
        <v>0</v>
      </c>
      <c r="Q311">
        <v>5795993.3600000003</v>
      </c>
      <c r="R311">
        <v>555110.51</v>
      </c>
      <c r="S311">
        <v>28</v>
      </c>
      <c r="T311">
        <v>0.16</v>
      </c>
    </row>
    <row r="312" spans="1:20" x14ac:dyDescent="0.25">
      <c r="A312" t="s">
        <v>90</v>
      </c>
      <c r="B312" t="s">
        <v>91</v>
      </c>
      <c r="C312" t="s">
        <v>92</v>
      </c>
      <c r="D312" t="s">
        <v>816</v>
      </c>
      <c r="E312" t="s">
        <v>113</v>
      </c>
      <c r="F312" t="s">
        <v>46</v>
      </c>
      <c r="G312">
        <v>9781545.709999999</v>
      </c>
      <c r="H312">
        <v>1512.5</v>
      </c>
      <c r="I312">
        <v>980</v>
      </c>
      <c r="J312">
        <v>0</v>
      </c>
      <c r="K312">
        <v>21050.87</v>
      </c>
      <c r="L312">
        <v>4190735.85</v>
      </c>
      <c r="M312">
        <v>0</v>
      </c>
      <c r="N312">
        <v>224233.56</v>
      </c>
      <c r="O312">
        <v>3842457.18</v>
      </c>
      <c r="P312">
        <v>0</v>
      </c>
      <c r="Q312">
        <v>423124.39</v>
      </c>
      <c r="R312">
        <v>1077451.3600000001</v>
      </c>
      <c r="S312">
        <v>29</v>
      </c>
      <c r="T312">
        <v>0.08</v>
      </c>
    </row>
    <row r="313" spans="1:20" x14ac:dyDescent="0.25">
      <c r="A313" t="s">
        <v>90</v>
      </c>
      <c r="B313" t="s">
        <v>91</v>
      </c>
      <c r="C313" t="s">
        <v>92</v>
      </c>
      <c r="D313" t="s">
        <v>816</v>
      </c>
      <c r="E313" t="s">
        <v>113</v>
      </c>
      <c r="F313" t="s">
        <v>44</v>
      </c>
      <c r="G313">
        <v>7219906.6299999999</v>
      </c>
      <c r="H313">
        <v>0</v>
      </c>
      <c r="I313">
        <v>0</v>
      </c>
      <c r="J313">
        <v>0</v>
      </c>
      <c r="K313">
        <v>0</v>
      </c>
      <c r="L313">
        <v>0</v>
      </c>
      <c r="M313">
        <v>317560</v>
      </c>
      <c r="N313">
        <v>0</v>
      </c>
      <c r="O313">
        <v>5111552.29</v>
      </c>
      <c r="P313">
        <v>0</v>
      </c>
      <c r="Q313">
        <v>1669181.84</v>
      </c>
      <c r="R313">
        <v>121612.5</v>
      </c>
      <c r="S313">
        <v>30</v>
      </c>
      <c r="T313">
        <v>0.06</v>
      </c>
    </row>
    <row r="314" spans="1:20" x14ac:dyDescent="0.25">
      <c r="A314" t="s">
        <v>90</v>
      </c>
      <c r="B314" t="s">
        <v>91</v>
      </c>
      <c r="C314" t="s">
        <v>92</v>
      </c>
      <c r="D314" t="s">
        <v>816</v>
      </c>
      <c r="E314" t="s">
        <v>113</v>
      </c>
      <c r="F314" t="s">
        <v>45</v>
      </c>
      <c r="G314">
        <v>4859204.17</v>
      </c>
      <c r="H314">
        <v>0</v>
      </c>
      <c r="I314">
        <v>0</v>
      </c>
      <c r="J314">
        <v>0</v>
      </c>
      <c r="K314">
        <v>0</v>
      </c>
      <c r="L314">
        <v>0</v>
      </c>
      <c r="M314">
        <v>0</v>
      </c>
      <c r="N314">
        <v>0</v>
      </c>
      <c r="O314">
        <v>4859204.17</v>
      </c>
      <c r="P314">
        <v>0</v>
      </c>
      <c r="Q314">
        <v>0</v>
      </c>
      <c r="R314">
        <v>0</v>
      </c>
      <c r="S314">
        <v>31</v>
      </c>
      <c r="T314">
        <v>0.04</v>
      </c>
    </row>
    <row r="315" spans="1:20" x14ac:dyDescent="0.25">
      <c r="A315" t="s">
        <v>90</v>
      </c>
      <c r="B315" t="s">
        <v>91</v>
      </c>
      <c r="C315" t="s">
        <v>92</v>
      </c>
      <c r="D315" t="s">
        <v>816</v>
      </c>
      <c r="E315" t="s">
        <v>113</v>
      </c>
      <c r="F315" t="s">
        <v>47</v>
      </c>
      <c r="G315">
        <v>3500594.31</v>
      </c>
      <c r="H315">
        <v>0</v>
      </c>
      <c r="I315">
        <v>0</v>
      </c>
      <c r="J315">
        <v>3479087.67</v>
      </c>
      <c r="K315">
        <v>21506.639999999999</v>
      </c>
      <c r="L315">
        <v>0</v>
      </c>
      <c r="M315">
        <v>0</v>
      </c>
      <c r="N315">
        <v>0</v>
      </c>
      <c r="O315">
        <v>0</v>
      </c>
      <c r="P315">
        <v>0</v>
      </c>
      <c r="Q315">
        <v>0</v>
      </c>
      <c r="R315">
        <v>0</v>
      </c>
      <c r="S315">
        <v>32</v>
      </c>
      <c r="T315">
        <v>0.03</v>
      </c>
    </row>
    <row r="316" spans="1:20" x14ac:dyDescent="0.25">
      <c r="A316" t="s">
        <v>90</v>
      </c>
      <c r="B316" t="s">
        <v>91</v>
      </c>
      <c r="C316" t="s">
        <v>92</v>
      </c>
      <c r="D316" t="s">
        <v>816</v>
      </c>
      <c r="E316" t="s">
        <v>113</v>
      </c>
      <c r="F316" t="s">
        <v>48</v>
      </c>
      <c r="G316">
        <v>1161273.94</v>
      </c>
      <c r="H316">
        <v>0</v>
      </c>
      <c r="I316">
        <v>961701.5</v>
      </c>
      <c r="J316">
        <v>0</v>
      </c>
      <c r="K316">
        <v>148896.63</v>
      </c>
      <c r="L316">
        <v>0</v>
      </c>
      <c r="M316">
        <v>0</v>
      </c>
      <c r="N316">
        <v>0</v>
      </c>
      <c r="O316">
        <v>3262</v>
      </c>
      <c r="P316">
        <v>0</v>
      </c>
      <c r="Q316">
        <v>0</v>
      </c>
      <c r="R316">
        <v>47413.81</v>
      </c>
      <c r="S316">
        <v>33</v>
      </c>
      <c r="T316">
        <v>0.01</v>
      </c>
    </row>
    <row r="317" spans="1:20" x14ac:dyDescent="0.25">
      <c r="A317" t="s">
        <v>90</v>
      </c>
      <c r="B317" t="s">
        <v>91</v>
      </c>
      <c r="C317" t="s">
        <v>92</v>
      </c>
      <c r="D317" t="s">
        <v>816</v>
      </c>
      <c r="E317" t="s">
        <v>113</v>
      </c>
      <c r="F317" t="s">
        <v>678</v>
      </c>
      <c r="G317">
        <v>0</v>
      </c>
      <c r="H317">
        <v>0</v>
      </c>
      <c r="I317">
        <v>0</v>
      </c>
      <c r="J317">
        <v>0</v>
      </c>
      <c r="K317">
        <v>0</v>
      </c>
      <c r="L317">
        <v>0</v>
      </c>
      <c r="M317">
        <v>0</v>
      </c>
      <c r="N317">
        <v>0</v>
      </c>
      <c r="O317">
        <v>0</v>
      </c>
      <c r="P317">
        <v>0</v>
      </c>
      <c r="Q317">
        <v>0</v>
      </c>
      <c r="R317">
        <v>0</v>
      </c>
      <c r="S317">
        <v>34</v>
      </c>
      <c r="T317">
        <v>0</v>
      </c>
    </row>
    <row r="318" spans="1:20" x14ac:dyDescent="0.25">
      <c r="A318" t="s">
        <v>90</v>
      </c>
      <c r="B318" t="s">
        <v>91</v>
      </c>
      <c r="C318" t="s">
        <v>92</v>
      </c>
      <c r="D318" t="s">
        <v>817</v>
      </c>
      <c r="E318" t="s">
        <v>115</v>
      </c>
      <c r="F318" t="s">
        <v>3</v>
      </c>
      <c r="G318">
        <v>12661650688.959997</v>
      </c>
      <c r="H318">
        <v>180488959.94000003</v>
      </c>
      <c r="I318">
        <v>2087689700.9100001</v>
      </c>
      <c r="J318">
        <v>2984446025.1099997</v>
      </c>
      <c r="K318">
        <v>145984639.63000005</v>
      </c>
      <c r="L318">
        <v>3369149354.5699997</v>
      </c>
      <c r="M318">
        <v>63354787.859999999</v>
      </c>
      <c r="N318">
        <v>131523616.64999999</v>
      </c>
      <c r="O318">
        <v>2622971356.0900002</v>
      </c>
      <c r="P318">
        <v>41859877.280000001</v>
      </c>
      <c r="Q318">
        <v>285681248.87000006</v>
      </c>
      <c r="R318">
        <v>748501122.05000007</v>
      </c>
      <c r="S318">
        <v>999</v>
      </c>
      <c r="T318">
        <v>100</v>
      </c>
    </row>
    <row r="319" spans="1:20" x14ac:dyDescent="0.25">
      <c r="A319" t="s">
        <v>90</v>
      </c>
      <c r="B319" t="s">
        <v>91</v>
      </c>
      <c r="C319" t="s">
        <v>92</v>
      </c>
      <c r="D319" t="s">
        <v>817</v>
      </c>
      <c r="E319" t="s">
        <v>115</v>
      </c>
      <c r="F319" t="s">
        <v>18</v>
      </c>
      <c r="G319">
        <v>2619114487.71</v>
      </c>
      <c r="H319">
        <v>8713012.209999999</v>
      </c>
      <c r="I319">
        <v>431304902.22000003</v>
      </c>
      <c r="J319">
        <v>565151645.76999998</v>
      </c>
      <c r="K319">
        <v>26532619.66</v>
      </c>
      <c r="L319">
        <v>1006877760.49</v>
      </c>
      <c r="M319">
        <v>3331109.58</v>
      </c>
      <c r="N319">
        <v>43410043.049999997</v>
      </c>
      <c r="O319">
        <v>326115651.01999998</v>
      </c>
      <c r="P319">
        <v>0</v>
      </c>
      <c r="Q319">
        <v>64378287.870000005</v>
      </c>
      <c r="R319">
        <v>143299455.84</v>
      </c>
      <c r="S319">
        <v>1</v>
      </c>
      <c r="T319">
        <v>20.69</v>
      </c>
    </row>
    <row r="320" spans="1:20" x14ac:dyDescent="0.25">
      <c r="A320" t="s">
        <v>90</v>
      </c>
      <c r="B320" t="s">
        <v>91</v>
      </c>
      <c r="C320" t="s">
        <v>92</v>
      </c>
      <c r="D320" t="s">
        <v>817</v>
      </c>
      <c r="E320" t="s">
        <v>115</v>
      </c>
      <c r="F320" t="s">
        <v>19</v>
      </c>
      <c r="G320">
        <v>2156983537.54</v>
      </c>
      <c r="H320">
        <v>17995415.649999999</v>
      </c>
      <c r="I320">
        <v>526974957.68000001</v>
      </c>
      <c r="J320">
        <v>194584556.34</v>
      </c>
      <c r="K320">
        <v>4122094.45</v>
      </c>
      <c r="L320">
        <v>707339328.45999992</v>
      </c>
      <c r="M320">
        <v>14694406.140000001</v>
      </c>
      <c r="N320">
        <v>18770516.330000002</v>
      </c>
      <c r="O320">
        <v>439035335.66000003</v>
      </c>
      <c r="P320">
        <v>0</v>
      </c>
      <c r="Q320">
        <v>22876977.309999999</v>
      </c>
      <c r="R320">
        <v>210589949.51999998</v>
      </c>
      <c r="S320">
        <v>2</v>
      </c>
      <c r="T320">
        <v>17.04</v>
      </c>
    </row>
    <row r="321" spans="1:20" x14ac:dyDescent="0.25">
      <c r="A321" t="s">
        <v>90</v>
      </c>
      <c r="B321" t="s">
        <v>91</v>
      </c>
      <c r="C321" t="s">
        <v>92</v>
      </c>
      <c r="D321" t="s">
        <v>817</v>
      </c>
      <c r="E321" t="s">
        <v>115</v>
      </c>
      <c r="F321" t="s">
        <v>20</v>
      </c>
      <c r="G321">
        <v>1914200742.75</v>
      </c>
      <c r="H321">
        <v>6159979.1299999999</v>
      </c>
      <c r="I321">
        <v>39027497.899999999</v>
      </c>
      <c r="J321">
        <v>1655845773.6900001</v>
      </c>
      <c r="K321">
        <v>1716533.53</v>
      </c>
      <c r="L321">
        <v>61869268.050000004</v>
      </c>
      <c r="M321">
        <v>47902.27</v>
      </c>
      <c r="N321">
        <v>1664574.19</v>
      </c>
      <c r="O321">
        <v>137013910.50999999</v>
      </c>
      <c r="P321">
        <v>0</v>
      </c>
      <c r="Q321">
        <v>1969121.02</v>
      </c>
      <c r="R321">
        <v>8886182.459999999</v>
      </c>
      <c r="S321">
        <v>3</v>
      </c>
      <c r="T321">
        <v>15.12</v>
      </c>
    </row>
    <row r="322" spans="1:20" x14ac:dyDescent="0.25">
      <c r="A322" t="s">
        <v>90</v>
      </c>
      <c r="B322" t="s">
        <v>91</v>
      </c>
      <c r="C322" t="s">
        <v>92</v>
      </c>
      <c r="D322" t="s">
        <v>817</v>
      </c>
      <c r="E322" t="s">
        <v>115</v>
      </c>
      <c r="F322" t="s">
        <v>21</v>
      </c>
      <c r="G322">
        <v>1366266725.3599999</v>
      </c>
      <c r="H322">
        <v>4901990.18</v>
      </c>
      <c r="I322">
        <v>279715812.68000001</v>
      </c>
      <c r="J322">
        <v>39824243.689999998</v>
      </c>
      <c r="K322">
        <v>28184378.150000002</v>
      </c>
      <c r="L322">
        <v>577477979.93999994</v>
      </c>
      <c r="M322">
        <v>295339.98</v>
      </c>
      <c r="N322">
        <v>23455553.359999999</v>
      </c>
      <c r="O322">
        <v>300798516.13</v>
      </c>
      <c r="P322">
        <v>0</v>
      </c>
      <c r="Q322">
        <v>16314550.43</v>
      </c>
      <c r="R322">
        <v>95298360.819999993</v>
      </c>
      <c r="S322">
        <v>4</v>
      </c>
      <c r="T322">
        <v>10.79</v>
      </c>
    </row>
    <row r="323" spans="1:20" x14ac:dyDescent="0.25">
      <c r="A323" t="s">
        <v>90</v>
      </c>
      <c r="B323" t="s">
        <v>91</v>
      </c>
      <c r="C323" t="s">
        <v>92</v>
      </c>
      <c r="D323" t="s">
        <v>817</v>
      </c>
      <c r="E323" t="s">
        <v>115</v>
      </c>
      <c r="F323" t="s">
        <v>22</v>
      </c>
      <c r="G323">
        <v>1195900129.5900002</v>
      </c>
      <c r="H323">
        <v>185121.1</v>
      </c>
      <c r="I323">
        <v>22394292.380000003</v>
      </c>
      <c r="J323">
        <v>96424612.179999992</v>
      </c>
      <c r="K323">
        <v>1474128.08</v>
      </c>
      <c r="L323">
        <v>578012864.41999996</v>
      </c>
      <c r="M323">
        <v>12591497.199999999</v>
      </c>
      <c r="N323">
        <v>15794777.829999998</v>
      </c>
      <c r="O323">
        <v>354555272.45000005</v>
      </c>
      <c r="P323">
        <v>0</v>
      </c>
      <c r="Q323">
        <v>14911094.310000001</v>
      </c>
      <c r="R323">
        <v>99556469.640000001</v>
      </c>
      <c r="S323">
        <v>5</v>
      </c>
      <c r="T323">
        <v>9.4499999999999993</v>
      </c>
    </row>
    <row r="324" spans="1:20" x14ac:dyDescent="0.25">
      <c r="A324" t="s">
        <v>90</v>
      </c>
      <c r="B324" t="s">
        <v>91</v>
      </c>
      <c r="C324" t="s">
        <v>92</v>
      </c>
      <c r="D324" t="s">
        <v>817</v>
      </c>
      <c r="E324" t="s">
        <v>115</v>
      </c>
      <c r="F324" t="s">
        <v>24</v>
      </c>
      <c r="G324">
        <v>724001830.92000008</v>
      </c>
      <c r="H324">
        <v>1664967.09</v>
      </c>
      <c r="I324">
        <v>31223295.989999998</v>
      </c>
      <c r="J324">
        <v>21130710.300000001</v>
      </c>
      <c r="K324">
        <v>3220532.45</v>
      </c>
      <c r="L324">
        <v>259866935.33000001</v>
      </c>
      <c r="M324">
        <v>7075341.5499999998</v>
      </c>
      <c r="N324">
        <v>17604993.879999999</v>
      </c>
      <c r="O324">
        <v>234510781.68000001</v>
      </c>
      <c r="P324">
        <v>0</v>
      </c>
      <c r="Q324">
        <v>41350078.210000001</v>
      </c>
      <c r="R324">
        <v>106354194.44</v>
      </c>
      <c r="S324">
        <v>6</v>
      </c>
      <c r="T324">
        <v>5.72</v>
      </c>
    </row>
    <row r="325" spans="1:20" x14ac:dyDescent="0.25">
      <c r="A325" t="s">
        <v>90</v>
      </c>
      <c r="B325" t="s">
        <v>91</v>
      </c>
      <c r="C325" t="s">
        <v>92</v>
      </c>
      <c r="D325" t="s">
        <v>817</v>
      </c>
      <c r="E325" t="s">
        <v>115</v>
      </c>
      <c r="F325" t="s">
        <v>23</v>
      </c>
      <c r="G325">
        <v>679569932.38</v>
      </c>
      <c r="H325">
        <v>559249.05000000005</v>
      </c>
      <c r="I325">
        <v>404308899.44</v>
      </c>
      <c r="J325">
        <v>0</v>
      </c>
      <c r="K325">
        <v>79861369.909999996</v>
      </c>
      <c r="L325">
        <v>97278560.629999995</v>
      </c>
      <c r="M325">
        <v>4551150.95</v>
      </c>
      <c r="N325">
        <v>2121496.38</v>
      </c>
      <c r="O325">
        <v>61672053.019999996</v>
      </c>
      <c r="P325">
        <v>0</v>
      </c>
      <c r="Q325">
        <v>2628190.08</v>
      </c>
      <c r="R325">
        <v>26588962.920000002</v>
      </c>
      <c r="S325">
        <v>7</v>
      </c>
      <c r="T325">
        <v>5.37</v>
      </c>
    </row>
    <row r="326" spans="1:20" x14ac:dyDescent="0.25">
      <c r="A326" t="s">
        <v>90</v>
      </c>
      <c r="B326" t="s">
        <v>91</v>
      </c>
      <c r="C326" t="s">
        <v>92</v>
      </c>
      <c r="D326" t="s">
        <v>817</v>
      </c>
      <c r="E326" t="s">
        <v>115</v>
      </c>
      <c r="F326" t="s">
        <v>26</v>
      </c>
      <c r="G326">
        <v>334651148.98000002</v>
      </c>
      <c r="H326">
        <v>121378259.83</v>
      </c>
      <c r="I326">
        <v>157007852.56</v>
      </c>
      <c r="J326">
        <v>28076.23</v>
      </c>
      <c r="K326">
        <v>89907.59</v>
      </c>
      <c r="L326">
        <v>13298046.290000001</v>
      </c>
      <c r="M326">
        <v>17284414.23</v>
      </c>
      <c r="N326">
        <v>147896.45000000001</v>
      </c>
      <c r="O326">
        <v>15096354.370000001</v>
      </c>
      <c r="P326">
        <v>0</v>
      </c>
      <c r="Q326">
        <v>4776331.4400000004</v>
      </c>
      <c r="R326">
        <v>5544009.9900000002</v>
      </c>
      <c r="S326">
        <v>8</v>
      </c>
      <c r="T326">
        <v>2.64</v>
      </c>
    </row>
    <row r="327" spans="1:20" x14ac:dyDescent="0.25">
      <c r="A327" t="s">
        <v>90</v>
      </c>
      <c r="B327" t="s">
        <v>91</v>
      </c>
      <c r="C327" t="s">
        <v>92</v>
      </c>
      <c r="D327" t="s">
        <v>817</v>
      </c>
      <c r="E327" t="s">
        <v>115</v>
      </c>
      <c r="F327" t="s">
        <v>25</v>
      </c>
      <c r="G327">
        <v>298875310.37</v>
      </c>
      <c r="H327">
        <v>17989806.890000001</v>
      </c>
      <c r="I327">
        <v>982735.55</v>
      </c>
      <c r="J327">
        <v>279902767.93000001</v>
      </c>
      <c r="K327">
        <v>0</v>
      </c>
      <c r="L327">
        <v>0</v>
      </c>
      <c r="M327">
        <v>0</v>
      </c>
      <c r="N327">
        <v>0</v>
      </c>
      <c r="O327">
        <v>0</v>
      </c>
      <c r="P327">
        <v>0</v>
      </c>
      <c r="Q327">
        <v>0</v>
      </c>
      <c r="R327">
        <v>0</v>
      </c>
      <c r="S327">
        <v>9</v>
      </c>
      <c r="T327">
        <v>2.36</v>
      </c>
    </row>
    <row r="328" spans="1:20" x14ac:dyDescent="0.25">
      <c r="A328" t="s">
        <v>90</v>
      </c>
      <c r="B328" t="s">
        <v>91</v>
      </c>
      <c r="C328" t="s">
        <v>92</v>
      </c>
      <c r="D328" t="s">
        <v>817</v>
      </c>
      <c r="E328" t="s">
        <v>115</v>
      </c>
      <c r="F328" t="s">
        <v>27</v>
      </c>
      <c r="G328">
        <v>172743756.70999998</v>
      </c>
      <c r="H328">
        <v>196569.41</v>
      </c>
      <c r="I328">
        <v>159453.85</v>
      </c>
      <c r="J328">
        <v>0</v>
      </c>
      <c r="K328">
        <v>220101.22</v>
      </c>
      <c r="L328">
        <v>322602.65000000002</v>
      </c>
      <c r="M328">
        <v>369356.09</v>
      </c>
      <c r="N328">
        <v>6416602.1900000004</v>
      </c>
      <c r="O328">
        <v>164554856.72999999</v>
      </c>
      <c r="P328">
        <v>0</v>
      </c>
      <c r="Q328">
        <v>343222.12</v>
      </c>
      <c r="R328">
        <v>160992.45000000001</v>
      </c>
      <c r="S328">
        <v>10</v>
      </c>
      <c r="T328">
        <v>1.36</v>
      </c>
    </row>
    <row r="329" spans="1:20" x14ac:dyDescent="0.25">
      <c r="A329" t="s">
        <v>90</v>
      </c>
      <c r="B329" t="s">
        <v>91</v>
      </c>
      <c r="C329" t="s">
        <v>92</v>
      </c>
      <c r="D329" t="s">
        <v>817</v>
      </c>
      <c r="E329" t="s">
        <v>115</v>
      </c>
      <c r="F329" t="s">
        <v>28</v>
      </c>
      <c r="G329">
        <v>143164870.69</v>
      </c>
      <c r="H329">
        <v>0</v>
      </c>
      <c r="I329">
        <v>10993425.08</v>
      </c>
      <c r="J329">
        <v>27264.35</v>
      </c>
      <c r="K329">
        <v>2586.16</v>
      </c>
      <c r="L329">
        <v>13754687.67</v>
      </c>
      <c r="M329">
        <v>82378.44</v>
      </c>
      <c r="N329">
        <v>55824.04</v>
      </c>
      <c r="O329">
        <v>106271827.86</v>
      </c>
      <c r="P329">
        <v>0</v>
      </c>
      <c r="Q329">
        <v>6454066.7599999998</v>
      </c>
      <c r="R329">
        <v>5522810.3300000001</v>
      </c>
      <c r="S329">
        <v>11</v>
      </c>
      <c r="T329">
        <v>1.1299999999999999</v>
      </c>
    </row>
    <row r="330" spans="1:20" x14ac:dyDescent="0.25">
      <c r="A330" t="s">
        <v>90</v>
      </c>
      <c r="B330" t="s">
        <v>91</v>
      </c>
      <c r="C330" t="s">
        <v>92</v>
      </c>
      <c r="D330" t="s">
        <v>817</v>
      </c>
      <c r="E330" t="s">
        <v>115</v>
      </c>
      <c r="F330" t="s">
        <v>878</v>
      </c>
      <c r="G330">
        <v>110298441.8</v>
      </c>
      <c r="H330">
        <v>466245.96</v>
      </c>
      <c r="I330">
        <v>0</v>
      </c>
      <c r="J330">
        <v>0</v>
      </c>
      <c r="K330">
        <v>121286.09</v>
      </c>
      <c r="L330">
        <v>5783359.0099999998</v>
      </c>
      <c r="M330">
        <v>65193.97</v>
      </c>
      <c r="N330">
        <v>0</v>
      </c>
      <c r="O330">
        <v>42374776.549999997</v>
      </c>
      <c r="P330">
        <v>0</v>
      </c>
      <c r="Q330">
        <v>50991762.079999998</v>
      </c>
      <c r="R330">
        <v>10495818.140000001</v>
      </c>
      <c r="S330">
        <v>12</v>
      </c>
      <c r="T330">
        <v>0.87</v>
      </c>
    </row>
    <row r="331" spans="1:20" x14ac:dyDescent="0.25">
      <c r="A331" t="s">
        <v>90</v>
      </c>
      <c r="B331" t="s">
        <v>91</v>
      </c>
      <c r="C331" t="s">
        <v>92</v>
      </c>
      <c r="D331" t="s">
        <v>817</v>
      </c>
      <c r="E331" t="s">
        <v>115</v>
      </c>
      <c r="F331" t="s">
        <v>29</v>
      </c>
      <c r="G331">
        <v>107632862.08000001</v>
      </c>
      <c r="H331">
        <v>0</v>
      </c>
      <c r="I331">
        <v>29445899.759999998</v>
      </c>
      <c r="J331">
        <v>0</v>
      </c>
      <c r="K331">
        <v>0</v>
      </c>
      <c r="L331">
        <v>14777627.619999999</v>
      </c>
      <c r="M331">
        <v>0</v>
      </c>
      <c r="N331">
        <v>89945.23</v>
      </c>
      <c r="O331">
        <v>56593021.200000003</v>
      </c>
      <c r="P331">
        <v>0</v>
      </c>
      <c r="Q331">
        <v>3058323.93</v>
      </c>
      <c r="R331">
        <v>3668044.34</v>
      </c>
      <c r="S331">
        <v>13</v>
      </c>
      <c r="T331">
        <v>0.85</v>
      </c>
    </row>
    <row r="332" spans="1:20" x14ac:dyDescent="0.25">
      <c r="A332" t="s">
        <v>90</v>
      </c>
      <c r="B332" t="s">
        <v>91</v>
      </c>
      <c r="C332" t="s">
        <v>92</v>
      </c>
      <c r="D332" t="s">
        <v>817</v>
      </c>
      <c r="E332" t="s">
        <v>115</v>
      </c>
      <c r="F332" t="s">
        <v>30</v>
      </c>
      <c r="G332">
        <v>96045639.219999999</v>
      </c>
      <c r="H332">
        <v>0</v>
      </c>
      <c r="I332">
        <v>12827.75</v>
      </c>
      <c r="J332">
        <v>0</v>
      </c>
      <c r="K332">
        <v>0</v>
      </c>
      <c r="L332">
        <v>153503.20000000001</v>
      </c>
      <c r="M332">
        <v>0</v>
      </c>
      <c r="N332">
        <v>837378.02</v>
      </c>
      <c r="O332">
        <v>91557242.140000001</v>
      </c>
      <c r="P332">
        <v>0</v>
      </c>
      <c r="Q332">
        <v>2935708.8</v>
      </c>
      <c r="R332">
        <v>548979.31000000006</v>
      </c>
      <c r="S332">
        <v>14</v>
      </c>
      <c r="T332">
        <v>0.76</v>
      </c>
    </row>
    <row r="333" spans="1:20" x14ac:dyDescent="0.25">
      <c r="A333" t="s">
        <v>90</v>
      </c>
      <c r="B333" t="s">
        <v>91</v>
      </c>
      <c r="C333" t="s">
        <v>92</v>
      </c>
      <c r="D333" t="s">
        <v>817</v>
      </c>
      <c r="E333" t="s">
        <v>115</v>
      </c>
      <c r="F333" t="s">
        <v>877</v>
      </c>
      <c r="G333">
        <v>88070809.519999996</v>
      </c>
      <c r="H333">
        <v>0</v>
      </c>
      <c r="I333">
        <v>49633972.75</v>
      </c>
      <c r="J333">
        <v>429548.03</v>
      </c>
      <c r="K333">
        <v>9397.52</v>
      </c>
      <c r="L333">
        <v>1218841.04</v>
      </c>
      <c r="M333">
        <v>0</v>
      </c>
      <c r="N333">
        <v>45340.43</v>
      </c>
      <c r="O333">
        <v>5262667.82</v>
      </c>
      <c r="P333">
        <v>0</v>
      </c>
      <c r="Q333">
        <v>30095736.219999999</v>
      </c>
      <c r="R333">
        <v>1375305.71</v>
      </c>
      <c r="S333">
        <v>15</v>
      </c>
      <c r="T333">
        <v>0.7</v>
      </c>
    </row>
    <row r="334" spans="1:20" x14ac:dyDescent="0.25">
      <c r="A334" t="s">
        <v>90</v>
      </c>
      <c r="B334" t="s">
        <v>91</v>
      </c>
      <c r="C334" t="s">
        <v>92</v>
      </c>
      <c r="D334" t="s">
        <v>817</v>
      </c>
      <c r="E334" t="s">
        <v>115</v>
      </c>
      <c r="F334" t="s">
        <v>31</v>
      </c>
      <c r="G334">
        <v>84308676.99000001</v>
      </c>
      <c r="H334">
        <v>0</v>
      </c>
      <c r="I334">
        <v>1521.95</v>
      </c>
      <c r="J334">
        <v>0</v>
      </c>
      <c r="K334">
        <v>0</v>
      </c>
      <c r="L334">
        <v>523869.84</v>
      </c>
      <c r="M334">
        <v>0</v>
      </c>
      <c r="N334">
        <v>0</v>
      </c>
      <c r="O334">
        <v>83670326.340000004</v>
      </c>
      <c r="P334">
        <v>0</v>
      </c>
      <c r="Q334">
        <v>9000</v>
      </c>
      <c r="R334">
        <v>103958.86</v>
      </c>
      <c r="S334">
        <v>16</v>
      </c>
      <c r="T334">
        <v>0.67</v>
      </c>
    </row>
    <row r="335" spans="1:20" x14ac:dyDescent="0.25">
      <c r="A335" t="s">
        <v>90</v>
      </c>
      <c r="B335" t="s">
        <v>91</v>
      </c>
      <c r="C335" t="s">
        <v>92</v>
      </c>
      <c r="D335" t="s">
        <v>817</v>
      </c>
      <c r="E335" t="s">
        <v>115</v>
      </c>
      <c r="F335" t="s">
        <v>32</v>
      </c>
      <c r="G335">
        <v>75092729.449999988</v>
      </c>
      <c r="H335">
        <v>10006.34</v>
      </c>
      <c r="I335">
        <v>347117.31</v>
      </c>
      <c r="J335">
        <v>496631.79</v>
      </c>
      <c r="K335">
        <v>309608.34000000003</v>
      </c>
      <c r="L335">
        <v>9219542.5700000003</v>
      </c>
      <c r="M335">
        <v>2417497.66</v>
      </c>
      <c r="N335">
        <v>468787.54</v>
      </c>
      <c r="O335">
        <v>47589520.170000002</v>
      </c>
      <c r="P335">
        <v>0</v>
      </c>
      <c r="Q335">
        <v>6590752.0700000003</v>
      </c>
      <c r="R335">
        <v>7643265.6600000001</v>
      </c>
      <c r="S335">
        <v>17</v>
      </c>
      <c r="T335">
        <v>0.59</v>
      </c>
    </row>
    <row r="336" spans="1:20" x14ac:dyDescent="0.25">
      <c r="A336" t="s">
        <v>90</v>
      </c>
      <c r="B336" t="s">
        <v>91</v>
      </c>
      <c r="C336" t="s">
        <v>92</v>
      </c>
      <c r="D336" t="s">
        <v>817</v>
      </c>
      <c r="E336" t="s">
        <v>115</v>
      </c>
      <c r="F336" t="s">
        <v>34</v>
      </c>
      <c r="G336">
        <v>62160841.899999999</v>
      </c>
      <c r="H336">
        <v>0</v>
      </c>
      <c r="I336">
        <v>0</v>
      </c>
      <c r="J336">
        <v>62160841.899999999</v>
      </c>
      <c r="K336">
        <v>0</v>
      </c>
      <c r="L336">
        <v>0</v>
      </c>
      <c r="M336">
        <v>0</v>
      </c>
      <c r="N336">
        <v>0</v>
      </c>
      <c r="O336">
        <v>0</v>
      </c>
      <c r="P336">
        <v>0</v>
      </c>
      <c r="Q336">
        <v>0</v>
      </c>
      <c r="R336">
        <v>0</v>
      </c>
      <c r="S336">
        <v>18</v>
      </c>
      <c r="T336">
        <v>0.49</v>
      </c>
    </row>
    <row r="337" spans="1:20" x14ac:dyDescent="0.25">
      <c r="A337" t="s">
        <v>90</v>
      </c>
      <c r="B337" t="s">
        <v>91</v>
      </c>
      <c r="C337" t="s">
        <v>92</v>
      </c>
      <c r="D337" t="s">
        <v>817</v>
      </c>
      <c r="E337" t="s">
        <v>115</v>
      </c>
      <c r="F337" t="s">
        <v>33</v>
      </c>
      <c r="G337">
        <v>60955467.369999997</v>
      </c>
      <c r="H337">
        <v>0</v>
      </c>
      <c r="I337">
        <v>0</v>
      </c>
      <c r="J337">
        <v>0</v>
      </c>
      <c r="K337">
        <v>0</v>
      </c>
      <c r="L337">
        <v>0</v>
      </c>
      <c r="M337">
        <v>0</v>
      </c>
      <c r="N337">
        <v>10862.07</v>
      </c>
      <c r="O337">
        <v>60944605.299999997</v>
      </c>
      <c r="P337">
        <v>0</v>
      </c>
      <c r="Q337">
        <v>0</v>
      </c>
      <c r="R337">
        <v>0</v>
      </c>
      <c r="S337">
        <v>19</v>
      </c>
      <c r="T337">
        <v>0.48</v>
      </c>
    </row>
    <row r="338" spans="1:20" x14ac:dyDescent="0.25">
      <c r="A338" t="s">
        <v>90</v>
      </c>
      <c r="B338" t="s">
        <v>91</v>
      </c>
      <c r="C338" t="s">
        <v>92</v>
      </c>
      <c r="D338" t="s">
        <v>817</v>
      </c>
      <c r="E338" t="s">
        <v>115</v>
      </c>
      <c r="F338" t="s">
        <v>38</v>
      </c>
      <c r="G338">
        <v>60752930.32</v>
      </c>
      <c r="H338">
        <v>7344.82</v>
      </c>
      <c r="I338">
        <v>3434310.39</v>
      </c>
      <c r="J338">
        <v>0</v>
      </c>
      <c r="K338">
        <v>0</v>
      </c>
      <c r="L338">
        <v>7847568.5899999999</v>
      </c>
      <c r="M338">
        <v>301616.87</v>
      </c>
      <c r="N338">
        <v>85875</v>
      </c>
      <c r="O338">
        <v>38628537.079999998</v>
      </c>
      <c r="P338">
        <v>0</v>
      </c>
      <c r="Q338">
        <v>808009.67</v>
      </c>
      <c r="R338">
        <v>9639667.9000000004</v>
      </c>
      <c r="S338">
        <v>20</v>
      </c>
      <c r="T338">
        <v>0.48</v>
      </c>
    </row>
    <row r="339" spans="1:20" x14ac:dyDescent="0.25">
      <c r="A339" t="s">
        <v>90</v>
      </c>
      <c r="B339" t="s">
        <v>91</v>
      </c>
      <c r="C339" t="s">
        <v>92</v>
      </c>
      <c r="D339" t="s">
        <v>817</v>
      </c>
      <c r="E339" t="s">
        <v>115</v>
      </c>
      <c r="F339" t="s">
        <v>36</v>
      </c>
      <c r="G339">
        <v>60119946.649999999</v>
      </c>
      <c r="H339">
        <v>0</v>
      </c>
      <c r="I339">
        <v>60009985.299999997</v>
      </c>
      <c r="J339">
        <v>0</v>
      </c>
      <c r="K339">
        <v>0</v>
      </c>
      <c r="L339">
        <v>0</v>
      </c>
      <c r="M339">
        <v>0</v>
      </c>
      <c r="N339">
        <v>0</v>
      </c>
      <c r="O339">
        <v>0</v>
      </c>
      <c r="P339">
        <v>0</v>
      </c>
      <c r="Q339">
        <v>109961.35</v>
      </c>
      <c r="R339">
        <v>0</v>
      </c>
      <c r="S339">
        <v>21</v>
      </c>
      <c r="T339">
        <v>0.47</v>
      </c>
    </row>
    <row r="340" spans="1:20" x14ac:dyDescent="0.25">
      <c r="A340" t="s">
        <v>90</v>
      </c>
      <c r="B340" t="s">
        <v>91</v>
      </c>
      <c r="C340" t="s">
        <v>92</v>
      </c>
      <c r="D340" t="s">
        <v>817</v>
      </c>
      <c r="E340" t="s">
        <v>115</v>
      </c>
      <c r="F340" t="s">
        <v>35</v>
      </c>
      <c r="G340">
        <v>58791646.260000005</v>
      </c>
      <c r="H340">
        <v>0</v>
      </c>
      <c r="I340">
        <v>601460.24</v>
      </c>
      <c r="J340">
        <v>58190186.020000003</v>
      </c>
      <c r="K340">
        <v>0</v>
      </c>
      <c r="L340">
        <v>0</v>
      </c>
      <c r="M340">
        <v>0</v>
      </c>
      <c r="N340">
        <v>0</v>
      </c>
      <c r="O340">
        <v>0</v>
      </c>
      <c r="P340">
        <v>0</v>
      </c>
      <c r="Q340">
        <v>0</v>
      </c>
      <c r="R340">
        <v>0</v>
      </c>
      <c r="S340">
        <v>22</v>
      </c>
      <c r="T340">
        <v>0.46</v>
      </c>
    </row>
    <row r="341" spans="1:20" x14ac:dyDescent="0.25">
      <c r="A341" t="s">
        <v>90</v>
      </c>
      <c r="B341" t="s">
        <v>91</v>
      </c>
      <c r="C341" t="s">
        <v>92</v>
      </c>
      <c r="D341" t="s">
        <v>817</v>
      </c>
      <c r="E341" t="s">
        <v>115</v>
      </c>
      <c r="F341" t="s">
        <v>37</v>
      </c>
      <c r="G341">
        <v>44033414.190000005</v>
      </c>
      <c r="H341">
        <v>0</v>
      </c>
      <c r="I341">
        <v>2032498.81</v>
      </c>
      <c r="J341">
        <v>0</v>
      </c>
      <c r="K341">
        <v>0</v>
      </c>
      <c r="L341">
        <v>0</v>
      </c>
      <c r="M341">
        <v>0</v>
      </c>
      <c r="N341">
        <v>0</v>
      </c>
      <c r="O341">
        <v>0</v>
      </c>
      <c r="P341">
        <v>41859877.280000001</v>
      </c>
      <c r="Q341">
        <v>0</v>
      </c>
      <c r="R341">
        <v>141038.1</v>
      </c>
      <c r="S341">
        <v>23</v>
      </c>
      <c r="T341">
        <v>0.35</v>
      </c>
    </row>
    <row r="342" spans="1:20" x14ac:dyDescent="0.25">
      <c r="A342" t="s">
        <v>90</v>
      </c>
      <c r="B342" t="s">
        <v>91</v>
      </c>
      <c r="C342" t="s">
        <v>92</v>
      </c>
      <c r="D342" t="s">
        <v>817</v>
      </c>
      <c r="E342" t="s">
        <v>115</v>
      </c>
      <c r="F342" t="s">
        <v>40</v>
      </c>
      <c r="G342">
        <v>35428050.93</v>
      </c>
      <c r="H342">
        <v>0</v>
      </c>
      <c r="I342">
        <v>26793164.73</v>
      </c>
      <c r="J342">
        <v>355976.37</v>
      </c>
      <c r="K342">
        <v>0</v>
      </c>
      <c r="L342">
        <v>7885093.6100000003</v>
      </c>
      <c r="M342">
        <v>0</v>
      </c>
      <c r="N342">
        <v>0</v>
      </c>
      <c r="O342">
        <v>0</v>
      </c>
      <c r="P342">
        <v>0</v>
      </c>
      <c r="Q342">
        <v>95439.81</v>
      </c>
      <c r="R342">
        <v>298376.40999999997</v>
      </c>
      <c r="S342">
        <v>24</v>
      </c>
      <c r="T342">
        <v>0.28000000000000003</v>
      </c>
    </row>
    <row r="343" spans="1:20" x14ac:dyDescent="0.25">
      <c r="A343" t="s">
        <v>90</v>
      </c>
      <c r="B343" t="s">
        <v>91</v>
      </c>
      <c r="C343" t="s">
        <v>92</v>
      </c>
      <c r="D343" t="s">
        <v>817</v>
      </c>
      <c r="E343" t="s">
        <v>115</v>
      </c>
      <c r="F343" t="s">
        <v>39</v>
      </c>
      <c r="G343">
        <v>26312133.379999999</v>
      </c>
      <c r="H343">
        <v>0</v>
      </c>
      <c r="I343">
        <v>1422.41</v>
      </c>
      <c r="J343">
        <v>0</v>
      </c>
      <c r="K343">
        <v>27683.919999999998</v>
      </c>
      <c r="L343">
        <v>1435308.49</v>
      </c>
      <c r="M343">
        <v>247582.93</v>
      </c>
      <c r="N343">
        <v>79752.990000000005</v>
      </c>
      <c r="O343">
        <v>16210224.460000001</v>
      </c>
      <c r="P343">
        <v>0</v>
      </c>
      <c r="Q343">
        <v>6804896.2999999998</v>
      </c>
      <c r="R343">
        <v>1505261.88</v>
      </c>
      <c r="S343">
        <v>25</v>
      </c>
      <c r="T343">
        <v>0.21</v>
      </c>
    </row>
    <row r="344" spans="1:20" x14ac:dyDescent="0.25">
      <c r="A344" t="s">
        <v>90</v>
      </c>
      <c r="B344" t="s">
        <v>91</v>
      </c>
      <c r="C344" t="s">
        <v>92</v>
      </c>
      <c r="D344" t="s">
        <v>817</v>
      </c>
      <c r="E344" t="s">
        <v>115</v>
      </c>
      <c r="F344" t="s">
        <v>42</v>
      </c>
      <c r="G344">
        <v>23426167.039999999</v>
      </c>
      <c r="H344">
        <v>138975.9</v>
      </c>
      <c r="I344">
        <v>4156076.51</v>
      </c>
      <c r="J344">
        <v>37160</v>
      </c>
      <c r="K344">
        <v>5549.83</v>
      </c>
      <c r="L344">
        <v>0</v>
      </c>
      <c r="M344">
        <v>0</v>
      </c>
      <c r="N344">
        <v>0</v>
      </c>
      <c r="O344">
        <v>11736742.880000001</v>
      </c>
      <c r="P344">
        <v>0</v>
      </c>
      <c r="Q344">
        <v>0</v>
      </c>
      <c r="R344">
        <v>7351661.9199999999</v>
      </c>
      <c r="S344">
        <v>26</v>
      </c>
      <c r="T344">
        <v>0.19</v>
      </c>
    </row>
    <row r="345" spans="1:20" x14ac:dyDescent="0.25">
      <c r="A345" t="s">
        <v>90</v>
      </c>
      <c r="B345" t="s">
        <v>91</v>
      </c>
      <c r="C345" t="s">
        <v>92</v>
      </c>
      <c r="D345" t="s">
        <v>817</v>
      </c>
      <c r="E345" t="s">
        <v>115</v>
      </c>
      <c r="F345" t="s">
        <v>43</v>
      </c>
      <c r="G345">
        <v>21116260.990000002</v>
      </c>
      <c r="H345">
        <v>104396.55</v>
      </c>
      <c r="I345">
        <v>713882.03</v>
      </c>
      <c r="J345">
        <v>5500000</v>
      </c>
      <c r="K345">
        <v>0</v>
      </c>
      <c r="L345">
        <v>72548.95</v>
      </c>
      <c r="M345">
        <v>0</v>
      </c>
      <c r="N345">
        <v>0</v>
      </c>
      <c r="O345">
        <v>13332068.050000001</v>
      </c>
      <c r="P345">
        <v>0</v>
      </c>
      <c r="Q345">
        <v>1144252.97</v>
      </c>
      <c r="R345">
        <v>249112.44</v>
      </c>
      <c r="S345">
        <v>27</v>
      </c>
      <c r="T345">
        <v>0.17</v>
      </c>
    </row>
    <row r="346" spans="1:20" x14ac:dyDescent="0.25">
      <c r="A346" t="s">
        <v>90</v>
      </c>
      <c r="B346" t="s">
        <v>91</v>
      </c>
      <c r="C346" t="s">
        <v>92</v>
      </c>
      <c r="D346" t="s">
        <v>817</v>
      </c>
      <c r="E346" t="s">
        <v>115</v>
      </c>
      <c r="F346" t="s">
        <v>41</v>
      </c>
      <c r="G346">
        <v>16214896.33</v>
      </c>
      <c r="H346">
        <v>0</v>
      </c>
      <c r="I346">
        <v>6009249.3000000007</v>
      </c>
      <c r="J346">
        <v>0</v>
      </c>
      <c r="K346">
        <v>76846.34</v>
      </c>
      <c r="L346">
        <v>325043.90999999997</v>
      </c>
      <c r="M346">
        <v>0</v>
      </c>
      <c r="N346">
        <v>0</v>
      </c>
      <c r="O346">
        <v>3143626.76</v>
      </c>
      <c r="P346">
        <v>0</v>
      </c>
      <c r="Q346">
        <v>6482629.7400000002</v>
      </c>
      <c r="R346">
        <v>177500.28</v>
      </c>
      <c r="S346">
        <v>28</v>
      </c>
      <c r="T346">
        <v>0.13</v>
      </c>
    </row>
    <row r="347" spans="1:20" x14ac:dyDescent="0.25">
      <c r="A347" t="s">
        <v>90</v>
      </c>
      <c r="B347" t="s">
        <v>91</v>
      </c>
      <c r="C347" t="s">
        <v>92</v>
      </c>
      <c r="D347" t="s">
        <v>817</v>
      </c>
      <c r="E347" t="s">
        <v>115</v>
      </c>
      <c r="F347" t="s">
        <v>46</v>
      </c>
      <c r="G347">
        <v>10375970.43</v>
      </c>
      <c r="H347">
        <v>17619.830000000002</v>
      </c>
      <c r="I347">
        <v>6212.4</v>
      </c>
      <c r="J347">
        <v>0</v>
      </c>
      <c r="K347">
        <v>9649.14</v>
      </c>
      <c r="L347">
        <v>3488850.05</v>
      </c>
      <c r="M347">
        <v>0</v>
      </c>
      <c r="N347">
        <v>463397.67</v>
      </c>
      <c r="O347">
        <v>3439939.82</v>
      </c>
      <c r="P347">
        <v>0</v>
      </c>
      <c r="Q347">
        <v>210343.14</v>
      </c>
      <c r="R347">
        <v>2739958.38</v>
      </c>
      <c r="S347">
        <v>29</v>
      </c>
      <c r="T347">
        <v>0.08</v>
      </c>
    </row>
    <row r="348" spans="1:20" x14ac:dyDescent="0.25">
      <c r="A348" t="s">
        <v>90</v>
      </c>
      <c r="B348" t="s">
        <v>91</v>
      </c>
      <c r="C348" t="s">
        <v>92</v>
      </c>
      <c r="D348" t="s">
        <v>817</v>
      </c>
      <c r="E348" t="s">
        <v>115</v>
      </c>
      <c r="F348" t="s">
        <v>45</v>
      </c>
      <c r="G348">
        <v>5176109.4400000004</v>
      </c>
      <c r="H348">
        <v>0</v>
      </c>
      <c r="I348">
        <v>0</v>
      </c>
      <c r="J348">
        <v>0</v>
      </c>
      <c r="K348">
        <v>0</v>
      </c>
      <c r="L348">
        <v>0</v>
      </c>
      <c r="M348">
        <v>0</v>
      </c>
      <c r="N348">
        <v>0</v>
      </c>
      <c r="O348">
        <v>5176109.4400000004</v>
      </c>
      <c r="P348">
        <v>0</v>
      </c>
      <c r="Q348">
        <v>0</v>
      </c>
      <c r="R348">
        <v>0</v>
      </c>
      <c r="S348">
        <v>30</v>
      </c>
      <c r="T348">
        <v>0.04</v>
      </c>
    </row>
    <row r="349" spans="1:20" x14ac:dyDescent="0.25">
      <c r="A349" t="s">
        <v>90</v>
      </c>
      <c r="B349" t="s">
        <v>91</v>
      </c>
      <c r="C349" t="s">
        <v>92</v>
      </c>
      <c r="D349" t="s">
        <v>817</v>
      </c>
      <c r="E349" t="s">
        <v>115</v>
      </c>
      <c r="F349" t="s">
        <v>44</v>
      </c>
      <c r="G349">
        <v>4381539.96</v>
      </c>
      <c r="H349">
        <v>0</v>
      </c>
      <c r="I349">
        <v>0</v>
      </c>
      <c r="J349">
        <v>0</v>
      </c>
      <c r="K349">
        <v>0</v>
      </c>
      <c r="L349">
        <v>320163.76</v>
      </c>
      <c r="M349">
        <v>0</v>
      </c>
      <c r="N349">
        <v>0</v>
      </c>
      <c r="O349">
        <v>3680570.21</v>
      </c>
      <c r="P349">
        <v>0</v>
      </c>
      <c r="Q349">
        <v>342513.24</v>
      </c>
      <c r="R349">
        <v>38292.75</v>
      </c>
      <c r="S349">
        <v>31</v>
      </c>
      <c r="T349">
        <v>0.03</v>
      </c>
    </row>
    <row r="350" spans="1:20" x14ac:dyDescent="0.25">
      <c r="A350" t="s">
        <v>90</v>
      </c>
      <c r="B350" t="s">
        <v>91</v>
      </c>
      <c r="C350" t="s">
        <v>92</v>
      </c>
      <c r="D350" t="s">
        <v>817</v>
      </c>
      <c r="E350" t="s">
        <v>115</v>
      </c>
      <c r="F350" t="s">
        <v>47</v>
      </c>
      <c r="G350">
        <v>4356030.5199999996</v>
      </c>
      <c r="H350">
        <v>0</v>
      </c>
      <c r="I350">
        <v>0</v>
      </c>
      <c r="J350">
        <v>4356030.5199999996</v>
      </c>
      <c r="K350">
        <v>0</v>
      </c>
      <c r="L350">
        <v>0</v>
      </c>
      <c r="M350">
        <v>0</v>
      </c>
      <c r="N350">
        <v>0</v>
      </c>
      <c r="O350">
        <v>0</v>
      </c>
      <c r="P350">
        <v>0</v>
      </c>
      <c r="Q350">
        <v>0</v>
      </c>
      <c r="R350">
        <v>0</v>
      </c>
      <c r="S350">
        <v>32</v>
      </c>
      <c r="T350">
        <v>0.03</v>
      </c>
    </row>
    <row r="351" spans="1:20" x14ac:dyDescent="0.25">
      <c r="A351" t="s">
        <v>90</v>
      </c>
      <c r="B351" t="s">
        <v>91</v>
      </c>
      <c r="C351" t="s">
        <v>92</v>
      </c>
      <c r="D351" t="s">
        <v>817</v>
      </c>
      <c r="E351" t="s">
        <v>115</v>
      </c>
      <c r="F351" t="s">
        <v>48</v>
      </c>
      <c r="G351">
        <v>1127651.19</v>
      </c>
      <c r="H351">
        <v>0</v>
      </c>
      <c r="I351">
        <v>396973.94</v>
      </c>
      <c r="J351">
        <v>0</v>
      </c>
      <c r="K351">
        <v>367.25</v>
      </c>
      <c r="L351">
        <v>0</v>
      </c>
      <c r="M351">
        <v>0</v>
      </c>
      <c r="N351">
        <v>0</v>
      </c>
      <c r="O351">
        <v>6818.44</v>
      </c>
      <c r="P351">
        <v>0</v>
      </c>
      <c r="Q351">
        <v>0</v>
      </c>
      <c r="R351">
        <v>723491.56</v>
      </c>
      <c r="S351">
        <v>33</v>
      </c>
      <c r="T351">
        <v>0.01</v>
      </c>
    </row>
    <row r="352" spans="1:20" x14ac:dyDescent="0.25">
      <c r="A352" t="s">
        <v>90</v>
      </c>
      <c r="B352" t="s">
        <v>91</v>
      </c>
      <c r="C352" t="s">
        <v>92</v>
      </c>
      <c r="D352" t="s">
        <v>817</v>
      </c>
      <c r="E352" t="s">
        <v>115</v>
      </c>
      <c r="F352" t="s">
        <v>678</v>
      </c>
      <c r="G352">
        <v>0</v>
      </c>
      <c r="H352">
        <v>0</v>
      </c>
      <c r="I352">
        <v>0</v>
      </c>
      <c r="J352">
        <v>0</v>
      </c>
      <c r="K352">
        <v>0</v>
      </c>
      <c r="L352">
        <v>0</v>
      </c>
      <c r="M352">
        <v>0</v>
      </c>
      <c r="N352">
        <v>0</v>
      </c>
      <c r="O352">
        <v>0</v>
      </c>
      <c r="P352">
        <v>0</v>
      </c>
      <c r="Q352">
        <v>0</v>
      </c>
      <c r="R352">
        <v>0</v>
      </c>
      <c r="S352">
        <v>34</v>
      </c>
      <c r="T352">
        <v>0</v>
      </c>
    </row>
    <row r="353" spans="1:20" x14ac:dyDescent="0.25">
      <c r="A353" t="s">
        <v>90</v>
      </c>
      <c r="B353" t="s">
        <v>91</v>
      </c>
      <c r="C353" t="s">
        <v>92</v>
      </c>
      <c r="D353" t="s">
        <v>818</v>
      </c>
      <c r="E353" t="s">
        <v>97</v>
      </c>
      <c r="F353" t="s">
        <v>3</v>
      </c>
      <c r="G353">
        <v>14096965174.789997</v>
      </c>
      <c r="H353">
        <v>173487898.55000004</v>
      </c>
      <c r="I353">
        <v>1880028564.9499998</v>
      </c>
      <c r="J353">
        <v>2879580679.9100003</v>
      </c>
      <c r="K353">
        <v>112542872.82000001</v>
      </c>
      <c r="L353">
        <v>5299956143.4099998</v>
      </c>
      <c r="M353">
        <v>79728769.780000001</v>
      </c>
      <c r="N353">
        <v>129687495.22</v>
      </c>
      <c r="O353">
        <v>2549691660.2499995</v>
      </c>
      <c r="P353">
        <v>48035262.409999996</v>
      </c>
      <c r="Q353">
        <v>229388730.89000002</v>
      </c>
      <c r="R353">
        <v>714837096.5999999</v>
      </c>
      <c r="S353">
        <v>999</v>
      </c>
      <c r="T353">
        <v>100</v>
      </c>
    </row>
    <row r="354" spans="1:20" x14ac:dyDescent="0.25">
      <c r="A354" t="s">
        <v>90</v>
      </c>
      <c r="B354" t="s">
        <v>91</v>
      </c>
      <c r="C354" t="s">
        <v>92</v>
      </c>
      <c r="D354" t="s">
        <v>818</v>
      </c>
      <c r="E354" t="s">
        <v>97</v>
      </c>
      <c r="F354" t="s">
        <v>18</v>
      </c>
      <c r="G354">
        <v>4096749382.8699999</v>
      </c>
      <c r="H354">
        <v>6827145.0899999999</v>
      </c>
      <c r="I354">
        <v>394557189.12</v>
      </c>
      <c r="J354">
        <v>508735896.81</v>
      </c>
      <c r="K354">
        <v>19346246.02</v>
      </c>
      <c r="L354">
        <v>2647098786.1500001</v>
      </c>
      <c r="M354">
        <v>2939540.55</v>
      </c>
      <c r="N354">
        <v>37930828.230000004</v>
      </c>
      <c r="O354">
        <v>329564695.46999997</v>
      </c>
      <c r="P354">
        <v>0</v>
      </c>
      <c r="Q354">
        <v>11413991.48</v>
      </c>
      <c r="R354">
        <v>138335063.94999999</v>
      </c>
      <c r="S354">
        <v>1</v>
      </c>
      <c r="T354">
        <v>29.06</v>
      </c>
    </row>
    <row r="355" spans="1:20" x14ac:dyDescent="0.25">
      <c r="A355" t="s">
        <v>90</v>
      </c>
      <c r="B355" t="s">
        <v>91</v>
      </c>
      <c r="C355" t="s">
        <v>92</v>
      </c>
      <c r="D355" t="s">
        <v>818</v>
      </c>
      <c r="E355" t="s">
        <v>97</v>
      </c>
      <c r="F355" t="s">
        <v>19</v>
      </c>
      <c r="G355">
        <v>2070989994.3699999</v>
      </c>
      <c r="H355">
        <v>19240650.789999999</v>
      </c>
      <c r="I355">
        <v>387102981.27999997</v>
      </c>
      <c r="J355">
        <v>180975210.77000001</v>
      </c>
      <c r="K355">
        <v>4564455.5</v>
      </c>
      <c r="L355">
        <v>782877211.62</v>
      </c>
      <c r="M355">
        <v>20847129.170000002</v>
      </c>
      <c r="N355">
        <v>13795837</v>
      </c>
      <c r="O355">
        <v>449988884</v>
      </c>
      <c r="P355">
        <v>0</v>
      </c>
      <c r="Q355">
        <v>12008912.1</v>
      </c>
      <c r="R355">
        <v>199588722.13999999</v>
      </c>
      <c r="S355">
        <v>2</v>
      </c>
      <c r="T355">
        <v>14.69</v>
      </c>
    </row>
    <row r="356" spans="1:20" x14ac:dyDescent="0.25">
      <c r="A356" t="s">
        <v>90</v>
      </c>
      <c r="B356" t="s">
        <v>91</v>
      </c>
      <c r="C356" t="s">
        <v>92</v>
      </c>
      <c r="D356" t="s">
        <v>818</v>
      </c>
      <c r="E356" t="s">
        <v>97</v>
      </c>
      <c r="F356" t="s">
        <v>20</v>
      </c>
      <c r="G356">
        <v>1833022570.3500004</v>
      </c>
      <c r="H356">
        <v>5724595.5200000005</v>
      </c>
      <c r="I356">
        <v>36960210.359999999</v>
      </c>
      <c r="J356">
        <v>1560812286.79</v>
      </c>
      <c r="K356">
        <v>1367920.01</v>
      </c>
      <c r="L356">
        <v>69145130.969999999</v>
      </c>
      <c r="M356">
        <v>5631.24</v>
      </c>
      <c r="N356">
        <v>1764454.99</v>
      </c>
      <c r="O356">
        <v>141054069.63</v>
      </c>
      <c r="P356">
        <v>0</v>
      </c>
      <c r="Q356">
        <v>4036960.9499999997</v>
      </c>
      <c r="R356">
        <v>12151309.889999999</v>
      </c>
      <c r="S356">
        <v>3</v>
      </c>
      <c r="T356">
        <v>13</v>
      </c>
    </row>
    <row r="357" spans="1:20" x14ac:dyDescent="0.25">
      <c r="A357" t="s">
        <v>90</v>
      </c>
      <c r="B357" t="s">
        <v>91</v>
      </c>
      <c r="C357" t="s">
        <v>92</v>
      </c>
      <c r="D357" t="s">
        <v>818</v>
      </c>
      <c r="E357" t="s">
        <v>97</v>
      </c>
      <c r="F357" t="s">
        <v>21</v>
      </c>
      <c r="G357">
        <v>1572434549.4400001</v>
      </c>
      <c r="H357">
        <v>4678853.8</v>
      </c>
      <c r="I357">
        <v>252448382.24000001</v>
      </c>
      <c r="J357">
        <v>32651769.030000001</v>
      </c>
      <c r="K357">
        <v>22806543.620000001</v>
      </c>
      <c r="L357">
        <v>820269177.13</v>
      </c>
      <c r="M357">
        <v>1861658.33</v>
      </c>
      <c r="N357">
        <v>12108304.9</v>
      </c>
      <c r="O357">
        <v>281034981.53999996</v>
      </c>
      <c r="P357">
        <v>0</v>
      </c>
      <c r="Q357">
        <v>34258315.109999999</v>
      </c>
      <c r="R357">
        <v>110316563.73999999</v>
      </c>
      <c r="S357">
        <v>4</v>
      </c>
      <c r="T357">
        <v>11.15</v>
      </c>
    </row>
    <row r="358" spans="1:20" x14ac:dyDescent="0.25">
      <c r="A358" t="s">
        <v>90</v>
      </c>
      <c r="B358" t="s">
        <v>91</v>
      </c>
      <c r="C358" t="s">
        <v>92</v>
      </c>
      <c r="D358" t="s">
        <v>818</v>
      </c>
      <c r="E358" t="s">
        <v>97</v>
      </c>
      <c r="F358" t="s">
        <v>22</v>
      </c>
      <c r="G358">
        <v>1146115504.48</v>
      </c>
      <c r="H358">
        <v>202368.5</v>
      </c>
      <c r="I358">
        <v>21210643.440000001</v>
      </c>
      <c r="J358">
        <v>89459436.640000001</v>
      </c>
      <c r="K358">
        <v>661155.36</v>
      </c>
      <c r="L358">
        <v>589401639.50999999</v>
      </c>
      <c r="M358">
        <v>7683828.6200000001</v>
      </c>
      <c r="N358">
        <v>30457435.5</v>
      </c>
      <c r="O358">
        <v>323928664.99000001</v>
      </c>
      <c r="P358">
        <v>0</v>
      </c>
      <c r="Q358">
        <v>13751848.57</v>
      </c>
      <c r="R358">
        <v>69358483.349999994</v>
      </c>
      <c r="S358">
        <v>5</v>
      </c>
      <c r="T358">
        <v>8.1300000000000008</v>
      </c>
    </row>
    <row r="359" spans="1:20" x14ac:dyDescent="0.25">
      <c r="A359" t="s">
        <v>90</v>
      </c>
      <c r="B359" t="s">
        <v>91</v>
      </c>
      <c r="C359" t="s">
        <v>92</v>
      </c>
      <c r="D359" t="s">
        <v>818</v>
      </c>
      <c r="E359" t="s">
        <v>97</v>
      </c>
      <c r="F359" t="s">
        <v>24</v>
      </c>
      <c r="G359">
        <v>703448366.99000001</v>
      </c>
      <c r="H359">
        <v>1744915.83</v>
      </c>
      <c r="I359">
        <v>39990891.219999999</v>
      </c>
      <c r="J359">
        <v>29149849.390000001</v>
      </c>
      <c r="K359">
        <v>2967369.41</v>
      </c>
      <c r="L359">
        <v>232660031.34</v>
      </c>
      <c r="M359">
        <v>20165086.829999998</v>
      </c>
      <c r="N359">
        <v>24129221.559999999</v>
      </c>
      <c r="O359">
        <v>205511146.07999998</v>
      </c>
      <c r="P359">
        <v>0</v>
      </c>
      <c r="Q359">
        <v>39018590.609999999</v>
      </c>
      <c r="R359">
        <v>108111264.72</v>
      </c>
      <c r="S359">
        <v>6</v>
      </c>
      <c r="T359">
        <v>4.99</v>
      </c>
    </row>
    <row r="360" spans="1:20" x14ac:dyDescent="0.25">
      <c r="A360" t="s">
        <v>90</v>
      </c>
      <c r="B360" t="s">
        <v>91</v>
      </c>
      <c r="C360" t="s">
        <v>92</v>
      </c>
      <c r="D360" t="s">
        <v>818</v>
      </c>
      <c r="E360" t="s">
        <v>97</v>
      </c>
      <c r="F360" t="s">
        <v>23</v>
      </c>
      <c r="G360">
        <v>644481174.73999989</v>
      </c>
      <c r="H360">
        <v>48865.22</v>
      </c>
      <c r="I360">
        <v>393900927.29000002</v>
      </c>
      <c r="J360">
        <v>0</v>
      </c>
      <c r="K360">
        <v>59933446.939999998</v>
      </c>
      <c r="L360">
        <v>83308691.939999998</v>
      </c>
      <c r="M360">
        <v>1840528.81</v>
      </c>
      <c r="N360">
        <v>1869154.93</v>
      </c>
      <c r="O360">
        <v>69755253.439999998</v>
      </c>
      <c r="P360">
        <v>0</v>
      </c>
      <c r="Q360">
        <v>4959713.5599999996</v>
      </c>
      <c r="R360">
        <v>28864592.609999999</v>
      </c>
      <c r="S360">
        <v>7</v>
      </c>
      <c r="T360">
        <v>4.57</v>
      </c>
    </row>
    <row r="361" spans="1:20" x14ac:dyDescent="0.25">
      <c r="A361" t="s">
        <v>90</v>
      </c>
      <c r="B361" t="s">
        <v>91</v>
      </c>
      <c r="C361" t="s">
        <v>92</v>
      </c>
      <c r="D361" t="s">
        <v>818</v>
      </c>
      <c r="E361" t="s">
        <v>97</v>
      </c>
      <c r="F361" t="s">
        <v>26</v>
      </c>
      <c r="G361">
        <v>358755965.20999992</v>
      </c>
      <c r="H361">
        <v>111086153.48</v>
      </c>
      <c r="I361">
        <v>193919600.59</v>
      </c>
      <c r="J361">
        <v>21471.99</v>
      </c>
      <c r="K361">
        <v>95549.09</v>
      </c>
      <c r="L361">
        <v>9158707.7799999993</v>
      </c>
      <c r="M361">
        <v>16120422.49</v>
      </c>
      <c r="N361">
        <v>134178.07</v>
      </c>
      <c r="O361">
        <v>13392072.48</v>
      </c>
      <c r="P361">
        <v>0</v>
      </c>
      <c r="Q361">
        <v>11477308.84</v>
      </c>
      <c r="R361">
        <v>3350500.4</v>
      </c>
      <c r="S361">
        <v>8</v>
      </c>
      <c r="T361">
        <v>2.54</v>
      </c>
    </row>
    <row r="362" spans="1:20" x14ac:dyDescent="0.25">
      <c r="A362" t="s">
        <v>90</v>
      </c>
      <c r="B362" t="s">
        <v>91</v>
      </c>
      <c r="C362" t="s">
        <v>92</v>
      </c>
      <c r="D362" t="s">
        <v>818</v>
      </c>
      <c r="E362" t="s">
        <v>97</v>
      </c>
      <c r="F362" t="s">
        <v>25</v>
      </c>
      <c r="G362">
        <v>352096050.08999997</v>
      </c>
      <c r="H362">
        <v>17718140.800000001</v>
      </c>
      <c r="I362">
        <v>1291613.76</v>
      </c>
      <c r="J362">
        <v>333086295.52999997</v>
      </c>
      <c r="K362">
        <v>0</v>
      </c>
      <c r="L362">
        <v>0</v>
      </c>
      <c r="M362">
        <v>0</v>
      </c>
      <c r="N362">
        <v>0</v>
      </c>
      <c r="O362">
        <v>0</v>
      </c>
      <c r="P362">
        <v>0</v>
      </c>
      <c r="Q362">
        <v>0</v>
      </c>
      <c r="R362">
        <v>0</v>
      </c>
      <c r="S362">
        <v>9</v>
      </c>
      <c r="T362">
        <v>2.5</v>
      </c>
    </row>
    <row r="363" spans="1:20" x14ac:dyDescent="0.25">
      <c r="A363" t="s">
        <v>90</v>
      </c>
      <c r="B363" t="s">
        <v>91</v>
      </c>
      <c r="C363" t="s">
        <v>92</v>
      </c>
      <c r="D363" t="s">
        <v>818</v>
      </c>
      <c r="E363" t="s">
        <v>97</v>
      </c>
      <c r="F363" t="s">
        <v>27</v>
      </c>
      <c r="G363">
        <v>179419804.26000002</v>
      </c>
      <c r="H363">
        <v>178518.27</v>
      </c>
      <c r="I363">
        <v>286696.34000000003</v>
      </c>
      <c r="J363">
        <v>0</v>
      </c>
      <c r="K363">
        <v>201120.89</v>
      </c>
      <c r="L363">
        <v>473720.11</v>
      </c>
      <c r="M363">
        <v>128382.59</v>
      </c>
      <c r="N363">
        <v>5951760.5999999996</v>
      </c>
      <c r="O363">
        <v>163522131.40000001</v>
      </c>
      <c r="P363">
        <v>0</v>
      </c>
      <c r="Q363">
        <v>8229663.5</v>
      </c>
      <c r="R363">
        <v>447810.56</v>
      </c>
      <c r="S363">
        <v>10</v>
      </c>
      <c r="T363">
        <v>1.27</v>
      </c>
    </row>
    <row r="364" spans="1:20" x14ac:dyDescent="0.25">
      <c r="A364" t="s">
        <v>90</v>
      </c>
      <c r="B364" t="s">
        <v>91</v>
      </c>
      <c r="C364" t="s">
        <v>92</v>
      </c>
      <c r="D364" t="s">
        <v>818</v>
      </c>
      <c r="E364" t="s">
        <v>97</v>
      </c>
      <c r="F364" t="s">
        <v>28</v>
      </c>
      <c r="G364">
        <v>122878214.00000001</v>
      </c>
      <c r="H364">
        <v>0</v>
      </c>
      <c r="I364">
        <v>2051711.34</v>
      </c>
      <c r="J364">
        <v>49652.05</v>
      </c>
      <c r="K364">
        <v>24821.64</v>
      </c>
      <c r="L364">
        <v>13570807.16</v>
      </c>
      <c r="M364">
        <v>147841.78</v>
      </c>
      <c r="N364">
        <v>80535.83</v>
      </c>
      <c r="O364">
        <v>100134310.57000001</v>
      </c>
      <c r="P364">
        <v>0</v>
      </c>
      <c r="Q364">
        <v>1705051.98</v>
      </c>
      <c r="R364">
        <v>5113481.6500000004</v>
      </c>
      <c r="S364">
        <v>11</v>
      </c>
      <c r="T364">
        <v>0.87</v>
      </c>
    </row>
    <row r="365" spans="1:20" x14ac:dyDescent="0.25">
      <c r="A365" t="s">
        <v>90</v>
      </c>
      <c r="B365" t="s">
        <v>91</v>
      </c>
      <c r="C365" t="s">
        <v>92</v>
      </c>
      <c r="D365" t="s">
        <v>818</v>
      </c>
      <c r="E365" t="s">
        <v>97</v>
      </c>
      <c r="F365" t="s">
        <v>29</v>
      </c>
      <c r="G365">
        <v>101045522.61</v>
      </c>
      <c r="H365">
        <v>0</v>
      </c>
      <c r="I365">
        <v>29638636.489999998</v>
      </c>
      <c r="J365">
        <v>0</v>
      </c>
      <c r="K365">
        <v>0</v>
      </c>
      <c r="L365">
        <v>13711671.449999999</v>
      </c>
      <c r="M365">
        <v>0</v>
      </c>
      <c r="N365">
        <v>71521.16</v>
      </c>
      <c r="O365">
        <v>52816186.719999999</v>
      </c>
      <c r="P365">
        <v>0</v>
      </c>
      <c r="Q365">
        <v>1325988.67</v>
      </c>
      <c r="R365">
        <v>3481518.12</v>
      </c>
      <c r="S365">
        <v>12</v>
      </c>
      <c r="T365">
        <v>0.72</v>
      </c>
    </row>
    <row r="366" spans="1:20" x14ac:dyDescent="0.25">
      <c r="A366" t="s">
        <v>90</v>
      </c>
      <c r="B366" t="s">
        <v>91</v>
      </c>
      <c r="C366" t="s">
        <v>92</v>
      </c>
      <c r="D366" t="s">
        <v>818</v>
      </c>
      <c r="E366" t="s">
        <v>97</v>
      </c>
      <c r="F366" t="s">
        <v>30</v>
      </c>
      <c r="G366">
        <v>96372798.340000004</v>
      </c>
      <c r="H366">
        <v>0</v>
      </c>
      <c r="I366">
        <v>12828.43</v>
      </c>
      <c r="J366">
        <v>0</v>
      </c>
      <c r="K366">
        <v>0</v>
      </c>
      <c r="L366">
        <v>149228.35</v>
      </c>
      <c r="M366">
        <v>0</v>
      </c>
      <c r="N366">
        <v>498704.54</v>
      </c>
      <c r="O366">
        <v>91887453.430000007</v>
      </c>
      <c r="P366">
        <v>0</v>
      </c>
      <c r="Q366">
        <v>3343460.04</v>
      </c>
      <c r="R366">
        <v>481123.55</v>
      </c>
      <c r="S366">
        <v>13</v>
      </c>
      <c r="T366">
        <v>0.68</v>
      </c>
    </row>
    <row r="367" spans="1:20" x14ac:dyDescent="0.25">
      <c r="A367" t="s">
        <v>90</v>
      </c>
      <c r="B367" t="s">
        <v>91</v>
      </c>
      <c r="C367" t="s">
        <v>92</v>
      </c>
      <c r="D367" t="s">
        <v>818</v>
      </c>
      <c r="E367" t="s">
        <v>97</v>
      </c>
      <c r="F367" t="s">
        <v>878</v>
      </c>
      <c r="G367">
        <v>96035100.310000002</v>
      </c>
      <c r="H367">
        <v>5282502.6100000003</v>
      </c>
      <c r="I367">
        <v>0</v>
      </c>
      <c r="J367">
        <v>8329518.7800000003</v>
      </c>
      <c r="K367">
        <v>137649.18</v>
      </c>
      <c r="L367">
        <v>955168.97</v>
      </c>
      <c r="M367">
        <v>75134.55</v>
      </c>
      <c r="N367">
        <v>0</v>
      </c>
      <c r="O367">
        <v>46017872.030000001</v>
      </c>
      <c r="P367">
        <v>0</v>
      </c>
      <c r="Q367">
        <v>29754451.800000001</v>
      </c>
      <c r="R367">
        <v>5482802.3899999997</v>
      </c>
      <c r="S367">
        <v>14</v>
      </c>
      <c r="T367">
        <v>0.68</v>
      </c>
    </row>
    <row r="368" spans="1:20" x14ac:dyDescent="0.25">
      <c r="A368" t="s">
        <v>90</v>
      </c>
      <c r="B368" t="s">
        <v>91</v>
      </c>
      <c r="C368" t="s">
        <v>92</v>
      </c>
      <c r="D368" t="s">
        <v>818</v>
      </c>
      <c r="E368" t="s">
        <v>97</v>
      </c>
      <c r="F368" t="s">
        <v>31</v>
      </c>
      <c r="G368">
        <v>84066643.789999992</v>
      </c>
      <c r="H368">
        <v>0</v>
      </c>
      <c r="I368">
        <v>1097285.29</v>
      </c>
      <c r="J368">
        <v>0</v>
      </c>
      <c r="K368">
        <v>0</v>
      </c>
      <c r="L368">
        <v>421102.12</v>
      </c>
      <c r="M368">
        <v>0</v>
      </c>
      <c r="N368">
        <v>0</v>
      </c>
      <c r="O368">
        <v>82493881.060000002</v>
      </c>
      <c r="P368">
        <v>0</v>
      </c>
      <c r="Q368">
        <v>6300</v>
      </c>
      <c r="R368">
        <v>48075.32</v>
      </c>
      <c r="S368">
        <v>15</v>
      </c>
      <c r="T368">
        <v>0.6</v>
      </c>
    </row>
    <row r="369" spans="1:20" x14ac:dyDescent="0.25">
      <c r="A369" t="s">
        <v>90</v>
      </c>
      <c r="B369" t="s">
        <v>91</v>
      </c>
      <c r="C369" t="s">
        <v>92</v>
      </c>
      <c r="D369" t="s">
        <v>818</v>
      </c>
      <c r="E369" t="s">
        <v>97</v>
      </c>
      <c r="F369" t="s">
        <v>32</v>
      </c>
      <c r="G369">
        <v>80758267.959999993</v>
      </c>
      <c r="H369">
        <v>552723.75</v>
      </c>
      <c r="I369">
        <v>216829.22</v>
      </c>
      <c r="J369">
        <v>12520554.51</v>
      </c>
      <c r="K369">
        <v>374981.89</v>
      </c>
      <c r="L369">
        <v>14295564.459999999</v>
      </c>
      <c r="M369">
        <v>7341952.3200000003</v>
      </c>
      <c r="N369">
        <v>489421.57</v>
      </c>
      <c r="O369">
        <v>29763131.850000001</v>
      </c>
      <c r="P369">
        <v>0</v>
      </c>
      <c r="Q369">
        <v>5501694.8700000001</v>
      </c>
      <c r="R369">
        <v>9701413.5199999996</v>
      </c>
      <c r="S369">
        <v>16</v>
      </c>
      <c r="T369">
        <v>0.56999999999999995</v>
      </c>
    </row>
    <row r="370" spans="1:20" x14ac:dyDescent="0.25">
      <c r="A370" t="s">
        <v>90</v>
      </c>
      <c r="B370" t="s">
        <v>91</v>
      </c>
      <c r="C370" t="s">
        <v>92</v>
      </c>
      <c r="D370" t="s">
        <v>818</v>
      </c>
      <c r="E370" t="s">
        <v>97</v>
      </c>
      <c r="F370" t="s">
        <v>877</v>
      </c>
      <c r="G370">
        <v>66664958.43</v>
      </c>
      <c r="H370">
        <v>0</v>
      </c>
      <c r="I370">
        <v>24098816.82</v>
      </c>
      <c r="J370">
        <v>218198.88</v>
      </c>
      <c r="K370">
        <v>0</v>
      </c>
      <c r="L370">
        <v>2684268.1800000002</v>
      </c>
      <c r="M370">
        <v>97719.21</v>
      </c>
      <c r="N370">
        <v>73714.91</v>
      </c>
      <c r="O370">
        <v>11395566.42</v>
      </c>
      <c r="P370">
        <v>0</v>
      </c>
      <c r="Q370">
        <v>26019471.57</v>
      </c>
      <c r="R370">
        <v>2077202.44</v>
      </c>
      <c r="S370">
        <v>17</v>
      </c>
      <c r="T370">
        <v>0.47</v>
      </c>
    </row>
    <row r="371" spans="1:20" x14ac:dyDescent="0.25">
      <c r="A371" t="s">
        <v>90</v>
      </c>
      <c r="B371" t="s">
        <v>91</v>
      </c>
      <c r="C371" t="s">
        <v>92</v>
      </c>
      <c r="D371" t="s">
        <v>818</v>
      </c>
      <c r="E371" t="s">
        <v>97</v>
      </c>
      <c r="F371" t="s">
        <v>34</v>
      </c>
      <c r="G371">
        <v>63237690.109999999</v>
      </c>
      <c r="H371">
        <v>0</v>
      </c>
      <c r="I371">
        <v>0</v>
      </c>
      <c r="J371">
        <v>63237690.109999999</v>
      </c>
      <c r="K371">
        <v>0</v>
      </c>
      <c r="L371">
        <v>0</v>
      </c>
      <c r="M371">
        <v>0</v>
      </c>
      <c r="N371">
        <v>0</v>
      </c>
      <c r="O371">
        <v>0</v>
      </c>
      <c r="P371">
        <v>0</v>
      </c>
      <c r="Q371">
        <v>0</v>
      </c>
      <c r="R371">
        <v>0</v>
      </c>
      <c r="S371">
        <v>18</v>
      </c>
      <c r="T371">
        <v>0.45</v>
      </c>
    </row>
    <row r="372" spans="1:20" x14ac:dyDescent="0.25">
      <c r="A372" t="s">
        <v>90</v>
      </c>
      <c r="B372" t="s">
        <v>91</v>
      </c>
      <c r="C372" t="s">
        <v>92</v>
      </c>
      <c r="D372" t="s">
        <v>818</v>
      </c>
      <c r="E372" t="s">
        <v>97</v>
      </c>
      <c r="F372" t="s">
        <v>33</v>
      </c>
      <c r="G372">
        <v>60798199.709999993</v>
      </c>
      <c r="H372">
        <v>0</v>
      </c>
      <c r="I372">
        <v>0</v>
      </c>
      <c r="J372">
        <v>0</v>
      </c>
      <c r="K372">
        <v>0</v>
      </c>
      <c r="L372">
        <v>0</v>
      </c>
      <c r="M372">
        <v>0</v>
      </c>
      <c r="N372">
        <v>58971.55</v>
      </c>
      <c r="O372">
        <v>60739228.159999996</v>
      </c>
      <c r="P372">
        <v>0</v>
      </c>
      <c r="Q372">
        <v>0</v>
      </c>
      <c r="R372">
        <v>0</v>
      </c>
      <c r="S372">
        <v>19</v>
      </c>
      <c r="T372">
        <v>0.43</v>
      </c>
    </row>
    <row r="373" spans="1:20" x14ac:dyDescent="0.25">
      <c r="A373" t="s">
        <v>90</v>
      </c>
      <c r="B373" t="s">
        <v>91</v>
      </c>
      <c r="C373" t="s">
        <v>92</v>
      </c>
      <c r="D373" t="s">
        <v>818</v>
      </c>
      <c r="E373" t="s">
        <v>97</v>
      </c>
      <c r="F373" t="s">
        <v>38</v>
      </c>
      <c r="G373">
        <v>60400974.650000006</v>
      </c>
      <c r="H373">
        <v>7448.27</v>
      </c>
      <c r="I373">
        <v>5525825.5300000003</v>
      </c>
      <c r="J373">
        <v>0</v>
      </c>
      <c r="K373">
        <v>0</v>
      </c>
      <c r="L373">
        <v>6388662.46</v>
      </c>
      <c r="M373">
        <v>274560.96000000002</v>
      </c>
      <c r="N373">
        <v>8620.68</v>
      </c>
      <c r="O373">
        <v>36962577.200000003</v>
      </c>
      <c r="P373">
        <v>0</v>
      </c>
      <c r="Q373">
        <v>1514808.75</v>
      </c>
      <c r="R373">
        <v>9718470.8000000007</v>
      </c>
      <c r="S373">
        <v>20</v>
      </c>
      <c r="T373">
        <v>0.43</v>
      </c>
    </row>
    <row r="374" spans="1:20" x14ac:dyDescent="0.25">
      <c r="A374" t="s">
        <v>90</v>
      </c>
      <c r="B374" t="s">
        <v>91</v>
      </c>
      <c r="C374" t="s">
        <v>92</v>
      </c>
      <c r="D374" t="s">
        <v>818</v>
      </c>
      <c r="E374" t="s">
        <v>97</v>
      </c>
      <c r="F374" t="s">
        <v>36</v>
      </c>
      <c r="G374">
        <v>57181866.569999993</v>
      </c>
      <c r="H374">
        <v>0</v>
      </c>
      <c r="I374">
        <v>56634062.909999996</v>
      </c>
      <c r="J374">
        <v>0</v>
      </c>
      <c r="K374">
        <v>0</v>
      </c>
      <c r="L374">
        <v>0</v>
      </c>
      <c r="M374">
        <v>0</v>
      </c>
      <c r="N374">
        <v>0</v>
      </c>
      <c r="O374">
        <v>0</v>
      </c>
      <c r="P374">
        <v>0</v>
      </c>
      <c r="Q374">
        <v>547803.66</v>
      </c>
      <c r="R374">
        <v>0</v>
      </c>
      <c r="S374">
        <v>21</v>
      </c>
      <c r="T374">
        <v>0.41</v>
      </c>
    </row>
    <row r="375" spans="1:20" x14ac:dyDescent="0.25">
      <c r="A375" t="s">
        <v>90</v>
      </c>
      <c r="B375" t="s">
        <v>91</v>
      </c>
      <c r="C375" t="s">
        <v>92</v>
      </c>
      <c r="D375" t="s">
        <v>818</v>
      </c>
      <c r="E375" t="s">
        <v>97</v>
      </c>
      <c r="F375" t="s">
        <v>35</v>
      </c>
      <c r="G375">
        <v>51507687.109999999</v>
      </c>
      <c r="H375">
        <v>0</v>
      </c>
      <c r="I375">
        <v>612168.91</v>
      </c>
      <c r="J375">
        <v>50895518.200000003</v>
      </c>
      <c r="K375">
        <v>0</v>
      </c>
      <c r="L375">
        <v>0</v>
      </c>
      <c r="M375">
        <v>0</v>
      </c>
      <c r="N375">
        <v>0</v>
      </c>
      <c r="O375">
        <v>0</v>
      </c>
      <c r="P375">
        <v>0</v>
      </c>
      <c r="Q375">
        <v>0</v>
      </c>
      <c r="R375">
        <v>0</v>
      </c>
      <c r="S375">
        <v>22</v>
      </c>
      <c r="T375">
        <v>0.37</v>
      </c>
    </row>
    <row r="376" spans="1:20" x14ac:dyDescent="0.25">
      <c r="A376" t="s">
        <v>90</v>
      </c>
      <c r="B376" t="s">
        <v>91</v>
      </c>
      <c r="C376" t="s">
        <v>92</v>
      </c>
      <c r="D376" t="s">
        <v>818</v>
      </c>
      <c r="E376" t="s">
        <v>97</v>
      </c>
      <c r="F376" t="s">
        <v>37</v>
      </c>
      <c r="G376">
        <v>49869257.369999997</v>
      </c>
      <c r="H376">
        <v>0</v>
      </c>
      <c r="I376">
        <v>1655284.03</v>
      </c>
      <c r="J376">
        <v>0</v>
      </c>
      <c r="K376">
        <v>0</v>
      </c>
      <c r="L376">
        <v>0</v>
      </c>
      <c r="M376">
        <v>0</v>
      </c>
      <c r="N376">
        <v>0</v>
      </c>
      <c r="O376">
        <v>0</v>
      </c>
      <c r="P376">
        <v>48035262.409999996</v>
      </c>
      <c r="Q376">
        <v>0</v>
      </c>
      <c r="R376">
        <v>178710.93</v>
      </c>
      <c r="S376">
        <v>23</v>
      </c>
      <c r="T376">
        <v>0.35</v>
      </c>
    </row>
    <row r="377" spans="1:20" x14ac:dyDescent="0.25">
      <c r="A377" t="s">
        <v>90</v>
      </c>
      <c r="B377" t="s">
        <v>91</v>
      </c>
      <c r="C377" t="s">
        <v>92</v>
      </c>
      <c r="D377" t="s">
        <v>818</v>
      </c>
      <c r="E377" t="s">
        <v>97</v>
      </c>
      <c r="F377" t="s">
        <v>40</v>
      </c>
      <c r="G377">
        <v>34818107.480000004</v>
      </c>
      <c r="H377">
        <v>0</v>
      </c>
      <c r="I377">
        <v>26627909.010000002</v>
      </c>
      <c r="J377">
        <v>470277.04</v>
      </c>
      <c r="K377">
        <v>0</v>
      </c>
      <c r="L377">
        <v>7236137.0099999998</v>
      </c>
      <c r="M377">
        <v>0</v>
      </c>
      <c r="N377">
        <v>2885.2</v>
      </c>
      <c r="O377">
        <v>39460.28</v>
      </c>
      <c r="P377">
        <v>0</v>
      </c>
      <c r="Q377">
        <v>0</v>
      </c>
      <c r="R377">
        <v>441438.94</v>
      </c>
      <c r="S377">
        <v>24</v>
      </c>
      <c r="T377">
        <v>0.25</v>
      </c>
    </row>
    <row r="378" spans="1:20" x14ac:dyDescent="0.25">
      <c r="A378" t="s">
        <v>90</v>
      </c>
      <c r="B378" t="s">
        <v>91</v>
      </c>
      <c r="C378" t="s">
        <v>92</v>
      </c>
      <c r="D378" t="s">
        <v>818</v>
      </c>
      <c r="E378" t="s">
        <v>97</v>
      </c>
      <c r="F378" t="s">
        <v>39</v>
      </c>
      <c r="G378">
        <v>24783941.199999999</v>
      </c>
      <c r="H378">
        <v>0</v>
      </c>
      <c r="I378">
        <v>1422.41</v>
      </c>
      <c r="J378">
        <v>0</v>
      </c>
      <c r="K378">
        <v>2758.62</v>
      </c>
      <c r="L378">
        <v>1114601.95</v>
      </c>
      <c r="M378">
        <v>199352.33</v>
      </c>
      <c r="N378">
        <v>9105.3799999999992</v>
      </c>
      <c r="O378">
        <v>15957264.390000001</v>
      </c>
      <c r="P378">
        <v>0</v>
      </c>
      <c r="Q378">
        <v>6600191.04</v>
      </c>
      <c r="R378">
        <v>899245.08</v>
      </c>
      <c r="S378">
        <v>25</v>
      </c>
      <c r="T378">
        <v>0.18</v>
      </c>
    </row>
    <row r="379" spans="1:20" x14ac:dyDescent="0.25">
      <c r="A379" t="s">
        <v>90</v>
      </c>
      <c r="B379" t="s">
        <v>91</v>
      </c>
      <c r="C379" t="s">
        <v>92</v>
      </c>
      <c r="D379" t="s">
        <v>818</v>
      </c>
      <c r="E379" t="s">
        <v>97</v>
      </c>
      <c r="F379" t="s">
        <v>43</v>
      </c>
      <c r="G379">
        <v>22052813.5</v>
      </c>
      <c r="H379">
        <v>63590.49</v>
      </c>
      <c r="I379">
        <v>616300.18999999994</v>
      </c>
      <c r="J379">
        <v>3000000</v>
      </c>
      <c r="K379">
        <v>0</v>
      </c>
      <c r="L379">
        <v>243669.67</v>
      </c>
      <c r="M379">
        <v>0</v>
      </c>
      <c r="N379">
        <v>0</v>
      </c>
      <c r="O379">
        <v>14091139.289999999</v>
      </c>
      <c r="P379">
        <v>0</v>
      </c>
      <c r="Q379">
        <v>3987025.15</v>
      </c>
      <c r="R379">
        <v>51088.71</v>
      </c>
      <c r="S379">
        <v>26</v>
      </c>
      <c r="T379">
        <v>0.16</v>
      </c>
    </row>
    <row r="380" spans="1:20" x14ac:dyDescent="0.25">
      <c r="A380" t="s">
        <v>90</v>
      </c>
      <c r="B380" t="s">
        <v>91</v>
      </c>
      <c r="C380" t="s">
        <v>92</v>
      </c>
      <c r="D380" t="s">
        <v>818</v>
      </c>
      <c r="E380" t="s">
        <v>97</v>
      </c>
      <c r="F380" t="s">
        <v>41</v>
      </c>
      <c r="G380">
        <v>20365527.280000001</v>
      </c>
      <c r="H380">
        <v>0</v>
      </c>
      <c r="I380">
        <v>4926901.1399999997</v>
      </c>
      <c r="J380">
        <v>0</v>
      </c>
      <c r="K380">
        <v>0</v>
      </c>
      <c r="L380">
        <v>266830.34000000003</v>
      </c>
      <c r="M380">
        <v>0</v>
      </c>
      <c r="N380">
        <v>17241.38</v>
      </c>
      <c r="O380">
        <v>4814075.34</v>
      </c>
      <c r="P380">
        <v>0</v>
      </c>
      <c r="Q380">
        <v>6602476.3399999999</v>
      </c>
      <c r="R380">
        <v>3738002.74</v>
      </c>
      <c r="S380">
        <v>27</v>
      </c>
      <c r="T380">
        <v>0.14000000000000001</v>
      </c>
    </row>
    <row r="381" spans="1:20" x14ac:dyDescent="0.25">
      <c r="A381" t="s">
        <v>90</v>
      </c>
      <c r="B381" t="s">
        <v>91</v>
      </c>
      <c r="C381" t="s">
        <v>92</v>
      </c>
      <c r="D381" t="s">
        <v>818</v>
      </c>
      <c r="E381" t="s">
        <v>97</v>
      </c>
      <c r="F381" t="s">
        <v>42</v>
      </c>
      <c r="G381">
        <v>17349547.960000001</v>
      </c>
      <c r="H381">
        <v>93576.79</v>
      </c>
      <c r="I381">
        <v>3863444.95</v>
      </c>
      <c r="J381">
        <v>42352</v>
      </c>
      <c r="K381">
        <v>7589.49</v>
      </c>
      <c r="L381">
        <v>0</v>
      </c>
      <c r="M381">
        <v>0</v>
      </c>
      <c r="N381">
        <v>0</v>
      </c>
      <c r="O381">
        <v>12662597.73</v>
      </c>
      <c r="P381">
        <v>0</v>
      </c>
      <c r="Q381">
        <v>0</v>
      </c>
      <c r="R381">
        <v>679987</v>
      </c>
      <c r="S381">
        <v>28</v>
      </c>
      <c r="T381">
        <v>0.12</v>
      </c>
    </row>
    <row r="382" spans="1:20" x14ac:dyDescent="0.25">
      <c r="A382" t="s">
        <v>90</v>
      </c>
      <c r="B382" t="s">
        <v>91</v>
      </c>
      <c r="C382" t="s">
        <v>92</v>
      </c>
      <c r="D382" t="s">
        <v>818</v>
      </c>
      <c r="E382" t="s">
        <v>97</v>
      </c>
      <c r="F382" t="s">
        <v>46</v>
      </c>
      <c r="G382">
        <v>12097645.520000003</v>
      </c>
      <c r="H382">
        <v>37849.339999999997</v>
      </c>
      <c r="I382">
        <v>3596.2</v>
      </c>
      <c r="J382">
        <v>0</v>
      </c>
      <c r="K382">
        <v>8253.44</v>
      </c>
      <c r="L382">
        <v>4525334.74</v>
      </c>
      <c r="M382">
        <v>0</v>
      </c>
      <c r="N382">
        <v>235597.24</v>
      </c>
      <c r="O382">
        <v>4889766.37</v>
      </c>
      <c r="P382">
        <v>0</v>
      </c>
      <c r="Q382">
        <v>239043.97</v>
      </c>
      <c r="R382">
        <v>2158204.2200000002</v>
      </c>
      <c r="S382">
        <v>29</v>
      </c>
      <c r="T382">
        <v>0.09</v>
      </c>
    </row>
    <row r="383" spans="1:20" x14ac:dyDescent="0.25">
      <c r="A383" t="s">
        <v>90</v>
      </c>
      <c r="B383" t="s">
        <v>91</v>
      </c>
      <c r="C383" t="s">
        <v>92</v>
      </c>
      <c r="D383" t="s">
        <v>818</v>
      </c>
      <c r="E383" t="s">
        <v>97</v>
      </c>
      <c r="F383" t="s">
        <v>47</v>
      </c>
      <c r="G383">
        <v>5967713.1099999994</v>
      </c>
      <c r="H383">
        <v>0</v>
      </c>
      <c r="I383">
        <v>0</v>
      </c>
      <c r="J383">
        <v>5924701.3899999997</v>
      </c>
      <c r="K383">
        <v>43011.72</v>
      </c>
      <c r="L383">
        <v>0</v>
      </c>
      <c r="M383">
        <v>0</v>
      </c>
      <c r="N383">
        <v>0</v>
      </c>
      <c r="O383">
        <v>0</v>
      </c>
      <c r="P383">
        <v>0</v>
      </c>
      <c r="Q383">
        <v>0</v>
      </c>
      <c r="R383">
        <v>0</v>
      </c>
      <c r="S383">
        <v>30</v>
      </c>
      <c r="T383">
        <v>0.04</v>
      </c>
    </row>
    <row r="384" spans="1:20" x14ac:dyDescent="0.25">
      <c r="A384" t="s">
        <v>90</v>
      </c>
      <c r="B384" t="s">
        <v>91</v>
      </c>
      <c r="C384" t="s">
        <v>92</v>
      </c>
      <c r="D384" t="s">
        <v>818</v>
      </c>
      <c r="E384" t="s">
        <v>97</v>
      </c>
      <c r="F384" t="s">
        <v>45</v>
      </c>
      <c r="G384">
        <v>5365771.34</v>
      </c>
      <c r="H384">
        <v>0</v>
      </c>
      <c r="I384">
        <v>0</v>
      </c>
      <c r="J384">
        <v>0</v>
      </c>
      <c r="K384">
        <v>0</v>
      </c>
      <c r="L384">
        <v>0</v>
      </c>
      <c r="M384">
        <v>0</v>
      </c>
      <c r="N384">
        <v>0</v>
      </c>
      <c r="O384">
        <v>5365771.34</v>
      </c>
      <c r="P384">
        <v>0</v>
      </c>
      <c r="Q384">
        <v>0</v>
      </c>
      <c r="R384">
        <v>0</v>
      </c>
      <c r="S384">
        <v>31</v>
      </c>
      <c r="T384">
        <v>0.04</v>
      </c>
    </row>
    <row r="385" spans="1:20" x14ac:dyDescent="0.25">
      <c r="A385" t="s">
        <v>90</v>
      </c>
      <c r="B385" t="s">
        <v>91</v>
      </c>
      <c r="C385" t="s">
        <v>92</v>
      </c>
      <c r="D385" t="s">
        <v>818</v>
      </c>
      <c r="E385" t="s">
        <v>97</v>
      </c>
      <c r="F385" t="s">
        <v>44</v>
      </c>
      <c r="G385">
        <v>5057157.2</v>
      </c>
      <c r="H385">
        <v>0</v>
      </c>
      <c r="I385">
        <v>0</v>
      </c>
      <c r="J385">
        <v>0</v>
      </c>
      <c r="K385">
        <v>0</v>
      </c>
      <c r="L385">
        <v>0</v>
      </c>
      <c r="M385">
        <v>0</v>
      </c>
      <c r="N385">
        <v>0</v>
      </c>
      <c r="O385">
        <v>1909479.04</v>
      </c>
      <c r="P385">
        <v>0</v>
      </c>
      <c r="Q385">
        <v>3085658.33</v>
      </c>
      <c r="R385">
        <v>62019.83</v>
      </c>
      <c r="S385">
        <v>32</v>
      </c>
      <c r="T385">
        <v>0.04</v>
      </c>
    </row>
    <row r="386" spans="1:20" x14ac:dyDescent="0.25">
      <c r="A386" t="s">
        <v>90</v>
      </c>
      <c r="B386" t="s">
        <v>91</v>
      </c>
      <c r="C386" t="s">
        <v>92</v>
      </c>
      <c r="D386" t="s">
        <v>818</v>
      </c>
      <c r="E386" t="s">
        <v>97</v>
      </c>
      <c r="F386" t="s">
        <v>48</v>
      </c>
      <c r="G386">
        <v>776406.44</v>
      </c>
      <c r="H386">
        <v>0</v>
      </c>
      <c r="I386">
        <v>776406.44</v>
      </c>
      <c r="J386">
        <v>0</v>
      </c>
      <c r="K386">
        <v>0</v>
      </c>
      <c r="L386">
        <v>0</v>
      </c>
      <c r="M386">
        <v>0</v>
      </c>
      <c r="N386">
        <v>0</v>
      </c>
      <c r="O386">
        <v>0</v>
      </c>
      <c r="P386">
        <v>0</v>
      </c>
      <c r="Q386">
        <v>0</v>
      </c>
      <c r="R386">
        <v>0</v>
      </c>
      <c r="S386">
        <v>33</v>
      </c>
      <c r="T386">
        <v>0.01</v>
      </c>
    </row>
    <row r="387" spans="1:20" x14ac:dyDescent="0.25">
      <c r="A387" t="s">
        <v>90</v>
      </c>
      <c r="B387" t="s">
        <v>91</v>
      </c>
      <c r="C387" t="s">
        <v>92</v>
      </c>
      <c r="D387" t="s">
        <v>818</v>
      </c>
      <c r="E387" t="s">
        <v>97</v>
      </c>
      <c r="F387" t="s">
        <v>678</v>
      </c>
      <c r="G387">
        <v>0</v>
      </c>
      <c r="H387">
        <v>0</v>
      </c>
      <c r="I387">
        <v>0</v>
      </c>
      <c r="J387">
        <v>0</v>
      </c>
      <c r="K387">
        <v>0</v>
      </c>
      <c r="L387">
        <v>0</v>
      </c>
      <c r="M387">
        <v>0</v>
      </c>
      <c r="N387">
        <v>0</v>
      </c>
      <c r="O387">
        <v>0</v>
      </c>
      <c r="P387">
        <v>0</v>
      </c>
      <c r="Q387">
        <v>0</v>
      </c>
      <c r="R387">
        <v>0</v>
      </c>
      <c r="S387">
        <v>34</v>
      </c>
      <c r="T387">
        <v>0</v>
      </c>
    </row>
    <row r="388" spans="1:20" x14ac:dyDescent="0.25">
      <c r="A388" t="s">
        <v>90</v>
      </c>
      <c r="B388" t="s">
        <v>91</v>
      </c>
      <c r="C388" t="s">
        <v>92</v>
      </c>
      <c r="D388" t="s">
        <v>819</v>
      </c>
      <c r="E388" t="s">
        <v>114</v>
      </c>
      <c r="F388" t="s">
        <v>3</v>
      </c>
      <c r="G388">
        <v>13612403221.829998</v>
      </c>
      <c r="H388">
        <v>227764393.34999999</v>
      </c>
      <c r="I388">
        <v>1931122156.6599998</v>
      </c>
      <c r="J388">
        <v>3068026789.3699999</v>
      </c>
      <c r="K388">
        <v>104614508.98000002</v>
      </c>
      <c r="L388">
        <v>4052457401.7299995</v>
      </c>
      <c r="M388">
        <v>107748570.49999999</v>
      </c>
      <c r="N388">
        <v>183726747.51000002</v>
      </c>
      <c r="O388">
        <v>2853342601.25</v>
      </c>
      <c r="P388">
        <v>85649856.459999993</v>
      </c>
      <c r="Q388">
        <v>248666951.19999996</v>
      </c>
      <c r="R388">
        <v>749283244.81999969</v>
      </c>
      <c r="S388">
        <v>999</v>
      </c>
      <c r="T388">
        <v>100</v>
      </c>
    </row>
    <row r="389" spans="1:20" x14ac:dyDescent="0.25">
      <c r="A389" t="s">
        <v>90</v>
      </c>
      <c r="B389" t="s">
        <v>91</v>
      </c>
      <c r="C389" t="s">
        <v>92</v>
      </c>
      <c r="D389" t="s">
        <v>819</v>
      </c>
      <c r="E389" t="s">
        <v>114</v>
      </c>
      <c r="F389" t="s">
        <v>18</v>
      </c>
      <c r="G389">
        <v>2844438579.4099998</v>
      </c>
      <c r="H389">
        <v>7380626.6400000006</v>
      </c>
      <c r="I389">
        <v>426397305.06</v>
      </c>
      <c r="J389">
        <v>565119329.38999999</v>
      </c>
      <c r="K389">
        <v>15719597.17</v>
      </c>
      <c r="L389">
        <v>1224936549.03</v>
      </c>
      <c r="M389">
        <v>6378643.0599999996</v>
      </c>
      <c r="N389">
        <v>50329332.810000002</v>
      </c>
      <c r="O389">
        <v>358187128.62</v>
      </c>
      <c r="P389">
        <v>0</v>
      </c>
      <c r="Q389">
        <v>13467221.350000001</v>
      </c>
      <c r="R389">
        <v>176522846.28</v>
      </c>
      <c r="S389">
        <v>1</v>
      </c>
      <c r="T389">
        <v>20.9</v>
      </c>
    </row>
    <row r="390" spans="1:20" x14ac:dyDescent="0.25">
      <c r="A390" t="s">
        <v>90</v>
      </c>
      <c r="B390" t="s">
        <v>91</v>
      </c>
      <c r="C390" t="s">
        <v>92</v>
      </c>
      <c r="D390" t="s">
        <v>819</v>
      </c>
      <c r="E390" t="s">
        <v>114</v>
      </c>
      <c r="F390" t="s">
        <v>19</v>
      </c>
      <c r="G390">
        <v>2249224305.0100002</v>
      </c>
      <c r="H390">
        <v>17441377.850000001</v>
      </c>
      <c r="I390">
        <v>361623229.13999999</v>
      </c>
      <c r="J390">
        <v>217369318.44</v>
      </c>
      <c r="K390">
        <v>2561002.62</v>
      </c>
      <c r="L390">
        <v>840949272.43000007</v>
      </c>
      <c r="M390">
        <v>41745231.810000002</v>
      </c>
      <c r="N390">
        <v>21933900.710000001</v>
      </c>
      <c r="O390">
        <v>526023071.5</v>
      </c>
      <c r="P390">
        <v>0</v>
      </c>
      <c r="Q390">
        <v>5807803.6500000004</v>
      </c>
      <c r="R390">
        <v>213770096.86000001</v>
      </c>
      <c r="S390">
        <v>2</v>
      </c>
      <c r="T390">
        <v>16.52</v>
      </c>
    </row>
    <row r="391" spans="1:20" x14ac:dyDescent="0.25">
      <c r="A391" t="s">
        <v>90</v>
      </c>
      <c r="B391" t="s">
        <v>91</v>
      </c>
      <c r="C391" t="s">
        <v>92</v>
      </c>
      <c r="D391" t="s">
        <v>819</v>
      </c>
      <c r="E391" t="s">
        <v>114</v>
      </c>
      <c r="F391" t="s">
        <v>20</v>
      </c>
      <c r="G391">
        <v>1901521013.2199998</v>
      </c>
      <c r="H391">
        <v>4826031.7</v>
      </c>
      <c r="I391">
        <v>39252564.899999999</v>
      </c>
      <c r="J391">
        <v>1616899557.99</v>
      </c>
      <c r="K391">
        <v>3415326.09</v>
      </c>
      <c r="L391">
        <v>65844299.519999996</v>
      </c>
      <c r="M391">
        <v>1226.81</v>
      </c>
      <c r="N391">
        <v>1304567.76</v>
      </c>
      <c r="O391">
        <v>155777563.54999998</v>
      </c>
      <c r="P391">
        <v>0</v>
      </c>
      <c r="Q391">
        <v>5695141.1199999992</v>
      </c>
      <c r="R391">
        <v>8504733.7799999993</v>
      </c>
      <c r="S391">
        <v>3</v>
      </c>
      <c r="T391">
        <v>13.97</v>
      </c>
    </row>
    <row r="392" spans="1:20" x14ac:dyDescent="0.25">
      <c r="A392" t="s">
        <v>90</v>
      </c>
      <c r="B392" t="s">
        <v>91</v>
      </c>
      <c r="C392" t="s">
        <v>92</v>
      </c>
      <c r="D392" t="s">
        <v>819</v>
      </c>
      <c r="E392" t="s">
        <v>114</v>
      </c>
      <c r="F392" t="s">
        <v>21</v>
      </c>
      <c r="G392">
        <v>1420775604.8</v>
      </c>
      <c r="H392">
        <v>4658039.68</v>
      </c>
      <c r="I392">
        <v>274430239.94999999</v>
      </c>
      <c r="J392">
        <v>26435378.5</v>
      </c>
      <c r="K392">
        <v>23467960.689999998</v>
      </c>
      <c r="L392">
        <v>654430776.80999994</v>
      </c>
      <c r="M392">
        <v>537709.69999999995</v>
      </c>
      <c r="N392">
        <v>20101246.629999999</v>
      </c>
      <c r="O392">
        <v>280186117.33999997</v>
      </c>
      <c r="P392">
        <v>0</v>
      </c>
      <c r="Q392">
        <v>51184259.149999999</v>
      </c>
      <c r="R392">
        <v>85343876.350000009</v>
      </c>
      <c r="S392">
        <v>4</v>
      </c>
      <c r="T392">
        <v>10.44</v>
      </c>
    </row>
    <row r="393" spans="1:20" x14ac:dyDescent="0.25">
      <c r="A393" t="s">
        <v>90</v>
      </c>
      <c r="B393" t="s">
        <v>91</v>
      </c>
      <c r="C393" t="s">
        <v>92</v>
      </c>
      <c r="D393" t="s">
        <v>819</v>
      </c>
      <c r="E393" t="s">
        <v>114</v>
      </c>
      <c r="F393" t="s">
        <v>22</v>
      </c>
      <c r="G393">
        <v>1199525057.9699998</v>
      </c>
      <c r="H393">
        <v>233175.26</v>
      </c>
      <c r="I393">
        <v>21535014.219999999</v>
      </c>
      <c r="J393">
        <v>85037901.579999998</v>
      </c>
      <c r="K393">
        <v>1274457.69</v>
      </c>
      <c r="L393">
        <v>552902888.35000002</v>
      </c>
      <c r="M393">
        <v>17482317.68</v>
      </c>
      <c r="N393">
        <v>25241186.449999999</v>
      </c>
      <c r="O393">
        <v>397191863.35000002</v>
      </c>
      <c r="P393">
        <v>0</v>
      </c>
      <c r="Q393">
        <v>20956030.52</v>
      </c>
      <c r="R393">
        <v>77670222.86999999</v>
      </c>
      <c r="S393">
        <v>5</v>
      </c>
      <c r="T393">
        <v>8.81</v>
      </c>
    </row>
    <row r="394" spans="1:20" x14ac:dyDescent="0.25">
      <c r="A394" t="s">
        <v>90</v>
      </c>
      <c r="B394" t="s">
        <v>91</v>
      </c>
      <c r="C394" t="s">
        <v>92</v>
      </c>
      <c r="D394" t="s">
        <v>819</v>
      </c>
      <c r="E394" t="s">
        <v>114</v>
      </c>
      <c r="F394" t="s">
        <v>24</v>
      </c>
      <c r="G394">
        <v>1041753443.74</v>
      </c>
      <c r="H394">
        <v>1572212.62</v>
      </c>
      <c r="I394">
        <v>32442384.030000001</v>
      </c>
      <c r="J394">
        <v>19508733.899999999</v>
      </c>
      <c r="K394">
        <v>2736840.9899999998</v>
      </c>
      <c r="L394">
        <v>518268396.72000003</v>
      </c>
      <c r="M394">
        <v>13325770.58</v>
      </c>
      <c r="N394">
        <v>53246699.050000004</v>
      </c>
      <c r="O394">
        <v>258673904.12</v>
      </c>
      <c r="P394">
        <v>0</v>
      </c>
      <c r="Q394">
        <v>26042245.289999999</v>
      </c>
      <c r="R394">
        <v>115936256.44</v>
      </c>
      <c r="S394">
        <v>6</v>
      </c>
      <c r="T394">
        <v>7.65</v>
      </c>
    </row>
    <row r="395" spans="1:20" x14ac:dyDescent="0.25">
      <c r="A395" t="s">
        <v>90</v>
      </c>
      <c r="B395" t="s">
        <v>91</v>
      </c>
      <c r="C395" t="s">
        <v>92</v>
      </c>
      <c r="D395" t="s">
        <v>819</v>
      </c>
      <c r="E395" t="s">
        <v>114</v>
      </c>
      <c r="F395" t="s">
        <v>23</v>
      </c>
      <c r="G395">
        <v>733283085.75000012</v>
      </c>
      <c r="H395">
        <v>23842.49</v>
      </c>
      <c r="I395">
        <v>454801068.65000004</v>
      </c>
      <c r="J395">
        <v>0</v>
      </c>
      <c r="K395">
        <v>54506408.420000002</v>
      </c>
      <c r="L395">
        <v>109457611.24000001</v>
      </c>
      <c r="M395">
        <v>626327.06999999995</v>
      </c>
      <c r="N395">
        <v>769132.24</v>
      </c>
      <c r="O395">
        <v>65269722.859999999</v>
      </c>
      <c r="P395">
        <v>0</v>
      </c>
      <c r="Q395">
        <v>20695136.359999999</v>
      </c>
      <c r="R395">
        <v>27133836.420000002</v>
      </c>
      <c r="S395">
        <v>7</v>
      </c>
      <c r="T395">
        <v>5.39</v>
      </c>
    </row>
    <row r="396" spans="1:20" x14ac:dyDescent="0.25">
      <c r="A396" t="s">
        <v>90</v>
      </c>
      <c r="B396" t="s">
        <v>91</v>
      </c>
      <c r="C396" t="s">
        <v>92</v>
      </c>
      <c r="D396" t="s">
        <v>819</v>
      </c>
      <c r="E396" t="s">
        <v>114</v>
      </c>
      <c r="F396" t="s">
        <v>25</v>
      </c>
      <c r="G396">
        <v>427474109.5</v>
      </c>
      <c r="H396">
        <v>24086716.870000001</v>
      </c>
      <c r="I396">
        <v>2749253.71</v>
      </c>
      <c r="J396">
        <v>400638138.92000002</v>
      </c>
      <c r="K396">
        <v>0</v>
      </c>
      <c r="L396">
        <v>0</v>
      </c>
      <c r="M396">
        <v>0</v>
      </c>
      <c r="N396">
        <v>0</v>
      </c>
      <c r="O396">
        <v>0</v>
      </c>
      <c r="P396">
        <v>0</v>
      </c>
      <c r="Q396">
        <v>0</v>
      </c>
      <c r="R396">
        <v>0</v>
      </c>
      <c r="S396">
        <v>8</v>
      </c>
      <c r="T396">
        <v>3.14</v>
      </c>
    </row>
    <row r="397" spans="1:20" x14ac:dyDescent="0.25">
      <c r="A397" t="s">
        <v>90</v>
      </c>
      <c r="B397" t="s">
        <v>91</v>
      </c>
      <c r="C397" t="s">
        <v>92</v>
      </c>
      <c r="D397" t="s">
        <v>819</v>
      </c>
      <c r="E397" t="s">
        <v>114</v>
      </c>
      <c r="F397" t="s">
        <v>26</v>
      </c>
      <c r="G397">
        <v>377481364.85000002</v>
      </c>
      <c r="H397">
        <v>161427539.19999999</v>
      </c>
      <c r="I397">
        <v>154796082.17000002</v>
      </c>
      <c r="J397">
        <v>49186.42</v>
      </c>
      <c r="K397">
        <v>79309.8</v>
      </c>
      <c r="L397">
        <v>10861333.48</v>
      </c>
      <c r="M397">
        <v>24043344.43</v>
      </c>
      <c r="N397">
        <v>97430.14</v>
      </c>
      <c r="O397">
        <v>15111836.970000001</v>
      </c>
      <c r="P397">
        <v>0</v>
      </c>
      <c r="Q397">
        <v>7644335.5300000003</v>
      </c>
      <c r="R397">
        <v>3370966.71</v>
      </c>
      <c r="S397">
        <v>9</v>
      </c>
      <c r="T397">
        <v>2.77</v>
      </c>
    </row>
    <row r="398" spans="1:20" x14ac:dyDescent="0.25">
      <c r="A398" t="s">
        <v>90</v>
      </c>
      <c r="B398" t="s">
        <v>91</v>
      </c>
      <c r="C398" t="s">
        <v>92</v>
      </c>
      <c r="D398" t="s">
        <v>819</v>
      </c>
      <c r="E398" t="s">
        <v>114</v>
      </c>
      <c r="F398" t="s">
        <v>27</v>
      </c>
      <c r="G398">
        <v>187407070.89000002</v>
      </c>
      <c r="H398">
        <v>158136.26999999999</v>
      </c>
      <c r="I398">
        <v>267693.96000000002</v>
      </c>
      <c r="J398">
        <v>0</v>
      </c>
      <c r="K398">
        <v>159158.9</v>
      </c>
      <c r="L398">
        <v>534351.24</v>
      </c>
      <c r="M398">
        <v>253824.72</v>
      </c>
      <c r="N398">
        <v>8547604.3399999999</v>
      </c>
      <c r="O398">
        <v>175515119.73000002</v>
      </c>
      <c r="P398">
        <v>0</v>
      </c>
      <c r="Q398">
        <v>1049728.78</v>
      </c>
      <c r="R398">
        <v>921452.95</v>
      </c>
      <c r="S398">
        <v>10</v>
      </c>
      <c r="T398">
        <v>1.38</v>
      </c>
    </row>
    <row r="399" spans="1:20" x14ac:dyDescent="0.25">
      <c r="A399" t="s">
        <v>90</v>
      </c>
      <c r="B399" t="s">
        <v>91</v>
      </c>
      <c r="C399" t="s">
        <v>92</v>
      </c>
      <c r="D399" t="s">
        <v>819</v>
      </c>
      <c r="E399" t="s">
        <v>114</v>
      </c>
      <c r="F399" t="s">
        <v>28</v>
      </c>
      <c r="G399">
        <v>145505011.82999998</v>
      </c>
      <c r="H399">
        <v>0</v>
      </c>
      <c r="I399">
        <v>1271112.19</v>
      </c>
      <c r="J399">
        <v>103248.69</v>
      </c>
      <c r="K399">
        <v>6034.48</v>
      </c>
      <c r="L399">
        <v>19789821.690000001</v>
      </c>
      <c r="M399">
        <v>275493.26</v>
      </c>
      <c r="N399">
        <v>81346.86</v>
      </c>
      <c r="O399">
        <v>113326897.28</v>
      </c>
      <c r="P399">
        <v>0</v>
      </c>
      <c r="Q399">
        <v>5112572.84</v>
      </c>
      <c r="R399">
        <v>5538484.54</v>
      </c>
      <c r="S399">
        <v>11</v>
      </c>
      <c r="T399">
        <v>1.07</v>
      </c>
    </row>
    <row r="400" spans="1:20" x14ac:dyDescent="0.25">
      <c r="A400" t="s">
        <v>90</v>
      </c>
      <c r="B400" t="s">
        <v>91</v>
      </c>
      <c r="C400" t="s">
        <v>92</v>
      </c>
      <c r="D400" t="s">
        <v>819</v>
      </c>
      <c r="E400" t="s">
        <v>114</v>
      </c>
      <c r="F400" t="s">
        <v>29</v>
      </c>
      <c r="G400">
        <v>111879057.25</v>
      </c>
      <c r="H400">
        <v>0</v>
      </c>
      <c r="I400">
        <v>29598236.75</v>
      </c>
      <c r="J400">
        <v>0</v>
      </c>
      <c r="K400">
        <v>0</v>
      </c>
      <c r="L400">
        <v>13600642.85</v>
      </c>
      <c r="M400">
        <v>0</v>
      </c>
      <c r="N400">
        <v>168230.95</v>
      </c>
      <c r="O400">
        <v>62160311.850000001</v>
      </c>
      <c r="P400">
        <v>0</v>
      </c>
      <c r="Q400">
        <v>3323728.69</v>
      </c>
      <c r="R400">
        <v>3027906.16</v>
      </c>
      <c r="S400">
        <v>12</v>
      </c>
      <c r="T400">
        <v>0.82</v>
      </c>
    </row>
    <row r="401" spans="1:20" x14ac:dyDescent="0.25">
      <c r="A401" t="s">
        <v>90</v>
      </c>
      <c r="B401" t="s">
        <v>91</v>
      </c>
      <c r="C401" t="s">
        <v>92</v>
      </c>
      <c r="D401" t="s">
        <v>819</v>
      </c>
      <c r="E401" t="s">
        <v>114</v>
      </c>
      <c r="F401" t="s">
        <v>30</v>
      </c>
      <c r="G401">
        <v>99965111.800000012</v>
      </c>
      <c r="H401">
        <v>0</v>
      </c>
      <c r="I401">
        <v>12680.16</v>
      </c>
      <c r="J401">
        <v>0</v>
      </c>
      <c r="K401">
        <v>0</v>
      </c>
      <c r="L401">
        <v>99417.47</v>
      </c>
      <c r="M401">
        <v>8479</v>
      </c>
      <c r="N401">
        <v>794634.56</v>
      </c>
      <c r="O401">
        <v>97534862.370000005</v>
      </c>
      <c r="P401">
        <v>0</v>
      </c>
      <c r="Q401">
        <v>-354690.27</v>
      </c>
      <c r="R401">
        <v>1869728.51</v>
      </c>
      <c r="S401">
        <v>13</v>
      </c>
      <c r="T401">
        <v>0.73</v>
      </c>
    </row>
    <row r="402" spans="1:20" x14ac:dyDescent="0.25">
      <c r="A402" t="s">
        <v>90</v>
      </c>
      <c r="B402" t="s">
        <v>91</v>
      </c>
      <c r="C402" t="s">
        <v>92</v>
      </c>
      <c r="D402" t="s">
        <v>819</v>
      </c>
      <c r="E402" t="s">
        <v>114</v>
      </c>
      <c r="F402" t="s">
        <v>878</v>
      </c>
      <c r="G402">
        <v>94201802.659999996</v>
      </c>
      <c r="H402">
        <v>5738378.3399999999</v>
      </c>
      <c r="I402">
        <v>0</v>
      </c>
      <c r="J402">
        <v>0</v>
      </c>
      <c r="K402">
        <v>225205.54</v>
      </c>
      <c r="L402">
        <v>3762843.8600000003</v>
      </c>
      <c r="M402">
        <v>133900.26</v>
      </c>
      <c r="N402">
        <v>0</v>
      </c>
      <c r="O402">
        <v>49350900.560000002</v>
      </c>
      <c r="P402">
        <v>0</v>
      </c>
      <c r="Q402">
        <v>28962539.100000001</v>
      </c>
      <c r="R402">
        <v>6028035</v>
      </c>
      <c r="S402">
        <v>14</v>
      </c>
      <c r="T402">
        <v>0.69</v>
      </c>
    </row>
    <row r="403" spans="1:20" x14ac:dyDescent="0.25">
      <c r="A403" t="s">
        <v>90</v>
      </c>
      <c r="B403" t="s">
        <v>91</v>
      </c>
      <c r="C403" t="s">
        <v>92</v>
      </c>
      <c r="D403" t="s">
        <v>819</v>
      </c>
      <c r="E403" t="s">
        <v>114</v>
      </c>
      <c r="F403" t="s">
        <v>31</v>
      </c>
      <c r="G403">
        <v>91344649.50999999</v>
      </c>
      <c r="H403">
        <v>0</v>
      </c>
      <c r="I403">
        <v>673186.62</v>
      </c>
      <c r="J403">
        <v>0</v>
      </c>
      <c r="K403">
        <v>0</v>
      </c>
      <c r="L403">
        <v>1108486.1499999999</v>
      </c>
      <c r="M403">
        <v>0</v>
      </c>
      <c r="N403">
        <v>0</v>
      </c>
      <c r="O403">
        <v>89443520.590000004</v>
      </c>
      <c r="P403">
        <v>0</v>
      </c>
      <c r="Q403">
        <v>48218.1</v>
      </c>
      <c r="R403">
        <v>71238.05</v>
      </c>
      <c r="S403">
        <v>15</v>
      </c>
      <c r="T403">
        <v>0.67</v>
      </c>
    </row>
    <row r="404" spans="1:20" x14ac:dyDescent="0.25">
      <c r="A404" t="s">
        <v>90</v>
      </c>
      <c r="B404" t="s">
        <v>91</v>
      </c>
      <c r="C404" t="s">
        <v>92</v>
      </c>
      <c r="D404" t="s">
        <v>819</v>
      </c>
      <c r="E404" t="s">
        <v>114</v>
      </c>
      <c r="F404" t="s">
        <v>37</v>
      </c>
      <c r="G404">
        <v>88963385.049999997</v>
      </c>
      <c r="H404">
        <v>0</v>
      </c>
      <c r="I404">
        <v>1982217.11</v>
      </c>
      <c r="J404">
        <v>0</v>
      </c>
      <c r="K404">
        <v>0</v>
      </c>
      <c r="L404">
        <v>0</v>
      </c>
      <c r="M404">
        <v>0</v>
      </c>
      <c r="N404">
        <v>0</v>
      </c>
      <c r="O404">
        <v>0</v>
      </c>
      <c r="P404">
        <v>85649856.459999993</v>
      </c>
      <c r="Q404">
        <v>0</v>
      </c>
      <c r="R404">
        <v>1331311.48</v>
      </c>
      <c r="S404">
        <v>16</v>
      </c>
      <c r="T404">
        <v>0.65</v>
      </c>
    </row>
    <row r="405" spans="1:20" x14ac:dyDescent="0.25">
      <c r="A405" t="s">
        <v>90</v>
      </c>
      <c r="B405" t="s">
        <v>91</v>
      </c>
      <c r="C405" t="s">
        <v>92</v>
      </c>
      <c r="D405" t="s">
        <v>819</v>
      </c>
      <c r="E405" t="s">
        <v>114</v>
      </c>
      <c r="F405" t="s">
        <v>32</v>
      </c>
      <c r="G405">
        <v>76730592.120000005</v>
      </c>
      <c r="H405">
        <v>47291.79</v>
      </c>
      <c r="I405">
        <v>345446.61</v>
      </c>
      <c r="J405">
        <v>16569346.390000001</v>
      </c>
      <c r="K405">
        <v>352410.56</v>
      </c>
      <c r="L405">
        <v>8983739.7199999988</v>
      </c>
      <c r="M405">
        <v>2050506.33</v>
      </c>
      <c r="N405">
        <v>649663.56000000006</v>
      </c>
      <c r="O405">
        <v>30567061.510000002</v>
      </c>
      <c r="P405">
        <v>0</v>
      </c>
      <c r="Q405">
        <v>8685568.7300000004</v>
      </c>
      <c r="R405">
        <v>8479556.9199999999</v>
      </c>
      <c r="S405">
        <v>17</v>
      </c>
      <c r="T405">
        <v>0.56000000000000005</v>
      </c>
    </row>
    <row r="406" spans="1:20" x14ac:dyDescent="0.25">
      <c r="A406" t="s">
        <v>90</v>
      </c>
      <c r="B406" t="s">
        <v>91</v>
      </c>
      <c r="C406" t="s">
        <v>92</v>
      </c>
      <c r="D406" t="s">
        <v>819</v>
      </c>
      <c r="E406" t="s">
        <v>114</v>
      </c>
      <c r="F406" t="s">
        <v>38</v>
      </c>
      <c r="G406">
        <v>72600824.019999996</v>
      </c>
      <c r="H406">
        <v>10148.799999999999</v>
      </c>
      <c r="I406">
        <v>4490403.28</v>
      </c>
      <c r="J406">
        <v>0</v>
      </c>
      <c r="K406">
        <v>0</v>
      </c>
      <c r="L406">
        <v>6006986.0800000001</v>
      </c>
      <c r="M406">
        <v>496313.76</v>
      </c>
      <c r="N406">
        <v>150670.69</v>
      </c>
      <c r="O406">
        <v>49941617.649999999</v>
      </c>
      <c r="P406">
        <v>0</v>
      </c>
      <c r="Q406">
        <v>2343353.64</v>
      </c>
      <c r="R406">
        <v>9161330.1199999992</v>
      </c>
      <c r="S406">
        <v>18</v>
      </c>
      <c r="T406">
        <v>0.53</v>
      </c>
    </row>
    <row r="407" spans="1:20" x14ac:dyDescent="0.25">
      <c r="A407" t="s">
        <v>90</v>
      </c>
      <c r="B407" t="s">
        <v>91</v>
      </c>
      <c r="C407" t="s">
        <v>92</v>
      </c>
      <c r="D407" t="s">
        <v>819</v>
      </c>
      <c r="E407" t="s">
        <v>114</v>
      </c>
      <c r="F407" t="s">
        <v>33</v>
      </c>
      <c r="G407">
        <v>63731437.590000004</v>
      </c>
      <c r="H407">
        <v>0</v>
      </c>
      <c r="I407">
        <v>0</v>
      </c>
      <c r="J407">
        <v>0</v>
      </c>
      <c r="K407">
        <v>0</v>
      </c>
      <c r="L407">
        <v>0</v>
      </c>
      <c r="M407">
        <v>0</v>
      </c>
      <c r="N407">
        <v>21155.17</v>
      </c>
      <c r="O407">
        <v>63710282.420000002</v>
      </c>
      <c r="P407">
        <v>0</v>
      </c>
      <c r="Q407">
        <v>0</v>
      </c>
      <c r="R407">
        <v>0</v>
      </c>
      <c r="S407">
        <v>19</v>
      </c>
      <c r="T407">
        <v>0.47</v>
      </c>
    </row>
    <row r="408" spans="1:20" x14ac:dyDescent="0.25">
      <c r="A408" t="s">
        <v>90</v>
      </c>
      <c r="B408" t="s">
        <v>91</v>
      </c>
      <c r="C408" t="s">
        <v>92</v>
      </c>
      <c r="D408" t="s">
        <v>819</v>
      </c>
      <c r="E408" t="s">
        <v>114</v>
      </c>
      <c r="F408" t="s">
        <v>877</v>
      </c>
      <c r="G408">
        <v>59021968.130000003</v>
      </c>
      <c r="H408">
        <v>0</v>
      </c>
      <c r="I408">
        <v>28696383.370000001</v>
      </c>
      <c r="J408">
        <v>374731.77</v>
      </c>
      <c r="K408">
        <v>3232.76</v>
      </c>
      <c r="L408">
        <v>398573.59</v>
      </c>
      <c r="M408">
        <v>0</v>
      </c>
      <c r="N408">
        <v>96672.68</v>
      </c>
      <c r="O408">
        <v>1563715.1</v>
      </c>
      <c r="P408">
        <v>0</v>
      </c>
      <c r="Q408">
        <v>27264359.539999999</v>
      </c>
      <c r="R408">
        <v>624299.31999999995</v>
      </c>
      <c r="S408">
        <v>20</v>
      </c>
      <c r="T408">
        <v>0.43</v>
      </c>
    </row>
    <row r="409" spans="1:20" x14ac:dyDescent="0.25">
      <c r="A409" t="s">
        <v>90</v>
      </c>
      <c r="B409" t="s">
        <v>91</v>
      </c>
      <c r="C409" t="s">
        <v>92</v>
      </c>
      <c r="D409" t="s">
        <v>819</v>
      </c>
      <c r="E409" t="s">
        <v>114</v>
      </c>
      <c r="F409" t="s">
        <v>34</v>
      </c>
      <c r="G409">
        <v>58841308.789999999</v>
      </c>
      <c r="H409">
        <v>0</v>
      </c>
      <c r="I409">
        <v>0</v>
      </c>
      <c r="J409">
        <v>58841308.789999999</v>
      </c>
      <c r="K409">
        <v>0</v>
      </c>
      <c r="L409">
        <v>0</v>
      </c>
      <c r="M409">
        <v>0</v>
      </c>
      <c r="N409">
        <v>0</v>
      </c>
      <c r="O409">
        <v>0</v>
      </c>
      <c r="P409">
        <v>0</v>
      </c>
      <c r="Q409">
        <v>0</v>
      </c>
      <c r="R409">
        <v>0</v>
      </c>
      <c r="S409">
        <v>21</v>
      </c>
      <c r="T409">
        <v>0.43</v>
      </c>
    </row>
    <row r="410" spans="1:20" x14ac:dyDescent="0.25">
      <c r="A410" t="s">
        <v>90</v>
      </c>
      <c r="B410" t="s">
        <v>91</v>
      </c>
      <c r="C410" t="s">
        <v>92</v>
      </c>
      <c r="D410" t="s">
        <v>819</v>
      </c>
      <c r="E410" t="s">
        <v>114</v>
      </c>
      <c r="F410" t="s">
        <v>36</v>
      </c>
      <c r="G410">
        <v>56543337.43</v>
      </c>
      <c r="H410">
        <v>0</v>
      </c>
      <c r="I410">
        <v>55775579.700000003</v>
      </c>
      <c r="J410">
        <v>0</v>
      </c>
      <c r="K410">
        <v>0</v>
      </c>
      <c r="L410">
        <v>0</v>
      </c>
      <c r="M410">
        <v>0</v>
      </c>
      <c r="N410">
        <v>0</v>
      </c>
      <c r="O410">
        <v>0</v>
      </c>
      <c r="P410">
        <v>0</v>
      </c>
      <c r="Q410">
        <v>767757.73</v>
      </c>
      <c r="R410">
        <v>0</v>
      </c>
      <c r="S410">
        <v>22</v>
      </c>
      <c r="T410">
        <v>0.42</v>
      </c>
    </row>
    <row r="411" spans="1:20" x14ac:dyDescent="0.25">
      <c r="A411" t="s">
        <v>90</v>
      </c>
      <c r="B411" t="s">
        <v>91</v>
      </c>
      <c r="C411" t="s">
        <v>92</v>
      </c>
      <c r="D411" t="s">
        <v>819</v>
      </c>
      <c r="E411" t="s">
        <v>114</v>
      </c>
      <c r="F411" t="s">
        <v>35</v>
      </c>
      <c r="G411">
        <v>50457747.730000004</v>
      </c>
      <c r="H411">
        <v>0</v>
      </c>
      <c r="I411">
        <v>624388.96</v>
      </c>
      <c r="J411">
        <v>49833358.770000003</v>
      </c>
      <c r="K411">
        <v>0</v>
      </c>
      <c r="L411">
        <v>0</v>
      </c>
      <c r="M411">
        <v>0</v>
      </c>
      <c r="N411">
        <v>0</v>
      </c>
      <c r="O411">
        <v>0</v>
      </c>
      <c r="P411">
        <v>0</v>
      </c>
      <c r="Q411">
        <v>0</v>
      </c>
      <c r="R411">
        <v>0</v>
      </c>
      <c r="S411">
        <v>23</v>
      </c>
      <c r="T411">
        <v>0.37</v>
      </c>
    </row>
    <row r="412" spans="1:20" x14ac:dyDescent="0.25">
      <c r="A412" t="s">
        <v>90</v>
      </c>
      <c r="B412" t="s">
        <v>91</v>
      </c>
      <c r="C412" t="s">
        <v>92</v>
      </c>
      <c r="D412" t="s">
        <v>819</v>
      </c>
      <c r="E412" t="s">
        <v>114</v>
      </c>
      <c r="F412" t="s">
        <v>40</v>
      </c>
      <c r="G412">
        <v>33890203.079999998</v>
      </c>
      <c r="H412">
        <v>0</v>
      </c>
      <c r="I412">
        <v>26387376.870000001</v>
      </c>
      <c r="J412">
        <v>495151.65</v>
      </c>
      <c r="K412">
        <v>0</v>
      </c>
      <c r="L412">
        <v>6582788.6100000003</v>
      </c>
      <c r="M412">
        <v>0</v>
      </c>
      <c r="N412">
        <v>562.5</v>
      </c>
      <c r="O412">
        <v>20834.900000000001</v>
      </c>
      <c r="P412">
        <v>0</v>
      </c>
      <c r="Q412">
        <v>0</v>
      </c>
      <c r="R412">
        <v>403488.55</v>
      </c>
      <c r="S412">
        <v>24</v>
      </c>
      <c r="T412">
        <v>0.25</v>
      </c>
    </row>
    <row r="413" spans="1:20" x14ac:dyDescent="0.25">
      <c r="A413" t="s">
        <v>90</v>
      </c>
      <c r="B413" t="s">
        <v>91</v>
      </c>
      <c r="C413" t="s">
        <v>92</v>
      </c>
      <c r="D413" t="s">
        <v>819</v>
      </c>
      <c r="E413" t="s">
        <v>114</v>
      </c>
      <c r="F413" t="s">
        <v>39</v>
      </c>
      <c r="G413">
        <v>28592557.620000001</v>
      </c>
      <c r="H413">
        <v>0</v>
      </c>
      <c r="I413">
        <v>0</v>
      </c>
      <c r="J413">
        <v>0</v>
      </c>
      <c r="K413">
        <v>55367.839999999997</v>
      </c>
      <c r="L413">
        <v>1528973.44</v>
      </c>
      <c r="M413">
        <v>375688.93</v>
      </c>
      <c r="N413">
        <v>34236.839999999997</v>
      </c>
      <c r="O413">
        <v>17552698.93</v>
      </c>
      <c r="P413">
        <v>0</v>
      </c>
      <c r="Q413">
        <v>7614218.25</v>
      </c>
      <c r="R413">
        <v>1431373.39</v>
      </c>
      <c r="S413">
        <v>25</v>
      </c>
      <c r="T413">
        <v>0.21</v>
      </c>
    </row>
    <row r="414" spans="1:20" x14ac:dyDescent="0.25">
      <c r="A414" t="s">
        <v>90</v>
      </c>
      <c r="B414" t="s">
        <v>91</v>
      </c>
      <c r="C414" t="s">
        <v>92</v>
      </c>
      <c r="D414" t="s">
        <v>819</v>
      </c>
      <c r="E414" t="s">
        <v>114</v>
      </c>
      <c r="F414" t="s">
        <v>43</v>
      </c>
      <c r="G414">
        <v>28590471.290000003</v>
      </c>
      <c r="H414">
        <v>48547.34</v>
      </c>
      <c r="I414">
        <v>1242668.74</v>
      </c>
      <c r="J414">
        <v>5960629.9199999999</v>
      </c>
      <c r="K414">
        <v>0</v>
      </c>
      <c r="L414">
        <v>216545.74</v>
      </c>
      <c r="M414">
        <v>0</v>
      </c>
      <c r="N414">
        <v>0</v>
      </c>
      <c r="O414">
        <v>18792036.960000001</v>
      </c>
      <c r="P414">
        <v>0</v>
      </c>
      <c r="Q414">
        <v>2307610.02</v>
      </c>
      <c r="R414">
        <v>22432.57</v>
      </c>
      <c r="S414">
        <v>26</v>
      </c>
      <c r="T414">
        <v>0.21</v>
      </c>
    </row>
    <row r="415" spans="1:20" x14ac:dyDescent="0.25">
      <c r="A415" t="s">
        <v>90</v>
      </c>
      <c r="B415" t="s">
        <v>91</v>
      </c>
      <c r="C415" t="s">
        <v>92</v>
      </c>
      <c r="D415" t="s">
        <v>819</v>
      </c>
      <c r="E415" t="s">
        <v>114</v>
      </c>
      <c r="F415" t="s">
        <v>41</v>
      </c>
      <c r="G415">
        <v>21916752.849999998</v>
      </c>
      <c r="H415">
        <v>0</v>
      </c>
      <c r="I415">
        <v>4915572.45</v>
      </c>
      <c r="J415">
        <v>0</v>
      </c>
      <c r="K415">
        <v>38000</v>
      </c>
      <c r="L415">
        <v>7236545.6799999997</v>
      </c>
      <c r="M415">
        <v>13793.1</v>
      </c>
      <c r="N415">
        <v>0</v>
      </c>
      <c r="O415">
        <v>3561759.19</v>
      </c>
      <c r="P415">
        <v>0</v>
      </c>
      <c r="Q415">
        <v>5975450.8399999999</v>
      </c>
      <c r="R415">
        <v>175631.59</v>
      </c>
      <c r="S415">
        <v>27</v>
      </c>
      <c r="T415">
        <v>0.16</v>
      </c>
    </row>
    <row r="416" spans="1:20" x14ac:dyDescent="0.25">
      <c r="A416" t="s">
        <v>90</v>
      </c>
      <c r="B416" t="s">
        <v>91</v>
      </c>
      <c r="C416" t="s">
        <v>92</v>
      </c>
      <c r="D416" t="s">
        <v>819</v>
      </c>
      <c r="E416" t="s">
        <v>114</v>
      </c>
      <c r="F416" t="s">
        <v>42</v>
      </c>
      <c r="G416">
        <v>19622027.539999999</v>
      </c>
      <c r="H416">
        <v>102403.5</v>
      </c>
      <c r="I416">
        <v>6091507.25</v>
      </c>
      <c r="J416">
        <v>45318</v>
      </c>
      <c r="K416">
        <v>5436.9</v>
      </c>
      <c r="L416">
        <v>0</v>
      </c>
      <c r="M416">
        <v>0</v>
      </c>
      <c r="N416">
        <v>0</v>
      </c>
      <c r="O416">
        <v>12625732.609999999</v>
      </c>
      <c r="P416">
        <v>0</v>
      </c>
      <c r="Q416">
        <v>0</v>
      </c>
      <c r="R416">
        <v>751629.28</v>
      </c>
      <c r="S416">
        <v>28</v>
      </c>
      <c r="T416">
        <v>0.14000000000000001</v>
      </c>
    </row>
    <row r="417" spans="1:20" x14ac:dyDescent="0.25">
      <c r="A417" t="s">
        <v>90</v>
      </c>
      <c r="B417" t="s">
        <v>91</v>
      </c>
      <c r="C417" t="s">
        <v>92</v>
      </c>
      <c r="D417" t="s">
        <v>819</v>
      </c>
      <c r="E417" t="s">
        <v>114</v>
      </c>
      <c r="F417" t="s">
        <v>46</v>
      </c>
      <c r="G417">
        <v>10027969.640000001</v>
      </c>
      <c r="H417">
        <v>9925</v>
      </c>
      <c r="I417">
        <v>980</v>
      </c>
      <c r="J417">
        <v>0</v>
      </c>
      <c r="K417">
        <v>8295.66</v>
      </c>
      <c r="L417">
        <v>4956558.03</v>
      </c>
      <c r="M417">
        <v>0</v>
      </c>
      <c r="N417">
        <v>158473.57</v>
      </c>
      <c r="O417">
        <v>3677211.09</v>
      </c>
      <c r="P417">
        <v>0</v>
      </c>
      <c r="Q417">
        <v>101262.16</v>
      </c>
      <c r="R417">
        <v>1115264.1299999999</v>
      </c>
      <c r="S417">
        <v>29</v>
      </c>
      <c r="T417">
        <v>7.0000000000000007E-2</v>
      </c>
    </row>
    <row r="418" spans="1:20" x14ac:dyDescent="0.25">
      <c r="A418" t="s">
        <v>90</v>
      </c>
      <c r="B418" t="s">
        <v>91</v>
      </c>
      <c r="C418" t="s">
        <v>92</v>
      </c>
      <c r="D418" t="s">
        <v>819</v>
      </c>
      <c r="E418" t="s">
        <v>114</v>
      </c>
      <c r="F418" t="s">
        <v>44</v>
      </c>
      <c r="G418">
        <v>5998745.4900000002</v>
      </c>
      <c r="H418">
        <v>0</v>
      </c>
      <c r="I418">
        <v>0</v>
      </c>
      <c r="J418">
        <v>0</v>
      </c>
      <c r="K418">
        <v>0</v>
      </c>
      <c r="L418">
        <v>0</v>
      </c>
      <c r="M418">
        <v>0</v>
      </c>
      <c r="N418">
        <v>0</v>
      </c>
      <c r="O418">
        <v>1948398.86</v>
      </c>
      <c r="P418">
        <v>0</v>
      </c>
      <c r="Q418">
        <v>3973100.08</v>
      </c>
      <c r="R418">
        <v>77246.55</v>
      </c>
      <c r="S418">
        <v>30</v>
      </c>
      <c r="T418">
        <v>0.04</v>
      </c>
    </row>
    <row r="419" spans="1:20" x14ac:dyDescent="0.25">
      <c r="A419" t="s">
        <v>90</v>
      </c>
      <c r="B419" t="s">
        <v>91</v>
      </c>
      <c r="C419" t="s">
        <v>92</v>
      </c>
      <c r="D419" t="s">
        <v>819</v>
      </c>
      <c r="E419" t="s">
        <v>114</v>
      </c>
      <c r="F419" t="s">
        <v>45</v>
      </c>
      <c r="G419">
        <v>5628431.3399999999</v>
      </c>
      <c r="H419">
        <v>0</v>
      </c>
      <c r="I419">
        <v>0</v>
      </c>
      <c r="J419">
        <v>0</v>
      </c>
      <c r="K419">
        <v>0</v>
      </c>
      <c r="L419">
        <v>0</v>
      </c>
      <c r="M419">
        <v>0</v>
      </c>
      <c r="N419">
        <v>0</v>
      </c>
      <c r="O419">
        <v>5628431.3399999999</v>
      </c>
      <c r="P419">
        <v>0</v>
      </c>
      <c r="Q419">
        <v>0</v>
      </c>
      <c r="R419">
        <v>0</v>
      </c>
      <c r="S419">
        <v>31</v>
      </c>
      <c r="T419">
        <v>0.04</v>
      </c>
    </row>
    <row r="420" spans="1:20" x14ac:dyDescent="0.25">
      <c r="A420" t="s">
        <v>90</v>
      </c>
      <c r="B420" t="s">
        <v>91</v>
      </c>
      <c r="C420" t="s">
        <v>92</v>
      </c>
      <c r="D420" t="s">
        <v>819</v>
      </c>
      <c r="E420" t="s">
        <v>114</v>
      </c>
      <c r="F420" t="s">
        <v>47</v>
      </c>
      <c r="G420">
        <v>4746613.12</v>
      </c>
      <c r="H420">
        <v>0</v>
      </c>
      <c r="I420">
        <v>0</v>
      </c>
      <c r="J420">
        <v>4746150.25</v>
      </c>
      <c r="K420">
        <v>462.87</v>
      </c>
      <c r="L420">
        <v>0</v>
      </c>
      <c r="M420">
        <v>0</v>
      </c>
      <c r="N420">
        <v>0</v>
      </c>
      <c r="O420">
        <v>0</v>
      </c>
      <c r="P420">
        <v>0</v>
      </c>
      <c r="Q420">
        <v>0</v>
      </c>
      <c r="R420">
        <v>0</v>
      </c>
      <c r="S420">
        <v>32</v>
      </c>
      <c r="T420">
        <v>0.03</v>
      </c>
    </row>
    <row r="421" spans="1:20" x14ac:dyDescent="0.25">
      <c r="A421" t="s">
        <v>90</v>
      </c>
      <c r="B421" t="s">
        <v>91</v>
      </c>
      <c r="C421" t="s">
        <v>92</v>
      </c>
      <c r="D421" t="s">
        <v>819</v>
      </c>
      <c r="E421" t="s">
        <v>114</v>
      </c>
      <c r="F421" t="s">
        <v>48</v>
      </c>
      <c r="G421">
        <v>719580.81</v>
      </c>
      <c r="H421">
        <v>0</v>
      </c>
      <c r="I421">
        <v>719580.81</v>
      </c>
      <c r="J421">
        <v>0</v>
      </c>
      <c r="K421">
        <v>0</v>
      </c>
      <c r="L421">
        <v>0</v>
      </c>
      <c r="M421">
        <v>0</v>
      </c>
      <c r="N421">
        <v>0</v>
      </c>
      <c r="O421">
        <v>0</v>
      </c>
      <c r="P421">
        <v>0</v>
      </c>
      <c r="Q421">
        <v>0</v>
      </c>
      <c r="R421">
        <v>0</v>
      </c>
      <c r="S421">
        <v>33</v>
      </c>
      <c r="T421">
        <v>0.01</v>
      </c>
    </row>
    <row r="422" spans="1:20" x14ac:dyDescent="0.25">
      <c r="A422" t="s">
        <v>90</v>
      </c>
      <c r="B422" t="s">
        <v>91</v>
      </c>
      <c r="C422" t="s">
        <v>92</v>
      </c>
      <c r="D422" t="s">
        <v>819</v>
      </c>
      <c r="E422" t="s">
        <v>114</v>
      </c>
      <c r="F422" t="s">
        <v>678</v>
      </c>
      <c r="G422">
        <v>0</v>
      </c>
      <c r="H422">
        <v>0</v>
      </c>
      <c r="I422">
        <v>0</v>
      </c>
      <c r="J422">
        <v>0</v>
      </c>
      <c r="K422">
        <v>0</v>
      </c>
      <c r="L422">
        <v>0</v>
      </c>
      <c r="M422">
        <v>0</v>
      </c>
      <c r="N422">
        <v>0</v>
      </c>
      <c r="O422">
        <v>0</v>
      </c>
      <c r="P422">
        <v>0</v>
      </c>
      <c r="Q422">
        <v>0</v>
      </c>
      <c r="R422">
        <v>0</v>
      </c>
      <c r="S422">
        <v>34</v>
      </c>
      <c r="T422">
        <v>0</v>
      </c>
    </row>
    <row r="423" spans="1:20" x14ac:dyDescent="0.25">
      <c r="A423" t="s">
        <v>90</v>
      </c>
      <c r="B423" t="s">
        <v>91</v>
      </c>
      <c r="C423" t="s">
        <v>92</v>
      </c>
      <c r="D423" t="s">
        <v>821</v>
      </c>
      <c r="E423" t="s">
        <v>822</v>
      </c>
      <c r="F423" t="s">
        <v>3</v>
      </c>
      <c r="G423">
        <v>155436039886.38995</v>
      </c>
      <c r="H423">
        <v>2212318161.7700005</v>
      </c>
      <c r="I423">
        <v>24765630124.110001</v>
      </c>
      <c r="J423">
        <v>36697527410.980003</v>
      </c>
      <c r="K423">
        <v>1650756986.79</v>
      </c>
      <c r="L423">
        <v>40489388526.979996</v>
      </c>
      <c r="M423">
        <v>1268334983.0600002</v>
      </c>
      <c r="N423">
        <v>1632417664.8000002</v>
      </c>
      <c r="O423">
        <v>33995968725.919998</v>
      </c>
      <c r="P423">
        <v>603772354.97000003</v>
      </c>
      <c r="Q423">
        <v>3059610164.2799997</v>
      </c>
      <c r="R423">
        <v>9060314782.7299995</v>
      </c>
      <c r="S423">
        <v>999</v>
      </c>
      <c r="T423">
        <v>100</v>
      </c>
    </row>
    <row r="424" spans="1:20" x14ac:dyDescent="0.25">
      <c r="A424" t="s">
        <v>90</v>
      </c>
      <c r="B424" t="s">
        <v>91</v>
      </c>
      <c r="C424" t="s">
        <v>92</v>
      </c>
      <c r="D424" t="s">
        <v>821</v>
      </c>
      <c r="E424" t="s">
        <v>822</v>
      </c>
      <c r="F424" t="s">
        <v>18</v>
      </c>
      <c r="G424">
        <v>31915895188.589996</v>
      </c>
      <c r="H424">
        <v>85268459.180000007</v>
      </c>
      <c r="I424">
        <v>5333619638.8400002</v>
      </c>
      <c r="J424">
        <v>6705896038.0600014</v>
      </c>
      <c r="K424">
        <v>255622611.78999996</v>
      </c>
      <c r="L424">
        <v>11995577742.389999</v>
      </c>
      <c r="M424">
        <v>60940717.099999994</v>
      </c>
      <c r="N424">
        <v>551313221.21000004</v>
      </c>
      <c r="O424">
        <v>3927672016.46</v>
      </c>
      <c r="P424">
        <v>0</v>
      </c>
      <c r="Q424">
        <v>278085884.76999998</v>
      </c>
      <c r="R424">
        <v>2721898858.7900004</v>
      </c>
      <c r="S424">
        <v>1</v>
      </c>
      <c r="T424">
        <v>20.53</v>
      </c>
    </row>
    <row r="425" spans="1:20" x14ac:dyDescent="0.25">
      <c r="A425" t="s">
        <v>90</v>
      </c>
      <c r="B425" t="s">
        <v>91</v>
      </c>
      <c r="C425" t="s">
        <v>92</v>
      </c>
      <c r="D425" t="s">
        <v>821</v>
      </c>
      <c r="E425" t="s">
        <v>822</v>
      </c>
      <c r="F425" t="s">
        <v>19</v>
      </c>
      <c r="G425">
        <v>26820987862.410004</v>
      </c>
      <c r="H425">
        <v>200721866.82999998</v>
      </c>
      <c r="I425">
        <v>4949662223.6999998</v>
      </c>
      <c r="J425">
        <v>1305885619.5900002</v>
      </c>
      <c r="K425">
        <v>96101096.730000004</v>
      </c>
      <c r="L425">
        <v>9179305056.7999992</v>
      </c>
      <c r="M425">
        <v>694913991.27999997</v>
      </c>
      <c r="N425">
        <v>231586321.42000002</v>
      </c>
      <c r="O425">
        <v>7696622185.2399998</v>
      </c>
      <c r="P425">
        <v>0</v>
      </c>
      <c r="Q425">
        <v>308728927.91000003</v>
      </c>
      <c r="R425">
        <v>2157460572.9100003</v>
      </c>
      <c r="S425">
        <v>2</v>
      </c>
      <c r="T425">
        <v>17.260000000000002</v>
      </c>
    </row>
    <row r="426" spans="1:20" x14ac:dyDescent="0.25">
      <c r="A426" t="s">
        <v>90</v>
      </c>
      <c r="B426" t="s">
        <v>91</v>
      </c>
      <c r="C426" t="s">
        <v>92</v>
      </c>
      <c r="D426" t="s">
        <v>821</v>
      </c>
      <c r="E426" t="s">
        <v>822</v>
      </c>
      <c r="F426" t="s">
        <v>20</v>
      </c>
      <c r="G426">
        <v>23918484454.400002</v>
      </c>
      <c r="H426">
        <v>66600044.520000011</v>
      </c>
      <c r="I426">
        <v>448915034</v>
      </c>
      <c r="J426">
        <v>20265614812.110004</v>
      </c>
      <c r="K426">
        <v>33853933.409999996</v>
      </c>
      <c r="L426">
        <v>935540396.24999988</v>
      </c>
      <c r="M426">
        <v>1659241.7300000002</v>
      </c>
      <c r="N426">
        <v>18036347.279999997</v>
      </c>
      <c r="O426">
        <v>1937559789.6899998</v>
      </c>
      <c r="P426">
        <v>0</v>
      </c>
      <c r="Q426">
        <v>52560427.130000003</v>
      </c>
      <c r="R426">
        <v>158144428.27999997</v>
      </c>
      <c r="S426">
        <v>3</v>
      </c>
      <c r="T426">
        <v>15.39</v>
      </c>
    </row>
    <row r="427" spans="1:20" x14ac:dyDescent="0.25">
      <c r="A427" t="s">
        <v>90</v>
      </c>
      <c r="B427" t="s">
        <v>91</v>
      </c>
      <c r="C427" t="s">
        <v>92</v>
      </c>
      <c r="D427" t="s">
        <v>821</v>
      </c>
      <c r="E427" t="s">
        <v>822</v>
      </c>
      <c r="F427" t="s">
        <v>21</v>
      </c>
      <c r="G427">
        <v>15857090981.77</v>
      </c>
      <c r="H427">
        <v>64993473.649999999</v>
      </c>
      <c r="I427">
        <v>3510341306.039999</v>
      </c>
      <c r="J427">
        <v>414474072.63</v>
      </c>
      <c r="K427">
        <v>314579395.94</v>
      </c>
      <c r="L427">
        <v>6977417293.539999</v>
      </c>
      <c r="M427">
        <v>12482314.33</v>
      </c>
      <c r="N427">
        <v>176116784.78</v>
      </c>
      <c r="O427">
        <v>3284453898.2700005</v>
      </c>
      <c r="P427">
        <v>0</v>
      </c>
      <c r="Q427">
        <v>284687903.19999999</v>
      </c>
      <c r="R427">
        <v>817544539.38999999</v>
      </c>
      <c r="S427">
        <v>4</v>
      </c>
      <c r="T427">
        <v>10.199999999999999</v>
      </c>
    </row>
    <row r="428" spans="1:20" x14ac:dyDescent="0.25">
      <c r="A428" t="s">
        <v>90</v>
      </c>
      <c r="B428" t="s">
        <v>91</v>
      </c>
      <c r="C428" t="s">
        <v>92</v>
      </c>
      <c r="D428" t="s">
        <v>821</v>
      </c>
      <c r="E428" t="s">
        <v>822</v>
      </c>
      <c r="F428" t="s">
        <v>22</v>
      </c>
      <c r="G428">
        <v>13583941314.130001</v>
      </c>
      <c r="H428">
        <v>2323616.9699999997</v>
      </c>
      <c r="I428">
        <v>440789631.3499999</v>
      </c>
      <c r="J428">
        <v>1957256632.1399999</v>
      </c>
      <c r="K428">
        <v>14701567.49</v>
      </c>
      <c r="L428">
        <v>5374652580.5300007</v>
      </c>
      <c r="M428">
        <v>162661340.27000001</v>
      </c>
      <c r="N428">
        <v>222886867.73999995</v>
      </c>
      <c r="O428">
        <v>4088326813.52</v>
      </c>
      <c r="P428">
        <v>0</v>
      </c>
      <c r="Q428">
        <v>191593051.61000001</v>
      </c>
      <c r="R428">
        <v>1128749212.51</v>
      </c>
      <c r="S428">
        <v>5</v>
      </c>
      <c r="T428">
        <v>8.74</v>
      </c>
    </row>
    <row r="429" spans="1:20" x14ac:dyDescent="0.25">
      <c r="A429" t="s">
        <v>90</v>
      </c>
      <c r="B429" t="s">
        <v>91</v>
      </c>
      <c r="C429" t="s">
        <v>92</v>
      </c>
      <c r="D429" t="s">
        <v>821</v>
      </c>
      <c r="E429" t="s">
        <v>822</v>
      </c>
      <c r="F429" t="s">
        <v>24</v>
      </c>
      <c r="G429">
        <v>9189658377.7200012</v>
      </c>
      <c r="H429">
        <v>20204549.440000001</v>
      </c>
      <c r="I429">
        <v>397504956.96000004</v>
      </c>
      <c r="J429">
        <v>346774782.65000004</v>
      </c>
      <c r="K429">
        <v>52607314.000000007</v>
      </c>
      <c r="L429">
        <v>3901037897.5600004</v>
      </c>
      <c r="M429">
        <v>141560598.08000001</v>
      </c>
      <c r="N429">
        <v>309486161.62</v>
      </c>
      <c r="O429">
        <v>2478318325.2800002</v>
      </c>
      <c r="P429">
        <v>0</v>
      </c>
      <c r="Q429">
        <v>453793613.40999997</v>
      </c>
      <c r="R429">
        <v>1088370178.72</v>
      </c>
      <c r="S429">
        <v>6</v>
      </c>
      <c r="T429">
        <v>5.91</v>
      </c>
    </row>
    <row r="430" spans="1:20" x14ac:dyDescent="0.25">
      <c r="A430" t="s">
        <v>90</v>
      </c>
      <c r="B430" t="s">
        <v>91</v>
      </c>
      <c r="C430" t="s">
        <v>92</v>
      </c>
      <c r="D430" t="s">
        <v>821</v>
      </c>
      <c r="E430" t="s">
        <v>822</v>
      </c>
      <c r="F430" t="s">
        <v>23</v>
      </c>
      <c r="G430">
        <v>8500662432.7600002</v>
      </c>
      <c r="H430">
        <v>2519961.64</v>
      </c>
      <c r="I430">
        <v>5206902292.1199999</v>
      </c>
      <c r="J430">
        <v>0</v>
      </c>
      <c r="K430">
        <v>872247096.11999977</v>
      </c>
      <c r="L430">
        <v>1161304858.4100001</v>
      </c>
      <c r="M430">
        <v>24187644.18</v>
      </c>
      <c r="N430">
        <v>16994648.689999998</v>
      </c>
      <c r="O430">
        <v>779988937.7299999</v>
      </c>
      <c r="P430">
        <v>0</v>
      </c>
      <c r="Q430">
        <v>106535491.27</v>
      </c>
      <c r="R430">
        <v>329981502.60000002</v>
      </c>
      <c r="S430">
        <v>7</v>
      </c>
      <c r="T430">
        <v>5.47</v>
      </c>
    </row>
    <row r="431" spans="1:20" x14ac:dyDescent="0.25">
      <c r="A431" t="s">
        <v>90</v>
      </c>
      <c r="B431" t="s">
        <v>91</v>
      </c>
      <c r="C431" t="s">
        <v>92</v>
      </c>
      <c r="D431" t="s">
        <v>821</v>
      </c>
      <c r="E431" t="s">
        <v>822</v>
      </c>
      <c r="F431" t="s">
        <v>25</v>
      </c>
      <c r="G431">
        <v>4331963016.25</v>
      </c>
      <c r="H431">
        <v>220885802.20999998</v>
      </c>
      <c r="I431">
        <v>54095287.979999997</v>
      </c>
      <c r="J431">
        <v>4056981926.0600004</v>
      </c>
      <c r="K431">
        <v>0</v>
      </c>
      <c r="L431">
        <v>0</v>
      </c>
      <c r="M431">
        <v>0</v>
      </c>
      <c r="N431">
        <v>0</v>
      </c>
      <c r="O431">
        <v>0</v>
      </c>
      <c r="P431">
        <v>0</v>
      </c>
      <c r="Q431">
        <v>0</v>
      </c>
      <c r="R431">
        <v>0</v>
      </c>
      <c r="S431">
        <v>8</v>
      </c>
      <c r="T431">
        <v>2.79</v>
      </c>
    </row>
    <row r="432" spans="1:20" x14ac:dyDescent="0.25">
      <c r="A432" t="s">
        <v>90</v>
      </c>
      <c r="B432" t="s">
        <v>91</v>
      </c>
      <c r="C432" t="s">
        <v>92</v>
      </c>
      <c r="D432" t="s">
        <v>821</v>
      </c>
      <c r="E432" t="s">
        <v>822</v>
      </c>
      <c r="F432" t="s">
        <v>26</v>
      </c>
      <c r="G432">
        <v>3937356967.1099997</v>
      </c>
      <c r="H432">
        <v>1404957662.47</v>
      </c>
      <c r="I432">
        <v>1947452323.52</v>
      </c>
      <c r="J432">
        <v>703262.68</v>
      </c>
      <c r="K432">
        <v>1197783.1400000001</v>
      </c>
      <c r="L432">
        <v>125141089.87</v>
      </c>
      <c r="M432">
        <v>117180686.32999998</v>
      </c>
      <c r="N432">
        <v>1371405.57</v>
      </c>
      <c r="O432">
        <v>169714680.81999999</v>
      </c>
      <c r="P432">
        <v>0</v>
      </c>
      <c r="Q432">
        <v>94466454.329999998</v>
      </c>
      <c r="R432">
        <v>75171618.379999995</v>
      </c>
      <c r="S432">
        <v>9</v>
      </c>
      <c r="T432">
        <v>2.5299999999999998</v>
      </c>
    </row>
    <row r="433" spans="1:20" x14ac:dyDescent="0.25">
      <c r="A433" t="s">
        <v>90</v>
      </c>
      <c r="B433" t="s">
        <v>91</v>
      </c>
      <c r="C433" t="s">
        <v>92</v>
      </c>
      <c r="D433" t="s">
        <v>821</v>
      </c>
      <c r="E433" t="s">
        <v>822</v>
      </c>
      <c r="F433" t="s">
        <v>27</v>
      </c>
      <c r="G433">
        <v>2235594909.25</v>
      </c>
      <c r="H433">
        <v>1508227.13</v>
      </c>
      <c r="I433">
        <v>4324423.88</v>
      </c>
      <c r="J433">
        <v>0</v>
      </c>
      <c r="K433">
        <v>1713474.9099999997</v>
      </c>
      <c r="L433">
        <v>4175783.9799999995</v>
      </c>
      <c r="M433">
        <v>2511764.11</v>
      </c>
      <c r="N433">
        <v>80342671.25</v>
      </c>
      <c r="O433">
        <v>2121038846.0600004</v>
      </c>
      <c r="P433">
        <v>0</v>
      </c>
      <c r="Q433">
        <v>14921754.139999999</v>
      </c>
      <c r="R433">
        <v>5057963.79</v>
      </c>
      <c r="S433">
        <v>10</v>
      </c>
      <c r="T433">
        <v>1.44</v>
      </c>
    </row>
    <row r="434" spans="1:20" x14ac:dyDescent="0.25">
      <c r="A434" t="s">
        <v>90</v>
      </c>
      <c r="B434" t="s">
        <v>91</v>
      </c>
      <c r="C434" t="s">
        <v>92</v>
      </c>
      <c r="D434" t="s">
        <v>821</v>
      </c>
      <c r="E434" t="s">
        <v>822</v>
      </c>
      <c r="F434" t="s">
        <v>28</v>
      </c>
      <c r="G434">
        <v>1737164977.01</v>
      </c>
      <c r="H434">
        <v>0</v>
      </c>
      <c r="I434">
        <v>31776825.399999999</v>
      </c>
      <c r="J434">
        <v>521885.42</v>
      </c>
      <c r="K434">
        <v>141525.50000000003</v>
      </c>
      <c r="L434">
        <v>252261091.50999999</v>
      </c>
      <c r="M434">
        <v>3955598.8499999996</v>
      </c>
      <c r="N434">
        <v>1152810.6600000001</v>
      </c>
      <c r="O434">
        <v>1308380878.8499999</v>
      </c>
      <c r="P434">
        <v>0</v>
      </c>
      <c r="Q434">
        <v>41246804.890000001</v>
      </c>
      <c r="R434">
        <v>97727555.930000007</v>
      </c>
      <c r="S434">
        <v>11</v>
      </c>
      <c r="T434">
        <v>1.1200000000000001</v>
      </c>
    </row>
    <row r="435" spans="1:20" x14ac:dyDescent="0.25">
      <c r="A435" t="s">
        <v>90</v>
      </c>
      <c r="B435" t="s">
        <v>91</v>
      </c>
      <c r="C435" t="s">
        <v>92</v>
      </c>
      <c r="D435" t="s">
        <v>821</v>
      </c>
      <c r="E435" t="s">
        <v>822</v>
      </c>
      <c r="F435" t="s">
        <v>30</v>
      </c>
      <c r="G435">
        <v>1323781570.8599999</v>
      </c>
      <c r="H435">
        <v>0</v>
      </c>
      <c r="I435">
        <v>152342.38</v>
      </c>
      <c r="J435">
        <v>0</v>
      </c>
      <c r="K435">
        <v>0</v>
      </c>
      <c r="L435">
        <v>3322066.0900000003</v>
      </c>
      <c r="M435">
        <v>30979</v>
      </c>
      <c r="N435">
        <v>9525511.8599999994</v>
      </c>
      <c r="O435">
        <v>1266396095.79</v>
      </c>
      <c r="P435">
        <v>0</v>
      </c>
      <c r="Q435">
        <v>33468533.91</v>
      </c>
      <c r="R435">
        <v>10886041.83</v>
      </c>
      <c r="S435">
        <v>12</v>
      </c>
      <c r="T435">
        <v>0.85</v>
      </c>
    </row>
    <row r="436" spans="1:20" x14ac:dyDescent="0.25">
      <c r="A436" t="s">
        <v>90</v>
      </c>
      <c r="B436" t="s">
        <v>91</v>
      </c>
      <c r="C436" t="s">
        <v>92</v>
      </c>
      <c r="D436" t="s">
        <v>821</v>
      </c>
      <c r="E436" t="s">
        <v>822</v>
      </c>
      <c r="F436" t="s">
        <v>878</v>
      </c>
      <c r="G436">
        <v>1297914775.7400002</v>
      </c>
      <c r="H436">
        <v>138961117.59999996</v>
      </c>
      <c r="I436">
        <v>0</v>
      </c>
      <c r="J436">
        <v>8329518.7800000003</v>
      </c>
      <c r="K436">
        <v>2994009.8600000003</v>
      </c>
      <c r="L436">
        <v>26917877.039999999</v>
      </c>
      <c r="M436">
        <v>805940.91</v>
      </c>
      <c r="N436">
        <v>0</v>
      </c>
      <c r="O436">
        <v>556352637.03999996</v>
      </c>
      <c r="P436">
        <v>0</v>
      </c>
      <c r="Q436">
        <v>463102249.79000002</v>
      </c>
      <c r="R436">
        <v>100451424.72</v>
      </c>
      <c r="S436">
        <v>13</v>
      </c>
      <c r="T436">
        <v>0.84</v>
      </c>
    </row>
    <row r="437" spans="1:20" x14ac:dyDescent="0.25">
      <c r="A437" t="s">
        <v>90</v>
      </c>
      <c r="B437" t="s">
        <v>91</v>
      </c>
      <c r="C437" t="s">
        <v>92</v>
      </c>
      <c r="D437" t="s">
        <v>821</v>
      </c>
      <c r="E437" t="s">
        <v>822</v>
      </c>
      <c r="F437" t="s">
        <v>29</v>
      </c>
      <c r="G437">
        <v>1276175165.5100002</v>
      </c>
      <c r="H437">
        <v>0</v>
      </c>
      <c r="I437">
        <v>362710072.61000001</v>
      </c>
      <c r="J437">
        <v>0</v>
      </c>
      <c r="K437">
        <v>0</v>
      </c>
      <c r="L437">
        <v>165276760.29999998</v>
      </c>
      <c r="M437">
        <v>320161.94</v>
      </c>
      <c r="N437">
        <v>1585262.0699999998</v>
      </c>
      <c r="O437">
        <v>685991978.0200001</v>
      </c>
      <c r="P437">
        <v>0</v>
      </c>
      <c r="Q437">
        <v>36068905.469999999</v>
      </c>
      <c r="R437">
        <v>24222025.100000001</v>
      </c>
      <c r="S437">
        <v>14</v>
      </c>
      <c r="T437">
        <v>0.82</v>
      </c>
    </row>
    <row r="438" spans="1:20" x14ac:dyDescent="0.25">
      <c r="A438" t="s">
        <v>90</v>
      </c>
      <c r="B438" t="s">
        <v>91</v>
      </c>
      <c r="C438" t="s">
        <v>92</v>
      </c>
      <c r="D438" t="s">
        <v>821</v>
      </c>
      <c r="E438" t="s">
        <v>822</v>
      </c>
      <c r="F438" t="s">
        <v>31</v>
      </c>
      <c r="G438">
        <v>1137787738.8</v>
      </c>
      <c r="H438">
        <v>26015.119999999999</v>
      </c>
      <c r="I438">
        <v>2010671.83</v>
      </c>
      <c r="J438">
        <v>0</v>
      </c>
      <c r="K438">
        <v>0</v>
      </c>
      <c r="L438">
        <v>5643459.0499999989</v>
      </c>
      <c r="M438">
        <v>0</v>
      </c>
      <c r="N438">
        <v>38871.950000000004</v>
      </c>
      <c r="O438">
        <v>1128941868.46</v>
      </c>
      <c r="P438">
        <v>0</v>
      </c>
      <c r="Q438">
        <v>364609.07</v>
      </c>
      <c r="R438">
        <v>762243.32</v>
      </c>
      <c r="S438">
        <v>15</v>
      </c>
      <c r="T438">
        <v>0.73</v>
      </c>
    </row>
    <row r="439" spans="1:20" x14ac:dyDescent="0.25">
      <c r="A439" t="s">
        <v>90</v>
      </c>
      <c r="B439" t="s">
        <v>91</v>
      </c>
      <c r="C439" t="s">
        <v>92</v>
      </c>
      <c r="D439" t="s">
        <v>821</v>
      </c>
      <c r="E439" t="s">
        <v>822</v>
      </c>
      <c r="F439" t="s">
        <v>877</v>
      </c>
      <c r="G439">
        <v>1083696865.3099999</v>
      </c>
      <c r="H439">
        <v>0</v>
      </c>
      <c r="I439">
        <v>748024309.88000011</v>
      </c>
      <c r="J439">
        <v>1797219.5299999998</v>
      </c>
      <c r="K439">
        <v>32545.449999999997</v>
      </c>
      <c r="L439">
        <v>10978639.279999999</v>
      </c>
      <c r="M439">
        <v>270133.32</v>
      </c>
      <c r="N439">
        <v>637940.78</v>
      </c>
      <c r="O439">
        <v>52028100.940000005</v>
      </c>
      <c r="P439">
        <v>0</v>
      </c>
      <c r="Q439">
        <v>249701637.48999995</v>
      </c>
      <c r="R439">
        <v>20226338.640000004</v>
      </c>
      <c r="S439">
        <v>16</v>
      </c>
      <c r="T439">
        <v>0.7</v>
      </c>
    </row>
    <row r="440" spans="1:20" x14ac:dyDescent="0.25">
      <c r="A440" t="s">
        <v>90</v>
      </c>
      <c r="B440" t="s">
        <v>91</v>
      </c>
      <c r="C440" t="s">
        <v>92</v>
      </c>
      <c r="D440" t="s">
        <v>821</v>
      </c>
      <c r="E440" t="s">
        <v>822</v>
      </c>
      <c r="F440" t="s">
        <v>32</v>
      </c>
      <c r="G440">
        <v>944609128.91999996</v>
      </c>
      <c r="H440">
        <v>954038.3</v>
      </c>
      <c r="I440">
        <v>4576681.1100000003</v>
      </c>
      <c r="J440">
        <v>38675473.789999999</v>
      </c>
      <c r="K440">
        <v>3742392.3200000003</v>
      </c>
      <c r="L440">
        <v>118691350.97999997</v>
      </c>
      <c r="M440">
        <v>34527893.380000003</v>
      </c>
      <c r="N440">
        <v>6284019.6699999999</v>
      </c>
      <c r="O440">
        <v>500716885.98999995</v>
      </c>
      <c r="P440">
        <v>0</v>
      </c>
      <c r="Q440">
        <v>118394151.11999999</v>
      </c>
      <c r="R440">
        <v>118046242.25999998</v>
      </c>
      <c r="S440">
        <v>17</v>
      </c>
      <c r="T440">
        <v>0.61</v>
      </c>
    </row>
    <row r="441" spans="1:20" x14ac:dyDescent="0.25">
      <c r="A441" t="s">
        <v>90</v>
      </c>
      <c r="B441" t="s">
        <v>91</v>
      </c>
      <c r="C441" t="s">
        <v>92</v>
      </c>
      <c r="D441" t="s">
        <v>821</v>
      </c>
      <c r="E441" t="s">
        <v>822</v>
      </c>
      <c r="F441" t="s">
        <v>33</v>
      </c>
      <c r="G441">
        <v>786310839.72000003</v>
      </c>
      <c r="H441">
        <v>0</v>
      </c>
      <c r="I441">
        <v>0</v>
      </c>
      <c r="J441">
        <v>0</v>
      </c>
      <c r="K441">
        <v>22500</v>
      </c>
      <c r="L441">
        <v>3000</v>
      </c>
      <c r="M441">
        <v>0</v>
      </c>
      <c r="N441">
        <v>257270.19999999995</v>
      </c>
      <c r="O441">
        <v>785986069.51999986</v>
      </c>
      <c r="P441">
        <v>0</v>
      </c>
      <c r="Q441">
        <v>0</v>
      </c>
      <c r="R441">
        <v>42000</v>
      </c>
      <c r="S441">
        <v>18</v>
      </c>
      <c r="T441">
        <v>0.51</v>
      </c>
    </row>
    <row r="442" spans="1:20" x14ac:dyDescent="0.25">
      <c r="A442" t="s">
        <v>90</v>
      </c>
      <c r="B442" t="s">
        <v>91</v>
      </c>
      <c r="C442" t="s">
        <v>92</v>
      </c>
      <c r="D442" t="s">
        <v>821</v>
      </c>
      <c r="E442" t="s">
        <v>822</v>
      </c>
      <c r="F442" t="s">
        <v>34</v>
      </c>
      <c r="G442">
        <v>778046191.20000005</v>
      </c>
      <c r="H442">
        <v>0</v>
      </c>
      <c r="I442">
        <v>0</v>
      </c>
      <c r="J442">
        <v>778046191.20000005</v>
      </c>
      <c r="K442">
        <v>0</v>
      </c>
      <c r="L442">
        <v>0</v>
      </c>
      <c r="M442">
        <v>0</v>
      </c>
      <c r="N442">
        <v>0</v>
      </c>
      <c r="O442">
        <v>0</v>
      </c>
      <c r="P442">
        <v>0</v>
      </c>
      <c r="Q442">
        <v>0</v>
      </c>
      <c r="R442">
        <v>0</v>
      </c>
      <c r="S442">
        <v>19</v>
      </c>
      <c r="T442">
        <v>0.5</v>
      </c>
    </row>
    <row r="443" spans="1:20" x14ac:dyDescent="0.25">
      <c r="A443" t="s">
        <v>90</v>
      </c>
      <c r="B443" t="s">
        <v>91</v>
      </c>
      <c r="C443" t="s">
        <v>92</v>
      </c>
      <c r="D443" t="s">
        <v>821</v>
      </c>
      <c r="E443" t="s">
        <v>822</v>
      </c>
      <c r="F443" t="s">
        <v>38</v>
      </c>
      <c r="G443">
        <v>728184341.64999998</v>
      </c>
      <c r="H443">
        <v>105573.15000000002</v>
      </c>
      <c r="I443">
        <v>43330816.049999997</v>
      </c>
      <c r="J443">
        <v>0</v>
      </c>
      <c r="K443">
        <v>0</v>
      </c>
      <c r="L443">
        <v>79840128.879999995</v>
      </c>
      <c r="M443">
        <v>3388666.79</v>
      </c>
      <c r="N443">
        <v>508931.29</v>
      </c>
      <c r="O443">
        <v>476770682.06999993</v>
      </c>
      <c r="P443">
        <v>0</v>
      </c>
      <c r="Q443">
        <v>20970216.290000003</v>
      </c>
      <c r="R443">
        <v>103269327.13</v>
      </c>
      <c r="S443">
        <v>20</v>
      </c>
      <c r="T443">
        <v>0.47</v>
      </c>
    </row>
    <row r="444" spans="1:20" x14ac:dyDescent="0.25">
      <c r="A444" t="s">
        <v>90</v>
      </c>
      <c r="B444" t="s">
        <v>91</v>
      </c>
      <c r="C444" t="s">
        <v>92</v>
      </c>
      <c r="D444" t="s">
        <v>821</v>
      </c>
      <c r="E444" t="s">
        <v>822</v>
      </c>
      <c r="F444" t="s">
        <v>36</v>
      </c>
      <c r="G444">
        <v>724781636.92999995</v>
      </c>
      <c r="H444">
        <v>0</v>
      </c>
      <c r="I444">
        <v>714995995.63999999</v>
      </c>
      <c r="J444">
        <v>0</v>
      </c>
      <c r="K444">
        <v>0</v>
      </c>
      <c r="L444">
        <v>0</v>
      </c>
      <c r="M444">
        <v>0</v>
      </c>
      <c r="N444">
        <v>0</v>
      </c>
      <c r="O444">
        <v>0</v>
      </c>
      <c r="P444">
        <v>0</v>
      </c>
      <c r="Q444">
        <v>9785641.290000001</v>
      </c>
      <c r="R444">
        <v>0</v>
      </c>
      <c r="S444">
        <v>21</v>
      </c>
      <c r="T444">
        <v>0.47</v>
      </c>
    </row>
    <row r="445" spans="1:20" x14ac:dyDescent="0.25">
      <c r="A445" t="s">
        <v>90</v>
      </c>
      <c r="B445" t="s">
        <v>91</v>
      </c>
      <c r="C445" t="s">
        <v>92</v>
      </c>
      <c r="D445" t="s">
        <v>821</v>
      </c>
      <c r="E445" t="s">
        <v>822</v>
      </c>
      <c r="F445" t="s">
        <v>35</v>
      </c>
      <c r="G445">
        <v>717526905.12000012</v>
      </c>
      <c r="H445">
        <v>0</v>
      </c>
      <c r="I445">
        <v>8503739.9200000018</v>
      </c>
      <c r="J445">
        <v>709023165.20000005</v>
      </c>
      <c r="K445">
        <v>0</v>
      </c>
      <c r="L445">
        <v>0</v>
      </c>
      <c r="M445">
        <v>0</v>
      </c>
      <c r="N445">
        <v>0</v>
      </c>
      <c r="O445">
        <v>0</v>
      </c>
      <c r="P445">
        <v>0</v>
      </c>
      <c r="Q445">
        <v>0</v>
      </c>
      <c r="R445">
        <v>0</v>
      </c>
      <c r="S445">
        <v>22</v>
      </c>
      <c r="T445">
        <v>0.46</v>
      </c>
    </row>
    <row r="446" spans="1:20" x14ac:dyDescent="0.25">
      <c r="A446" t="s">
        <v>90</v>
      </c>
      <c r="B446" t="s">
        <v>91</v>
      </c>
      <c r="C446" t="s">
        <v>92</v>
      </c>
      <c r="D446" t="s">
        <v>821</v>
      </c>
      <c r="E446" t="s">
        <v>822</v>
      </c>
      <c r="F446" t="s">
        <v>37</v>
      </c>
      <c r="G446">
        <v>633163866.76999986</v>
      </c>
      <c r="H446">
        <v>0</v>
      </c>
      <c r="I446">
        <v>26808086.749999996</v>
      </c>
      <c r="J446">
        <v>0</v>
      </c>
      <c r="K446">
        <v>0</v>
      </c>
      <c r="L446">
        <v>0</v>
      </c>
      <c r="M446">
        <v>0</v>
      </c>
      <c r="N446">
        <v>0</v>
      </c>
      <c r="O446">
        <v>0</v>
      </c>
      <c r="P446">
        <v>603772354.97000003</v>
      </c>
      <c r="Q446">
        <v>0</v>
      </c>
      <c r="R446">
        <v>2583425.0499999998</v>
      </c>
      <c r="S446">
        <v>23</v>
      </c>
      <c r="T446">
        <v>0.41</v>
      </c>
    </row>
    <row r="447" spans="1:20" x14ac:dyDescent="0.25">
      <c r="A447" t="s">
        <v>90</v>
      </c>
      <c r="B447" t="s">
        <v>91</v>
      </c>
      <c r="C447" t="s">
        <v>92</v>
      </c>
      <c r="D447" t="s">
        <v>821</v>
      </c>
      <c r="E447" t="s">
        <v>822</v>
      </c>
      <c r="F447" t="s">
        <v>40</v>
      </c>
      <c r="G447">
        <v>426186128.84999996</v>
      </c>
      <c r="H447">
        <v>0</v>
      </c>
      <c r="I447">
        <v>329489783.16000003</v>
      </c>
      <c r="J447">
        <v>5357756.38</v>
      </c>
      <c r="K447">
        <v>0</v>
      </c>
      <c r="L447">
        <v>85168691.170000002</v>
      </c>
      <c r="M447">
        <v>0</v>
      </c>
      <c r="N447">
        <v>11168.489999999998</v>
      </c>
      <c r="O447">
        <v>251063.62</v>
      </c>
      <c r="P447">
        <v>0</v>
      </c>
      <c r="Q447">
        <v>103689.81</v>
      </c>
      <c r="R447">
        <v>5803976.2200000007</v>
      </c>
      <c r="S447">
        <v>24</v>
      </c>
      <c r="T447">
        <v>0.27</v>
      </c>
    </row>
    <row r="448" spans="1:20" x14ac:dyDescent="0.25">
      <c r="A448" t="s">
        <v>90</v>
      </c>
      <c r="B448" t="s">
        <v>91</v>
      </c>
      <c r="C448" t="s">
        <v>92</v>
      </c>
      <c r="D448" t="s">
        <v>821</v>
      </c>
      <c r="E448" t="s">
        <v>822</v>
      </c>
      <c r="F448" t="s">
        <v>39</v>
      </c>
      <c r="G448">
        <v>405579930.57000005</v>
      </c>
      <c r="H448">
        <v>4821.55</v>
      </c>
      <c r="I448">
        <v>14181</v>
      </c>
      <c r="J448">
        <v>0</v>
      </c>
      <c r="K448">
        <v>270857.83999999997</v>
      </c>
      <c r="L448">
        <v>22055360.209999997</v>
      </c>
      <c r="M448">
        <v>4366314.8400000008</v>
      </c>
      <c r="N448">
        <v>1475773.94</v>
      </c>
      <c r="O448">
        <v>227786685.73000002</v>
      </c>
      <c r="P448">
        <v>0</v>
      </c>
      <c r="Q448">
        <v>131149380</v>
      </c>
      <c r="R448">
        <v>18456555.459999997</v>
      </c>
      <c r="S448">
        <v>25</v>
      </c>
      <c r="T448">
        <v>0.26</v>
      </c>
    </row>
    <row r="449" spans="1:20" x14ac:dyDescent="0.25">
      <c r="A449" t="s">
        <v>90</v>
      </c>
      <c r="B449" t="s">
        <v>91</v>
      </c>
      <c r="C449" t="s">
        <v>92</v>
      </c>
      <c r="D449" t="s">
        <v>821</v>
      </c>
      <c r="E449" t="s">
        <v>822</v>
      </c>
      <c r="F449" t="s">
        <v>41</v>
      </c>
      <c r="G449">
        <v>310075077.91000009</v>
      </c>
      <c r="H449">
        <v>0</v>
      </c>
      <c r="I449">
        <v>132959508.8</v>
      </c>
      <c r="J449">
        <v>0</v>
      </c>
      <c r="K449">
        <v>125954.29</v>
      </c>
      <c r="L449">
        <v>14444806.68</v>
      </c>
      <c r="M449">
        <v>45000</v>
      </c>
      <c r="N449">
        <v>177035.97999999998</v>
      </c>
      <c r="O449">
        <v>44991982.129999995</v>
      </c>
      <c r="P449">
        <v>0</v>
      </c>
      <c r="Q449">
        <v>108194143.22</v>
      </c>
      <c r="R449">
        <v>9136646.8099999987</v>
      </c>
      <c r="S449">
        <v>26</v>
      </c>
      <c r="T449">
        <v>0.2</v>
      </c>
    </row>
    <row r="450" spans="1:20" x14ac:dyDescent="0.25">
      <c r="A450" t="s">
        <v>90</v>
      </c>
      <c r="B450" t="s">
        <v>91</v>
      </c>
      <c r="C450" t="s">
        <v>92</v>
      </c>
      <c r="D450" t="s">
        <v>821</v>
      </c>
      <c r="E450" t="s">
        <v>822</v>
      </c>
      <c r="F450" t="s">
        <v>42</v>
      </c>
      <c r="G450">
        <v>268692338.36000001</v>
      </c>
      <c r="H450">
        <v>1221546.8700000001</v>
      </c>
      <c r="I450">
        <v>51794774.899999999</v>
      </c>
      <c r="J450">
        <v>500732</v>
      </c>
      <c r="K450">
        <v>105586.65000000001</v>
      </c>
      <c r="L450">
        <v>0</v>
      </c>
      <c r="M450">
        <v>0</v>
      </c>
      <c r="N450">
        <v>0</v>
      </c>
      <c r="O450">
        <v>169003151.70999998</v>
      </c>
      <c r="P450">
        <v>0</v>
      </c>
      <c r="Q450">
        <v>0</v>
      </c>
      <c r="R450">
        <v>46066546.230000004</v>
      </c>
      <c r="S450">
        <v>27</v>
      </c>
      <c r="T450">
        <v>0.17</v>
      </c>
    </row>
    <row r="451" spans="1:20" x14ac:dyDescent="0.25">
      <c r="A451" t="s">
        <v>90</v>
      </c>
      <c r="B451" t="s">
        <v>91</v>
      </c>
      <c r="C451" t="s">
        <v>92</v>
      </c>
      <c r="D451" t="s">
        <v>821</v>
      </c>
      <c r="E451" t="s">
        <v>822</v>
      </c>
      <c r="F451" t="s">
        <v>43</v>
      </c>
      <c r="G451">
        <v>227100883.37</v>
      </c>
      <c r="H451">
        <v>831741.71000000008</v>
      </c>
      <c r="I451">
        <v>8431376.9600000009</v>
      </c>
      <c r="J451">
        <v>52876510.510000005</v>
      </c>
      <c r="K451">
        <v>0</v>
      </c>
      <c r="L451">
        <v>1968515.2399999995</v>
      </c>
      <c r="M451">
        <v>820505.58</v>
      </c>
      <c r="N451">
        <v>0</v>
      </c>
      <c r="O451">
        <v>133734915.45000002</v>
      </c>
      <c r="P451">
        <v>0</v>
      </c>
      <c r="Q451">
        <v>27522374.209999997</v>
      </c>
      <c r="R451">
        <v>914943.71000000008</v>
      </c>
      <c r="S451">
        <v>28</v>
      </c>
      <c r="T451">
        <v>0.15</v>
      </c>
    </row>
    <row r="452" spans="1:20" x14ac:dyDescent="0.25">
      <c r="A452" t="s">
        <v>90</v>
      </c>
      <c r="B452" t="s">
        <v>91</v>
      </c>
      <c r="C452" t="s">
        <v>92</v>
      </c>
      <c r="D452" t="s">
        <v>821</v>
      </c>
      <c r="E452" t="s">
        <v>822</v>
      </c>
      <c r="F452" t="s">
        <v>46</v>
      </c>
      <c r="G452">
        <v>114862454.11</v>
      </c>
      <c r="H452">
        <v>204380.99000000002</v>
      </c>
      <c r="I452">
        <v>38993.199999999997</v>
      </c>
      <c r="J452">
        <v>0</v>
      </c>
      <c r="K452">
        <v>137533.57</v>
      </c>
      <c r="L452">
        <v>47155986.780000001</v>
      </c>
      <c r="M452">
        <v>1387931.04</v>
      </c>
      <c r="N452">
        <v>2577977.1</v>
      </c>
      <c r="O452">
        <v>46240837.390000001</v>
      </c>
      <c r="P452">
        <v>0</v>
      </c>
      <c r="Q452">
        <v>3981026.6600000006</v>
      </c>
      <c r="R452">
        <v>13137787.380000003</v>
      </c>
      <c r="S452">
        <v>29</v>
      </c>
      <c r="T452">
        <v>7.0000000000000007E-2</v>
      </c>
    </row>
    <row r="453" spans="1:20" x14ac:dyDescent="0.25">
      <c r="A453" t="s">
        <v>90</v>
      </c>
      <c r="B453" t="s">
        <v>91</v>
      </c>
      <c r="C453" t="s">
        <v>92</v>
      </c>
      <c r="D453" t="s">
        <v>821</v>
      </c>
      <c r="E453" t="s">
        <v>822</v>
      </c>
      <c r="F453" t="s">
        <v>44</v>
      </c>
      <c r="G453">
        <v>93409329.159999982</v>
      </c>
      <c r="H453">
        <v>0</v>
      </c>
      <c r="I453">
        <v>0</v>
      </c>
      <c r="J453">
        <v>0</v>
      </c>
      <c r="K453">
        <v>0</v>
      </c>
      <c r="L453">
        <v>1325219.1200000001</v>
      </c>
      <c r="M453">
        <v>317560</v>
      </c>
      <c r="N453">
        <v>0</v>
      </c>
      <c r="O453">
        <v>56252763.369999997</v>
      </c>
      <c r="P453">
        <v>0</v>
      </c>
      <c r="Q453">
        <v>30178816.539999999</v>
      </c>
      <c r="R453">
        <v>5334970.13</v>
      </c>
      <c r="S453">
        <v>30</v>
      </c>
      <c r="T453">
        <v>0.06</v>
      </c>
    </row>
    <row r="454" spans="1:20" x14ac:dyDescent="0.25">
      <c r="A454" t="s">
        <v>90</v>
      </c>
      <c r="B454" t="s">
        <v>91</v>
      </c>
      <c r="C454" t="s">
        <v>92</v>
      </c>
      <c r="D454" t="s">
        <v>821</v>
      </c>
      <c r="E454" t="s">
        <v>822</v>
      </c>
      <c r="F454" t="s">
        <v>45</v>
      </c>
      <c r="G454">
        <v>72330820.200000003</v>
      </c>
      <c r="H454">
        <v>0</v>
      </c>
      <c r="I454">
        <v>0</v>
      </c>
      <c r="J454">
        <v>0</v>
      </c>
      <c r="K454">
        <v>0</v>
      </c>
      <c r="L454">
        <v>0</v>
      </c>
      <c r="M454">
        <v>0</v>
      </c>
      <c r="N454">
        <v>0</v>
      </c>
      <c r="O454">
        <v>72330820.200000003</v>
      </c>
      <c r="P454">
        <v>0</v>
      </c>
      <c r="Q454">
        <v>0</v>
      </c>
      <c r="R454">
        <v>0</v>
      </c>
      <c r="S454">
        <v>31</v>
      </c>
      <c r="T454">
        <v>0.05</v>
      </c>
    </row>
    <row r="455" spans="1:20" x14ac:dyDescent="0.25">
      <c r="A455" t="s">
        <v>90</v>
      </c>
      <c r="B455" t="s">
        <v>91</v>
      </c>
      <c r="C455" t="s">
        <v>92</v>
      </c>
      <c r="D455" t="s">
        <v>821</v>
      </c>
      <c r="E455" t="s">
        <v>822</v>
      </c>
      <c r="F455" t="s">
        <v>47</v>
      </c>
      <c r="G455">
        <v>48976566.710000001</v>
      </c>
      <c r="H455">
        <v>0</v>
      </c>
      <c r="I455">
        <v>0</v>
      </c>
      <c r="J455">
        <v>48811812.25</v>
      </c>
      <c r="K455">
        <v>164754.46</v>
      </c>
      <c r="L455">
        <v>0</v>
      </c>
      <c r="M455">
        <v>0</v>
      </c>
      <c r="N455">
        <v>0</v>
      </c>
      <c r="O455">
        <v>0</v>
      </c>
      <c r="P455">
        <v>0</v>
      </c>
      <c r="Q455">
        <v>0</v>
      </c>
      <c r="R455">
        <v>0</v>
      </c>
      <c r="S455">
        <v>32</v>
      </c>
      <c r="T455">
        <v>0.03</v>
      </c>
    </row>
    <row r="456" spans="1:20" x14ac:dyDescent="0.25">
      <c r="A456" t="s">
        <v>90</v>
      </c>
      <c r="B456" t="s">
        <v>91</v>
      </c>
      <c r="C456" t="s">
        <v>92</v>
      </c>
      <c r="D456" t="s">
        <v>821</v>
      </c>
      <c r="E456" t="s">
        <v>822</v>
      </c>
      <c r="F456" t="s">
        <v>48</v>
      </c>
      <c r="G456">
        <v>8046849.2199999988</v>
      </c>
      <c r="H456">
        <v>25262.44</v>
      </c>
      <c r="I456">
        <v>6404846.1300000008</v>
      </c>
      <c r="J456">
        <v>0</v>
      </c>
      <c r="K456">
        <v>395053.32</v>
      </c>
      <c r="L456">
        <v>182875.32</v>
      </c>
      <c r="M456">
        <v>0</v>
      </c>
      <c r="N456">
        <v>50661.25</v>
      </c>
      <c r="O456">
        <v>115816.57</v>
      </c>
      <c r="P456">
        <v>0</v>
      </c>
      <c r="Q456">
        <v>4476.75</v>
      </c>
      <c r="R456">
        <v>867857.44000000006</v>
      </c>
      <c r="S456">
        <v>33</v>
      </c>
      <c r="T456">
        <v>0.01</v>
      </c>
    </row>
    <row r="457" spans="1:20" x14ac:dyDescent="0.25">
      <c r="A457" t="s">
        <v>90</v>
      </c>
      <c r="B457" t="s">
        <v>91</v>
      </c>
      <c r="C457" t="s">
        <v>92</v>
      </c>
      <c r="D457" t="s">
        <v>821</v>
      </c>
      <c r="E457" t="s">
        <v>822</v>
      </c>
      <c r="G457">
        <v>0</v>
      </c>
      <c r="H457">
        <v>0</v>
      </c>
      <c r="I457">
        <v>0</v>
      </c>
      <c r="J457">
        <v>0</v>
      </c>
      <c r="K457">
        <v>0</v>
      </c>
      <c r="L457">
        <v>0</v>
      </c>
      <c r="M457">
        <v>0</v>
      </c>
      <c r="N457">
        <v>0</v>
      </c>
      <c r="O457">
        <v>0</v>
      </c>
      <c r="P457">
        <v>0</v>
      </c>
      <c r="Q457">
        <v>0</v>
      </c>
      <c r="R457">
        <v>0</v>
      </c>
      <c r="S457">
        <v>34</v>
      </c>
      <c r="T457">
        <v>0</v>
      </c>
    </row>
    <row r="458" spans="1:20" x14ac:dyDescent="0.25">
      <c r="A458" t="s">
        <v>90</v>
      </c>
      <c r="B458" t="s">
        <v>91</v>
      </c>
      <c r="C458" t="s">
        <v>92</v>
      </c>
      <c r="D458" t="s">
        <v>821</v>
      </c>
      <c r="E458" t="s">
        <v>822</v>
      </c>
      <c r="F458" t="s">
        <v>678</v>
      </c>
      <c r="G458">
        <v>0</v>
      </c>
      <c r="H458">
        <v>0</v>
      </c>
      <c r="I458">
        <v>0</v>
      </c>
      <c r="J458">
        <v>0</v>
      </c>
      <c r="K458">
        <v>0</v>
      </c>
      <c r="L458">
        <v>0</v>
      </c>
      <c r="M458">
        <v>0</v>
      </c>
      <c r="N458">
        <v>0</v>
      </c>
      <c r="O458">
        <v>0</v>
      </c>
      <c r="P458">
        <v>0</v>
      </c>
      <c r="Q458">
        <v>0</v>
      </c>
      <c r="R458">
        <v>0</v>
      </c>
      <c r="S458">
        <v>35</v>
      </c>
      <c r="T458">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A7129-F5DB-4F99-9A3B-DC88E58923FB}">
  <sheetPr>
    <tabColor rgb="FFFFFF00"/>
  </sheetPr>
  <dimension ref="A1:O183"/>
  <sheetViews>
    <sheetView workbookViewId="0">
      <selection activeCell="B34" sqref="B34"/>
    </sheetView>
  </sheetViews>
  <sheetFormatPr baseColWidth="10" defaultColWidth="11.42578125" defaultRowHeight="15" x14ac:dyDescent="0.25"/>
  <cols>
    <col min="1" max="1" width="27.28515625" bestFit="1" customWidth="1"/>
    <col min="2" max="2" width="34.85546875" bestFit="1" customWidth="1"/>
    <col min="3" max="3" width="15.7109375" bestFit="1" customWidth="1"/>
    <col min="4" max="4" width="27.140625" bestFit="1" customWidth="1"/>
    <col min="5" max="5" width="24" bestFit="1" customWidth="1"/>
    <col min="6" max="6" width="21.42578125" bestFit="1" customWidth="1"/>
    <col min="7" max="7" width="29.140625" bestFit="1" customWidth="1"/>
    <col min="8" max="8" width="22.42578125" bestFit="1" customWidth="1"/>
    <col min="9" max="9" width="49.85546875" bestFit="1" customWidth="1"/>
    <col min="10" max="10" width="14.42578125" bestFit="1" customWidth="1"/>
    <col min="11" max="11" width="16" bestFit="1" customWidth="1"/>
    <col min="12" max="12" width="20" bestFit="1" customWidth="1"/>
    <col min="13" max="13" width="21.7109375" bestFit="1" customWidth="1"/>
    <col min="14" max="14" width="26.85546875" bestFit="1" customWidth="1"/>
    <col min="15" max="15" width="25" customWidth="1"/>
  </cols>
  <sheetData>
    <row r="1" spans="1:15" x14ac:dyDescent="0.25">
      <c r="A1" t="s">
        <v>587</v>
      </c>
      <c r="B1" t="s">
        <v>588</v>
      </c>
      <c r="C1" t="s">
        <v>589</v>
      </c>
      <c r="D1" t="s">
        <v>88</v>
      </c>
      <c r="E1" t="s">
        <v>592</v>
      </c>
      <c r="F1" t="s">
        <v>0</v>
      </c>
      <c r="G1" t="s">
        <v>586</v>
      </c>
      <c r="H1" t="s">
        <v>1</v>
      </c>
      <c r="I1" t="s">
        <v>93</v>
      </c>
      <c r="J1" t="s">
        <v>94</v>
      </c>
      <c r="K1" t="s">
        <v>95</v>
      </c>
      <c r="L1" t="s">
        <v>123</v>
      </c>
      <c r="M1" t="s">
        <v>124</v>
      </c>
      <c r="N1" t="s">
        <v>125</v>
      </c>
      <c r="O1" t="s">
        <v>126</v>
      </c>
    </row>
    <row r="2" spans="1:15" x14ac:dyDescent="0.25">
      <c r="A2" t="s">
        <v>90</v>
      </c>
      <c r="B2" t="s">
        <v>606</v>
      </c>
      <c r="C2" t="s">
        <v>92</v>
      </c>
      <c r="D2" t="s">
        <v>103</v>
      </c>
      <c r="E2" t="s">
        <v>7</v>
      </c>
      <c r="F2" t="s">
        <v>822</v>
      </c>
      <c r="G2" t="s">
        <v>824</v>
      </c>
      <c r="H2" t="s">
        <v>821</v>
      </c>
      <c r="I2" t="s">
        <v>825</v>
      </c>
      <c r="J2">
        <v>1715300511.9800017</v>
      </c>
      <c r="K2">
        <v>1650756986.7900007</v>
      </c>
      <c r="L2">
        <v>-64543525.190001011</v>
      </c>
      <c r="M2">
        <v>-3.7628115154875852</v>
      </c>
      <c r="N2">
        <v>1.2386151346035958</v>
      </c>
      <c r="O2">
        <v>1.0620168835982677</v>
      </c>
    </row>
    <row r="3" spans="1:15" x14ac:dyDescent="0.25">
      <c r="A3" t="s">
        <v>90</v>
      </c>
      <c r="B3" t="s">
        <v>606</v>
      </c>
      <c r="C3" t="s">
        <v>92</v>
      </c>
      <c r="D3" t="s">
        <v>107</v>
      </c>
      <c r="E3" t="s">
        <v>12</v>
      </c>
      <c r="F3" t="s">
        <v>822</v>
      </c>
      <c r="G3" t="s">
        <v>824</v>
      </c>
      <c r="H3" t="s">
        <v>821</v>
      </c>
      <c r="I3" t="s">
        <v>825</v>
      </c>
      <c r="J3">
        <v>595782613.76000011</v>
      </c>
      <c r="K3">
        <v>603772354.97000003</v>
      </c>
      <c r="L3">
        <v>7989741.2099999189</v>
      </c>
      <c r="M3">
        <v>1.3410497428880053</v>
      </c>
      <c r="N3">
        <v>0.43021345658260274</v>
      </c>
      <c r="O3">
        <v>0.38843781365718261</v>
      </c>
    </row>
    <row r="4" spans="1:15" x14ac:dyDescent="0.25">
      <c r="A4" t="s">
        <v>90</v>
      </c>
      <c r="B4" t="s">
        <v>606</v>
      </c>
      <c r="C4" t="s">
        <v>92</v>
      </c>
      <c r="D4" t="s">
        <v>102</v>
      </c>
      <c r="E4" t="s">
        <v>13</v>
      </c>
      <c r="F4" t="s">
        <v>822</v>
      </c>
      <c r="G4" t="s">
        <v>824</v>
      </c>
      <c r="H4" t="s">
        <v>821</v>
      </c>
      <c r="I4" t="s">
        <v>825</v>
      </c>
      <c r="J4">
        <v>2897220500.9300003</v>
      </c>
      <c r="K4">
        <v>3059610164.2799997</v>
      </c>
      <c r="L4">
        <v>162389663.34999943</v>
      </c>
      <c r="M4">
        <v>5.6050156796099149</v>
      </c>
      <c r="N4">
        <v>2.0920772399195484</v>
      </c>
      <c r="O4">
        <v>1.968404603280103</v>
      </c>
    </row>
    <row r="5" spans="1:15" x14ac:dyDescent="0.25">
      <c r="A5" t="s">
        <v>90</v>
      </c>
      <c r="B5" t="s">
        <v>606</v>
      </c>
      <c r="C5" t="s">
        <v>92</v>
      </c>
      <c r="D5" t="s">
        <v>96</v>
      </c>
      <c r="E5" t="s">
        <v>8</v>
      </c>
      <c r="F5" t="s">
        <v>822</v>
      </c>
      <c r="G5" t="s">
        <v>824</v>
      </c>
      <c r="H5" t="s">
        <v>821</v>
      </c>
      <c r="I5" t="s">
        <v>825</v>
      </c>
      <c r="J5">
        <v>36226966659.970016</v>
      </c>
      <c r="K5">
        <v>40489388526.979996</v>
      </c>
      <c r="L5">
        <v>4262421867.0099792</v>
      </c>
      <c r="M5">
        <v>11.765881220521452</v>
      </c>
      <c r="N5">
        <v>26.159421554665684</v>
      </c>
      <c r="O5">
        <v>26.048906390418935</v>
      </c>
    </row>
    <row r="6" spans="1:15" x14ac:dyDescent="0.25">
      <c r="A6" t="s">
        <v>90</v>
      </c>
      <c r="B6" t="s">
        <v>606</v>
      </c>
      <c r="C6" t="s">
        <v>92</v>
      </c>
      <c r="D6" t="s">
        <v>106</v>
      </c>
      <c r="E6" t="s">
        <v>593</v>
      </c>
      <c r="F6" t="s">
        <v>822</v>
      </c>
      <c r="G6" t="s">
        <v>824</v>
      </c>
      <c r="H6" t="s">
        <v>821</v>
      </c>
      <c r="I6" t="s">
        <v>825</v>
      </c>
      <c r="J6">
        <v>969341853.78000009</v>
      </c>
      <c r="K6">
        <v>1268334983.0600002</v>
      </c>
      <c r="L6">
        <v>298993129.28000009</v>
      </c>
      <c r="M6">
        <v>30.844962292101645</v>
      </c>
      <c r="N6">
        <v>0.69995985094803725</v>
      </c>
      <c r="O6">
        <v>0.8159851370293788</v>
      </c>
    </row>
    <row r="7" spans="1:15" x14ac:dyDescent="0.25">
      <c r="A7" t="s">
        <v>90</v>
      </c>
      <c r="B7" t="s">
        <v>606</v>
      </c>
      <c r="C7" t="s">
        <v>92</v>
      </c>
      <c r="D7" t="s">
        <v>101</v>
      </c>
      <c r="E7" t="s">
        <v>14</v>
      </c>
      <c r="F7" t="s">
        <v>822</v>
      </c>
      <c r="G7" t="s">
        <v>824</v>
      </c>
      <c r="H7" t="s">
        <v>821</v>
      </c>
      <c r="I7" t="s">
        <v>825</v>
      </c>
      <c r="J7">
        <v>8205225439.4499969</v>
      </c>
      <c r="K7">
        <v>9060314782.7300034</v>
      </c>
      <c r="L7">
        <v>855089343.28000641</v>
      </c>
      <c r="M7">
        <v>10.421277874570182</v>
      </c>
      <c r="N7">
        <v>5.9249771927169439</v>
      </c>
      <c r="O7">
        <v>5.8289665571461331</v>
      </c>
    </row>
    <row r="8" spans="1:15" x14ac:dyDescent="0.25">
      <c r="A8" t="s">
        <v>90</v>
      </c>
      <c r="B8" t="s">
        <v>606</v>
      </c>
      <c r="C8" t="s">
        <v>92</v>
      </c>
      <c r="D8" t="s">
        <v>98</v>
      </c>
      <c r="E8" t="s">
        <v>6</v>
      </c>
      <c r="F8" t="s">
        <v>822</v>
      </c>
      <c r="G8" t="s">
        <v>824</v>
      </c>
      <c r="H8" t="s">
        <v>821</v>
      </c>
      <c r="I8" t="s">
        <v>825</v>
      </c>
      <c r="J8">
        <v>33268194834.27</v>
      </c>
      <c r="K8">
        <v>36697527410.979988</v>
      </c>
      <c r="L8">
        <v>3429332576.7099876</v>
      </c>
      <c r="M8">
        <v>10.308141435968109</v>
      </c>
      <c r="N8">
        <v>24.022898223881839</v>
      </c>
      <c r="O8">
        <v>23.609407083326754</v>
      </c>
    </row>
    <row r="9" spans="1:15" x14ac:dyDescent="0.25">
      <c r="A9" t="s">
        <v>90</v>
      </c>
      <c r="B9" t="s">
        <v>606</v>
      </c>
      <c r="C9" t="s">
        <v>92</v>
      </c>
      <c r="D9" t="s">
        <v>105</v>
      </c>
      <c r="E9" t="s">
        <v>10</v>
      </c>
      <c r="F9" t="s">
        <v>822</v>
      </c>
      <c r="G9" t="s">
        <v>824</v>
      </c>
      <c r="H9" t="s">
        <v>821</v>
      </c>
      <c r="I9" t="s">
        <v>825</v>
      </c>
      <c r="J9">
        <v>1448026851.0299993</v>
      </c>
      <c r="K9">
        <v>1632417664.8000004</v>
      </c>
      <c r="L9">
        <v>184390813.77000117</v>
      </c>
      <c r="M9">
        <v>12.733936089571941</v>
      </c>
      <c r="N9">
        <v>1.0456173483722799</v>
      </c>
      <c r="O9">
        <v>1.0502182543978553</v>
      </c>
    </row>
    <row r="10" spans="1:15" x14ac:dyDescent="0.25">
      <c r="A10" t="s">
        <v>90</v>
      </c>
      <c r="B10" t="s">
        <v>606</v>
      </c>
      <c r="C10" t="s">
        <v>92</v>
      </c>
      <c r="D10" t="s">
        <v>99</v>
      </c>
      <c r="E10" t="s">
        <v>11</v>
      </c>
      <c r="F10" t="s">
        <v>822</v>
      </c>
      <c r="G10" t="s">
        <v>824</v>
      </c>
      <c r="H10" t="s">
        <v>821</v>
      </c>
      <c r="I10" t="s">
        <v>825</v>
      </c>
      <c r="J10">
        <v>30417293331.140015</v>
      </c>
      <c r="K10">
        <v>33995968725.920006</v>
      </c>
      <c r="L10">
        <v>3578675394.7799911</v>
      </c>
      <c r="M10">
        <v>11.76526575136219</v>
      </c>
      <c r="N10">
        <v>21.964267841404514</v>
      </c>
      <c r="O10">
        <v>21.871355414592415</v>
      </c>
    </row>
    <row r="11" spans="1:15" x14ac:dyDescent="0.25">
      <c r="A11" t="s">
        <v>90</v>
      </c>
      <c r="B11" t="s">
        <v>606</v>
      </c>
      <c r="C11" t="s">
        <v>92</v>
      </c>
      <c r="D11" t="s">
        <v>100</v>
      </c>
      <c r="E11" t="s">
        <v>5</v>
      </c>
      <c r="F11" t="s">
        <v>822</v>
      </c>
      <c r="G11" t="s">
        <v>824</v>
      </c>
      <c r="H11" t="s">
        <v>821</v>
      </c>
      <c r="I11" t="s">
        <v>825</v>
      </c>
      <c r="J11">
        <v>20826254438.250015</v>
      </c>
      <c r="K11">
        <v>24765630124.109993</v>
      </c>
      <c r="L11">
        <v>3939375685.8599777</v>
      </c>
      <c r="M11">
        <v>18.915430508833229</v>
      </c>
      <c r="N11">
        <v>15.038597472664033</v>
      </c>
      <c r="O11">
        <v>15.933003788703997</v>
      </c>
    </row>
    <row r="12" spans="1:15" x14ac:dyDescent="0.25">
      <c r="A12" t="s">
        <v>90</v>
      </c>
      <c r="B12" t="s">
        <v>606</v>
      </c>
      <c r="C12" t="s">
        <v>92</v>
      </c>
      <c r="D12" t="s">
        <v>104</v>
      </c>
      <c r="E12" t="s">
        <v>4</v>
      </c>
      <c r="F12" t="s">
        <v>822</v>
      </c>
      <c r="G12" t="s">
        <v>824</v>
      </c>
      <c r="H12" t="s">
        <v>821</v>
      </c>
      <c r="I12" t="s">
        <v>825</v>
      </c>
      <c r="J12">
        <v>1915743584.7799993</v>
      </c>
      <c r="K12">
        <v>2212318161.7699995</v>
      </c>
      <c r="L12">
        <v>296574576.99000025</v>
      </c>
      <c r="M12">
        <v>15.480911920895633</v>
      </c>
      <c r="N12">
        <v>1.3833546842408446</v>
      </c>
      <c r="O12">
        <v>1.4232980738489007</v>
      </c>
    </row>
    <row r="13" spans="1:15" x14ac:dyDescent="0.25">
      <c r="A13" t="s">
        <v>90</v>
      </c>
      <c r="B13" t="s">
        <v>606</v>
      </c>
      <c r="C13" t="s">
        <v>92</v>
      </c>
      <c r="D13" t="s">
        <v>103</v>
      </c>
      <c r="E13" t="s">
        <v>7</v>
      </c>
      <c r="F13" t="s">
        <v>808</v>
      </c>
      <c r="G13" t="s">
        <v>111</v>
      </c>
      <c r="H13" t="s">
        <v>807</v>
      </c>
      <c r="I13" t="s">
        <v>826</v>
      </c>
      <c r="J13">
        <v>121398797.41</v>
      </c>
      <c r="K13">
        <v>124910348.66999999</v>
      </c>
      <c r="L13">
        <v>3511551.2599999905</v>
      </c>
      <c r="M13">
        <v>2.8925749965548944</v>
      </c>
      <c r="N13">
        <v>1.0789928207804202</v>
      </c>
      <c r="O13">
        <v>1.0052310296918965</v>
      </c>
    </row>
    <row r="14" spans="1:15" x14ac:dyDescent="0.25">
      <c r="A14" t="s">
        <v>90</v>
      </c>
      <c r="B14" t="s">
        <v>606</v>
      </c>
      <c r="C14" t="s">
        <v>92</v>
      </c>
      <c r="D14" t="s">
        <v>107</v>
      </c>
      <c r="E14" t="s">
        <v>12</v>
      </c>
      <c r="F14" t="s">
        <v>808</v>
      </c>
      <c r="G14" t="s">
        <v>111</v>
      </c>
      <c r="H14" t="s">
        <v>807</v>
      </c>
      <c r="I14" t="s">
        <v>826</v>
      </c>
      <c r="J14">
        <v>25720884.030000001</v>
      </c>
      <c r="K14">
        <v>51182538.350000001</v>
      </c>
      <c r="L14">
        <v>25461654.32</v>
      </c>
      <c r="M14">
        <v>98.992143078373033</v>
      </c>
      <c r="N14">
        <v>0.22860728281159809</v>
      </c>
      <c r="O14">
        <v>0.41189762318045964</v>
      </c>
    </row>
    <row r="15" spans="1:15" x14ac:dyDescent="0.25">
      <c r="A15" t="s">
        <v>90</v>
      </c>
      <c r="B15" t="s">
        <v>606</v>
      </c>
      <c r="C15" t="s">
        <v>92</v>
      </c>
      <c r="D15" t="s">
        <v>102</v>
      </c>
      <c r="E15" t="s">
        <v>13</v>
      </c>
      <c r="F15" t="s">
        <v>808</v>
      </c>
      <c r="G15" t="s">
        <v>111</v>
      </c>
      <c r="H15" t="s">
        <v>807</v>
      </c>
      <c r="I15" t="s">
        <v>826</v>
      </c>
      <c r="J15">
        <v>180011463.00999999</v>
      </c>
      <c r="K15">
        <v>256119411.07999995</v>
      </c>
      <c r="L15">
        <v>76107948.069999963</v>
      </c>
      <c r="M15">
        <v>42.279500870326252</v>
      </c>
      <c r="N15">
        <v>1.5999423420150847</v>
      </c>
      <c r="O15">
        <v>2.0611517145325613</v>
      </c>
    </row>
    <row r="16" spans="1:15" x14ac:dyDescent="0.25">
      <c r="A16" t="s">
        <v>90</v>
      </c>
      <c r="B16" t="s">
        <v>606</v>
      </c>
      <c r="C16" t="s">
        <v>92</v>
      </c>
      <c r="D16" t="s">
        <v>96</v>
      </c>
      <c r="E16" t="s">
        <v>8</v>
      </c>
      <c r="F16" t="s">
        <v>808</v>
      </c>
      <c r="G16" t="s">
        <v>111</v>
      </c>
      <c r="H16" t="s">
        <v>807</v>
      </c>
      <c r="I16" t="s">
        <v>826</v>
      </c>
      <c r="J16">
        <v>2580539492.4799995</v>
      </c>
      <c r="K16">
        <v>2810157195.6200004</v>
      </c>
      <c r="L16">
        <v>229617703.14000082</v>
      </c>
      <c r="M16">
        <v>8.8980503421526489</v>
      </c>
      <c r="N16">
        <v>22.935841585996723</v>
      </c>
      <c r="O16">
        <v>22.615077464975791</v>
      </c>
    </row>
    <row r="17" spans="1:15" x14ac:dyDescent="0.25">
      <c r="A17" t="s">
        <v>90</v>
      </c>
      <c r="B17" t="s">
        <v>606</v>
      </c>
      <c r="C17" t="s">
        <v>92</v>
      </c>
      <c r="D17" t="s">
        <v>106</v>
      </c>
      <c r="E17" t="s">
        <v>593</v>
      </c>
      <c r="F17" t="s">
        <v>808</v>
      </c>
      <c r="G17" t="s">
        <v>111</v>
      </c>
      <c r="H17" t="s">
        <v>807</v>
      </c>
      <c r="I17" t="s">
        <v>826</v>
      </c>
      <c r="J17">
        <v>105362592.24999999</v>
      </c>
      <c r="K17">
        <v>316190950.02000004</v>
      </c>
      <c r="L17">
        <v>210828357.77000004</v>
      </c>
      <c r="M17">
        <v>200.09792210669536</v>
      </c>
      <c r="N17">
        <v>0.93646298844802334</v>
      </c>
      <c r="O17">
        <v>2.5445846373191752</v>
      </c>
    </row>
    <row r="18" spans="1:15" x14ac:dyDescent="0.25">
      <c r="A18" t="s">
        <v>90</v>
      </c>
      <c r="B18" t="s">
        <v>606</v>
      </c>
      <c r="C18" t="s">
        <v>92</v>
      </c>
      <c r="D18" t="s">
        <v>101</v>
      </c>
      <c r="E18" t="s">
        <v>14</v>
      </c>
      <c r="F18" t="s">
        <v>808</v>
      </c>
      <c r="G18" t="s">
        <v>111</v>
      </c>
      <c r="H18" t="s">
        <v>807</v>
      </c>
      <c r="I18" t="s">
        <v>826</v>
      </c>
      <c r="J18">
        <v>784059070.11000001</v>
      </c>
      <c r="K18">
        <v>695891561.32000005</v>
      </c>
      <c r="L18">
        <v>-88167508.789999962</v>
      </c>
      <c r="M18">
        <v>-11.245008463154498</v>
      </c>
      <c r="N18">
        <v>6.9687190134123611</v>
      </c>
      <c r="O18">
        <v>5.6002708997930561</v>
      </c>
    </row>
    <row r="19" spans="1:15" x14ac:dyDescent="0.25">
      <c r="A19" t="s">
        <v>90</v>
      </c>
      <c r="B19" t="s">
        <v>606</v>
      </c>
      <c r="C19" t="s">
        <v>92</v>
      </c>
      <c r="D19" t="s">
        <v>98</v>
      </c>
      <c r="E19" t="s">
        <v>6</v>
      </c>
      <c r="F19" t="s">
        <v>808</v>
      </c>
      <c r="G19" t="s">
        <v>111</v>
      </c>
      <c r="H19" t="s">
        <v>807</v>
      </c>
      <c r="I19" t="s">
        <v>826</v>
      </c>
      <c r="J19">
        <v>2933569940.7200007</v>
      </c>
      <c r="K19">
        <v>2915818254.0599995</v>
      </c>
      <c r="L19">
        <v>-17751686.660001278</v>
      </c>
      <c r="M19">
        <v>-0.60512232599589544</v>
      </c>
      <c r="N19">
        <v>26.073577109697037</v>
      </c>
      <c r="O19">
        <v>23.465397520158579</v>
      </c>
    </row>
    <row r="20" spans="1:15" x14ac:dyDescent="0.25">
      <c r="A20" t="s">
        <v>90</v>
      </c>
      <c r="B20" t="s">
        <v>606</v>
      </c>
      <c r="C20" t="s">
        <v>92</v>
      </c>
      <c r="D20" t="s">
        <v>105</v>
      </c>
      <c r="E20" t="s">
        <v>10</v>
      </c>
      <c r="F20" t="s">
        <v>808</v>
      </c>
      <c r="G20" t="s">
        <v>111</v>
      </c>
      <c r="H20" t="s">
        <v>807</v>
      </c>
      <c r="I20" t="s">
        <v>826</v>
      </c>
      <c r="J20">
        <v>130373677.81999998</v>
      </c>
      <c r="K20">
        <v>127541061.11999999</v>
      </c>
      <c r="L20">
        <v>-2832616.6999999881</v>
      </c>
      <c r="M20">
        <v>-2.1726906438206273</v>
      </c>
      <c r="N20">
        <v>1.1587615807381293</v>
      </c>
      <c r="O20">
        <v>1.0264020040194377</v>
      </c>
    </row>
    <row r="21" spans="1:15" x14ac:dyDescent="0.25">
      <c r="A21" t="s">
        <v>90</v>
      </c>
      <c r="B21" t="s">
        <v>606</v>
      </c>
      <c r="C21" t="s">
        <v>92</v>
      </c>
      <c r="D21" t="s">
        <v>99</v>
      </c>
      <c r="E21" t="s">
        <v>11</v>
      </c>
      <c r="F21" t="s">
        <v>808</v>
      </c>
      <c r="G21" t="s">
        <v>111</v>
      </c>
      <c r="H21" t="s">
        <v>807</v>
      </c>
      <c r="I21" t="s">
        <v>826</v>
      </c>
      <c r="J21">
        <v>2493426896.6500001</v>
      </c>
      <c r="K21">
        <v>2769312398.1200004</v>
      </c>
      <c r="L21">
        <v>275885501.47000027</v>
      </c>
      <c r="M21">
        <v>11.064511329394151</v>
      </c>
      <c r="N21">
        <v>22.161584612242109</v>
      </c>
      <c r="O21">
        <v>22.286374052603175</v>
      </c>
    </row>
    <row r="22" spans="1:15" x14ac:dyDescent="0.25">
      <c r="A22" t="s">
        <v>90</v>
      </c>
      <c r="B22" t="s">
        <v>606</v>
      </c>
      <c r="C22" t="s">
        <v>92</v>
      </c>
      <c r="D22" t="s">
        <v>100</v>
      </c>
      <c r="E22" t="s">
        <v>5</v>
      </c>
      <c r="F22" t="s">
        <v>808</v>
      </c>
      <c r="G22" t="s">
        <v>111</v>
      </c>
      <c r="H22" t="s">
        <v>807</v>
      </c>
      <c r="I22" t="s">
        <v>826</v>
      </c>
      <c r="J22">
        <v>1706795985.4000006</v>
      </c>
      <c r="K22">
        <v>2191406610.6300001</v>
      </c>
      <c r="L22">
        <v>484610625.22999954</v>
      </c>
      <c r="M22">
        <v>28.39300240774983</v>
      </c>
      <c r="N22">
        <v>15.170007068222768</v>
      </c>
      <c r="O22">
        <v>17.635607834999924</v>
      </c>
    </row>
    <row r="23" spans="1:15" x14ac:dyDescent="0.25">
      <c r="A23" t="s">
        <v>90</v>
      </c>
      <c r="B23" t="s">
        <v>606</v>
      </c>
      <c r="C23" t="s">
        <v>92</v>
      </c>
      <c r="D23" t="s">
        <v>104</v>
      </c>
      <c r="E23" t="s">
        <v>4</v>
      </c>
      <c r="F23" t="s">
        <v>808</v>
      </c>
      <c r="G23" t="s">
        <v>111</v>
      </c>
      <c r="H23" t="s">
        <v>807</v>
      </c>
      <c r="I23" t="s">
        <v>826</v>
      </c>
      <c r="J23">
        <v>189863086.38000003</v>
      </c>
      <c r="K23">
        <v>167503585.64999998</v>
      </c>
      <c r="L23">
        <v>-22359500.730000049</v>
      </c>
      <c r="M23">
        <v>-11.776644505424713</v>
      </c>
      <c r="N23">
        <v>1.6875035956357654</v>
      </c>
      <c r="O23">
        <v>1.3480052187259202</v>
      </c>
    </row>
    <row r="24" spans="1:15" x14ac:dyDescent="0.25">
      <c r="A24" t="s">
        <v>90</v>
      </c>
      <c r="B24" t="s">
        <v>606</v>
      </c>
      <c r="C24" t="s">
        <v>92</v>
      </c>
      <c r="D24" t="s">
        <v>104</v>
      </c>
      <c r="E24" t="s">
        <v>4</v>
      </c>
      <c r="F24" t="s">
        <v>110</v>
      </c>
      <c r="G24" t="s">
        <v>172</v>
      </c>
      <c r="H24" t="s">
        <v>809</v>
      </c>
      <c r="I24" t="s">
        <v>637</v>
      </c>
      <c r="J24">
        <v>127191124.67000003</v>
      </c>
      <c r="K24">
        <v>238750362.41000006</v>
      </c>
      <c r="L24">
        <v>111559237.74000002</v>
      </c>
      <c r="M24">
        <v>87.709923180129707</v>
      </c>
      <c r="N24">
        <v>1.1388400713546476</v>
      </c>
      <c r="O24">
        <v>1.9778884247739787</v>
      </c>
    </row>
    <row r="25" spans="1:15" x14ac:dyDescent="0.25">
      <c r="A25" t="s">
        <v>90</v>
      </c>
      <c r="B25" t="s">
        <v>606</v>
      </c>
      <c r="C25" t="s">
        <v>92</v>
      </c>
      <c r="D25" t="s">
        <v>99</v>
      </c>
      <c r="E25" t="s">
        <v>11</v>
      </c>
      <c r="F25" t="s">
        <v>110</v>
      </c>
      <c r="G25" t="s">
        <v>172</v>
      </c>
      <c r="H25" t="s">
        <v>809</v>
      </c>
      <c r="I25" t="s">
        <v>637</v>
      </c>
      <c r="J25">
        <v>2627291920.8499999</v>
      </c>
      <c r="K25">
        <v>2819433175.5900002</v>
      </c>
      <c r="L25">
        <v>192141254.74000025</v>
      </c>
      <c r="M25">
        <v>7.3132815282223138</v>
      </c>
      <c r="N25">
        <v>23.524167479242578</v>
      </c>
      <c r="O25">
        <v>23.357134146865821</v>
      </c>
    </row>
    <row r="26" spans="1:15" x14ac:dyDescent="0.25">
      <c r="A26" t="s">
        <v>90</v>
      </c>
      <c r="B26" t="s">
        <v>606</v>
      </c>
      <c r="C26" t="s">
        <v>92</v>
      </c>
      <c r="D26" t="s">
        <v>100</v>
      </c>
      <c r="E26" t="s">
        <v>5</v>
      </c>
      <c r="F26" t="s">
        <v>110</v>
      </c>
      <c r="G26" t="s">
        <v>172</v>
      </c>
      <c r="H26" t="s">
        <v>809</v>
      </c>
      <c r="I26" t="s">
        <v>637</v>
      </c>
      <c r="J26">
        <v>1445073912.9600003</v>
      </c>
      <c r="K26">
        <v>2073320338.4500003</v>
      </c>
      <c r="L26">
        <v>628246425.49000001</v>
      </c>
      <c r="M26">
        <v>43.475037495012195</v>
      </c>
      <c r="N26">
        <v>12.93885939304279</v>
      </c>
      <c r="O26">
        <v>17.176084077420281</v>
      </c>
    </row>
    <row r="27" spans="1:15" x14ac:dyDescent="0.25">
      <c r="A27" t="s">
        <v>90</v>
      </c>
      <c r="B27" t="s">
        <v>606</v>
      </c>
      <c r="C27" t="s">
        <v>92</v>
      </c>
      <c r="D27" t="s">
        <v>105</v>
      </c>
      <c r="E27" t="s">
        <v>10</v>
      </c>
      <c r="F27" t="s">
        <v>110</v>
      </c>
      <c r="G27" t="s">
        <v>172</v>
      </c>
      <c r="H27" t="s">
        <v>809</v>
      </c>
      <c r="I27" t="s">
        <v>637</v>
      </c>
      <c r="J27">
        <v>114517574.72999997</v>
      </c>
      <c r="K27">
        <v>121726395.14999999</v>
      </c>
      <c r="L27">
        <v>7208820.4200000167</v>
      </c>
      <c r="M27">
        <v>6.2949468123092673</v>
      </c>
      <c r="N27">
        <v>1.0253640206047745</v>
      </c>
      <c r="O27">
        <v>1.0084224607089605</v>
      </c>
    </row>
    <row r="28" spans="1:15" x14ac:dyDescent="0.25">
      <c r="A28" t="s">
        <v>90</v>
      </c>
      <c r="B28" t="s">
        <v>606</v>
      </c>
      <c r="C28" t="s">
        <v>92</v>
      </c>
      <c r="D28" t="s">
        <v>98</v>
      </c>
      <c r="E28" t="s">
        <v>6</v>
      </c>
      <c r="F28" t="s">
        <v>110</v>
      </c>
      <c r="G28" t="s">
        <v>172</v>
      </c>
      <c r="H28" t="s">
        <v>809</v>
      </c>
      <c r="I28" t="s">
        <v>637</v>
      </c>
      <c r="J28">
        <v>2845724630.0200005</v>
      </c>
      <c r="K28">
        <v>3122280699.3600001</v>
      </c>
      <c r="L28">
        <v>276556069.33999968</v>
      </c>
      <c r="M28">
        <v>9.7183004434992011</v>
      </c>
      <c r="N28">
        <v>25.479963709072017</v>
      </c>
      <c r="O28">
        <v>25.866025047343282</v>
      </c>
    </row>
    <row r="29" spans="1:15" x14ac:dyDescent="0.25">
      <c r="A29" t="s">
        <v>90</v>
      </c>
      <c r="B29" t="s">
        <v>606</v>
      </c>
      <c r="C29" t="s">
        <v>92</v>
      </c>
      <c r="D29" t="s">
        <v>106</v>
      </c>
      <c r="E29" t="s">
        <v>593</v>
      </c>
      <c r="F29" t="s">
        <v>110</v>
      </c>
      <c r="G29" t="s">
        <v>172</v>
      </c>
      <c r="H29" t="s">
        <v>809</v>
      </c>
      <c r="I29" t="s">
        <v>637</v>
      </c>
      <c r="J29">
        <v>163654605.22000003</v>
      </c>
      <c r="K29">
        <v>111259566.25</v>
      </c>
      <c r="L29">
        <v>-52395038.970000029</v>
      </c>
      <c r="M29">
        <v>-32.015621497217047</v>
      </c>
      <c r="N29">
        <v>1.4653256881706089</v>
      </c>
      <c r="O29">
        <v>0.92171172437152893</v>
      </c>
    </row>
    <row r="30" spans="1:15" x14ac:dyDescent="0.25">
      <c r="A30" t="s">
        <v>90</v>
      </c>
      <c r="B30" t="s">
        <v>606</v>
      </c>
      <c r="C30" t="s">
        <v>92</v>
      </c>
      <c r="D30" t="s">
        <v>101</v>
      </c>
      <c r="E30" t="s">
        <v>14</v>
      </c>
      <c r="F30" t="s">
        <v>110</v>
      </c>
      <c r="G30" t="s">
        <v>172</v>
      </c>
      <c r="H30" t="s">
        <v>809</v>
      </c>
      <c r="I30" t="s">
        <v>637</v>
      </c>
      <c r="J30">
        <v>716842391.94999981</v>
      </c>
      <c r="K30">
        <v>546365475.55000007</v>
      </c>
      <c r="L30">
        <v>-170476916.39999974</v>
      </c>
      <c r="M30">
        <v>-23.781645493405836</v>
      </c>
      <c r="N30">
        <v>6.4184418756926593</v>
      </c>
      <c r="O30">
        <v>4.5262756415452143</v>
      </c>
    </row>
    <row r="31" spans="1:15" x14ac:dyDescent="0.25">
      <c r="A31" t="s">
        <v>90</v>
      </c>
      <c r="B31" t="s">
        <v>606</v>
      </c>
      <c r="C31" t="s">
        <v>92</v>
      </c>
      <c r="D31" t="s">
        <v>96</v>
      </c>
      <c r="E31" t="s">
        <v>8</v>
      </c>
      <c r="F31" t="s">
        <v>110</v>
      </c>
      <c r="G31" t="s">
        <v>172</v>
      </c>
      <c r="H31" t="s">
        <v>809</v>
      </c>
      <c r="I31" t="s">
        <v>637</v>
      </c>
      <c r="J31">
        <v>2283910639.7900004</v>
      </c>
      <c r="K31">
        <v>2617378614.21</v>
      </c>
      <c r="L31">
        <v>333467974.4199996</v>
      </c>
      <c r="M31">
        <v>14.600745257295229</v>
      </c>
      <c r="N31">
        <v>20.449610479775643</v>
      </c>
      <c r="O31">
        <v>21.683246098729619</v>
      </c>
    </row>
    <row r="32" spans="1:15" x14ac:dyDescent="0.25">
      <c r="A32" t="s">
        <v>90</v>
      </c>
      <c r="B32" t="s">
        <v>606</v>
      </c>
      <c r="C32" t="s">
        <v>92</v>
      </c>
      <c r="D32" t="s">
        <v>102</v>
      </c>
      <c r="E32" t="s">
        <v>13</v>
      </c>
      <c r="F32" t="s">
        <v>110</v>
      </c>
      <c r="G32" t="s">
        <v>172</v>
      </c>
      <c r="H32" t="s">
        <v>809</v>
      </c>
      <c r="I32" t="s">
        <v>637</v>
      </c>
      <c r="J32">
        <v>414029974.66000003</v>
      </c>
      <c r="K32">
        <v>272808997.07000005</v>
      </c>
      <c r="L32">
        <v>-141220977.58999997</v>
      </c>
      <c r="M32">
        <v>-34.108877673885843</v>
      </c>
      <c r="N32">
        <v>3.7071291499946231</v>
      </c>
      <c r="O32">
        <v>2.2600416268785977</v>
      </c>
    </row>
    <row r="33" spans="1:15" x14ac:dyDescent="0.25">
      <c r="A33" t="s">
        <v>90</v>
      </c>
      <c r="B33" t="s">
        <v>606</v>
      </c>
      <c r="C33" t="s">
        <v>92</v>
      </c>
      <c r="D33" t="s">
        <v>103</v>
      </c>
      <c r="E33" t="s">
        <v>7</v>
      </c>
      <c r="F33" t="s">
        <v>110</v>
      </c>
      <c r="G33" t="s">
        <v>172</v>
      </c>
      <c r="H33" t="s">
        <v>809</v>
      </c>
      <c r="I33" t="s">
        <v>637</v>
      </c>
      <c r="J33">
        <v>387909844.94999999</v>
      </c>
      <c r="K33">
        <v>122370477.12999998</v>
      </c>
      <c r="L33">
        <v>-265539367.81999999</v>
      </c>
      <c r="M33">
        <v>-68.453887230994866</v>
      </c>
      <c r="N33">
        <v>3.4732555172241968</v>
      </c>
      <c r="O33">
        <v>1.0137582527889735</v>
      </c>
    </row>
    <row r="34" spans="1:15" x14ac:dyDescent="0.25">
      <c r="A34" t="s">
        <v>90</v>
      </c>
      <c r="B34" t="s">
        <v>606</v>
      </c>
      <c r="C34" t="s">
        <v>92</v>
      </c>
      <c r="D34" t="s">
        <v>107</v>
      </c>
      <c r="E34" t="s">
        <v>12</v>
      </c>
      <c r="F34" t="s">
        <v>110</v>
      </c>
      <c r="G34" t="s">
        <v>172</v>
      </c>
      <c r="H34" t="s">
        <v>809</v>
      </c>
      <c r="I34" t="s">
        <v>637</v>
      </c>
      <c r="J34">
        <v>42333298.43</v>
      </c>
      <c r="K34">
        <v>25278124.539999999</v>
      </c>
      <c r="L34">
        <v>-17055173.890000001</v>
      </c>
      <c r="M34">
        <v>-40.287845555435496</v>
      </c>
      <c r="N34">
        <v>0.37904261582545828</v>
      </c>
      <c r="O34">
        <v>0.20941249857372746</v>
      </c>
    </row>
    <row r="35" spans="1:15" x14ac:dyDescent="0.25">
      <c r="A35" t="s">
        <v>90</v>
      </c>
      <c r="B35" t="s">
        <v>606</v>
      </c>
      <c r="C35" t="s">
        <v>92</v>
      </c>
      <c r="D35" t="s">
        <v>107</v>
      </c>
      <c r="E35" t="s">
        <v>12</v>
      </c>
      <c r="F35" t="s">
        <v>109</v>
      </c>
      <c r="G35" t="s">
        <v>171</v>
      </c>
      <c r="H35" t="s">
        <v>810</v>
      </c>
      <c r="I35" t="s">
        <v>643</v>
      </c>
      <c r="J35">
        <v>34321349.880000003</v>
      </c>
      <c r="K35">
        <v>56619458.890000001</v>
      </c>
      <c r="L35">
        <v>22298109.009999998</v>
      </c>
      <c r="M35">
        <v>64.968624742215397</v>
      </c>
      <c r="N35">
        <v>0.27467590582972184</v>
      </c>
      <c r="O35">
        <v>0.3736914789280511</v>
      </c>
    </row>
    <row r="36" spans="1:15" x14ac:dyDescent="0.25">
      <c r="A36" t="s">
        <v>90</v>
      </c>
      <c r="B36" t="s">
        <v>606</v>
      </c>
      <c r="C36" t="s">
        <v>92</v>
      </c>
      <c r="D36" t="s">
        <v>103</v>
      </c>
      <c r="E36" t="s">
        <v>7</v>
      </c>
      <c r="F36" t="s">
        <v>109</v>
      </c>
      <c r="G36" t="s">
        <v>171</v>
      </c>
      <c r="H36" t="s">
        <v>810</v>
      </c>
      <c r="I36" t="s">
        <v>643</v>
      </c>
      <c r="J36">
        <v>193599628.75999999</v>
      </c>
      <c r="K36">
        <v>141624539.79999998</v>
      </c>
      <c r="L36">
        <v>-51975088.960000008</v>
      </c>
      <c r="M36">
        <v>-26.846688339693081</v>
      </c>
      <c r="N36">
        <v>1.5493899157194473</v>
      </c>
      <c r="O36">
        <v>0.93472959240368025</v>
      </c>
    </row>
    <row r="37" spans="1:15" x14ac:dyDescent="0.25">
      <c r="A37" t="s">
        <v>90</v>
      </c>
      <c r="B37" t="s">
        <v>606</v>
      </c>
      <c r="C37" t="s">
        <v>92</v>
      </c>
      <c r="D37" t="s">
        <v>102</v>
      </c>
      <c r="E37" t="s">
        <v>13</v>
      </c>
      <c r="F37" t="s">
        <v>109</v>
      </c>
      <c r="G37" t="s">
        <v>171</v>
      </c>
      <c r="H37" t="s">
        <v>810</v>
      </c>
      <c r="I37" t="s">
        <v>643</v>
      </c>
      <c r="J37">
        <v>248833192.76999998</v>
      </c>
      <c r="K37">
        <v>351173138.35000002</v>
      </c>
      <c r="L37">
        <v>102339945.58000004</v>
      </c>
      <c r="M37">
        <v>41.127931704269976</v>
      </c>
      <c r="N37">
        <v>1.9914275768165539</v>
      </c>
      <c r="O37">
        <v>2.3177616318229104</v>
      </c>
    </row>
    <row r="38" spans="1:15" x14ac:dyDescent="0.25">
      <c r="A38" t="s">
        <v>90</v>
      </c>
      <c r="B38" t="s">
        <v>606</v>
      </c>
      <c r="C38" t="s">
        <v>92</v>
      </c>
      <c r="D38" t="s">
        <v>96</v>
      </c>
      <c r="E38" t="s">
        <v>8</v>
      </c>
      <c r="F38" t="s">
        <v>109</v>
      </c>
      <c r="G38" t="s">
        <v>171</v>
      </c>
      <c r="H38" t="s">
        <v>810</v>
      </c>
      <c r="I38" t="s">
        <v>643</v>
      </c>
      <c r="J38">
        <v>2960237775.5300002</v>
      </c>
      <c r="K38">
        <v>3198032605.6600008</v>
      </c>
      <c r="L38">
        <v>237794830.13000059</v>
      </c>
      <c r="M38">
        <v>8.0329638414747233</v>
      </c>
      <c r="N38">
        <v>23.690967730231463</v>
      </c>
      <c r="O38">
        <v>21.107187484624411</v>
      </c>
    </row>
    <row r="39" spans="1:15" x14ac:dyDescent="0.25">
      <c r="A39" t="s">
        <v>90</v>
      </c>
      <c r="B39" t="s">
        <v>606</v>
      </c>
      <c r="C39" t="s">
        <v>92</v>
      </c>
      <c r="D39" t="s">
        <v>101</v>
      </c>
      <c r="E39" t="s">
        <v>14</v>
      </c>
      <c r="F39" t="s">
        <v>109</v>
      </c>
      <c r="G39" t="s">
        <v>171</v>
      </c>
      <c r="H39" t="s">
        <v>810</v>
      </c>
      <c r="I39" t="s">
        <v>643</v>
      </c>
      <c r="J39">
        <v>699436928.68000042</v>
      </c>
      <c r="K39">
        <v>1366002500.1499999</v>
      </c>
      <c r="L39">
        <v>666565571.46999943</v>
      </c>
      <c r="M39">
        <v>95.300311455954017</v>
      </c>
      <c r="N39">
        <v>5.5976374072597412</v>
      </c>
      <c r="O39">
        <v>9.0156900914965412</v>
      </c>
    </row>
    <row r="40" spans="1:15" x14ac:dyDescent="0.25">
      <c r="A40" t="s">
        <v>90</v>
      </c>
      <c r="B40" t="s">
        <v>606</v>
      </c>
      <c r="C40" t="s">
        <v>92</v>
      </c>
      <c r="D40" t="s">
        <v>106</v>
      </c>
      <c r="E40" t="s">
        <v>593</v>
      </c>
      <c r="F40" t="s">
        <v>109</v>
      </c>
      <c r="G40" t="s">
        <v>171</v>
      </c>
      <c r="H40" t="s">
        <v>810</v>
      </c>
      <c r="I40" t="s">
        <v>643</v>
      </c>
      <c r="J40">
        <v>35476800.270000003</v>
      </c>
      <c r="K40">
        <v>108695586.41</v>
      </c>
      <c r="L40">
        <v>73218786.139999986</v>
      </c>
      <c r="M40">
        <v>206.38497717595877</v>
      </c>
      <c r="N40">
        <v>0.28392304743761931</v>
      </c>
      <c r="O40">
        <v>0.71739672605169735</v>
      </c>
    </row>
    <row r="41" spans="1:15" x14ac:dyDescent="0.25">
      <c r="A41" t="s">
        <v>90</v>
      </c>
      <c r="B41" t="s">
        <v>606</v>
      </c>
      <c r="C41" t="s">
        <v>92</v>
      </c>
      <c r="D41" t="s">
        <v>98</v>
      </c>
      <c r="E41" t="s">
        <v>6</v>
      </c>
      <c r="F41" t="s">
        <v>109</v>
      </c>
      <c r="G41" t="s">
        <v>171</v>
      </c>
      <c r="H41" t="s">
        <v>810</v>
      </c>
      <c r="I41" t="s">
        <v>643</v>
      </c>
      <c r="J41">
        <v>2819014373.6700001</v>
      </c>
      <c r="K41">
        <v>3419588574.4600005</v>
      </c>
      <c r="L41">
        <v>600574200.79000044</v>
      </c>
      <c r="M41">
        <v>21.304403638358497</v>
      </c>
      <c r="N41">
        <v>22.560748028329392</v>
      </c>
      <c r="O41">
        <v>22.569468814565415</v>
      </c>
    </row>
    <row r="42" spans="1:15" x14ac:dyDescent="0.25">
      <c r="A42" t="s">
        <v>90</v>
      </c>
      <c r="B42" t="s">
        <v>606</v>
      </c>
      <c r="C42" t="s">
        <v>92</v>
      </c>
      <c r="D42" t="s">
        <v>105</v>
      </c>
      <c r="E42" t="s">
        <v>10</v>
      </c>
      <c r="F42" t="s">
        <v>109</v>
      </c>
      <c r="G42" t="s">
        <v>171</v>
      </c>
      <c r="H42" t="s">
        <v>810</v>
      </c>
      <c r="I42" t="s">
        <v>643</v>
      </c>
      <c r="J42">
        <v>99555329.850000009</v>
      </c>
      <c r="K42">
        <v>106625481.81</v>
      </c>
      <c r="L42">
        <v>7070151.9599999934</v>
      </c>
      <c r="M42">
        <v>7.1017312389528406</v>
      </c>
      <c r="N42">
        <v>0.79674752019763784</v>
      </c>
      <c r="O42">
        <v>0.70373392416917369</v>
      </c>
    </row>
    <row r="43" spans="1:15" x14ac:dyDescent="0.25">
      <c r="A43" t="s">
        <v>90</v>
      </c>
      <c r="B43" t="s">
        <v>606</v>
      </c>
      <c r="C43" t="s">
        <v>92</v>
      </c>
      <c r="D43" t="s">
        <v>100</v>
      </c>
      <c r="E43" t="s">
        <v>5</v>
      </c>
      <c r="F43" t="s">
        <v>109</v>
      </c>
      <c r="G43" t="s">
        <v>171</v>
      </c>
      <c r="H43" t="s">
        <v>810</v>
      </c>
      <c r="I43" t="s">
        <v>643</v>
      </c>
      <c r="J43">
        <v>2405367123.5600009</v>
      </c>
      <c r="K43">
        <v>2276222588.9000001</v>
      </c>
      <c r="L43">
        <v>-129144534.6600008</v>
      </c>
      <c r="M43">
        <v>-5.3690155400837023</v>
      </c>
      <c r="N43">
        <v>19.250303260999697</v>
      </c>
      <c r="O43">
        <v>15.023191713435999</v>
      </c>
    </row>
    <row r="44" spans="1:15" x14ac:dyDescent="0.25">
      <c r="A44" t="s">
        <v>90</v>
      </c>
      <c r="B44" t="s">
        <v>606</v>
      </c>
      <c r="C44" t="s">
        <v>92</v>
      </c>
      <c r="D44" t="s">
        <v>99</v>
      </c>
      <c r="E44" t="s">
        <v>11</v>
      </c>
      <c r="F44" t="s">
        <v>109</v>
      </c>
      <c r="G44" t="s">
        <v>171</v>
      </c>
      <c r="H44" t="s">
        <v>810</v>
      </c>
      <c r="I44" t="s">
        <v>643</v>
      </c>
      <c r="J44">
        <v>2853917608.04</v>
      </c>
      <c r="K44">
        <v>3917748785.71</v>
      </c>
      <c r="L44">
        <v>1063831177.6700001</v>
      </c>
      <c r="M44">
        <v>37.276169945235843</v>
      </c>
      <c r="N44">
        <v>22.840080792060615</v>
      </c>
      <c r="O44">
        <v>25.857353046147175</v>
      </c>
    </row>
    <row r="45" spans="1:15" x14ac:dyDescent="0.25">
      <c r="A45" t="s">
        <v>90</v>
      </c>
      <c r="B45" t="s">
        <v>606</v>
      </c>
      <c r="C45" t="s">
        <v>92</v>
      </c>
      <c r="D45" t="s">
        <v>104</v>
      </c>
      <c r="E45" t="s">
        <v>4</v>
      </c>
      <c r="F45" t="s">
        <v>109</v>
      </c>
      <c r="G45" t="s">
        <v>171</v>
      </c>
      <c r="H45" t="s">
        <v>810</v>
      </c>
      <c r="I45" t="s">
        <v>643</v>
      </c>
      <c r="J45">
        <v>145456670.5</v>
      </c>
      <c r="K45">
        <v>209058217.24000001</v>
      </c>
      <c r="L45">
        <v>63601546.74000001</v>
      </c>
      <c r="M45">
        <v>43.725424568961252</v>
      </c>
      <c r="N45">
        <v>1.1640988151181328</v>
      </c>
      <c r="O45">
        <v>1.3797954963549703</v>
      </c>
    </row>
    <row r="46" spans="1:15" x14ac:dyDescent="0.25">
      <c r="A46" t="s">
        <v>90</v>
      </c>
      <c r="B46" t="s">
        <v>606</v>
      </c>
      <c r="C46" t="s">
        <v>92</v>
      </c>
      <c r="D46" t="s">
        <v>100</v>
      </c>
      <c r="E46" t="s">
        <v>5</v>
      </c>
      <c r="F46" t="s">
        <v>116</v>
      </c>
      <c r="G46" t="s">
        <v>179</v>
      </c>
      <c r="H46" t="s">
        <v>811</v>
      </c>
      <c r="I46" t="s">
        <v>640</v>
      </c>
      <c r="J46">
        <v>1724859534.9299998</v>
      </c>
      <c r="K46">
        <v>2219717672.3200002</v>
      </c>
      <c r="L46">
        <v>494858137.39000034</v>
      </c>
      <c r="M46">
        <v>28.689764434069311</v>
      </c>
      <c r="N46">
        <v>16.229547485649519</v>
      </c>
      <c r="O46">
        <v>19.25883682287445</v>
      </c>
    </row>
    <row r="47" spans="1:15" x14ac:dyDescent="0.25">
      <c r="A47" t="s">
        <v>90</v>
      </c>
      <c r="B47" t="s">
        <v>606</v>
      </c>
      <c r="C47" t="s">
        <v>92</v>
      </c>
      <c r="D47" t="s">
        <v>99</v>
      </c>
      <c r="E47" t="s">
        <v>11</v>
      </c>
      <c r="F47" t="s">
        <v>116</v>
      </c>
      <c r="G47" t="s">
        <v>179</v>
      </c>
      <c r="H47" t="s">
        <v>811</v>
      </c>
      <c r="I47" t="s">
        <v>640</v>
      </c>
      <c r="J47">
        <v>2474139708.1900005</v>
      </c>
      <c r="K47">
        <v>2559297092.5599999</v>
      </c>
      <c r="L47">
        <v>85157384.369999409</v>
      </c>
      <c r="M47">
        <v>3.4418987775066983</v>
      </c>
      <c r="N47">
        <v>23.27967412246716</v>
      </c>
      <c r="O47">
        <v>22.205114506906721</v>
      </c>
    </row>
    <row r="48" spans="1:15" x14ac:dyDescent="0.25">
      <c r="A48" t="s">
        <v>90</v>
      </c>
      <c r="B48" t="s">
        <v>606</v>
      </c>
      <c r="C48" t="s">
        <v>92</v>
      </c>
      <c r="D48" t="s">
        <v>98</v>
      </c>
      <c r="E48" t="s">
        <v>6</v>
      </c>
      <c r="F48" t="s">
        <v>116</v>
      </c>
      <c r="G48" t="s">
        <v>179</v>
      </c>
      <c r="H48" t="s">
        <v>811</v>
      </c>
      <c r="I48" t="s">
        <v>640</v>
      </c>
      <c r="J48">
        <v>2770873543.3900003</v>
      </c>
      <c r="K48">
        <v>3014135616.7199998</v>
      </c>
      <c r="L48">
        <v>243262073.32999945</v>
      </c>
      <c r="M48">
        <v>8.7792556939420141</v>
      </c>
      <c r="N48">
        <v>26.07170197833123</v>
      </c>
      <c r="O48">
        <v>26.151409581630823</v>
      </c>
    </row>
    <row r="49" spans="1:15" x14ac:dyDescent="0.25">
      <c r="A49" t="s">
        <v>90</v>
      </c>
      <c r="B49" t="s">
        <v>606</v>
      </c>
      <c r="C49" t="s">
        <v>92</v>
      </c>
      <c r="D49" t="s">
        <v>105</v>
      </c>
      <c r="E49" t="s">
        <v>10</v>
      </c>
      <c r="F49" t="s">
        <v>116</v>
      </c>
      <c r="G49" t="s">
        <v>179</v>
      </c>
      <c r="H49" t="s">
        <v>811</v>
      </c>
      <c r="I49" t="s">
        <v>640</v>
      </c>
      <c r="J49">
        <v>91070607.88000001</v>
      </c>
      <c r="K49">
        <v>124981054.35000001</v>
      </c>
      <c r="L49">
        <v>33910446.469999999</v>
      </c>
      <c r="M49">
        <v>37.235335592227955</v>
      </c>
      <c r="N49">
        <v>0.85690151876361975</v>
      </c>
      <c r="O49">
        <v>1.0843675129016388</v>
      </c>
    </row>
    <row r="50" spans="1:15" x14ac:dyDescent="0.25">
      <c r="A50" t="s">
        <v>90</v>
      </c>
      <c r="B50" t="s">
        <v>606</v>
      </c>
      <c r="C50" t="s">
        <v>92</v>
      </c>
      <c r="D50" t="s">
        <v>101</v>
      </c>
      <c r="E50" t="s">
        <v>14</v>
      </c>
      <c r="F50" t="s">
        <v>116</v>
      </c>
      <c r="G50" t="s">
        <v>179</v>
      </c>
      <c r="H50" t="s">
        <v>811</v>
      </c>
      <c r="I50" t="s">
        <v>640</v>
      </c>
      <c r="J50">
        <v>525450300.86999995</v>
      </c>
      <c r="K50">
        <v>604464308.97000003</v>
      </c>
      <c r="L50">
        <v>79014008.100000083</v>
      </c>
      <c r="M50">
        <v>15.037389448473967</v>
      </c>
      <c r="N50">
        <v>4.9440667118813115</v>
      </c>
      <c r="O50">
        <v>5.2444865564986864</v>
      </c>
    </row>
    <row r="51" spans="1:15" x14ac:dyDescent="0.25">
      <c r="A51" t="s">
        <v>90</v>
      </c>
      <c r="B51" t="s">
        <v>606</v>
      </c>
      <c r="C51" t="s">
        <v>92</v>
      </c>
      <c r="D51" t="s">
        <v>106</v>
      </c>
      <c r="E51" t="s">
        <v>593</v>
      </c>
      <c r="F51" t="s">
        <v>116</v>
      </c>
      <c r="G51" t="s">
        <v>179</v>
      </c>
      <c r="H51" t="s">
        <v>811</v>
      </c>
      <c r="I51" t="s">
        <v>640</v>
      </c>
      <c r="J51">
        <v>37975302.710000001</v>
      </c>
      <c r="K51">
        <v>49945884.870000005</v>
      </c>
      <c r="L51">
        <v>11970582.160000004</v>
      </c>
      <c r="M51">
        <v>31.522019064374181</v>
      </c>
      <c r="N51">
        <v>0.35731719953582902</v>
      </c>
      <c r="O51">
        <v>0.43334323940397684</v>
      </c>
    </row>
    <row r="52" spans="1:15" x14ac:dyDescent="0.25">
      <c r="A52" t="s">
        <v>90</v>
      </c>
      <c r="B52" t="s">
        <v>606</v>
      </c>
      <c r="C52" t="s">
        <v>92</v>
      </c>
      <c r="D52" t="s">
        <v>102</v>
      </c>
      <c r="E52" t="s">
        <v>13</v>
      </c>
      <c r="F52" t="s">
        <v>116</v>
      </c>
      <c r="G52" t="s">
        <v>179</v>
      </c>
      <c r="H52" t="s">
        <v>811</v>
      </c>
      <c r="I52" t="s">
        <v>640</v>
      </c>
      <c r="J52">
        <v>252547370.14999998</v>
      </c>
      <c r="K52">
        <v>282416078.48999995</v>
      </c>
      <c r="L52">
        <v>29868708.339999974</v>
      </c>
      <c r="M52">
        <v>11.826972627851765</v>
      </c>
      <c r="N52">
        <v>2.3762685907010219</v>
      </c>
      <c r="O52">
        <v>2.4503139474085835</v>
      </c>
    </row>
    <row r="53" spans="1:15" x14ac:dyDescent="0.25">
      <c r="A53" t="s">
        <v>90</v>
      </c>
      <c r="B53" t="s">
        <v>606</v>
      </c>
      <c r="C53" t="s">
        <v>92</v>
      </c>
      <c r="D53" t="s">
        <v>96</v>
      </c>
      <c r="E53" t="s">
        <v>8</v>
      </c>
      <c r="F53" t="s">
        <v>116</v>
      </c>
      <c r="G53" t="s">
        <v>179</v>
      </c>
      <c r="H53" t="s">
        <v>811</v>
      </c>
      <c r="I53" t="s">
        <v>640</v>
      </c>
      <c r="J53">
        <v>2395104899.96</v>
      </c>
      <c r="K53">
        <v>2316533448.6900001</v>
      </c>
      <c r="L53">
        <v>-78571451.269999981</v>
      </c>
      <c r="M53">
        <v>-3.2805014624333233</v>
      </c>
      <c r="N53">
        <v>22.536019843836264</v>
      </c>
      <c r="O53">
        <v>20.098835198452068</v>
      </c>
    </row>
    <row r="54" spans="1:15" x14ac:dyDescent="0.25">
      <c r="A54" t="s">
        <v>90</v>
      </c>
      <c r="B54" t="s">
        <v>606</v>
      </c>
      <c r="C54" t="s">
        <v>92</v>
      </c>
      <c r="D54" t="s">
        <v>107</v>
      </c>
      <c r="E54" t="s">
        <v>12</v>
      </c>
      <c r="F54" t="s">
        <v>116</v>
      </c>
      <c r="G54" t="s">
        <v>179</v>
      </c>
      <c r="H54" t="s">
        <v>811</v>
      </c>
      <c r="I54" t="s">
        <v>640</v>
      </c>
      <c r="J54">
        <v>23235124.780000001</v>
      </c>
      <c r="K54">
        <v>26024626.559999999</v>
      </c>
      <c r="L54">
        <v>2789501.7799999975</v>
      </c>
      <c r="M54">
        <v>12.005538194488652</v>
      </c>
      <c r="N54">
        <v>0.2186239246242771</v>
      </c>
      <c r="O54">
        <v>0.22579629947777863</v>
      </c>
    </row>
    <row r="55" spans="1:15" x14ac:dyDescent="0.25">
      <c r="A55" t="s">
        <v>90</v>
      </c>
      <c r="B55" t="s">
        <v>606</v>
      </c>
      <c r="C55" t="s">
        <v>92</v>
      </c>
      <c r="D55" t="s">
        <v>103</v>
      </c>
      <c r="E55" t="s">
        <v>7</v>
      </c>
      <c r="F55" t="s">
        <v>116</v>
      </c>
      <c r="G55" t="s">
        <v>179</v>
      </c>
      <c r="H55" t="s">
        <v>811</v>
      </c>
      <c r="I55" t="s">
        <v>640</v>
      </c>
      <c r="J55">
        <v>113257224.92000002</v>
      </c>
      <c r="K55">
        <v>141847137.66000003</v>
      </c>
      <c r="L55">
        <v>28589912.74000001</v>
      </c>
      <c r="M55">
        <v>25.243345632205521</v>
      </c>
      <c r="N55">
        <v>1.0656598248776386</v>
      </c>
      <c r="O55">
        <v>1.2307019546006142</v>
      </c>
    </row>
    <row r="56" spans="1:15" x14ac:dyDescent="0.25">
      <c r="A56" t="s">
        <v>90</v>
      </c>
      <c r="B56" t="s">
        <v>606</v>
      </c>
      <c r="C56" t="s">
        <v>92</v>
      </c>
      <c r="D56" t="s">
        <v>104</v>
      </c>
      <c r="E56" t="s">
        <v>4</v>
      </c>
      <c r="F56" t="s">
        <v>116</v>
      </c>
      <c r="G56" t="s">
        <v>179</v>
      </c>
      <c r="H56" t="s">
        <v>811</v>
      </c>
      <c r="I56" t="s">
        <v>640</v>
      </c>
      <c r="J56">
        <v>219383040.79999998</v>
      </c>
      <c r="K56">
        <v>186347030.73999998</v>
      </c>
      <c r="L56">
        <v>-33036010.060000002</v>
      </c>
      <c r="M56">
        <v>-15.058597938806583</v>
      </c>
      <c r="N56">
        <v>2.0642187993321333</v>
      </c>
      <c r="O56">
        <v>1.6167943798446518</v>
      </c>
    </row>
    <row r="57" spans="1:15" x14ac:dyDescent="0.25">
      <c r="A57" t="s">
        <v>90</v>
      </c>
      <c r="B57" t="s">
        <v>606</v>
      </c>
      <c r="C57" t="s">
        <v>92</v>
      </c>
      <c r="D57" t="s">
        <v>104</v>
      </c>
      <c r="E57" t="s">
        <v>4</v>
      </c>
      <c r="F57" t="s">
        <v>117</v>
      </c>
      <c r="G57" t="s">
        <v>177</v>
      </c>
      <c r="H57" t="s">
        <v>812</v>
      </c>
      <c r="I57" t="s">
        <v>647</v>
      </c>
      <c r="J57">
        <v>197022045.82000005</v>
      </c>
      <c r="K57">
        <v>190572699.79000002</v>
      </c>
      <c r="L57">
        <v>-6449346.030000031</v>
      </c>
      <c r="M57">
        <v>-3.2734133904447287</v>
      </c>
      <c r="N57">
        <v>1.6823972434603005</v>
      </c>
      <c r="O57">
        <v>1.5378135572630429</v>
      </c>
    </row>
    <row r="58" spans="1:15" x14ac:dyDescent="0.25">
      <c r="A58" t="s">
        <v>90</v>
      </c>
      <c r="B58" t="s">
        <v>606</v>
      </c>
      <c r="C58" t="s">
        <v>92</v>
      </c>
      <c r="D58" t="s">
        <v>103</v>
      </c>
      <c r="E58" t="s">
        <v>7</v>
      </c>
      <c r="F58" t="s">
        <v>117</v>
      </c>
      <c r="G58" t="s">
        <v>177</v>
      </c>
      <c r="H58" t="s">
        <v>812</v>
      </c>
      <c r="I58" t="s">
        <v>647</v>
      </c>
      <c r="J58">
        <v>177896949.43000001</v>
      </c>
      <c r="K58">
        <v>134798343.59999999</v>
      </c>
      <c r="L58">
        <v>-43098605.830000013</v>
      </c>
      <c r="M58">
        <v>-24.226725622947637</v>
      </c>
      <c r="N58">
        <v>1.5190855221068196</v>
      </c>
      <c r="O58">
        <v>1.0877461489138192</v>
      </c>
    </row>
    <row r="59" spans="1:15" x14ac:dyDescent="0.25">
      <c r="A59" t="s">
        <v>90</v>
      </c>
      <c r="B59" t="s">
        <v>606</v>
      </c>
      <c r="C59" t="s">
        <v>92</v>
      </c>
      <c r="D59" t="s">
        <v>107</v>
      </c>
      <c r="E59" t="s">
        <v>12</v>
      </c>
      <c r="F59" t="s">
        <v>117</v>
      </c>
      <c r="G59" t="s">
        <v>177</v>
      </c>
      <c r="H59" t="s">
        <v>812</v>
      </c>
      <c r="I59" t="s">
        <v>647</v>
      </c>
      <c r="J59">
        <v>36414696.090000004</v>
      </c>
      <c r="K59">
        <v>30206891.43</v>
      </c>
      <c r="L59">
        <v>-6207804.6600000039</v>
      </c>
      <c r="M59">
        <v>-17.047525660126972</v>
      </c>
      <c r="N59">
        <v>0.31094989430386666</v>
      </c>
      <c r="O59">
        <v>0.24375247459376309</v>
      </c>
    </row>
    <row r="60" spans="1:15" x14ac:dyDescent="0.25">
      <c r="A60" t="s">
        <v>90</v>
      </c>
      <c r="B60" t="s">
        <v>606</v>
      </c>
      <c r="C60" t="s">
        <v>92</v>
      </c>
      <c r="D60" t="s">
        <v>96</v>
      </c>
      <c r="E60" t="s">
        <v>8</v>
      </c>
      <c r="F60" t="s">
        <v>117</v>
      </c>
      <c r="G60" t="s">
        <v>177</v>
      </c>
      <c r="H60" t="s">
        <v>812</v>
      </c>
      <c r="I60" t="s">
        <v>647</v>
      </c>
      <c r="J60">
        <v>2571266650.1999998</v>
      </c>
      <c r="K60">
        <v>2586683898.4000006</v>
      </c>
      <c r="L60">
        <v>15417248.200000763</v>
      </c>
      <c r="M60">
        <v>0.59959740849131959</v>
      </c>
      <c r="N60">
        <v>21.956385167424507</v>
      </c>
      <c r="O60">
        <v>20.873071387963147</v>
      </c>
    </row>
    <row r="61" spans="1:15" x14ac:dyDescent="0.25">
      <c r="A61" t="s">
        <v>90</v>
      </c>
      <c r="B61" t="s">
        <v>606</v>
      </c>
      <c r="C61" t="s">
        <v>92</v>
      </c>
      <c r="D61" t="s">
        <v>102</v>
      </c>
      <c r="E61" t="s">
        <v>13</v>
      </c>
      <c r="F61" t="s">
        <v>117</v>
      </c>
      <c r="G61" t="s">
        <v>177</v>
      </c>
      <c r="H61" t="s">
        <v>812</v>
      </c>
      <c r="I61" t="s">
        <v>647</v>
      </c>
      <c r="J61">
        <v>221584599.54000002</v>
      </c>
      <c r="K61">
        <v>192828540.56000006</v>
      </c>
      <c r="L61">
        <v>-28756058.979999959</v>
      </c>
      <c r="M61">
        <v>-12.977462801880765</v>
      </c>
      <c r="N61">
        <v>1.8921401303483354</v>
      </c>
      <c r="O61">
        <v>1.5560169123236336</v>
      </c>
    </row>
    <row r="62" spans="1:15" x14ac:dyDescent="0.25">
      <c r="A62" t="s">
        <v>90</v>
      </c>
      <c r="B62" t="s">
        <v>606</v>
      </c>
      <c r="C62" t="s">
        <v>92</v>
      </c>
      <c r="D62" t="s">
        <v>106</v>
      </c>
      <c r="E62" t="s">
        <v>593</v>
      </c>
      <c r="F62" t="s">
        <v>117</v>
      </c>
      <c r="G62" t="s">
        <v>177</v>
      </c>
      <c r="H62" t="s">
        <v>812</v>
      </c>
      <c r="I62" t="s">
        <v>647</v>
      </c>
      <c r="J62">
        <v>64461956.93</v>
      </c>
      <c r="K62">
        <v>48388195.720000006</v>
      </c>
      <c r="L62">
        <v>-16073761.209999993</v>
      </c>
      <c r="M62">
        <v>-24.935267211100467</v>
      </c>
      <c r="N62">
        <v>0.55044915504617919</v>
      </c>
      <c r="O62">
        <v>0.39046528422859755</v>
      </c>
    </row>
    <row r="63" spans="1:15" x14ac:dyDescent="0.25">
      <c r="A63" t="s">
        <v>90</v>
      </c>
      <c r="B63" t="s">
        <v>606</v>
      </c>
      <c r="C63" t="s">
        <v>92</v>
      </c>
      <c r="D63" t="s">
        <v>101</v>
      </c>
      <c r="E63" t="s">
        <v>14</v>
      </c>
      <c r="F63" t="s">
        <v>117</v>
      </c>
      <c r="G63" t="s">
        <v>177</v>
      </c>
      <c r="H63" t="s">
        <v>812</v>
      </c>
      <c r="I63" t="s">
        <v>647</v>
      </c>
      <c r="J63">
        <v>570945987.91999996</v>
      </c>
      <c r="K63">
        <v>724848905.68000007</v>
      </c>
      <c r="L63">
        <v>153902917.76000011</v>
      </c>
      <c r="M63">
        <v>26.955775330111393</v>
      </c>
      <c r="N63">
        <v>4.8753831188967283</v>
      </c>
      <c r="O63">
        <v>5.8491193930206142</v>
      </c>
    </row>
    <row r="64" spans="1:15" x14ac:dyDescent="0.25">
      <c r="A64" t="s">
        <v>90</v>
      </c>
      <c r="B64" t="s">
        <v>606</v>
      </c>
      <c r="C64" t="s">
        <v>92</v>
      </c>
      <c r="D64" t="s">
        <v>105</v>
      </c>
      <c r="E64" t="s">
        <v>10</v>
      </c>
      <c r="F64" t="s">
        <v>117</v>
      </c>
      <c r="G64" t="s">
        <v>177</v>
      </c>
      <c r="H64" t="s">
        <v>812</v>
      </c>
      <c r="I64" t="s">
        <v>647</v>
      </c>
      <c r="J64">
        <v>100190452.05999999</v>
      </c>
      <c r="K64">
        <v>95024742.410000011</v>
      </c>
      <c r="L64">
        <v>-5165709.6499999762</v>
      </c>
      <c r="M64">
        <v>-5.1558901509960675</v>
      </c>
      <c r="N64">
        <v>0.85553948881833475</v>
      </c>
      <c r="O64">
        <v>0.76679575466241245</v>
      </c>
    </row>
    <row r="65" spans="1:15" x14ac:dyDescent="0.25">
      <c r="A65" t="s">
        <v>90</v>
      </c>
      <c r="B65" t="s">
        <v>606</v>
      </c>
      <c r="C65" t="s">
        <v>92</v>
      </c>
      <c r="D65" t="s">
        <v>98</v>
      </c>
      <c r="E65" t="s">
        <v>6</v>
      </c>
      <c r="F65" t="s">
        <v>117</v>
      </c>
      <c r="G65" t="s">
        <v>177</v>
      </c>
      <c r="H65" t="s">
        <v>812</v>
      </c>
      <c r="I65" t="s">
        <v>647</v>
      </c>
      <c r="J65">
        <v>3044644134.8900003</v>
      </c>
      <c r="K65">
        <v>3251244194.4199991</v>
      </c>
      <c r="L65">
        <v>206600059.52999878</v>
      </c>
      <c r="M65">
        <v>6.7856882570436428</v>
      </c>
      <c r="N65">
        <v>25.998617964490421</v>
      </c>
      <c r="O65">
        <v>26.235695908497547</v>
      </c>
    </row>
    <row r="66" spans="1:15" x14ac:dyDescent="0.25">
      <c r="A66" t="s">
        <v>90</v>
      </c>
      <c r="B66" t="s">
        <v>606</v>
      </c>
      <c r="C66" t="s">
        <v>92</v>
      </c>
      <c r="D66" t="s">
        <v>99</v>
      </c>
      <c r="E66" t="s">
        <v>11</v>
      </c>
      <c r="F66" t="s">
        <v>117</v>
      </c>
      <c r="G66" t="s">
        <v>177</v>
      </c>
      <c r="H66" t="s">
        <v>812</v>
      </c>
      <c r="I66" t="s">
        <v>647</v>
      </c>
      <c r="J66">
        <v>2934033185.6700006</v>
      </c>
      <c r="K66">
        <v>2920908688.3499999</v>
      </c>
      <c r="L66">
        <v>-13124497.320000648</v>
      </c>
      <c r="M66">
        <v>-0.44731932086186021</v>
      </c>
      <c r="N66">
        <v>25.054096475589283</v>
      </c>
      <c r="O66">
        <v>23.570075805305571</v>
      </c>
    </row>
    <row r="67" spans="1:15" x14ac:dyDescent="0.25">
      <c r="A67" t="s">
        <v>90</v>
      </c>
      <c r="B67" t="s">
        <v>606</v>
      </c>
      <c r="C67" t="s">
        <v>92</v>
      </c>
      <c r="D67" t="s">
        <v>100</v>
      </c>
      <c r="E67" t="s">
        <v>5</v>
      </c>
      <c r="F67" t="s">
        <v>117</v>
      </c>
      <c r="G67" t="s">
        <v>177</v>
      </c>
      <c r="H67" t="s">
        <v>812</v>
      </c>
      <c r="I67" t="s">
        <v>647</v>
      </c>
      <c r="J67">
        <v>1792331580.6699996</v>
      </c>
      <c r="K67">
        <v>2216939932.3900003</v>
      </c>
      <c r="L67">
        <v>424608351.72000074</v>
      </c>
      <c r="M67">
        <v>23.690278980704896</v>
      </c>
      <c r="N67">
        <v>15.30495583951525</v>
      </c>
      <c r="O67">
        <v>17.889447373227853</v>
      </c>
    </row>
    <row r="68" spans="1:15" x14ac:dyDescent="0.25">
      <c r="A68" t="s">
        <v>90</v>
      </c>
      <c r="B68" t="s">
        <v>606</v>
      </c>
      <c r="C68" t="s">
        <v>92</v>
      </c>
      <c r="D68" t="s">
        <v>100</v>
      </c>
      <c r="E68" t="s">
        <v>5</v>
      </c>
      <c r="F68" t="s">
        <v>118</v>
      </c>
      <c r="G68" t="s">
        <v>180</v>
      </c>
      <c r="H68" t="s">
        <v>813</v>
      </c>
      <c r="I68" t="s">
        <v>641</v>
      </c>
      <c r="J68">
        <v>1672339507.0299997</v>
      </c>
      <c r="K68">
        <v>2017691697.8800001</v>
      </c>
      <c r="L68">
        <v>345352190.85000038</v>
      </c>
      <c r="M68">
        <v>20.650842092663975</v>
      </c>
      <c r="N68">
        <v>15.588926496221989</v>
      </c>
      <c r="O68">
        <v>16.437412484014306</v>
      </c>
    </row>
    <row r="69" spans="1:15" x14ac:dyDescent="0.25">
      <c r="A69" t="s">
        <v>90</v>
      </c>
      <c r="B69" t="s">
        <v>606</v>
      </c>
      <c r="C69" t="s">
        <v>92</v>
      </c>
      <c r="D69" t="s">
        <v>99</v>
      </c>
      <c r="E69" t="s">
        <v>11</v>
      </c>
      <c r="F69" t="s">
        <v>118</v>
      </c>
      <c r="G69" t="s">
        <v>180</v>
      </c>
      <c r="H69" t="s">
        <v>813</v>
      </c>
      <c r="I69" t="s">
        <v>641</v>
      </c>
      <c r="J69">
        <v>2426470710.6300001</v>
      </c>
      <c r="K69">
        <v>2630399838.27</v>
      </c>
      <c r="L69">
        <v>203929127.63999987</v>
      </c>
      <c r="M69">
        <v>8.4043515030540981</v>
      </c>
      <c r="N69">
        <v>22.618656914004276</v>
      </c>
      <c r="O69">
        <v>21.428926522797227</v>
      </c>
    </row>
    <row r="70" spans="1:15" x14ac:dyDescent="0.25">
      <c r="A70" t="s">
        <v>90</v>
      </c>
      <c r="B70" t="s">
        <v>606</v>
      </c>
      <c r="C70" t="s">
        <v>92</v>
      </c>
      <c r="D70" t="s">
        <v>98</v>
      </c>
      <c r="E70" t="s">
        <v>6</v>
      </c>
      <c r="F70" t="s">
        <v>118</v>
      </c>
      <c r="G70" t="s">
        <v>180</v>
      </c>
      <c r="H70" t="s">
        <v>813</v>
      </c>
      <c r="I70" t="s">
        <v>641</v>
      </c>
      <c r="J70">
        <v>2846243028.9000006</v>
      </c>
      <c r="K70">
        <v>3307004195.3000002</v>
      </c>
      <c r="L70">
        <v>460761166.39999962</v>
      </c>
      <c r="M70">
        <v>16.188398591460825</v>
      </c>
      <c r="N70">
        <v>26.531618239830536</v>
      </c>
      <c r="O70">
        <v>26.940980181276842</v>
      </c>
    </row>
    <row r="71" spans="1:15" x14ac:dyDescent="0.25">
      <c r="A71" t="s">
        <v>90</v>
      </c>
      <c r="B71" t="s">
        <v>606</v>
      </c>
      <c r="C71" t="s">
        <v>92</v>
      </c>
      <c r="D71" t="s">
        <v>105</v>
      </c>
      <c r="E71" t="s">
        <v>10</v>
      </c>
      <c r="F71" t="s">
        <v>118</v>
      </c>
      <c r="G71" t="s">
        <v>180</v>
      </c>
      <c r="H71" t="s">
        <v>813</v>
      </c>
      <c r="I71" t="s">
        <v>641</v>
      </c>
      <c r="J71">
        <v>141848873.20000002</v>
      </c>
      <c r="K71">
        <v>124465728.96000001</v>
      </c>
      <c r="L71">
        <v>-17383144.24000001</v>
      </c>
      <c r="M71">
        <v>-12.254693215285977</v>
      </c>
      <c r="N71">
        <v>1.3222624046081606</v>
      </c>
      <c r="O71">
        <v>1.0139777693433927</v>
      </c>
    </row>
    <row r="72" spans="1:15" x14ac:dyDescent="0.25">
      <c r="A72" t="s">
        <v>90</v>
      </c>
      <c r="B72" t="s">
        <v>606</v>
      </c>
      <c r="C72" t="s">
        <v>92</v>
      </c>
      <c r="D72" t="s">
        <v>101</v>
      </c>
      <c r="E72" t="s">
        <v>14</v>
      </c>
      <c r="F72" t="s">
        <v>118</v>
      </c>
      <c r="G72" t="s">
        <v>180</v>
      </c>
      <c r="H72" t="s">
        <v>813</v>
      </c>
      <c r="I72" t="s">
        <v>641</v>
      </c>
      <c r="J72">
        <v>699281944.48000014</v>
      </c>
      <c r="K72">
        <v>648161568.17999983</v>
      </c>
      <c r="L72">
        <v>-51120376.30000031</v>
      </c>
      <c r="M72">
        <v>-7.3104098716597674</v>
      </c>
      <c r="N72">
        <v>6.5184460373083537</v>
      </c>
      <c r="O72">
        <v>5.2803404324132064</v>
      </c>
    </row>
    <row r="73" spans="1:15" x14ac:dyDescent="0.25">
      <c r="A73" t="s">
        <v>90</v>
      </c>
      <c r="B73" t="s">
        <v>606</v>
      </c>
      <c r="C73" t="s">
        <v>92</v>
      </c>
      <c r="D73" t="s">
        <v>106</v>
      </c>
      <c r="E73" t="s">
        <v>593</v>
      </c>
      <c r="F73" t="s">
        <v>118</v>
      </c>
      <c r="G73" t="s">
        <v>180</v>
      </c>
      <c r="H73" t="s">
        <v>813</v>
      </c>
      <c r="I73" s="113" t="s">
        <v>641</v>
      </c>
      <c r="J73">
        <v>89276472.460000023</v>
      </c>
      <c r="K73">
        <v>62819300.339999996</v>
      </c>
      <c r="L73">
        <v>-26457172.120000027</v>
      </c>
      <c r="M73">
        <v>-29.635100257634019</v>
      </c>
      <c r="N73">
        <v>0.83220205058275942</v>
      </c>
      <c r="O73">
        <v>0.51176636784039131</v>
      </c>
    </row>
    <row r="74" spans="1:15" x14ac:dyDescent="0.25">
      <c r="A74" t="s">
        <v>90</v>
      </c>
      <c r="B74" t="s">
        <v>606</v>
      </c>
      <c r="C74" t="s">
        <v>92</v>
      </c>
      <c r="D74" t="s">
        <v>102</v>
      </c>
      <c r="E74" t="s">
        <v>13</v>
      </c>
      <c r="F74" t="s">
        <v>118</v>
      </c>
      <c r="G74" t="s">
        <v>180</v>
      </c>
      <c r="H74" t="s">
        <v>813</v>
      </c>
      <c r="I74" t="s">
        <v>641</v>
      </c>
      <c r="J74">
        <v>174163568.75999999</v>
      </c>
      <c r="K74">
        <v>254266821.44999999</v>
      </c>
      <c r="L74">
        <v>80103252.689999998</v>
      </c>
      <c r="M74">
        <v>45.993116275874826</v>
      </c>
      <c r="N74">
        <v>1.6234879701796341</v>
      </c>
      <c r="O74">
        <v>2.0714208367731688</v>
      </c>
    </row>
    <row r="75" spans="1:15" x14ac:dyDescent="0.25">
      <c r="A75" t="s">
        <v>90</v>
      </c>
      <c r="B75" t="s">
        <v>606</v>
      </c>
      <c r="C75" t="s">
        <v>92</v>
      </c>
      <c r="D75" t="s">
        <v>96</v>
      </c>
      <c r="E75" t="s">
        <v>8</v>
      </c>
      <c r="F75" t="s">
        <v>118</v>
      </c>
      <c r="G75" t="s">
        <v>180</v>
      </c>
      <c r="H75" t="s">
        <v>813</v>
      </c>
      <c r="I75" t="s">
        <v>641</v>
      </c>
      <c r="J75">
        <v>2339858967.1100001</v>
      </c>
      <c r="K75">
        <v>2951527903.9299998</v>
      </c>
      <c r="L75">
        <v>611668936.81999969</v>
      </c>
      <c r="M75">
        <v>26.141273701443744</v>
      </c>
      <c r="N75">
        <v>21.811294474878036</v>
      </c>
      <c r="O75">
        <v>24.045041998215602</v>
      </c>
    </row>
    <row r="76" spans="1:15" x14ac:dyDescent="0.25">
      <c r="A76" t="s">
        <v>90</v>
      </c>
      <c r="B76" t="s">
        <v>606</v>
      </c>
      <c r="C76" t="s">
        <v>92</v>
      </c>
      <c r="D76" t="s">
        <v>107</v>
      </c>
      <c r="E76" t="s">
        <v>12</v>
      </c>
      <c r="F76" t="s">
        <v>118</v>
      </c>
      <c r="G76" t="s">
        <v>180</v>
      </c>
      <c r="H76" t="s">
        <v>813</v>
      </c>
      <c r="I76" t="s">
        <v>641</v>
      </c>
      <c r="J76">
        <v>56147804.359999999</v>
      </c>
      <c r="K76">
        <v>21967772.289999999</v>
      </c>
      <c r="L76">
        <v>-34180032.07</v>
      </c>
      <c r="M76">
        <v>-60.875100032139528</v>
      </c>
      <c r="N76">
        <v>0.52338893592650793</v>
      </c>
      <c r="O76">
        <v>0.1789635824269051</v>
      </c>
    </row>
    <row r="77" spans="1:15" x14ac:dyDescent="0.25">
      <c r="A77" t="s">
        <v>90</v>
      </c>
      <c r="B77" t="s">
        <v>606</v>
      </c>
      <c r="C77" t="s">
        <v>92</v>
      </c>
      <c r="D77" t="s">
        <v>103</v>
      </c>
      <c r="E77" t="s">
        <v>7</v>
      </c>
      <c r="F77" t="s">
        <v>118</v>
      </c>
      <c r="G77" t="s">
        <v>180</v>
      </c>
      <c r="H77" t="s">
        <v>813</v>
      </c>
      <c r="I77" t="s">
        <v>641</v>
      </c>
      <c r="J77">
        <v>106444388.38999997</v>
      </c>
      <c r="K77">
        <v>145589858.83000001</v>
      </c>
      <c r="L77">
        <v>39145470.440000042</v>
      </c>
      <c r="M77">
        <v>36.775513516575018</v>
      </c>
      <c r="N77">
        <v>0.99223497356344392</v>
      </c>
      <c r="O77">
        <v>1.1860684987664802</v>
      </c>
    </row>
    <row r="78" spans="1:15" x14ac:dyDescent="0.25">
      <c r="A78" t="s">
        <v>90</v>
      </c>
      <c r="B78" t="s">
        <v>606</v>
      </c>
      <c r="C78" t="s">
        <v>92</v>
      </c>
      <c r="D78" t="s">
        <v>104</v>
      </c>
      <c r="E78" t="s">
        <v>4</v>
      </c>
      <c r="F78" t="s">
        <v>118</v>
      </c>
      <c r="G78" t="s">
        <v>180</v>
      </c>
      <c r="H78" t="s">
        <v>813</v>
      </c>
      <c r="I78" t="s">
        <v>641</v>
      </c>
      <c r="J78">
        <v>175664758.56999999</v>
      </c>
      <c r="K78">
        <v>111101150.09</v>
      </c>
      <c r="L78">
        <v>-64563608.479999989</v>
      </c>
      <c r="M78">
        <v>-36.75387653481576</v>
      </c>
      <c r="N78">
        <v>1.6374815028962819</v>
      </c>
      <c r="O78">
        <v>0.90510132613249461</v>
      </c>
    </row>
    <row r="79" spans="1:15" x14ac:dyDescent="0.25">
      <c r="A79" t="s">
        <v>90</v>
      </c>
      <c r="B79" t="s">
        <v>606</v>
      </c>
      <c r="C79" t="s">
        <v>92</v>
      </c>
      <c r="D79" t="s">
        <v>107</v>
      </c>
      <c r="E79" t="s">
        <v>12</v>
      </c>
      <c r="F79" t="s">
        <v>108</v>
      </c>
      <c r="G79" t="s">
        <v>169</v>
      </c>
      <c r="H79" t="s">
        <v>814</v>
      </c>
      <c r="I79" t="s">
        <v>636</v>
      </c>
      <c r="J79">
        <v>104141266.95999999</v>
      </c>
      <c r="K79">
        <v>65300160.020000003</v>
      </c>
      <c r="L79">
        <v>-38841106.93999999</v>
      </c>
      <c r="M79">
        <v>-37.296556949819532</v>
      </c>
      <c r="N79">
        <v>0.93605339917609087</v>
      </c>
      <c r="O79">
        <v>0.52050459745037725</v>
      </c>
    </row>
    <row r="80" spans="1:15" x14ac:dyDescent="0.25">
      <c r="A80" t="s">
        <v>90</v>
      </c>
      <c r="B80" t="s">
        <v>606</v>
      </c>
      <c r="C80" t="s">
        <v>92</v>
      </c>
      <c r="D80" t="s">
        <v>103</v>
      </c>
      <c r="E80" t="s">
        <v>7</v>
      </c>
      <c r="F80" t="s">
        <v>108</v>
      </c>
      <c r="G80" t="s">
        <v>169</v>
      </c>
      <c r="H80" t="s">
        <v>814</v>
      </c>
      <c r="I80" t="s">
        <v>636</v>
      </c>
      <c r="J80">
        <v>111299686.02</v>
      </c>
      <c r="K80">
        <v>148808570.33000001</v>
      </c>
      <c r="L80">
        <v>37508884.310000017</v>
      </c>
      <c r="M80">
        <v>33.700799751815886</v>
      </c>
      <c r="N80">
        <v>1.0003954481009767</v>
      </c>
      <c r="O80">
        <v>1.1861463275596857</v>
      </c>
    </row>
    <row r="81" spans="1:15" x14ac:dyDescent="0.25">
      <c r="A81" t="s">
        <v>90</v>
      </c>
      <c r="B81" t="s">
        <v>606</v>
      </c>
      <c r="C81" t="s">
        <v>92</v>
      </c>
      <c r="D81" t="s">
        <v>102</v>
      </c>
      <c r="E81" t="s">
        <v>13</v>
      </c>
      <c r="F81" t="s">
        <v>108</v>
      </c>
      <c r="G81" t="s">
        <v>169</v>
      </c>
      <c r="H81" t="s">
        <v>814</v>
      </c>
      <c r="I81" t="s">
        <v>636</v>
      </c>
      <c r="J81">
        <v>201307061.73000002</v>
      </c>
      <c r="K81">
        <v>235630417.62000003</v>
      </c>
      <c r="L81">
        <v>34323355.890000015</v>
      </c>
      <c r="M81">
        <v>17.050249303243863</v>
      </c>
      <c r="N81">
        <v>1.8094091315683154</v>
      </c>
      <c r="O81">
        <v>1.8781993127244774</v>
      </c>
    </row>
    <row r="82" spans="1:15" x14ac:dyDescent="0.25">
      <c r="A82" t="s">
        <v>90</v>
      </c>
      <c r="B82" t="s">
        <v>606</v>
      </c>
      <c r="C82" t="s">
        <v>92</v>
      </c>
      <c r="D82" t="s">
        <v>96</v>
      </c>
      <c r="E82" t="s">
        <v>8</v>
      </c>
      <c r="F82" t="s">
        <v>108</v>
      </c>
      <c r="G82" t="s">
        <v>169</v>
      </c>
      <c r="H82" t="s">
        <v>814</v>
      </c>
      <c r="I82" t="s">
        <v>636</v>
      </c>
      <c r="J82">
        <v>2908095258.1900001</v>
      </c>
      <c r="K82">
        <v>3255110295.1500006</v>
      </c>
      <c r="L82">
        <v>347015036.96000051</v>
      </c>
      <c r="M82">
        <v>11.932725930579826</v>
      </c>
      <c r="N82">
        <v>26.138845157339741</v>
      </c>
      <c r="O82">
        <v>25.946335710581771</v>
      </c>
    </row>
    <row r="83" spans="1:15" x14ac:dyDescent="0.25">
      <c r="A83" t="s">
        <v>90</v>
      </c>
      <c r="B83" t="s">
        <v>606</v>
      </c>
      <c r="C83" t="s">
        <v>92</v>
      </c>
      <c r="D83" t="s">
        <v>101</v>
      </c>
      <c r="E83" t="s">
        <v>14</v>
      </c>
      <c r="F83" t="s">
        <v>108</v>
      </c>
      <c r="G83" t="s">
        <v>169</v>
      </c>
      <c r="H83" t="s">
        <v>814</v>
      </c>
      <c r="I83" t="s">
        <v>636</v>
      </c>
      <c r="J83">
        <v>556287015.2299999</v>
      </c>
      <c r="K83">
        <v>709814797.7299999</v>
      </c>
      <c r="L83">
        <v>153527782.5</v>
      </c>
      <c r="M83">
        <v>27.598663692792307</v>
      </c>
      <c r="N83">
        <v>5.0000769793166269</v>
      </c>
      <c r="O83">
        <v>5.657901381001464</v>
      </c>
    </row>
    <row r="84" spans="1:15" x14ac:dyDescent="0.25">
      <c r="A84" t="s">
        <v>90</v>
      </c>
      <c r="B84" t="s">
        <v>606</v>
      </c>
      <c r="C84" t="s">
        <v>92</v>
      </c>
      <c r="D84" t="s">
        <v>106</v>
      </c>
      <c r="E84" t="s">
        <v>593</v>
      </c>
      <c r="F84" t="s">
        <v>108</v>
      </c>
      <c r="G84" t="s">
        <v>169</v>
      </c>
      <c r="H84" t="s">
        <v>814</v>
      </c>
      <c r="I84" t="s">
        <v>636</v>
      </c>
      <c r="J84">
        <v>52147814.439999998</v>
      </c>
      <c r="K84">
        <v>90606233.689999998</v>
      </c>
      <c r="L84">
        <v>38458419.25</v>
      </c>
      <c r="M84">
        <v>73.748861122932226</v>
      </c>
      <c r="N84">
        <v>0.4687204255438418</v>
      </c>
      <c r="O84">
        <v>0.7222181565690482</v>
      </c>
    </row>
    <row r="85" spans="1:15" x14ac:dyDescent="0.25">
      <c r="A85" t="s">
        <v>90</v>
      </c>
      <c r="B85" t="s">
        <v>606</v>
      </c>
      <c r="C85" t="s">
        <v>92</v>
      </c>
      <c r="D85" t="s">
        <v>98</v>
      </c>
      <c r="E85" t="s">
        <v>6</v>
      </c>
      <c r="F85" t="s">
        <v>108</v>
      </c>
      <c r="G85" t="s">
        <v>169</v>
      </c>
      <c r="H85" t="s">
        <v>814</v>
      </c>
      <c r="I85" t="s">
        <v>636</v>
      </c>
      <c r="J85">
        <v>2804322354.8800006</v>
      </c>
      <c r="K85">
        <v>3124068134.4400001</v>
      </c>
      <c r="L85">
        <v>319745779.55999947</v>
      </c>
      <c r="M85">
        <v>11.401891048780007</v>
      </c>
      <c r="N85">
        <v>25.206102722748401</v>
      </c>
      <c r="O85">
        <v>24.901804623850957</v>
      </c>
    </row>
    <row r="86" spans="1:15" x14ac:dyDescent="0.25">
      <c r="A86" t="s">
        <v>90</v>
      </c>
      <c r="B86" t="s">
        <v>606</v>
      </c>
      <c r="C86" t="s">
        <v>92</v>
      </c>
      <c r="D86" t="s">
        <v>105</v>
      </c>
      <c r="E86" t="s">
        <v>10</v>
      </c>
      <c r="F86" t="s">
        <v>108</v>
      </c>
      <c r="G86" t="s">
        <v>169</v>
      </c>
      <c r="H86" t="s">
        <v>814</v>
      </c>
      <c r="I86" t="s">
        <v>636</v>
      </c>
      <c r="J86">
        <v>118999327.33999997</v>
      </c>
      <c r="K86">
        <v>183834974.33999997</v>
      </c>
      <c r="L86">
        <v>64835647</v>
      </c>
      <c r="M86">
        <v>54.484044951577125</v>
      </c>
      <c r="N86">
        <v>1.0696021674007423</v>
      </c>
      <c r="O86">
        <v>1.4653401965146076</v>
      </c>
    </row>
    <row r="87" spans="1:15" x14ac:dyDescent="0.25">
      <c r="A87" t="s">
        <v>90</v>
      </c>
      <c r="B87" t="s">
        <v>606</v>
      </c>
      <c r="C87" t="s">
        <v>92</v>
      </c>
      <c r="D87" t="s">
        <v>100</v>
      </c>
      <c r="E87" t="s">
        <v>5</v>
      </c>
      <c r="F87" t="s">
        <v>108</v>
      </c>
      <c r="G87" t="s">
        <v>169</v>
      </c>
      <c r="H87" t="s">
        <v>814</v>
      </c>
      <c r="I87" t="s">
        <v>636</v>
      </c>
      <c r="J87">
        <v>1743361048.9499998</v>
      </c>
      <c r="K87">
        <v>1941224900.1100001</v>
      </c>
      <c r="L87">
        <v>197863851.16000032</v>
      </c>
      <c r="M87">
        <v>11.349562460350411</v>
      </c>
      <c r="N87">
        <v>15.669859638712069</v>
      </c>
      <c r="O87">
        <v>15.473415147572933</v>
      </c>
    </row>
    <row r="88" spans="1:15" x14ac:dyDescent="0.25">
      <c r="A88" t="s">
        <v>90</v>
      </c>
      <c r="B88" t="s">
        <v>606</v>
      </c>
      <c r="C88" t="s">
        <v>92</v>
      </c>
      <c r="D88" t="s">
        <v>99</v>
      </c>
      <c r="E88" t="s">
        <v>11</v>
      </c>
      <c r="F88" t="s">
        <v>108</v>
      </c>
      <c r="G88" t="s">
        <v>169</v>
      </c>
      <c r="H88" t="s">
        <v>814</v>
      </c>
      <c r="I88" t="s">
        <v>636</v>
      </c>
      <c r="J88">
        <v>2389135893.7600002</v>
      </c>
      <c r="K88">
        <v>2645208053.3400002</v>
      </c>
      <c r="L88">
        <v>256072159.57999992</v>
      </c>
      <c r="M88">
        <v>10.718191470347712</v>
      </c>
      <c r="N88">
        <v>21.474280462773969</v>
      </c>
      <c r="O88">
        <v>21.084832756221981</v>
      </c>
    </row>
    <row r="89" spans="1:15" x14ac:dyDescent="0.25">
      <c r="A89" t="s">
        <v>90</v>
      </c>
      <c r="B89" t="s">
        <v>606</v>
      </c>
      <c r="C89" t="s">
        <v>92</v>
      </c>
      <c r="D89" t="s">
        <v>104</v>
      </c>
      <c r="E89" t="s">
        <v>4</v>
      </c>
      <c r="F89" t="s">
        <v>108</v>
      </c>
      <c r="G89" t="s">
        <v>169</v>
      </c>
      <c r="H89" t="s">
        <v>814</v>
      </c>
      <c r="I89" t="s">
        <v>636</v>
      </c>
      <c r="J89">
        <v>136472289.35999998</v>
      </c>
      <c r="K89">
        <v>145942597.64000002</v>
      </c>
      <c r="L89">
        <v>9470308.280000031</v>
      </c>
      <c r="M89">
        <v>6.9393635326350562</v>
      </c>
      <c r="N89">
        <v>1.2266544673192543</v>
      </c>
      <c r="O89">
        <v>1.1633017899528049</v>
      </c>
    </row>
    <row r="90" spans="1:15" x14ac:dyDescent="0.25">
      <c r="A90" t="s">
        <v>90</v>
      </c>
      <c r="B90" t="s">
        <v>606</v>
      </c>
      <c r="C90" t="s">
        <v>92</v>
      </c>
      <c r="D90" t="s">
        <v>104</v>
      </c>
      <c r="E90" t="s">
        <v>4</v>
      </c>
      <c r="F90" t="s">
        <v>112</v>
      </c>
      <c r="G90" t="s">
        <v>173</v>
      </c>
      <c r="H90" t="s">
        <v>815</v>
      </c>
      <c r="I90" t="s">
        <v>644</v>
      </c>
      <c r="J90">
        <v>153616576.91</v>
      </c>
      <c r="K90">
        <v>202781508.94</v>
      </c>
      <c r="L90">
        <v>49164932.030000001</v>
      </c>
      <c r="M90">
        <v>32.004965231587263</v>
      </c>
      <c r="N90">
        <v>1.1711250036511416</v>
      </c>
      <c r="O90">
        <v>1.4669564029071755</v>
      </c>
    </row>
    <row r="91" spans="1:15" x14ac:dyDescent="0.25">
      <c r="A91" t="s">
        <v>90</v>
      </c>
      <c r="B91" t="s">
        <v>606</v>
      </c>
      <c r="C91" t="s">
        <v>92</v>
      </c>
      <c r="D91" t="s">
        <v>100</v>
      </c>
      <c r="E91" t="s">
        <v>5</v>
      </c>
      <c r="F91" t="s">
        <v>112</v>
      </c>
      <c r="G91" t="s">
        <v>173</v>
      </c>
      <c r="H91" t="s">
        <v>815</v>
      </c>
      <c r="I91" t="s">
        <v>644</v>
      </c>
      <c r="J91">
        <v>1708452094.53</v>
      </c>
      <c r="K91">
        <v>2122952632.1400003</v>
      </c>
      <c r="L91">
        <v>414500537.61000037</v>
      </c>
      <c r="M91">
        <v>24.261759456827537</v>
      </c>
      <c r="N91">
        <v>13.024707396106541</v>
      </c>
      <c r="O91">
        <v>15.357805418579282</v>
      </c>
    </row>
    <row r="92" spans="1:15" x14ac:dyDescent="0.25">
      <c r="A92" t="s">
        <v>90</v>
      </c>
      <c r="B92" t="s">
        <v>606</v>
      </c>
      <c r="C92" t="s">
        <v>92</v>
      </c>
      <c r="D92" t="s">
        <v>99</v>
      </c>
      <c r="E92" t="s">
        <v>11</v>
      </c>
      <c r="F92" t="s">
        <v>112</v>
      </c>
      <c r="G92" t="s">
        <v>173</v>
      </c>
      <c r="H92" t="s">
        <v>815</v>
      </c>
      <c r="I92" t="s">
        <v>644</v>
      </c>
      <c r="J92">
        <v>2504590059.9500003</v>
      </c>
      <c r="K92">
        <v>3035460093.7499995</v>
      </c>
      <c r="L92">
        <v>530870033.79999924</v>
      </c>
      <c r="M92">
        <v>21.195885198498196</v>
      </c>
      <c r="N92">
        <v>19.094215625062628</v>
      </c>
      <c r="O92">
        <v>21.959041746815878</v>
      </c>
    </row>
    <row r="93" spans="1:15" x14ac:dyDescent="0.25">
      <c r="A93" t="s">
        <v>90</v>
      </c>
      <c r="B93" t="s">
        <v>606</v>
      </c>
      <c r="C93" t="s">
        <v>92</v>
      </c>
      <c r="D93" t="s">
        <v>105</v>
      </c>
      <c r="E93" t="s">
        <v>10</v>
      </c>
      <c r="F93" t="s">
        <v>112</v>
      </c>
      <c r="G93" t="s">
        <v>173</v>
      </c>
      <c r="H93" t="s">
        <v>815</v>
      </c>
      <c r="I93" t="s">
        <v>644</v>
      </c>
      <c r="J93">
        <v>159133766.80000001</v>
      </c>
      <c r="K93">
        <v>141028149.09</v>
      </c>
      <c r="L93">
        <v>-18105617.710000008</v>
      </c>
      <c r="M93">
        <v>-11.377608960111669</v>
      </c>
      <c r="N93">
        <v>1.2131863433843906</v>
      </c>
      <c r="O93">
        <v>1.0202219491272086</v>
      </c>
    </row>
    <row r="94" spans="1:15" x14ac:dyDescent="0.25">
      <c r="A94" t="s">
        <v>90</v>
      </c>
      <c r="B94" t="s">
        <v>606</v>
      </c>
      <c r="C94" t="s">
        <v>92</v>
      </c>
      <c r="D94" t="s">
        <v>98</v>
      </c>
      <c r="E94" t="s">
        <v>6</v>
      </c>
      <c r="F94" t="s">
        <v>112</v>
      </c>
      <c r="G94" t="s">
        <v>173</v>
      </c>
      <c r="H94" t="s">
        <v>815</v>
      </c>
      <c r="I94" t="s">
        <v>644</v>
      </c>
      <c r="J94">
        <v>3008795800.48</v>
      </c>
      <c r="K94">
        <v>2933064054.6399999</v>
      </c>
      <c r="L94">
        <v>-75731745.840000153</v>
      </c>
      <c r="M94">
        <v>-2.517011816751356</v>
      </c>
      <c r="N94">
        <v>22.938123369895884</v>
      </c>
      <c r="O94">
        <v>21.218291142927274</v>
      </c>
    </row>
    <row r="95" spans="1:15" x14ac:dyDescent="0.25">
      <c r="A95" t="s">
        <v>90</v>
      </c>
      <c r="B95" t="s">
        <v>606</v>
      </c>
      <c r="C95" t="s">
        <v>92</v>
      </c>
      <c r="D95" t="s">
        <v>101</v>
      </c>
      <c r="E95" t="s">
        <v>14</v>
      </c>
      <c r="F95" t="s">
        <v>112</v>
      </c>
      <c r="G95" t="s">
        <v>173</v>
      </c>
      <c r="H95" t="s">
        <v>815</v>
      </c>
      <c r="I95" t="s">
        <v>644</v>
      </c>
      <c r="J95">
        <v>742068565.93000007</v>
      </c>
      <c r="K95">
        <v>762361245.08000004</v>
      </c>
      <c r="L95">
        <v>20292679.149999976</v>
      </c>
      <c r="M95">
        <v>2.7346097222927241</v>
      </c>
      <c r="N95">
        <v>5.6572999442197283</v>
      </c>
      <c r="O95">
        <v>5.5150527069472375</v>
      </c>
    </row>
    <row r="96" spans="1:15" x14ac:dyDescent="0.25">
      <c r="A96" t="s">
        <v>90</v>
      </c>
      <c r="B96" t="s">
        <v>606</v>
      </c>
      <c r="C96" t="s">
        <v>92</v>
      </c>
      <c r="D96" t="s">
        <v>106</v>
      </c>
      <c r="E96" t="s">
        <v>593</v>
      </c>
      <c r="F96" t="s">
        <v>112</v>
      </c>
      <c r="G96" t="s">
        <v>173</v>
      </c>
      <c r="H96" t="s">
        <v>815</v>
      </c>
      <c r="I96" t="s">
        <v>644</v>
      </c>
      <c r="J96">
        <v>52608086.869999997</v>
      </c>
      <c r="K96">
        <v>74387779.710000008</v>
      </c>
      <c r="L96">
        <v>21779692.840000011</v>
      </c>
      <c r="M96">
        <v>41.399895217288311</v>
      </c>
      <c r="N96">
        <v>0.4010676918273241</v>
      </c>
      <c r="O96">
        <v>0.53813402570113544</v>
      </c>
    </row>
    <row r="97" spans="1:15" x14ac:dyDescent="0.25">
      <c r="A97" t="s">
        <v>90</v>
      </c>
      <c r="B97" t="s">
        <v>606</v>
      </c>
      <c r="C97" t="s">
        <v>92</v>
      </c>
      <c r="D97" t="s">
        <v>96</v>
      </c>
      <c r="E97" t="s">
        <v>8</v>
      </c>
      <c r="F97" t="s">
        <v>112</v>
      </c>
      <c r="G97" t="s">
        <v>173</v>
      </c>
      <c r="H97" t="s">
        <v>815</v>
      </c>
      <c r="I97" t="s">
        <v>644</v>
      </c>
      <c r="J97">
        <v>4377574625.2099981</v>
      </c>
      <c r="K97">
        <v>3999381175.3900003</v>
      </c>
      <c r="L97">
        <v>-378193449.81999779</v>
      </c>
      <c r="M97">
        <v>-8.6393375830082011</v>
      </c>
      <c r="N97">
        <v>33.373267404179934</v>
      </c>
      <c r="O97">
        <v>28.932213068010647</v>
      </c>
    </row>
    <row r="98" spans="1:15" x14ac:dyDescent="0.25">
      <c r="A98" t="s">
        <v>90</v>
      </c>
      <c r="B98" t="s">
        <v>606</v>
      </c>
      <c r="C98" t="s">
        <v>92</v>
      </c>
      <c r="D98" t="s">
        <v>102</v>
      </c>
      <c r="E98" t="s">
        <v>13</v>
      </c>
      <c r="F98" t="s">
        <v>112</v>
      </c>
      <c r="G98" t="s">
        <v>173</v>
      </c>
      <c r="H98" t="s">
        <v>815</v>
      </c>
      <c r="I98" t="s">
        <v>644</v>
      </c>
      <c r="J98">
        <v>245326871.08000001</v>
      </c>
      <c r="K98">
        <v>246281495.72000003</v>
      </c>
      <c r="L98">
        <v>954624.6400000155</v>
      </c>
      <c r="M98">
        <v>0.38912355413717259</v>
      </c>
      <c r="N98">
        <v>1.8702957621404017</v>
      </c>
      <c r="O98">
        <v>1.7816428083238534</v>
      </c>
    </row>
    <row r="99" spans="1:15" x14ac:dyDescent="0.25">
      <c r="A99" t="s">
        <v>90</v>
      </c>
      <c r="B99" t="s">
        <v>606</v>
      </c>
      <c r="C99" t="s">
        <v>92</v>
      </c>
      <c r="D99" t="s">
        <v>107</v>
      </c>
      <c r="E99" t="s">
        <v>12</v>
      </c>
      <c r="F99" t="s">
        <v>112</v>
      </c>
      <c r="G99" t="s">
        <v>173</v>
      </c>
      <c r="H99" t="s">
        <v>815</v>
      </c>
      <c r="I99" t="s">
        <v>644</v>
      </c>
      <c r="J99">
        <v>69133360.689999998</v>
      </c>
      <c r="K99">
        <v>121226111.75</v>
      </c>
      <c r="L99">
        <v>52092751.060000002</v>
      </c>
      <c r="M99">
        <v>75.351104792356949</v>
      </c>
      <c r="N99">
        <v>0.52705123964535761</v>
      </c>
      <c r="O99">
        <v>0.8769705963861899</v>
      </c>
    </row>
    <row r="100" spans="1:15" x14ac:dyDescent="0.25">
      <c r="A100" t="s">
        <v>90</v>
      </c>
      <c r="B100" t="s">
        <v>606</v>
      </c>
      <c r="C100" t="s">
        <v>92</v>
      </c>
      <c r="D100" t="s">
        <v>103</v>
      </c>
      <c r="E100" t="s">
        <v>7</v>
      </c>
      <c r="F100" t="s">
        <v>112</v>
      </c>
      <c r="G100" t="s">
        <v>173</v>
      </c>
      <c r="H100" t="s">
        <v>815</v>
      </c>
      <c r="I100" t="s">
        <v>644</v>
      </c>
      <c r="J100">
        <v>95709599.689999998</v>
      </c>
      <c r="K100">
        <v>184356973.19999999</v>
      </c>
      <c r="L100">
        <v>88647373.50999999</v>
      </c>
      <c r="M100">
        <v>92.621193482289854</v>
      </c>
      <c r="N100">
        <v>0.72966021988675056</v>
      </c>
      <c r="O100">
        <v>1.3336701342741599</v>
      </c>
    </row>
    <row r="101" spans="1:15" x14ac:dyDescent="0.25">
      <c r="A101" t="s">
        <v>90</v>
      </c>
      <c r="B101" t="s">
        <v>606</v>
      </c>
      <c r="C101" t="s">
        <v>92</v>
      </c>
      <c r="D101" t="s">
        <v>103</v>
      </c>
      <c r="E101" t="s">
        <v>7</v>
      </c>
      <c r="F101" t="s">
        <v>113</v>
      </c>
      <c r="G101" t="s">
        <v>174</v>
      </c>
      <c r="H101" t="s">
        <v>816</v>
      </c>
      <c r="I101" t="s">
        <v>645</v>
      </c>
      <c r="J101">
        <v>100326650.81999996</v>
      </c>
      <c r="K101">
        <v>143308716.13999999</v>
      </c>
      <c r="L101">
        <v>42982065.320000023</v>
      </c>
      <c r="M101">
        <v>42.842121179860634</v>
      </c>
      <c r="N101">
        <v>0.88770168490003853</v>
      </c>
      <c r="O101">
        <v>1.1148401957751566</v>
      </c>
    </row>
    <row r="102" spans="1:15" x14ac:dyDescent="0.25">
      <c r="A102" t="s">
        <v>90</v>
      </c>
      <c r="B102" t="s">
        <v>606</v>
      </c>
      <c r="C102" t="s">
        <v>92</v>
      </c>
      <c r="D102" t="s">
        <v>107</v>
      </c>
      <c r="E102" t="s">
        <v>12</v>
      </c>
      <c r="F102" t="s">
        <v>113</v>
      </c>
      <c r="G102" t="s">
        <v>174</v>
      </c>
      <c r="H102" t="s">
        <v>816</v>
      </c>
      <c r="I102" t="s">
        <v>645</v>
      </c>
      <c r="J102">
        <v>61951107.850000001</v>
      </c>
      <c r="K102">
        <v>30421674.989999998</v>
      </c>
      <c r="L102">
        <v>-31529432.860000003</v>
      </c>
      <c r="M102">
        <v>-50.894058160091483</v>
      </c>
      <c r="N102">
        <v>0.54815049012785355</v>
      </c>
      <c r="O102">
        <v>0.23665906035001752</v>
      </c>
    </row>
    <row r="103" spans="1:15" x14ac:dyDescent="0.25">
      <c r="A103" t="s">
        <v>90</v>
      </c>
      <c r="B103" t="s">
        <v>606</v>
      </c>
      <c r="C103" t="s">
        <v>92</v>
      </c>
      <c r="D103" t="s">
        <v>102</v>
      </c>
      <c r="E103" t="s">
        <v>13</v>
      </c>
      <c r="F103" t="s">
        <v>113</v>
      </c>
      <c r="G103" t="s">
        <v>174</v>
      </c>
      <c r="H103" t="s">
        <v>816</v>
      </c>
      <c r="I103" t="s">
        <v>645</v>
      </c>
      <c r="J103">
        <v>275007818.22999996</v>
      </c>
      <c r="K103">
        <v>204348332.98000002</v>
      </c>
      <c r="L103">
        <v>-70659485.24999994</v>
      </c>
      <c r="M103">
        <v>-25.693627804757391</v>
      </c>
      <c r="N103">
        <v>2.433300639542415</v>
      </c>
      <c r="O103">
        <v>1.5896851334792101</v>
      </c>
    </row>
    <row r="104" spans="1:15" x14ac:dyDescent="0.25">
      <c r="A104" t="s">
        <v>90</v>
      </c>
      <c r="B104" t="s">
        <v>606</v>
      </c>
      <c r="C104" t="s">
        <v>92</v>
      </c>
      <c r="D104" t="s">
        <v>96</v>
      </c>
      <c r="E104" t="s">
        <v>8</v>
      </c>
      <c r="F104" t="s">
        <v>113</v>
      </c>
      <c r="G104" t="s">
        <v>174</v>
      </c>
      <c r="H104" t="s">
        <v>816</v>
      </c>
      <c r="I104" t="s">
        <v>645</v>
      </c>
      <c r="J104">
        <v>3538654049.79</v>
      </c>
      <c r="K104">
        <v>4033020490.2199988</v>
      </c>
      <c r="L104">
        <v>494366440.42999887</v>
      </c>
      <c r="M104">
        <v>13.97046542199673</v>
      </c>
      <c r="N104">
        <v>31.310415892510989</v>
      </c>
      <c r="O104">
        <v>31.374039723373954</v>
      </c>
    </row>
    <row r="105" spans="1:15" x14ac:dyDescent="0.25">
      <c r="A105" t="s">
        <v>90</v>
      </c>
      <c r="B105" t="s">
        <v>606</v>
      </c>
      <c r="C105" t="s">
        <v>92</v>
      </c>
      <c r="D105" t="s">
        <v>106</v>
      </c>
      <c r="E105" t="s">
        <v>593</v>
      </c>
      <c r="F105" t="s">
        <v>113</v>
      </c>
      <c r="G105" t="s">
        <v>174</v>
      </c>
      <c r="H105" t="s">
        <v>816</v>
      </c>
      <c r="I105" t="s">
        <v>645</v>
      </c>
      <c r="J105">
        <v>68322357.150000006</v>
      </c>
      <c r="K105">
        <v>155209357.91000006</v>
      </c>
      <c r="L105">
        <v>86887000.76000005</v>
      </c>
      <c r="M105">
        <v>127.17213571721749</v>
      </c>
      <c r="N105">
        <v>0.60452403287349388</v>
      </c>
      <c r="O105">
        <v>1.207418750367439</v>
      </c>
    </row>
    <row r="106" spans="1:15" x14ac:dyDescent="0.25">
      <c r="A106" t="s">
        <v>90</v>
      </c>
      <c r="B106" t="s">
        <v>606</v>
      </c>
      <c r="C106" t="s">
        <v>92</v>
      </c>
      <c r="D106" t="s">
        <v>101</v>
      </c>
      <c r="E106" t="s">
        <v>14</v>
      </c>
      <c r="F106" t="s">
        <v>113</v>
      </c>
      <c r="G106" t="s">
        <v>174</v>
      </c>
      <c r="H106" t="s">
        <v>816</v>
      </c>
      <c r="I106" t="s">
        <v>645</v>
      </c>
      <c r="J106">
        <v>651601648.77999997</v>
      </c>
      <c r="K106">
        <v>789782956.5999999</v>
      </c>
      <c r="L106">
        <v>138181307.81999993</v>
      </c>
      <c r="M106">
        <v>21.20640855938872</v>
      </c>
      <c r="N106">
        <v>5.7654459386213297</v>
      </c>
      <c r="O106">
        <v>6.1439513915934665</v>
      </c>
    </row>
    <row r="107" spans="1:15" x14ac:dyDescent="0.25">
      <c r="A107" t="s">
        <v>90</v>
      </c>
      <c r="B107" t="s">
        <v>606</v>
      </c>
      <c r="C107" t="s">
        <v>92</v>
      </c>
      <c r="D107" t="s">
        <v>98</v>
      </c>
      <c r="E107" t="s">
        <v>6</v>
      </c>
      <c r="F107" t="s">
        <v>113</v>
      </c>
      <c r="G107" t="s">
        <v>174</v>
      </c>
      <c r="H107" t="s">
        <v>816</v>
      </c>
      <c r="I107" t="s">
        <v>645</v>
      </c>
      <c r="J107">
        <v>2389671898.7299995</v>
      </c>
      <c r="K107">
        <v>2678270193.1900005</v>
      </c>
      <c r="L107">
        <v>288598294.46000099</v>
      </c>
      <c r="M107">
        <v>12.076900373368314</v>
      </c>
      <c r="N107">
        <v>21.144090364053234</v>
      </c>
      <c r="O107">
        <v>20.835043024164708</v>
      </c>
    </row>
    <row r="108" spans="1:15" x14ac:dyDescent="0.25">
      <c r="A108" t="s">
        <v>90</v>
      </c>
      <c r="B108" t="s">
        <v>606</v>
      </c>
      <c r="C108" t="s">
        <v>92</v>
      </c>
      <c r="D108" t="s">
        <v>105</v>
      </c>
      <c r="E108" t="s">
        <v>10</v>
      </c>
      <c r="F108" t="s">
        <v>113</v>
      </c>
      <c r="G108" t="s">
        <v>174</v>
      </c>
      <c r="H108" t="s">
        <v>816</v>
      </c>
      <c r="I108" t="s">
        <v>645</v>
      </c>
      <c r="J108">
        <v>126696594.95</v>
      </c>
      <c r="K108">
        <v>162252218.19000003</v>
      </c>
      <c r="L108">
        <v>35555623.240000024</v>
      </c>
      <c r="M108">
        <v>28.063598121190093</v>
      </c>
      <c r="N108">
        <v>1.1210259675666583</v>
      </c>
      <c r="O108">
        <v>1.2622072094706651</v>
      </c>
    </row>
    <row r="109" spans="1:15" x14ac:dyDescent="0.25">
      <c r="A109" t="s">
        <v>90</v>
      </c>
      <c r="B109" t="s">
        <v>606</v>
      </c>
      <c r="C109" t="s">
        <v>92</v>
      </c>
      <c r="D109" t="s">
        <v>99</v>
      </c>
      <c r="E109" t="s">
        <v>11</v>
      </c>
      <c r="F109" t="s">
        <v>113</v>
      </c>
      <c r="G109" t="s">
        <v>174</v>
      </c>
      <c r="H109" t="s">
        <v>816</v>
      </c>
      <c r="I109" t="s">
        <v>645</v>
      </c>
      <c r="J109">
        <v>2303390481.4400001</v>
      </c>
      <c r="K109">
        <v>2672194982.6400003</v>
      </c>
      <c r="L109">
        <v>368804501.20000029</v>
      </c>
      <c r="M109">
        <v>16.011375586193985</v>
      </c>
      <c r="N109">
        <v>20.380662512351964</v>
      </c>
      <c r="O109">
        <v>20.787782193830274</v>
      </c>
    </row>
    <row r="110" spans="1:15" x14ac:dyDescent="0.25">
      <c r="A110" t="s">
        <v>90</v>
      </c>
      <c r="B110" t="s">
        <v>606</v>
      </c>
      <c r="C110" t="s">
        <v>92</v>
      </c>
      <c r="D110" t="s">
        <v>100</v>
      </c>
      <c r="E110" t="s">
        <v>5</v>
      </c>
      <c r="F110" t="s">
        <v>113</v>
      </c>
      <c r="G110" t="s">
        <v>174</v>
      </c>
      <c r="H110" t="s">
        <v>816</v>
      </c>
      <c r="I110" t="s">
        <v>645</v>
      </c>
      <c r="J110">
        <v>1666342792.9799998</v>
      </c>
      <c r="K110">
        <v>1807313328.7699995</v>
      </c>
      <c r="L110">
        <v>140970535.78999972</v>
      </c>
      <c r="M110">
        <v>8.4598761061579317</v>
      </c>
      <c r="N110">
        <v>14.743991679771121</v>
      </c>
      <c r="O110">
        <v>14.059616187648002</v>
      </c>
    </row>
    <row r="111" spans="1:15" x14ac:dyDescent="0.25">
      <c r="A111" t="s">
        <v>90</v>
      </c>
      <c r="B111" t="s">
        <v>606</v>
      </c>
      <c r="C111" t="s">
        <v>92</v>
      </c>
      <c r="D111" t="s">
        <v>104</v>
      </c>
      <c r="E111" t="s">
        <v>4</v>
      </c>
      <c r="F111" t="s">
        <v>113</v>
      </c>
      <c r="G111" t="s">
        <v>174</v>
      </c>
      <c r="H111" t="s">
        <v>816</v>
      </c>
      <c r="I111" t="s">
        <v>645</v>
      </c>
      <c r="J111">
        <v>119877608.77000001</v>
      </c>
      <c r="K111">
        <v>178519757.42999995</v>
      </c>
      <c r="L111">
        <v>58642148.659999937</v>
      </c>
      <c r="M111">
        <v>48.918350358916598</v>
      </c>
      <c r="N111">
        <v>1.0606907976808777</v>
      </c>
      <c r="O111">
        <v>1.388757129947132</v>
      </c>
    </row>
    <row r="112" spans="1:15" x14ac:dyDescent="0.25">
      <c r="A112" t="s">
        <v>90</v>
      </c>
      <c r="B112" t="s">
        <v>606</v>
      </c>
      <c r="C112" t="s">
        <v>92</v>
      </c>
      <c r="D112" t="s">
        <v>100</v>
      </c>
      <c r="E112" t="s">
        <v>5</v>
      </c>
      <c r="F112" t="s">
        <v>115</v>
      </c>
      <c r="G112" t="s">
        <v>175</v>
      </c>
      <c r="H112" t="s">
        <v>817</v>
      </c>
      <c r="I112" t="s">
        <v>646</v>
      </c>
      <c r="J112">
        <v>1688556581.1400001</v>
      </c>
      <c r="K112">
        <v>2087689700.9099998</v>
      </c>
      <c r="L112">
        <v>399133119.76999974</v>
      </c>
      <c r="M112">
        <v>23.637533040233205</v>
      </c>
      <c r="N112">
        <v>14.876261153435614</v>
      </c>
      <c r="O112">
        <v>16.488290130530199</v>
      </c>
    </row>
    <row r="113" spans="1:15" x14ac:dyDescent="0.25">
      <c r="A113" t="s">
        <v>90</v>
      </c>
      <c r="B113" t="s">
        <v>606</v>
      </c>
      <c r="C113" t="s">
        <v>92</v>
      </c>
      <c r="D113" t="s">
        <v>105</v>
      </c>
      <c r="E113" t="s">
        <v>10</v>
      </c>
      <c r="F113" t="s">
        <v>115</v>
      </c>
      <c r="G113" t="s">
        <v>175</v>
      </c>
      <c r="H113" t="s">
        <v>817</v>
      </c>
      <c r="I113" t="s">
        <v>646</v>
      </c>
      <c r="J113">
        <v>128255561.03000002</v>
      </c>
      <c r="K113">
        <v>131523616.65000001</v>
      </c>
      <c r="L113">
        <v>3268055.6199999899</v>
      </c>
      <c r="M113">
        <v>2.5480810295902607</v>
      </c>
      <c r="N113">
        <v>1.1299373924293084</v>
      </c>
      <c r="O113">
        <v>1.0387556873976844</v>
      </c>
    </row>
    <row r="114" spans="1:15" x14ac:dyDescent="0.25">
      <c r="A114" t="s">
        <v>90</v>
      </c>
      <c r="B114" t="s">
        <v>606</v>
      </c>
      <c r="C114" t="s">
        <v>92</v>
      </c>
      <c r="D114" t="s">
        <v>99</v>
      </c>
      <c r="E114" t="s">
        <v>11</v>
      </c>
      <c r="F114" t="s">
        <v>115</v>
      </c>
      <c r="G114" t="s">
        <v>175</v>
      </c>
      <c r="H114" t="s">
        <v>817</v>
      </c>
      <c r="I114" t="s">
        <v>646</v>
      </c>
      <c r="J114">
        <v>2520916412.5700002</v>
      </c>
      <c r="K114">
        <v>2622971356.0900011</v>
      </c>
      <c r="L114">
        <v>102054943.52000093</v>
      </c>
      <c r="M114">
        <v>4.0483271484578465</v>
      </c>
      <c r="N114">
        <v>22.209389556880971</v>
      </c>
      <c r="O114">
        <v>20.715872049582245</v>
      </c>
    </row>
    <row r="115" spans="1:15" x14ac:dyDescent="0.25">
      <c r="A115" t="s">
        <v>90</v>
      </c>
      <c r="B115" t="s">
        <v>606</v>
      </c>
      <c r="C115" t="s">
        <v>92</v>
      </c>
      <c r="D115" t="s">
        <v>98</v>
      </c>
      <c r="E115" t="s">
        <v>6</v>
      </c>
      <c r="F115" t="s">
        <v>115</v>
      </c>
      <c r="G115" t="s">
        <v>175</v>
      </c>
      <c r="H115" t="s">
        <v>817</v>
      </c>
      <c r="I115" t="s">
        <v>646</v>
      </c>
      <c r="J115">
        <v>2895435342.6299996</v>
      </c>
      <c r="K115">
        <v>2984446025.1100006</v>
      </c>
      <c r="L115">
        <v>89010682.480000973</v>
      </c>
      <c r="M115">
        <v>3.0741726872460653</v>
      </c>
      <c r="N115">
        <v>25.508918558578014</v>
      </c>
      <c r="O115">
        <v>23.570749963211455</v>
      </c>
    </row>
    <row r="116" spans="1:15" x14ac:dyDescent="0.25">
      <c r="A116" t="s">
        <v>90</v>
      </c>
      <c r="B116" t="s">
        <v>606</v>
      </c>
      <c r="C116" t="s">
        <v>92</v>
      </c>
      <c r="D116" t="s">
        <v>101</v>
      </c>
      <c r="E116" t="s">
        <v>14</v>
      </c>
      <c r="F116" t="s">
        <v>115</v>
      </c>
      <c r="G116" t="s">
        <v>175</v>
      </c>
      <c r="H116" t="s">
        <v>817</v>
      </c>
      <c r="I116" t="s">
        <v>646</v>
      </c>
      <c r="J116">
        <v>738857053.54999983</v>
      </c>
      <c r="K116">
        <v>748501122.04999995</v>
      </c>
      <c r="L116">
        <v>9644068.5000001192</v>
      </c>
      <c r="M116">
        <v>1.305268516239114</v>
      </c>
      <c r="N116">
        <v>6.5093646291953577</v>
      </c>
      <c r="O116">
        <v>5.9115603521003512</v>
      </c>
    </row>
    <row r="117" spans="1:15" x14ac:dyDescent="0.25">
      <c r="A117" t="s">
        <v>90</v>
      </c>
      <c r="B117" t="s">
        <v>606</v>
      </c>
      <c r="C117" t="s">
        <v>92</v>
      </c>
      <c r="D117" t="s">
        <v>96</v>
      </c>
      <c r="E117" t="s">
        <v>8</v>
      </c>
      <c r="F117" t="s">
        <v>115</v>
      </c>
      <c r="G117" t="s">
        <v>175</v>
      </c>
      <c r="H117" t="s">
        <v>817</v>
      </c>
      <c r="I117" t="s">
        <v>646</v>
      </c>
      <c r="J117">
        <v>2760325031.8300004</v>
      </c>
      <c r="K117">
        <v>3369149354.5699997</v>
      </c>
      <c r="L117">
        <v>608824322.73999929</v>
      </c>
      <c r="M117">
        <v>22.056254814903799</v>
      </c>
      <c r="N117">
        <v>24.318590505356568</v>
      </c>
      <c r="O117">
        <v>26.609084686782936</v>
      </c>
    </row>
    <row r="118" spans="1:15" x14ac:dyDescent="0.25">
      <c r="A118" t="s">
        <v>90</v>
      </c>
      <c r="B118" t="s">
        <v>606</v>
      </c>
      <c r="C118" t="s">
        <v>92</v>
      </c>
      <c r="D118" t="s">
        <v>106</v>
      </c>
      <c r="E118" t="s">
        <v>593</v>
      </c>
      <c r="F118" t="s">
        <v>115</v>
      </c>
      <c r="G118" t="s">
        <v>175</v>
      </c>
      <c r="H118" t="s">
        <v>817</v>
      </c>
      <c r="I118" t="s">
        <v>646</v>
      </c>
      <c r="J118">
        <v>79969462.400000006</v>
      </c>
      <c r="K118">
        <v>63354787.859999999</v>
      </c>
      <c r="L118">
        <v>-16614674.540000007</v>
      </c>
      <c r="M118">
        <v>-20.776273894270929</v>
      </c>
      <c r="N118">
        <v>0.70453464233877217</v>
      </c>
      <c r="O118">
        <v>0.50036752250036887</v>
      </c>
    </row>
    <row r="119" spans="1:15" x14ac:dyDescent="0.25">
      <c r="A119" t="s">
        <v>90</v>
      </c>
      <c r="B119" t="s">
        <v>606</v>
      </c>
      <c r="C119" t="s">
        <v>92</v>
      </c>
      <c r="D119" t="s">
        <v>102</v>
      </c>
      <c r="E119" t="s">
        <v>13</v>
      </c>
      <c r="F119" t="s">
        <v>115</v>
      </c>
      <c r="G119" t="s">
        <v>175</v>
      </c>
      <c r="H119" t="s">
        <v>817</v>
      </c>
      <c r="I119" t="s">
        <v>646</v>
      </c>
      <c r="J119">
        <v>271012293.90999997</v>
      </c>
      <c r="K119">
        <v>285681248.87</v>
      </c>
      <c r="L119">
        <v>14668954.960000038</v>
      </c>
      <c r="M119">
        <v>5.4126529643232448</v>
      </c>
      <c r="N119">
        <v>2.3876307759109308</v>
      </c>
      <c r="O119">
        <v>2.2562717601986333</v>
      </c>
    </row>
    <row r="120" spans="1:15" x14ac:dyDescent="0.25">
      <c r="A120" t="s">
        <v>90</v>
      </c>
      <c r="B120" t="s">
        <v>606</v>
      </c>
      <c r="C120" t="s">
        <v>92</v>
      </c>
      <c r="D120" t="s">
        <v>107</v>
      </c>
      <c r="E120" t="s">
        <v>12</v>
      </c>
      <c r="F120" t="s">
        <v>115</v>
      </c>
      <c r="G120" t="s">
        <v>175</v>
      </c>
      <c r="H120" t="s">
        <v>817</v>
      </c>
      <c r="I120" t="s">
        <v>646</v>
      </c>
      <c r="J120">
        <v>32955306.620000001</v>
      </c>
      <c r="K120">
        <v>41859877.280000001</v>
      </c>
      <c r="L120">
        <v>8904570.6600000001</v>
      </c>
      <c r="M120">
        <v>27.020142044729063</v>
      </c>
      <c r="N120">
        <v>0.29033776726609922</v>
      </c>
      <c r="O120">
        <v>0.3306036338255538</v>
      </c>
    </row>
    <row r="121" spans="1:15" x14ac:dyDescent="0.25">
      <c r="A121" t="s">
        <v>90</v>
      </c>
      <c r="B121" t="s">
        <v>606</v>
      </c>
      <c r="C121" t="s">
        <v>92</v>
      </c>
      <c r="D121" t="s">
        <v>103</v>
      </c>
      <c r="E121" t="s">
        <v>7</v>
      </c>
      <c r="F121" t="s">
        <v>115</v>
      </c>
      <c r="G121" t="s">
        <v>175</v>
      </c>
      <c r="H121" t="s">
        <v>817</v>
      </c>
      <c r="I121" t="s">
        <v>646</v>
      </c>
      <c r="J121">
        <v>103023383.85999998</v>
      </c>
      <c r="K121">
        <v>145984639.63</v>
      </c>
      <c r="L121">
        <v>42961255.770000011</v>
      </c>
      <c r="M121">
        <v>41.700489889150511</v>
      </c>
      <c r="N121">
        <v>0.90764075088161544</v>
      </c>
      <c r="O121">
        <v>1.1529668857259474</v>
      </c>
    </row>
    <row r="122" spans="1:15" x14ac:dyDescent="0.25">
      <c r="A122" t="s">
        <v>90</v>
      </c>
      <c r="B122" t="s">
        <v>606</v>
      </c>
      <c r="C122" t="s">
        <v>92</v>
      </c>
      <c r="D122" t="s">
        <v>104</v>
      </c>
      <c r="E122" t="s">
        <v>4</v>
      </c>
      <c r="F122" t="s">
        <v>115</v>
      </c>
      <c r="G122" t="s">
        <v>175</v>
      </c>
      <c r="H122" t="s">
        <v>817</v>
      </c>
      <c r="I122" t="s">
        <v>646</v>
      </c>
      <c r="J122">
        <v>131372102.67999998</v>
      </c>
      <c r="K122">
        <v>180488959.94</v>
      </c>
      <c r="L122">
        <v>49116857.26000002</v>
      </c>
      <c r="M122">
        <v>37.387585536055781</v>
      </c>
      <c r="N122">
        <v>1.1573942677267044</v>
      </c>
      <c r="O122">
        <v>1.4254773281446849</v>
      </c>
    </row>
    <row r="123" spans="1:15" x14ac:dyDescent="0.25">
      <c r="A123" t="s">
        <v>90</v>
      </c>
      <c r="B123" t="s">
        <v>606</v>
      </c>
      <c r="C123" t="s">
        <v>92</v>
      </c>
      <c r="D123" t="s">
        <v>107</v>
      </c>
      <c r="E123" t="s">
        <v>12</v>
      </c>
      <c r="F123" t="s">
        <v>97</v>
      </c>
      <c r="G123" t="s">
        <v>170</v>
      </c>
      <c r="H123" t="s">
        <v>818</v>
      </c>
      <c r="I123" t="s">
        <v>642</v>
      </c>
      <c r="J123">
        <v>31593005.32</v>
      </c>
      <c r="K123">
        <v>48035262.409999996</v>
      </c>
      <c r="L123">
        <v>16442257.089999996</v>
      </c>
      <c r="M123">
        <v>52.043979113285566</v>
      </c>
      <c r="N123">
        <v>0.25965021252919529</v>
      </c>
      <c r="O123">
        <v>0.34074896131475746</v>
      </c>
    </row>
    <row r="124" spans="1:15" x14ac:dyDescent="0.25">
      <c r="A124" t="s">
        <v>90</v>
      </c>
      <c r="B124" t="s">
        <v>606</v>
      </c>
      <c r="C124" t="s">
        <v>92</v>
      </c>
      <c r="D124" t="s">
        <v>103</v>
      </c>
      <c r="E124" t="s">
        <v>7</v>
      </c>
      <c r="F124" t="s">
        <v>97</v>
      </c>
      <c r="G124" t="s">
        <v>170</v>
      </c>
      <c r="H124" t="s">
        <v>818</v>
      </c>
      <c r="I124" t="s">
        <v>642</v>
      </c>
      <c r="J124">
        <v>103617859.87999998</v>
      </c>
      <c r="K124">
        <v>112542872.82000001</v>
      </c>
      <c r="L124">
        <v>8925012.9400000274</v>
      </c>
      <c r="M124">
        <v>8.6133924695376844</v>
      </c>
      <c r="N124">
        <v>0.85159354316414138</v>
      </c>
      <c r="O124">
        <v>0.79834823612435124</v>
      </c>
    </row>
    <row r="125" spans="1:15" x14ac:dyDescent="0.25">
      <c r="A125" t="s">
        <v>90</v>
      </c>
      <c r="B125" t="s">
        <v>606</v>
      </c>
      <c r="C125" t="s">
        <v>92</v>
      </c>
      <c r="D125" t="s">
        <v>102</v>
      </c>
      <c r="E125" t="s">
        <v>13</v>
      </c>
      <c r="F125" t="s">
        <v>97</v>
      </c>
      <c r="G125" t="s">
        <v>170</v>
      </c>
      <c r="H125" t="s">
        <v>818</v>
      </c>
      <c r="I125" t="s">
        <v>642</v>
      </c>
      <c r="J125">
        <v>223969227.97</v>
      </c>
      <c r="K125">
        <v>229388730.89000002</v>
      </c>
      <c r="L125">
        <v>5419502.9200000167</v>
      </c>
      <c r="M125">
        <v>2.4197533603705339</v>
      </c>
      <c r="N125">
        <v>1.840713064597119</v>
      </c>
      <c r="O125">
        <v>1.6272206680358579</v>
      </c>
    </row>
    <row r="126" spans="1:15" x14ac:dyDescent="0.25">
      <c r="A126" t="s">
        <v>90</v>
      </c>
      <c r="B126" t="s">
        <v>606</v>
      </c>
      <c r="C126" t="s">
        <v>92</v>
      </c>
      <c r="D126" t="s">
        <v>96</v>
      </c>
      <c r="E126" t="s">
        <v>8</v>
      </c>
      <c r="F126" t="s">
        <v>97</v>
      </c>
      <c r="G126" t="s">
        <v>170</v>
      </c>
      <c r="H126" t="s">
        <v>818</v>
      </c>
      <c r="I126" t="s">
        <v>642</v>
      </c>
      <c r="J126">
        <v>4535774005.4599991</v>
      </c>
      <c r="K126">
        <v>5299956143.4099998</v>
      </c>
      <c r="L126">
        <v>764182137.95000076</v>
      </c>
      <c r="M126">
        <v>16.847888299331188</v>
      </c>
      <c r="N126">
        <v>37.277703484465093</v>
      </c>
      <c r="O126">
        <v>37.596433542221284</v>
      </c>
    </row>
    <row r="127" spans="1:15" x14ac:dyDescent="0.25">
      <c r="A127" t="s">
        <v>90</v>
      </c>
      <c r="B127" t="s">
        <v>606</v>
      </c>
      <c r="C127" t="s">
        <v>92</v>
      </c>
      <c r="D127" t="s">
        <v>106</v>
      </c>
      <c r="E127" t="s">
        <v>593</v>
      </c>
      <c r="F127" t="s">
        <v>97</v>
      </c>
      <c r="G127" t="s">
        <v>170</v>
      </c>
      <c r="H127" t="s">
        <v>818</v>
      </c>
      <c r="I127" t="s">
        <v>642</v>
      </c>
      <c r="J127">
        <v>36025783.979999997</v>
      </c>
      <c r="K127">
        <v>79728769.779999986</v>
      </c>
      <c r="L127">
        <v>43702985.79999999</v>
      </c>
      <c r="M127">
        <v>121.31029771416509</v>
      </c>
      <c r="N127">
        <v>0.2960814386663066</v>
      </c>
      <c r="O127">
        <v>0.56557399973280209</v>
      </c>
    </row>
    <row r="128" spans="1:15" x14ac:dyDescent="0.25">
      <c r="A128" t="s">
        <v>90</v>
      </c>
      <c r="B128" t="s">
        <v>606</v>
      </c>
      <c r="C128" t="s">
        <v>92</v>
      </c>
      <c r="D128" t="s">
        <v>101</v>
      </c>
      <c r="E128" t="s">
        <v>14</v>
      </c>
      <c r="F128" t="s">
        <v>97</v>
      </c>
      <c r="G128" t="s">
        <v>170</v>
      </c>
      <c r="H128" t="s">
        <v>818</v>
      </c>
      <c r="I128" t="s">
        <v>642</v>
      </c>
      <c r="J128">
        <v>601353563.91000009</v>
      </c>
      <c r="K128">
        <v>714837096.5999999</v>
      </c>
      <c r="L128">
        <v>113483532.68999982</v>
      </c>
      <c r="M128">
        <v>18.871349485671963</v>
      </c>
      <c r="N128">
        <v>4.9422832393718137</v>
      </c>
      <c r="O128">
        <v>5.0708580729018422</v>
      </c>
    </row>
    <row r="129" spans="1:15" x14ac:dyDescent="0.25">
      <c r="A129" t="s">
        <v>90</v>
      </c>
      <c r="B129" t="s">
        <v>606</v>
      </c>
      <c r="C129" t="s">
        <v>92</v>
      </c>
      <c r="D129" t="s">
        <v>98</v>
      </c>
      <c r="E129" t="s">
        <v>6</v>
      </c>
      <c r="F129" t="s">
        <v>97</v>
      </c>
      <c r="G129" t="s">
        <v>170</v>
      </c>
      <c r="H129" t="s">
        <v>818</v>
      </c>
      <c r="I129" t="s">
        <v>642</v>
      </c>
      <c r="J129">
        <v>2348794045.1600003</v>
      </c>
      <c r="K129">
        <v>2879580679.9100003</v>
      </c>
      <c r="L129">
        <v>530786634.75</v>
      </c>
      <c r="M129">
        <v>22.598262110028582</v>
      </c>
      <c r="N129">
        <v>19.303794204947845</v>
      </c>
      <c r="O129">
        <v>20.426954626089568</v>
      </c>
    </row>
    <row r="130" spans="1:15" x14ac:dyDescent="0.25">
      <c r="A130" t="s">
        <v>90</v>
      </c>
      <c r="B130" t="s">
        <v>606</v>
      </c>
      <c r="C130" t="s">
        <v>92</v>
      </c>
      <c r="D130" t="s">
        <v>105</v>
      </c>
      <c r="E130" t="s">
        <v>10</v>
      </c>
      <c r="F130" t="s">
        <v>97</v>
      </c>
      <c r="G130" t="s">
        <v>170</v>
      </c>
      <c r="H130" t="s">
        <v>818</v>
      </c>
      <c r="I130" t="s">
        <v>642</v>
      </c>
      <c r="J130">
        <v>96735331.920000017</v>
      </c>
      <c r="K130">
        <v>129687495.22</v>
      </c>
      <c r="L130">
        <v>32952163.299999982</v>
      </c>
      <c r="M130">
        <v>34.064247928824365</v>
      </c>
      <c r="N130">
        <v>0.79502881215955978</v>
      </c>
      <c r="O130">
        <v>0.91996747960989378</v>
      </c>
    </row>
    <row r="131" spans="1:15" x14ac:dyDescent="0.25">
      <c r="A131" t="s">
        <v>90</v>
      </c>
      <c r="B131" t="s">
        <v>606</v>
      </c>
      <c r="C131" t="s">
        <v>92</v>
      </c>
      <c r="D131" t="s">
        <v>99</v>
      </c>
      <c r="E131" t="s">
        <v>11</v>
      </c>
      <c r="F131" t="s">
        <v>97</v>
      </c>
      <c r="G131" t="s">
        <v>170</v>
      </c>
      <c r="H131" t="s">
        <v>818</v>
      </c>
      <c r="I131" t="s">
        <v>642</v>
      </c>
      <c r="J131">
        <v>2386774661.6199999</v>
      </c>
      <c r="K131">
        <v>2549691660.25</v>
      </c>
      <c r="L131">
        <v>162916998.63000011</v>
      </c>
      <c r="M131">
        <v>6.8258223639521036</v>
      </c>
      <c r="N131">
        <v>19.615941626060255</v>
      </c>
      <c r="O131">
        <v>18.086812506351976</v>
      </c>
    </row>
    <row r="132" spans="1:15" x14ac:dyDescent="0.25">
      <c r="A132" t="s">
        <v>90</v>
      </c>
      <c r="B132" t="s">
        <v>606</v>
      </c>
      <c r="C132" t="s">
        <v>92</v>
      </c>
      <c r="D132" t="s">
        <v>100</v>
      </c>
      <c r="E132" t="s">
        <v>5</v>
      </c>
      <c r="F132" t="s">
        <v>97</v>
      </c>
      <c r="G132" t="s">
        <v>170</v>
      </c>
      <c r="H132" t="s">
        <v>818</v>
      </c>
      <c r="I132" t="s">
        <v>642</v>
      </c>
      <c r="J132">
        <v>1672103974.2900002</v>
      </c>
      <c r="K132">
        <v>1880028564.9499998</v>
      </c>
      <c r="L132">
        <v>207924590.65999961</v>
      </c>
      <c r="M132">
        <v>12.434907987602113</v>
      </c>
      <c r="N132">
        <v>13.74235049491995</v>
      </c>
      <c r="O132">
        <v>13.336406394137287</v>
      </c>
    </row>
    <row r="133" spans="1:15" x14ac:dyDescent="0.25">
      <c r="A133" t="s">
        <v>90</v>
      </c>
      <c r="B133" t="s">
        <v>606</v>
      </c>
      <c r="C133" t="s">
        <v>92</v>
      </c>
      <c r="D133" t="s">
        <v>104</v>
      </c>
      <c r="E133" t="s">
        <v>4</v>
      </c>
      <c r="F133" t="s">
        <v>97</v>
      </c>
      <c r="G133" t="s">
        <v>170</v>
      </c>
      <c r="H133" t="s">
        <v>818</v>
      </c>
      <c r="I133" t="s">
        <v>642</v>
      </c>
      <c r="J133">
        <v>130783847.81</v>
      </c>
      <c r="K133">
        <v>173487898.55000001</v>
      </c>
      <c r="L133">
        <v>42704050.74000001</v>
      </c>
      <c r="M133">
        <v>32.652389002990304</v>
      </c>
      <c r="N133">
        <v>1.0748598791187249</v>
      </c>
      <c r="O133">
        <v>1.2306755134804004</v>
      </c>
    </row>
    <row r="134" spans="1:15" x14ac:dyDescent="0.25">
      <c r="A134" t="s">
        <v>90</v>
      </c>
      <c r="B134" t="s">
        <v>606</v>
      </c>
      <c r="C134" t="s">
        <v>92</v>
      </c>
      <c r="D134" t="s">
        <v>100</v>
      </c>
      <c r="E134" t="s">
        <v>5</v>
      </c>
      <c r="F134" t="s">
        <v>114</v>
      </c>
      <c r="G134" t="s">
        <v>178</v>
      </c>
      <c r="H134" t="s">
        <v>819</v>
      </c>
      <c r="I134" t="s">
        <v>639</v>
      </c>
      <c r="J134">
        <v>1600670301.8099999</v>
      </c>
      <c r="K134">
        <v>1931122156.6599998</v>
      </c>
      <c r="L134">
        <v>330451854.8499999</v>
      </c>
      <c r="M134">
        <v>20.644592110963313</v>
      </c>
      <c r="N134">
        <v>13.990066008317015</v>
      </c>
      <c r="O134">
        <v>14.186489521285173</v>
      </c>
    </row>
    <row r="135" spans="1:15" x14ac:dyDescent="0.25">
      <c r="A135" t="s">
        <v>90</v>
      </c>
      <c r="B135" t="s">
        <v>606</v>
      </c>
      <c r="C135" t="s">
        <v>92</v>
      </c>
      <c r="D135" t="s">
        <v>104</v>
      </c>
      <c r="E135" t="s">
        <v>4</v>
      </c>
      <c r="F135" t="s">
        <v>114</v>
      </c>
      <c r="G135" t="s">
        <v>178</v>
      </c>
      <c r="H135" t="s">
        <v>819</v>
      </c>
      <c r="I135" t="s">
        <v>639</v>
      </c>
      <c r="J135">
        <v>189040432.50999996</v>
      </c>
      <c r="K135">
        <v>227764393.34999999</v>
      </c>
      <c r="L135">
        <v>38723960.840000033</v>
      </c>
      <c r="M135">
        <v>20.484485951412321</v>
      </c>
      <c r="N135">
        <v>1.6522378943778406</v>
      </c>
      <c r="O135">
        <v>1.6732122141719807</v>
      </c>
    </row>
    <row r="136" spans="1:15" x14ac:dyDescent="0.25">
      <c r="A136" t="s">
        <v>90</v>
      </c>
      <c r="B136" t="s">
        <v>606</v>
      </c>
      <c r="C136" t="s">
        <v>92</v>
      </c>
      <c r="D136" t="s">
        <v>99</v>
      </c>
      <c r="E136" t="s">
        <v>11</v>
      </c>
      <c r="F136" t="s">
        <v>114</v>
      </c>
      <c r="G136" t="s">
        <v>178</v>
      </c>
      <c r="H136" t="s">
        <v>819</v>
      </c>
      <c r="I136" t="s">
        <v>639</v>
      </c>
      <c r="J136">
        <v>2503205791.77</v>
      </c>
      <c r="K136">
        <v>2853342601.2499995</v>
      </c>
      <c r="L136">
        <v>350136809.47999954</v>
      </c>
      <c r="M136">
        <v>13.987535928175532</v>
      </c>
      <c r="N136">
        <v>21.878343228873526</v>
      </c>
      <c r="O136">
        <v>20.961343524368541</v>
      </c>
    </row>
    <row r="137" spans="1:15" x14ac:dyDescent="0.25">
      <c r="A137" t="s">
        <v>90</v>
      </c>
      <c r="B137" t="s">
        <v>606</v>
      </c>
      <c r="C137" t="s">
        <v>92</v>
      </c>
      <c r="D137" t="s">
        <v>105</v>
      </c>
      <c r="E137" t="s">
        <v>10</v>
      </c>
      <c r="F137" t="s">
        <v>114</v>
      </c>
      <c r="G137" t="s">
        <v>178</v>
      </c>
      <c r="H137" t="s">
        <v>819</v>
      </c>
      <c r="I137" t="s">
        <v>639</v>
      </c>
      <c r="J137">
        <v>140649753.44999999</v>
      </c>
      <c r="K137">
        <v>183726747.51000002</v>
      </c>
      <c r="L137">
        <v>43076994.060000032</v>
      </c>
      <c r="M137">
        <v>30.627137981662798</v>
      </c>
      <c r="N137">
        <v>1.229297084224019</v>
      </c>
      <c r="O137">
        <v>1.3497010374726495</v>
      </c>
    </row>
    <row r="138" spans="1:15" x14ac:dyDescent="0.25">
      <c r="A138" t="s">
        <v>90</v>
      </c>
      <c r="B138" t="s">
        <v>606</v>
      </c>
      <c r="C138" t="s">
        <v>92</v>
      </c>
      <c r="D138" t="s">
        <v>101</v>
      </c>
      <c r="E138" t="s">
        <v>14</v>
      </c>
      <c r="F138" t="s">
        <v>114</v>
      </c>
      <c r="G138" t="s">
        <v>178</v>
      </c>
      <c r="H138" t="s">
        <v>819</v>
      </c>
      <c r="I138" t="s">
        <v>639</v>
      </c>
      <c r="J138">
        <v>919040968.03999996</v>
      </c>
      <c r="K138">
        <v>749283244.81999993</v>
      </c>
      <c r="L138">
        <v>-169757723.22000003</v>
      </c>
      <c r="M138">
        <v>-18.471181277373869</v>
      </c>
      <c r="N138">
        <v>8.0325372393604564</v>
      </c>
      <c r="O138">
        <v>5.5044155878249725</v>
      </c>
    </row>
    <row r="139" spans="1:15" x14ac:dyDescent="0.25">
      <c r="A139" t="s">
        <v>90</v>
      </c>
      <c r="B139" t="s">
        <v>606</v>
      </c>
      <c r="C139" t="s">
        <v>92</v>
      </c>
      <c r="D139" t="s">
        <v>98</v>
      </c>
      <c r="E139" t="s">
        <v>6</v>
      </c>
      <c r="F139" t="s">
        <v>114</v>
      </c>
      <c r="G139" t="s">
        <v>178</v>
      </c>
      <c r="H139" t="s">
        <v>819</v>
      </c>
      <c r="I139" t="s">
        <v>639</v>
      </c>
      <c r="J139">
        <v>2561105740.8000002</v>
      </c>
      <c r="K139">
        <v>3068026789.3700004</v>
      </c>
      <c r="L139">
        <v>506921048.57000017</v>
      </c>
      <c r="M139">
        <v>19.793054245845223</v>
      </c>
      <c r="N139">
        <v>22.384396291700977</v>
      </c>
      <c r="O139">
        <v>22.53846539345713</v>
      </c>
    </row>
    <row r="140" spans="1:15" x14ac:dyDescent="0.25">
      <c r="A140" t="s">
        <v>90</v>
      </c>
      <c r="B140" t="s">
        <v>606</v>
      </c>
      <c r="C140" t="s">
        <v>92</v>
      </c>
      <c r="D140" t="s">
        <v>106</v>
      </c>
      <c r="E140" t="s">
        <v>593</v>
      </c>
      <c r="F140" t="s">
        <v>114</v>
      </c>
      <c r="G140" t="s">
        <v>178</v>
      </c>
      <c r="H140" t="s">
        <v>819</v>
      </c>
      <c r="I140" t="s">
        <v>639</v>
      </c>
      <c r="J140">
        <v>184060619.09999999</v>
      </c>
      <c r="K140">
        <v>107748570.5</v>
      </c>
      <c r="L140">
        <v>-76312048.599999994</v>
      </c>
      <c r="M140">
        <v>-41.460280299578756</v>
      </c>
      <c r="N140">
        <v>1.6087136794060111</v>
      </c>
      <c r="O140">
        <v>0.79154700859290739</v>
      </c>
    </row>
    <row r="141" spans="1:15" x14ac:dyDescent="0.25">
      <c r="A141" t="s">
        <v>90</v>
      </c>
      <c r="B141" t="s">
        <v>606</v>
      </c>
      <c r="C141" t="s">
        <v>92</v>
      </c>
      <c r="D141" t="s">
        <v>96</v>
      </c>
      <c r="E141" t="s">
        <v>8</v>
      </c>
      <c r="F141" t="s">
        <v>114</v>
      </c>
      <c r="G141" t="s">
        <v>178</v>
      </c>
      <c r="H141" t="s">
        <v>819</v>
      </c>
      <c r="I141" t="s">
        <v>639</v>
      </c>
      <c r="J141">
        <v>2975625264.4200001</v>
      </c>
      <c r="K141">
        <v>4052457401.7300005</v>
      </c>
      <c r="L141">
        <v>1076832137.3100004</v>
      </c>
      <c r="M141">
        <v>36.188432400606509</v>
      </c>
      <c r="N141">
        <v>26.007350681885121</v>
      </c>
      <c r="O141">
        <v>29.770330306048631</v>
      </c>
    </row>
    <row r="142" spans="1:15" x14ac:dyDescent="0.25">
      <c r="A142" t="s">
        <v>90</v>
      </c>
      <c r="B142" t="s">
        <v>606</v>
      </c>
      <c r="C142" t="s">
        <v>92</v>
      </c>
      <c r="D142" t="s">
        <v>107</v>
      </c>
      <c r="E142" t="s">
        <v>12</v>
      </c>
      <c r="F142" t="s">
        <v>114</v>
      </c>
      <c r="G142" t="s">
        <v>178</v>
      </c>
      <c r="H142" t="s">
        <v>819</v>
      </c>
      <c r="I142" t="s">
        <v>639</v>
      </c>
      <c r="J142">
        <v>77835408.75</v>
      </c>
      <c r="K142">
        <v>85649856.459999993</v>
      </c>
      <c r="L142">
        <v>7814447.7099999934</v>
      </c>
      <c r="M142">
        <v>10.039707936909876</v>
      </c>
      <c r="N142">
        <v>0.68029156595552998</v>
      </c>
      <c r="O142">
        <v>0.62920452079060196</v>
      </c>
    </row>
    <row r="143" spans="1:15" x14ac:dyDescent="0.25">
      <c r="A143" t="s">
        <v>90</v>
      </c>
      <c r="B143" t="s">
        <v>606</v>
      </c>
      <c r="C143" t="s">
        <v>92</v>
      </c>
      <c r="D143" t="s">
        <v>102</v>
      </c>
      <c r="E143" t="s">
        <v>13</v>
      </c>
      <c r="F143" t="s">
        <v>114</v>
      </c>
      <c r="G143" t="s">
        <v>178</v>
      </c>
      <c r="H143" t="s">
        <v>819</v>
      </c>
      <c r="I143" t="s">
        <v>639</v>
      </c>
      <c r="J143">
        <v>189427059.12</v>
      </c>
      <c r="K143">
        <v>248666951.20000002</v>
      </c>
      <c r="L143">
        <v>59239892.080000013</v>
      </c>
      <c r="M143">
        <v>31.273194207419003</v>
      </c>
      <c r="N143">
        <v>1.6556170610859104</v>
      </c>
      <c r="O143">
        <v>1.8267674498593789</v>
      </c>
    </row>
    <row r="144" spans="1:15" x14ac:dyDescent="0.25">
      <c r="A144" t="s">
        <v>90</v>
      </c>
      <c r="B144" t="s">
        <v>606</v>
      </c>
      <c r="C144" t="s">
        <v>92</v>
      </c>
      <c r="D144" t="s">
        <v>103</v>
      </c>
      <c r="E144" t="s">
        <v>7</v>
      </c>
      <c r="F144" t="s">
        <v>114</v>
      </c>
      <c r="G144" t="s">
        <v>178</v>
      </c>
      <c r="H144" t="s">
        <v>819</v>
      </c>
      <c r="I144" t="s">
        <v>639</v>
      </c>
      <c r="J144">
        <v>100816497.84999999</v>
      </c>
      <c r="K144">
        <v>104614508.97999999</v>
      </c>
      <c r="L144">
        <v>3798011.1299999952</v>
      </c>
      <c r="M144">
        <v>3.7672516016682831</v>
      </c>
      <c r="N144">
        <v>0.88114926481360345</v>
      </c>
      <c r="O144">
        <v>0.7685234361279516</v>
      </c>
    </row>
    <row r="145" spans="1:15" x14ac:dyDescent="0.25">
      <c r="A145" t="s">
        <v>90</v>
      </c>
      <c r="B145" t="s">
        <v>600</v>
      </c>
      <c r="C145" t="s">
        <v>92</v>
      </c>
      <c r="D145" t="s">
        <v>119</v>
      </c>
      <c r="E145" t="s">
        <v>594</v>
      </c>
      <c r="F145" t="s">
        <v>97</v>
      </c>
      <c r="G145" t="s">
        <v>170</v>
      </c>
      <c r="H145" t="s">
        <v>818</v>
      </c>
      <c r="I145" t="s">
        <v>642</v>
      </c>
      <c r="J145">
        <v>1802887822.0999999</v>
      </c>
      <c r="K145">
        <v>2053516463.5</v>
      </c>
      <c r="L145">
        <v>250628641.40000013</v>
      </c>
      <c r="M145">
        <v>13.901510583618476</v>
      </c>
      <c r="N145">
        <v>14.817210374038675</v>
      </c>
      <c r="O145">
        <v>14.567081907617691</v>
      </c>
    </row>
    <row r="146" spans="1:15" x14ac:dyDescent="0.25">
      <c r="A146" t="s">
        <v>90</v>
      </c>
      <c r="B146" t="s">
        <v>600</v>
      </c>
      <c r="C146" t="s">
        <v>92</v>
      </c>
      <c r="D146" t="s">
        <v>119</v>
      </c>
      <c r="E146" t="s">
        <v>594</v>
      </c>
      <c r="F146" t="s">
        <v>108</v>
      </c>
      <c r="G146" t="s">
        <v>169</v>
      </c>
      <c r="H146" t="s">
        <v>814</v>
      </c>
      <c r="I146" t="s">
        <v>636</v>
      </c>
      <c r="J146">
        <v>1879833338.3099997</v>
      </c>
      <c r="K146">
        <v>2087167497.7499998</v>
      </c>
      <c r="L146">
        <v>207334159.43999988</v>
      </c>
      <c r="M146">
        <v>11.029390489818454</v>
      </c>
      <c r="N146">
        <v>16.896514106031312</v>
      </c>
      <c r="O146">
        <v>16.636716937525737</v>
      </c>
    </row>
    <row r="147" spans="1:15" x14ac:dyDescent="0.25">
      <c r="A147" t="s">
        <v>90</v>
      </c>
      <c r="B147" t="s">
        <v>600</v>
      </c>
      <c r="C147" t="s">
        <v>92</v>
      </c>
      <c r="D147" t="s">
        <v>119</v>
      </c>
      <c r="E147" t="s">
        <v>594</v>
      </c>
      <c r="F147" t="s">
        <v>109</v>
      </c>
      <c r="G147" t="s">
        <v>171</v>
      </c>
      <c r="H147" t="s">
        <v>810</v>
      </c>
      <c r="I147" t="s">
        <v>643</v>
      </c>
      <c r="J147">
        <v>2550823794.0599999</v>
      </c>
      <c r="K147">
        <v>2485280806.1400003</v>
      </c>
      <c r="L147">
        <v>-65542987.919999808</v>
      </c>
      <c r="M147">
        <v>-2.56948316354219</v>
      </c>
      <c r="N147">
        <v>20.414402076117835</v>
      </c>
      <c r="O147">
        <v>16.402987209790968</v>
      </c>
    </row>
    <row r="148" spans="1:15" x14ac:dyDescent="0.25">
      <c r="A148" t="s">
        <v>90</v>
      </c>
      <c r="B148" t="s">
        <v>600</v>
      </c>
      <c r="C148" t="s">
        <v>92</v>
      </c>
      <c r="D148" t="s">
        <v>119</v>
      </c>
      <c r="E148" t="s">
        <v>594</v>
      </c>
      <c r="F148" t="s">
        <v>110</v>
      </c>
      <c r="G148" t="s">
        <v>172</v>
      </c>
      <c r="H148" t="s">
        <v>809</v>
      </c>
      <c r="I148" t="s">
        <v>637</v>
      </c>
      <c r="J148">
        <v>1572265037.6300001</v>
      </c>
      <c r="K148">
        <v>2312070700.8599997</v>
      </c>
      <c r="L148">
        <v>739805663.22999978</v>
      </c>
      <c r="M148">
        <v>47.053495786255453</v>
      </c>
      <c r="N148">
        <v>14.077699464397446</v>
      </c>
      <c r="O148">
        <v>19.153972502194261</v>
      </c>
    </row>
    <row r="149" spans="1:15" x14ac:dyDescent="0.25">
      <c r="A149" t="s">
        <v>90</v>
      </c>
      <c r="B149" t="s">
        <v>600</v>
      </c>
      <c r="C149" t="s">
        <v>92</v>
      </c>
      <c r="D149" t="s">
        <v>119</v>
      </c>
      <c r="E149" t="s">
        <v>594</v>
      </c>
      <c r="F149" t="s">
        <v>808</v>
      </c>
      <c r="G149" t="s">
        <v>111</v>
      </c>
      <c r="H149" t="s">
        <v>807</v>
      </c>
      <c r="I149" t="s">
        <v>826</v>
      </c>
      <c r="J149">
        <v>1896659071.7800002</v>
      </c>
      <c r="K149">
        <v>2358910196.2800002</v>
      </c>
      <c r="L149">
        <v>462251124.5</v>
      </c>
      <c r="M149">
        <v>24.371861626464096</v>
      </c>
      <c r="N149">
        <v>16.857510663858527</v>
      </c>
      <c r="O149">
        <v>18.983613053725843</v>
      </c>
    </row>
    <row r="150" spans="1:15" x14ac:dyDescent="0.25">
      <c r="A150" t="s">
        <v>90</v>
      </c>
      <c r="B150" t="s">
        <v>600</v>
      </c>
      <c r="C150" t="s">
        <v>92</v>
      </c>
      <c r="D150" t="s">
        <v>119</v>
      </c>
      <c r="E150" t="s">
        <v>594</v>
      </c>
      <c r="F150" t="s">
        <v>112</v>
      </c>
      <c r="G150" t="s">
        <v>173</v>
      </c>
      <c r="H150" t="s">
        <v>815</v>
      </c>
      <c r="I150" t="s">
        <v>644</v>
      </c>
      <c r="J150">
        <v>1862068671.4399996</v>
      </c>
      <c r="K150">
        <v>2325734141.0799999</v>
      </c>
      <c r="L150">
        <v>463665469.64000016</v>
      </c>
      <c r="M150">
        <v>24.900556931739377</v>
      </c>
      <c r="N150">
        <v>14.195832399757677</v>
      </c>
      <c r="O150">
        <v>16.82476182148644</v>
      </c>
    </row>
    <row r="151" spans="1:15" x14ac:dyDescent="0.25">
      <c r="A151" t="s">
        <v>90</v>
      </c>
      <c r="B151" t="s">
        <v>600</v>
      </c>
      <c r="C151" t="s">
        <v>92</v>
      </c>
      <c r="D151" t="s">
        <v>119</v>
      </c>
      <c r="E151" t="s">
        <v>594</v>
      </c>
      <c r="F151" t="s">
        <v>113</v>
      </c>
      <c r="G151" t="s">
        <v>174</v>
      </c>
      <c r="H151" t="s">
        <v>816</v>
      </c>
      <c r="I151" t="s">
        <v>645</v>
      </c>
      <c r="J151">
        <v>1786220401.7499998</v>
      </c>
      <c r="K151">
        <v>1985833086.1999996</v>
      </c>
      <c r="L151">
        <v>199612684.44999969</v>
      </c>
      <c r="M151">
        <v>11.175143014514598</v>
      </c>
      <c r="N151">
        <v>15.804682477451994</v>
      </c>
      <c r="O151">
        <v>15.448373317595134</v>
      </c>
    </row>
    <row r="152" spans="1:15" x14ac:dyDescent="0.25">
      <c r="A152" t="s">
        <v>90</v>
      </c>
      <c r="B152" t="s">
        <v>600</v>
      </c>
      <c r="C152" t="s">
        <v>92</v>
      </c>
      <c r="D152" t="s">
        <v>119</v>
      </c>
      <c r="E152" t="s">
        <v>594</v>
      </c>
      <c r="F152" t="s">
        <v>114</v>
      </c>
      <c r="G152" t="s">
        <v>178</v>
      </c>
      <c r="H152" t="s">
        <v>819</v>
      </c>
      <c r="I152" t="s">
        <v>639</v>
      </c>
      <c r="J152">
        <v>1789710734.3200004</v>
      </c>
      <c r="K152">
        <v>2158886550.0099998</v>
      </c>
      <c r="L152">
        <v>369175815.68999946</v>
      </c>
      <c r="M152">
        <v>20.627680697812188</v>
      </c>
      <c r="N152">
        <v>15.642303902694858</v>
      </c>
      <c r="O152">
        <v>15.859701735457159</v>
      </c>
    </row>
    <row r="153" spans="1:15" x14ac:dyDescent="0.25">
      <c r="A153" t="s">
        <v>90</v>
      </c>
      <c r="B153" t="s">
        <v>600</v>
      </c>
      <c r="C153" t="s">
        <v>92</v>
      </c>
      <c r="D153" t="s">
        <v>119</v>
      </c>
      <c r="E153" t="s">
        <v>594</v>
      </c>
      <c r="F153" t="s">
        <v>822</v>
      </c>
      <c r="G153" t="s">
        <v>824</v>
      </c>
      <c r="H153" t="s">
        <v>821</v>
      </c>
      <c r="I153" t="s">
        <v>825</v>
      </c>
      <c r="J153">
        <v>22741998023.030014</v>
      </c>
      <c r="K153">
        <v>26977948285.879993</v>
      </c>
      <c r="L153">
        <v>4235950262.8499784</v>
      </c>
      <c r="M153">
        <v>18.626113055503662</v>
      </c>
      <c r="N153">
        <v>16.421952156904862</v>
      </c>
      <c r="O153">
        <v>17.356301862552893</v>
      </c>
    </row>
    <row r="154" spans="1:15" x14ac:dyDescent="0.25">
      <c r="A154" t="s">
        <v>90</v>
      </c>
      <c r="B154" t="s">
        <v>600</v>
      </c>
      <c r="C154" t="s">
        <v>92</v>
      </c>
      <c r="D154" t="s">
        <v>119</v>
      </c>
      <c r="E154" t="s">
        <v>594</v>
      </c>
      <c r="F154" t="s">
        <v>115</v>
      </c>
      <c r="G154" t="s">
        <v>175</v>
      </c>
      <c r="H154" t="s">
        <v>817</v>
      </c>
      <c r="I154" t="s">
        <v>646</v>
      </c>
      <c r="J154">
        <v>1819928683.8199999</v>
      </c>
      <c r="K154">
        <v>2268178660.8499999</v>
      </c>
      <c r="L154">
        <v>448249977.03000021</v>
      </c>
      <c r="M154">
        <v>24.630084739866344</v>
      </c>
      <c r="N154">
        <v>16.033655421162319</v>
      </c>
      <c r="O154">
        <v>17.913767458674876</v>
      </c>
    </row>
    <row r="155" spans="1:15" x14ac:dyDescent="0.25">
      <c r="A155" t="s">
        <v>90</v>
      </c>
      <c r="B155" t="s">
        <v>600</v>
      </c>
      <c r="C155" t="s">
        <v>92</v>
      </c>
      <c r="D155" t="s">
        <v>119</v>
      </c>
      <c r="E155" t="s">
        <v>594</v>
      </c>
      <c r="F155" t="s">
        <v>116</v>
      </c>
      <c r="G155" t="s">
        <v>179</v>
      </c>
      <c r="H155" t="s">
        <v>811</v>
      </c>
      <c r="I155" t="s">
        <v>640</v>
      </c>
      <c r="J155">
        <v>1944242575.73</v>
      </c>
      <c r="K155">
        <v>2406064703.0599999</v>
      </c>
      <c r="L155">
        <v>461822127.3300001</v>
      </c>
      <c r="M155">
        <v>23.753318289339532</v>
      </c>
      <c r="N155">
        <v>18.293766284981658</v>
      </c>
      <c r="O155">
        <v>20.875631202719109</v>
      </c>
    </row>
    <row r="156" spans="1:15" x14ac:dyDescent="0.25">
      <c r="A156" t="s">
        <v>90</v>
      </c>
      <c r="B156" t="s">
        <v>600</v>
      </c>
      <c r="C156" t="s">
        <v>92</v>
      </c>
      <c r="D156" t="s">
        <v>119</v>
      </c>
      <c r="E156" t="s">
        <v>594</v>
      </c>
      <c r="F156" t="s">
        <v>117</v>
      </c>
      <c r="G156" t="s">
        <v>177</v>
      </c>
      <c r="H156" t="s">
        <v>812</v>
      </c>
      <c r="I156" t="s">
        <v>647</v>
      </c>
      <c r="J156">
        <v>1989353626.4900002</v>
      </c>
      <c r="K156">
        <v>2407512632.1800003</v>
      </c>
      <c r="L156">
        <v>418159005.69000024</v>
      </c>
      <c r="M156">
        <v>21.019842833463283</v>
      </c>
      <c r="N156">
        <v>16.987353082975552</v>
      </c>
      <c r="O156">
        <v>19.427260930490906</v>
      </c>
    </row>
    <row r="157" spans="1:15" x14ac:dyDescent="0.25">
      <c r="A157" t="s">
        <v>90</v>
      </c>
      <c r="B157" t="s">
        <v>600</v>
      </c>
      <c r="C157" t="s">
        <v>92</v>
      </c>
      <c r="D157" t="s">
        <v>119</v>
      </c>
      <c r="E157" t="s">
        <v>594</v>
      </c>
      <c r="F157" t="s">
        <v>118</v>
      </c>
      <c r="G157" t="s">
        <v>180</v>
      </c>
      <c r="H157" t="s">
        <v>813</v>
      </c>
      <c r="I157" t="s">
        <v>641</v>
      </c>
      <c r="J157">
        <v>1848004265.5999997</v>
      </c>
      <c r="K157">
        <v>2128792847.97</v>
      </c>
      <c r="L157">
        <v>280788582.37000036</v>
      </c>
      <c r="M157">
        <v>15.1941522861602</v>
      </c>
      <c r="N157">
        <v>17.22640799911828</v>
      </c>
      <c r="O157">
        <v>17.342513810146801</v>
      </c>
    </row>
    <row r="158" spans="1:15" x14ac:dyDescent="0.25">
      <c r="A158" t="s">
        <v>90</v>
      </c>
      <c r="B158" t="s">
        <v>600</v>
      </c>
      <c r="C158" t="s">
        <v>92</v>
      </c>
      <c r="D158" t="s">
        <v>120</v>
      </c>
      <c r="E158" t="s">
        <v>595</v>
      </c>
      <c r="F158" t="s">
        <v>97</v>
      </c>
      <c r="G158" t="s">
        <v>170</v>
      </c>
      <c r="H158" t="s">
        <v>818</v>
      </c>
      <c r="I158" t="s">
        <v>642</v>
      </c>
      <c r="J158">
        <v>10364637485.220001</v>
      </c>
      <c r="K158">
        <v>12043448711.289999</v>
      </c>
      <c r="L158">
        <v>1678811226.069999</v>
      </c>
      <c r="M158">
        <v>16.197491021408013</v>
      </c>
      <c r="N158">
        <v>85.182789625961306</v>
      </c>
      <c r="O158">
        <v>85.432918092382337</v>
      </c>
    </row>
    <row r="159" spans="1:15" x14ac:dyDescent="0.25">
      <c r="A159" t="s">
        <v>90</v>
      </c>
      <c r="B159" t="s">
        <v>600</v>
      </c>
      <c r="C159" t="s">
        <v>92</v>
      </c>
      <c r="D159" t="s">
        <v>120</v>
      </c>
      <c r="E159" t="s">
        <v>595</v>
      </c>
      <c r="F159" t="s">
        <v>108</v>
      </c>
      <c r="G159" t="s">
        <v>169</v>
      </c>
      <c r="H159" t="s">
        <v>814</v>
      </c>
      <c r="I159" t="s">
        <v>636</v>
      </c>
      <c r="J159">
        <v>9245735678.5500011</v>
      </c>
      <c r="K159">
        <v>10458381636.66</v>
      </c>
      <c r="L159">
        <v>1212645958.1099994</v>
      </c>
      <c r="M159">
        <v>13.115732487608572</v>
      </c>
      <c r="N159">
        <v>83.103485893968653</v>
      </c>
      <c r="O159">
        <v>83.363283062474352</v>
      </c>
    </row>
    <row r="160" spans="1:15" x14ac:dyDescent="0.25">
      <c r="A160" t="s">
        <v>90</v>
      </c>
      <c r="B160" t="s">
        <v>600</v>
      </c>
      <c r="C160" t="s">
        <v>92</v>
      </c>
      <c r="D160" t="s">
        <v>120</v>
      </c>
      <c r="E160" t="s">
        <v>595</v>
      </c>
      <c r="F160" t="s">
        <v>109</v>
      </c>
      <c r="G160" t="s">
        <v>171</v>
      </c>
      <c r="H160" t="s">
        <v>810</v>
      </c>
      <c r="I160" t="s">
        <v>643</v>
      </c>
      <c r="J160">
        <v>9944392987.4500008</v>
      </c>
      <c r="K160">
        <v>12666110671.240002</v>
      </c>
      <c r="L160">
        <v>2721717683.789999</v>
      </c>
      <c r="M160">
        <v>27.369369726486621</v>
      </c>
      <c r="N160">
        <v>79.58559792388219</v>
      </c>
      <c r="O160">
        <v>83.59701279020905</v>
      </c>
    </row>
    <row r="161" spans="1:15" x14ac:dyDescent="0.25">
      <c r="A161" t="s">
        <v>90</v>
      </c>
      <c r="B161" t="s">
        <v>600</v>
      </c>
      <c r="C161" t="s">
        <v>92</v>
      </c>
      <c r="D161" t="s">
        <v>120</v>
      </c>
      <c r="E161" t="s">
        <v>595</v>
      </c>
      <c r="F161" t="s">
        <v>110</v>
      </c>
      <c r="G161" t="s">
        <v>172</v>
      </c>
      <c r="H161" t="s">
        <v>809</v>
      </c>
      <c r="I161" t="s">
        <v>637</v>
      </c>
      <c r="J161">
        <v>9596214880.6000023</v>
      </c>
      <c r="K161">
        <v>9758901524.8500004</v>
      </c>
      <c r="L161">
        <v>162686644.24999994</v>
      </c>
      <c r="M161">
        <v>1.6953209809723222</v>
      </c>
      <c r="N161">
        <v>85.922300535602631</v>
      </c>
      <c r="O161">
        <v>80.846027497805721</v>
      </c>
    </row>
    <row r="162" spans="1:15" x14ac:dyDescent="0.25">
      <c r="A162" t="s">
        <v>90</v>
      </c>
      <c r="B162" t="s">
        <v>600</v>
      </c>
      <c r="C162" t="s">
        <v>92</v>
      </c>
      <c r="D162" t="s">
        <v>120</v>
      </c>
      <c r="E162" t="s">
        <v>595</v>
      </c>
      <c r="F162" t="s">
        <v>808</v>
      </c>
      <c r="G162" t="s">
        <v>111</v>
      </c>
      <c r="H162" t="s">
        <v>807</v>
      </c>
      <c r="I162" t="s">
        <v>826</v>
      </c>
      <c r="J162">
        <v>9354462814.4799995</v>
      </c>
      <c r="K162">
        <v>10067123718.359999</v>
      </c>
      <c r="L162">
        <v>712660903.87999892</v>
      </c>
      <c r="M162">
        <v>7.6184054393465956</v>
      </c>
      <c r="N162">
        <v>83.142489336141566</v>
      </c>
      <c r="O162">
        <v>81.016386946274125</v>
      </c>
    </row>
    <row r="163" spans="1:15" x14ac:dyDescent="0.25">
      <c r="A163" t="s">
        <v>90</v>
      </c>
      <c r="B163" t="s">
        <v>600</v>
      </c>
      <c r="C163" t="s">
        <v>92</v>
      </c>
      <c r="D163" t="s">
        <v>120</v>
      </c>
      <c r="E163" t="s">
        <v>595</v>
      </c>
      <c r="F163" t="s">
        <v>112</v>
      </c>
      <c r="G163" t="s">
        <v>173</v>
      </c>
      <c r="H163" t="s">
        <v>815</v>
      </c>
      <c r="I163" t="s">
        <v>644</v>
      </c>
      <c r="J163">
        <v>11254940736.700003</v>
      </c>
      <c r="K163">
        <v>11497547078.33</v>
      </c>
      <c r="L163">
        <v>242606341.62999946</v>
      </c>
      <c r="M163">
        <v>2.1555541455577019</v>
      </c>
      <c r="N163">
        <v>85.804167600242394</v>
      </c>
      <c r="O163">
        <v>83.175238178513581</v>
      </c>
    </row>
    <row r="164" spans="1:15" x14ac:dyDescent="0.25">
      <c r="A164" t="s">
        <v>90</v>
      </c>
      <c r="B164" t="s">
        <v>600</v>
      </c>
      <c r="C164" t="s">
        <v>92</v>
      </c>
      <c r="D164" t="s">
        <v>120</v>
      </c>
      <c r="E164" t="s">
        <v>595</v>
      </c>
      <c r="F164" t="s">
        <v>113</v>
      </c>
      <c r="G164" t="s">
        <v>174</v>
      </c>
      <c r="H164" t="s">
        <v>816</v>
      </c>
      <c r="I164" t="s">
        <v>645</v>
      </c>
      <c r="J164">
        <v>9515622607.7399998</v>
      </c>
      <c r="K164">
        <v>10868808922.860001</v>
      </c>
      <c r="L164">
        <v>1353186315.1200004</v>
      </c>
      <c r="M164">
        <v>14.220680778358313</v>
      </c>
      <c r="N164">
        <v>84.195317522547981</v>
      </c>
      <c r="O164">
        <v>84.55162668240483</v>
      </c>
    </row>
    <row r="165" spans="1:15" x14ac:dyDescent="0.25">
      <c r="A165" t="s">
        <v>90</v>
      </c>
      <c r="B165" t="s">
        <v>600</v>
      </c>
      <c r="C165" t="s">
        <v>92</v>
      </c>
      <c r="D165" t="s">
        <v>120</v>
      </c>
      <c r="E165" t="s">
        <v>595</v>
      </c>
      <c r="F165" t="s">
        <v>114</v>
      </c>
      <c r="G165" t="s">
        <v>178</v>
      </c>
      <c r="H165" t="s">
        <v>819</v>
      </c>
      <c r="I165" t="s">
        <v>639</v>
      </c>
      <c r="J165">
        <v>9651767103.3000011</v>
      </c>
      <c r="K165">
        <v>11453516671.82</v>
      </c>
      <c r="L165">
        <v>1801749568.5200005</v>
      </c>
      <c r="M165">
        <v>18.667561589876851</v>
      </c>
      <c r="N165">
        <v>84.357696097305137</v>
      </c>
      <c r="O165">
        <v>84.140298264542807</v>
      </c>
    </row>
    <row r="166" spans="1:15" x14ac:dyDescent="0.25">
      <c r="A166" t="s">
        <v>90</v>
      </c>
      <c r="B166" t="s">
        <v>600</v>
      </c>
      <c r="C166" t="s">
        <v>92</v>
      </c>
      <c r="D166" t="s">
        <v>120</v>
      </c>
      <c r="E166" t="s">
        <v>595</v>
      </c>
      <c r="F166" t="s">
        <v>822</v>
      </c>
      <c r="G166" t="s">
        <v>824</v>
      </c>
      <c r="H166" t="s">
        <v>821</v>
      </c>
      <c r="I166" t="s">
        <v>825</v>
      </c>
      <c r="J166">
        <v>115743352596.31003</v>
      </c>
      <c r="K166">
        <v>128458091600.51001</v>
      </c>
      <c r="L166">
        <v>12714739004.19997</v>
      </c>
      <c r="M166">
        <v>10.985286600904391</v>
      </c>
      <c r="N166">
        <v>83.578047843094993</v>
      </c>
      <c r="O166">
        <v>82.643698137446989</v>
      </c>
    </row>
    <row r="167" spans="1:15" x14ac:dyDescent="0.25">
      <c r="A167" t="s">
        <v>90</v>
      </c>
      <c r="B167" t="s">
        <v>600</v>
      </c>
      <c r="C167" t="s">
        <v>92</v>
      </c>
      <c r="D167" t="s">
        <v>120</v>
      </c>
      <c r="E167" t="s">
        <v>595</v>
      </c>
      <c r="F167" t="s">
        <v>115</v>
      </c>
      <c r="G167" t="s">
        <v>175</v>
      </c>
      <c r="H167" t="s">
        <v>817</v>
      </c>
      <c r="I167" t="s">
        <v>646</v>
      </c>
      <c r="J167">
        <v>9530749848.4000015</v>
      </c>
      <c r="K167">
        <v>10393472028.110003</v>
      </c>
      <c r="L167">
        <v>862722179.71000099</v>
      </c>
      <c r="M167">
        <v>9.0519863959584743</v>
      </c>
      <c r="N167">
        <v>83.966344578837621</v>
      </c>
      <c r="O167">
        <v>82.086232541325174</v>
      </c>
    </row>
    <row r="168" spans="1:15" x14ac:dyDescent="0.25">
      <c r="A168" t="s">
        <v>90</v>
      </c>
      <c r="B168" t="s">
        <v>600</v>
      </c>
      <c r="C168" t="s">
        <v>92</v>
      </c>
      <c r="D168" t="s">
        <v>120</v>
      </c>
      <c r="E168" t="s">
        <v>595</v>
      </c>
      <c r="F168" t="s">
        <v>116</v>
      </c>
      <c r="G168" t="s">
        <v>179</v>
      </c>
      <c r="H168" t="s">
        <v>811</v>
      </c>
      <c r="I168" t="s">
        <v>640</v>
      </c>
      <c r="J168">
        <v>8683654082.8500004</v>
      </c>
      <c r="K168">
        <v>9119645248.8700008</v>
      </c>
      <c r="L168">
        <v>435991166.01999992</v>
      </c>
      <c r="M168">
        <v>5.0208260469641646</v>
      </c>
      <c r="N168">
        <v>81.706233715018357</v>
      </c>
      <c r="O168">
        <v>79.124368797280894</v>
      </c>
    </row>
    <row r="169" spans="1:15" x14ac:dyDescent="0.25">
      <c r="A169" t="s">
        <v>90</v>
      </c>
      <c r="B169" t="s">
        <v>600</v>
      </c>
      <c r="C169" t="s">
        <v>92</v>
      </c>
      <c r="D169" t="s">
        <v>120</v>
      </c>
      <c r="E169" t="s">
        <v>595</v>
      </c>
      <c r="F169" t="s">
        <v>117</v>
      </c>
      <c r="G169" t="s">
        <v>177</v>
      </c>
      <c r="H169" t="s">
        <v>812</v>
      </c>
      <c r="I169" t="s">
        <v>647</v>
      </c>
      <c r="J169">
        <v>9721438612.7300014</v>
      </c>
      <c r="K169">
        <v>9984932400.5699997</v>
      </c>
      <c r="L169">
        <v>263493787.83999854</v>
      </c>
      <c r="M169">
        <v>2.7104402788179875</v>
      </c>
      <c r="N169">
        <v>83.012646917024483</v>
      </c>
      <c r="O169">
        <v>80.572739069509097</v>
      </c>
    </row>
    <row r="170" spans="1:15" x14ac:dyDescent="0.25">
      <c r="A170" t="s">
        <v>90</v>
      </c>
      <c r="B170" t="s">
        <v>600</v>
      </c>
      <c r="C170" t="s">
        <v>92</v>
      </c>
      <c r="D170" t="s">
        <v>120</v>
      </c>
      <c r="E170" t="s">
        <v>595</v>
      </c>
      <c r="F170" t="s">
        <v>118</v>
      </c>
      <c r="G170" t="s">
        <v>180</v>
      </c>
      <c r="H170" t="s">
        <v>813</v>
      </c>
      <c r="I170" t="s">
        <v>641</v>
      </c>
      <c r="J170">
        <v>8879735758.2900009</v>
      </c>
      <c r="K170">
        <v>10146202987.550001</v>
      </c>
      <c r="L170">
        <v>1266467229.259999</v>
      </c>
      <c r="M170">
        <v>14.26244275430879</v>
      </c>
      <c r="N170">
        <v>82.773592000881735</v>
      </c>
      <c r="O170">
        <v>82.657486189853216</v>
      </c>
    </row>
    <row r="171" spans="1:15" x14ac:dyDescent="0.25">
      <c r="A171" t="s">
        <v>90</v>
      </c>
      <c r="B171" t="s">
        <v>600</v>
      </c>
      <c r="C171" t="s">
        <v>92</v>
      </c>
      <c r="D171" t="s">
        <v>679</v>
      </c>
      <c r="E171" t="s">
        <v>607</v>
      </c>
      <c r="F171" t="s">
        <v>97</v>
      </c>
      <c r="G171" t="s">
        <v>170</v>
      </c>
      <c r="H171" t="s">
        <v>818</v>
      </c>
      <c r="I171" t="s">
        <v>642</v>
      </c>
      <c r="J171">
        <v>12167525307.32</v>
      </c>
      <c r="K171">
        <v>14096965174.789997</v>
      </c>
      <c r="L171">
        <v>1929439867.4699974</v>
      </c>
      <c r="M171">
        <v>15.857290769793952</v>
      </c>
      <c r="N171">
        <v>100</v>
      </c>
      <c r="O171">
        <v>100.00000000000003</v>
      </c>
    </row>
    <row r="172" spans="1:15" x14ac:dyDescent="0.25">
      <c r="A172" t="s">
        <v>90</v>
      </c>
      <c r="B172" t="s">
        <v>600</v>
      </c>
      <c r="C172" t="s">
        <v>92</v>
      </c>
      <c r="D172" t="s">
        <v>679</v>
      </c>
      <c r="E172" t="s">
        <v>607</v>
      </c>
      <c r="F172" t="s">
        <v>108</v>
      </c>
      <c r="G172" t="s">
        <v>169</v>
      </c>
      <c r="H172" t="s">
        <v>814</v>
      </c>
      <c r="I172" t="s">
        <v>636</v>
      </c>
      <c r="J172">
        <v>11125569016.860004</v>
      </c>
      <c r="K172">
        <v>12545549134.409988</v>
      </c>
      <c r="L172">
        <v>1419980117.549984</v>
      </c>
      <c r="M172">
        <v>12.763213417651768</v>
      </c>
      <c r="N172">
        <v>99.999999999999957</v>
      </c>
      <c r="O172">
        <v>100.00000000000001</v>
      </c>
    </row>
    <row r="173" spans="1:15" x14ac:dyDescent="0.25">
      <c r="A173" t="s">
        <v>90</v>
      </c>
      <c r="B173" t="s">
        <v>600</v>
      </c>
      <c r="C173" t="s">
        <v>92</v>
      </c>
      <c r="D173" t="s">
        <v>679</v>
      </c>
      <c r="E173" t="s">
        <v>607</v>
      </c>
      <c r="F173" t="s">
        <v>808</v>
      </c>
      <c r="G173" t="s">
        <v>111</v>
      </c>
      <c r="H173" t="s">
        <v>807</v>
      </c>
      <c r="I173" t="s">
        <v>826</v>
      </c>
      <c r="J173">
        <v>11251121886.259998</v>
      </c>
      <c r="K173">
        <v>12426033914.640005</v>
      </c>
      <c r="L173">
        <v>1174912028.3800068</v>
      </c>
      <c r="M173">
        <v>10.442621102654865</v>
      </c>
      <c r="N173">
        <v>100.00000000000001</v>
      </c>
      <c r="O173">
        <v>99.999999999999957</v>
      </c>
    </row>
    <row r="174" spans="1:15" x14ac:dyDescent="0.25">
      <c r="A174" t="s">
        <v>90</v>
      </c>
      <c r="B174" t="s">
        <v>600</v>
      </c>
      <c r="C174" t="s">
        <v>92</v>
      </c>
      <c r="D174" t="s">
        <v>679</v>
      </c>
      <c r="E174" t="s">
        <v>607</v>
      </c>
      <c r="F174" t="s">
        <v>114</v>
      </c>
      <c r="G174" t="s">
        <v>178</v>
      </c>
      <c r="H174" t="s">
        <v>819</v>
      </c>
      <c r="I174" t="s">
        <v>639</v>
      </c>
      <c r="J174">
        <v>11441477837.619999</v>
      </c>
      <c r="K174">
        <v>13612403221.829998</v>
      </c>
      <c r="L174">
        <v>2170925384.2099991</v>
      </c>
      <c r="M174">
        <v>18.974169377594883</v>
      </c>
      <c r="N174">
        <v>99.999999999999972</v>
      </c>
      <c r="O174">
        <v>100.00000000000001</v>
      </c>
    </row>
    <row r="175" spans="1:15" x14ac:dyDescent="0.25">
      <c r="A175" t="s">
        <v>90</v>
      </c>
      <c r="B175" t="s">
        <v>600</v>
      </c>
      <c r="C175" t="s">
        <v>92</v>
      </c>
      <c r="D175" t="s">
        <v>679</v>
      </c>
      <c r="E175" t="s">
        <v>607</v>
      </c>
      <c r="F175" t="s">
        <v>115</v>
      </c>
      <c r="G175" t="s">
        <v>175</v>
      </c>
      <c r="H175" t="s">
        <v>817</v>
      </c>
      <c r="I175" t="s">
        <v>646</v>
      </c>
      <c r="J175">
        <v>11350678532.220007</v>
      </c>
      <c r="K175">
        <v>12661650688.959997</v>
      </c>
      <c r="L175">
        <v>1310972156.7399902</v>
      </c>
      <c r="M175">
        <v>11.549725005590354</v>
      </c>
      <c r="N175">
        <v>99.999999999999943</v>
      </c>
      <c r="O175">
        <v>100.00000000000001</v>
      </c>
    </row>
    <row r="176" spans="1:15" x14ac:dyDescent="0.25">
      <c r="A176" t="s">
        <v>90</v>
      </c>
      <c r="B176" t="s">
        <v>600</v>
      </c>
      <c r="C176" t="s">
        <v>92</v>
      </c>
      <c r="D176" t="s">
        <v>679</v>
      </c>
      <c r="E176" t="s">
        <v>607</v>
      </c>
      <c r="F176" t="s">
        <v>116</v>
      </c>
      <c r="G176" t="s">
        <v>179</v>
      </c>
      <c r="H176" t="s">
        <v>811</v>
      </c>
      <c r="I176" t="s">
        <v>640</v>
      </c>
      <c r="J176">
        <v>10627896658.58</v>
      </c>
      <c r="K176">
        <v>11525709951.930004</v>
      </c>
      <c r="L176">
        <v>897813293.3500042</v>
      </c>
      <c r="M176">
        <v>8.4477043971366719</v>
      </c>
      <c r="N176">
        <v>100</v>
      </c>
      <c r="O176">
        <v>100.00000000000003</v>
      </c>
    </row>
    <row r="177" spans="1:15" x14ac:dyDescent="0.25">
      <c r="A177" t="s">
        <v>90</v>
      </c>
      <c r="B177" t="s">
        <v>600</v>
      </c>
      <c r="C177" t="s">
        <v>92</v>
      </c>
      <c r="D177" t="s">
        <v>679</v>
      </c>
      <c r="E177" t="s">
        <v>607</v>
      </c>
      <c r="F177" t="s">
        <v>117</v>
      </c>
      <c r="G177" t="s">
        <v>177</v>
      </c>
      <c r="H177" t="s">
        <v>812</v>
      </c>
      <c r="I177" t="s">
        <v>647</v>
      </c>
      <c r="J177">
        <v>11710792239.219997</v>
      </c>
      <c r="K177">
        <v>12392445032.750002</v>
      </c>
      <c r="L177">
        <v>681652793.5300045</v>
      </c>
      <c r="M177">
        <v>5.8207231381589803</v>
      </c>
      <c r="N177">
        <v>100</v>
      </c>
      <c r="O177">
        <v>100.00000000000004</v>
      </c>
    </row>
    <row r="178" spans="1:15" x14ac:dyDescent="0.25">
      <c r="A178" t="s">
        <v>90</v>
      </c>
      <c r="B178" t="s">
        <v>600</v>
      </c>
      <c r="C178" t="s">
        <v>92</v>
      </c>
      <c r="D178" t="s">
        <v>679</v>
      </c>
      <c r="E178" t="s">
        <v>607</v>
      </c>
      <c r="F178" t="s">
        <v>118</v>
      </c>
      <c r="G178" t="s">
        <v>180</v>
      </c>
      <c r="H178" t="s">
        <v>813</v>
      </c>
      <c r="I178" t="s">
        <v>641</v>
      </c>
      <c r="J178">
        <v>10727740023.889997</v>
      </c>
      <c r="K178">
        <v>12274995835.519997</v>
      </c>
      <c r="L178">
        <v>1547255811.6299992</v>
      </c>
      <c r="M178">
        <v>14.422942839632192</v>
      </c>
      <c r="N178">
        <v>100.00000000000003</v>
      </c>
      <c r="O178">
        <v>99.999999999999986</v>
      </c>
    </row>
    <row r="179" spans="1:15" x14ac:dyDescent="0.25">
      <c r="A179" t="s">
        <v>90</v>
      </c>
      <c r="B179" t="s">
        <v>600</v>
      </c>
      <c r="C179" t="s">
        <v>92</v>
      </c>
      <c r="D179" t="s">
        <v>679</v>
      </c>
      <c r="E179" t="s">
        <v>607</v>
      </c>
      <c r="F179" t="s">
        <v>109</v>
      </c>
      <c r="G179" t="s">
        <v>171</v>
      </c>
      <c r="H179" t="s">
        <v>810</v>
      </c>
      <c r="I179" t="s">
        <v>643</v>
      </c>
      <c r="J179">
        <v>12495216781.509998</v>
      </c>
      <c r="K179">
        <v>15151391477.379997</v>
      </c>
      <c r="L179">
        <v>2656174695.8699989</v>
      </c>
      <c r="M179">
        <v>21.257531920538721</v>
      </c>
      <c r="N179">
        <v>100.00000000000006</v>
      </c>
      <c r="O179">
        <v>100.00000000000001</v>
      </c>
    </row>
    <row r="180" spans="1:15" x14ac:dyDescent="0.25">
      <c r="A180" t="s">
        <v>90</v>
      </c>
      <c r="B180" t="s">
        <v>600</v>
      </c>
      <c r="C180" t="s">
        <v>92</v>
      </c>
      <c r="D180" t="s">
        <v>679</v>
      </c>
      <c r="E180" t="s">
        <v>607</v>
      </c>
      <c r="F180" t="s">
        <v>110</v>
      </c>
      <c r="G180" t="s">
        <v>172</v>
      </c>
      <c r="H180" t="s">
        <v>809</v>
      </c>
      <c r="I180" t="s">
        <v>637</v>
      </c>
      <c r="J180">
        <v>11168479918.229992</v>
      </c>
      <c r="K180">
        <v>12070972225.710003</v>
      </c>
      <c r="L180">
        <v>902492307.48001099</v>
      </c>
      <c r="M180">
        <v>8.0807085125962264</v>
      </c>
      <c r="N180">
        <v>100.00000000000007</v>
      </c>
      <c r="O180">
        <v>99.999999999999986</v>
      </c>
    </row>
    <row r="181" spans="1:15" x14ac:dyDescent="0.25">
      <c r="A181" t="s">
        <v>90</v>
      </c>
      <c r="B181" t="s">
        <v>600</v>
      </c>
      <c r="C181" t="s">
        <v>92</v>
      </c>
      <c r="D181" t="s">
        <v>679</v>
      </c>
      <c r="E181" t="s">
        <v>607</v>
      </c>
      <c r="F181" t="s">
        <v>112</v>
      </c>
      <c r="G181" t="s">
        <v>173</v>
      </c>
      <c r="H181" t="s">
        <v>815</v>
      </c>
      <c r="I181" t="s">
        <v>644</v>
      </c>
      <c r="J181">
        <v>13117009408.139996</v>
      </c>
      <c r="K181">
        <v>13823281219.40999</v>
      </c>
      <c r="L181">
        <v>706271811.26999474</v>
      </c>
      <c r="M181">
        <v>5.3843966204042299</v>
      </c>
      <c r="N181">
        <v>100.00000000000004</v>
      </c>
      <c r="O181">
        <v>100.00000000000007</v>
      </c>
    </row>
    <row r="182" spans="1:15" x14ac:dyDescent="0.25">
      <c r="A182" t="s">
        <v>90</v>
      </c>
      <c r="B182" t="s">
        <v>600</v>
      </c>
      <c r="C182" t="s">
        <v>92</v>
      </c>
      <c r="D182" t="s">
        <v>679</v>
      </c>
      <c r="E182" t="s">
        <v>607</v>
      </c>
      <c r="F182" t="s">
        <v>113</v>
      </c>
      <c r="G182" t="s">
        <v>174</v>
      </c>
      <c r="H182" t="s">
        <v>816</v>
      </c>
      <c r="I182" t="s">
        <v>645</v>
      </c>
      <c r="J182">
        <v>11301843009.490004</v>
      </c>
      <c r="K182">
        <v>12854642009.059996</v>
      </c>
      <c r="L182">
        <v>1552798999.5699921</v>
      </c>
      <c r="M182">
        <v>13.739343205051849</v>
      </c>
      <c r="N182">
        <v>100.00000000000004</v>
      </c>
      <c r="O182">
        <v>99.999999999999957</v>
      </c>
    </row>
    <row r="183" spans="1:15" x14ac:dyDescent="0.25">
      <c r="A183" t="s">
        <v>90</v>
      </c>
      <c r="B183" t="s">
        <v>600</v>
      </c>
      <c r="C183" t="s">
        <v>92</v>
      </c>
      <c r="D183" t="s">
        <v>679</v>
      </c>
      <c r="E183" t="s">
        <v>607</v>
      </c>
      <c r="F183" t="s">
        <v>822</v>
      </c>
      <c r="G183" t="s">
        <v>824</v>
      </c>
      <c r="H183" t="s">
        <v>821</v>
      </c>
      <c r="I183" t="s">
        <v>825</v>
      </c>
      <c r="J183">
        <v>138485350619.3403</v>
      </c>
      <c r="K183">
        <v>155436039886.39001</v>
      </c>
      <c r="L183">
        <v>16950689267.049713</v>
      </c>
      <c r="M183">
        <v>12.240059465670623</v>
      </c>
      <c r="N183">
        <v>99.999999999999744</v>
      </c>
      <c r="O183">
        <v>99.999999999999929</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DCA01-3FA3-488F-A230-766444DD72CF}">
  <dimension ref="A1:CF1227"/>
  <sheetViews>
    <sheetView showGridLines="0" tabSelected="1" zoomScaleNormal="100" workbookViewId="0">
      <selection activeCell="A12" sqref="A12"/>
    </sheetView>
  </sheetViews>
  <sheetFormatPr baseColWidth="10" defaultColWidth="16" defaultRowHeight="20.100000000000001" customHeight="1" x14ac:dyDescent="0.5"/>
  <cols>
    <col min="1" max="1" width="16.140625" style="1" customWidth="1"/>
    <col min="2" max="2" width="44.85546875" style="1" bestFit="1" customWidth="1"/>
    <col min="3" max="15" width="17.85546875" style="1" customWidth="1"/>
    <col min="16" max="20" width="17.42578125" style="1" customWidth="1"/>
    <col min="21" max="62" width="16" style="1"/>
    <col min="63" max="63" width="30.85546875" style="1" bestFit="1" customWidth="1"/>
    <col min="64" max="64" width="55.5703125" style="1" bestFit="1" customWidth="1"/>
    <col min="65" max="65" width="58.85546875" style="1" bestFit="1" customWidth="1"/>
    <col min="66" max="66" width="55.5703125" style="1" bestFit="1" customWidth="1"/>
    <col min="67" max="67" width="61.42578125" style="1" bestFit="1" customWidth="1"/>
    <col min="68" max="68" width="27.7109375" style="1" bestFit="1" customWidth="1"/>
    <col min="69" max="69" width="16.7109375" style="1" bestFit="1" customWidth="1"/>
    <col min="70" max="70" width="26.140625" style="1" bestFit="1" customWidth="1"/>
    <col min="71" max="71" width="25.42578125" style="1" bestFit="1" customWidth="1"/>
    <col min="72" max="72" width="16.42578125" style="1" bestFit="1" customWidth="1"/>
    <col min="73" max="73" width="33.42578125" style="1" bestFit="1" customWidth="1"/>
    <col min="74" max="74" width="29.42578125" style="1" bestFit="1" customWidth="1"/>
    <col min="75" max="75" width="37" style="1" bestFit="1" customWidth="1"/>
    <col min="76" max="76" width="30.85546875" style="1" bestFit="1" customWidth="1"/>
    <col min="77" max="77" width="30" style="1" bestFit="1" customWidth="1"/>
    <col min="78" max="78" width="30.7109375" style="1" bestFit="1" customWidth="1"/>
    <col min="79" max="79" width="18" style="1" bestFit="1" customWidth="1"/>
    <col min="80" max="80" width="24.42578125" style="1" bestFit="1" customWidth="1"/>
    <col min="81" max="81" width="24.28515625" style="1" bestFit="1" customWidth="1"/>
    <col min="82" max="82" width="16" style="1"/>
    <col min="83" max="83" width="16" style="105"/>
    <col min="84" max="16384" width="16" style="1"/>
  </cols>
  <sheetData>
    <row r="1" spans="1:81" ht="20.100000000000001" customHeight="1" x14ac:dyDescent="0.5">
      <c r="CC1" s="1" t="s">
        <v>823</v>
      </c>
    </row>
    <row r="2" spans="1:81" ht="20.100000000000001" customHeight="1" x14ac:dyDescent="0.6">
      <c r="A2" s="30"/>
      <c r="B2" s="31"/>
      <c r="C2" s="36" t="str">
        <f>+BK772</f>
        <v>Superintendencia de Seguros</v>
      </c>
      <c r="D2" s="31"/>
      <c r="E2" s="31"/>
      <c r="F2" s="31"/>
      <c r="G2" s="31"/>
      <c r="H2" s="31"/>
      <c r="I2" s="31"/>
      <c r="J2" s="31"/>
      <c r="K2" s="31"/>
      <c r="L2" s="31"/>
      <c r="M2" s="31"/>
      <c r="N2" s="31"/>
      <c r="O2" s="31"/>
    </row>
    <row r="3" spans="1:81" ht="20.100000000000001" customHeight="1" x14ac:dyDescent="0.6">
      <c r="A3" s="30"/>
      <c r="B3" s="31"/>
      <c r="C3" s="36" t="str">
        <f>+BL772</f>
        <v>Primas Netas Cobradas por Compañías, Según Ramos</v>
      </c>
      <c r="D3" s="31"/>
      <c r="E3" s="31"/>
      <c r="F3" s="31"/>
      <c r="G3" s="31"/>
      <c r="H3" s="31"/>
      <c r="I3" s="31"/>
      <c r="J3" s="31"/>
      <c r="K3" s="31"/>
      <c r="L3" s="31"/>
      <c r="M3" s="31"/>
      <c r="N3" s="31"/>
      <c r="O3" s="31"/>
    </row>
    <row r="4" spans="1:81" ht="20.100000000000001" customHeight="1" x14ac:dyDescent="0.6">
      <c r="A4" s="30"/>
      <c r="B4" s="31"/>
      <c r="C4" s="36" t="str">
        <f>+BN772</f>
        <v>Mar 2025 - Feb 2026</v>
      </c>
      <c r="D4" s="31"/>
      <c r="E4" s="31"/>
      <c r="F4" s="31"/>
      <c r="G4" s="31"/>
      <c r="H4" s="31"/>
      <c r="I4" s="31"/>
      <c r="J4" s="31"/>
      <c r="K4" s="31"/>
      <c r="L4" s="31"/>
      <c r="M4" s="31"/>
      <c r="N4" s="31"/>
      <c r="O4" s="31"/>
    </row>
    <row r="5" spans="1:81" ht="20.100000000000001" customHeight="1" x14ac:dyDescent="0.6">
      <c r="A5" s="30"/>
      <c r="B5" s="31"/>
      <c r="C5" s="36" t="str">
        <f>+BM772</f>
        <v>(Valores en RD$)</v>
      </c>
      <c r="D5" s="31"/>
      <c r="E5" s="31"/>
      <c r="F5" s="31"/>
      <c r="G5" s="31"/>
      <c r="H5" s="31"/>
      <c r="I5" s="31"/>
      <c r="J5" s="31"/>
      <c r="K5" s="31"/>
      <c r="L5" s="31"/>
      <c r="M5" s="31"/>
      <c r="N5" s="31"/>
      <c r="O5" s="31"/>
    </row>
    <row r="6" spans="1:81" ht="20.100000000000001" customHeight="1" x14ac:dyDescent="0.6">
      <c r="A6" s="30"/>
      <c r="B6" s="31"/>
      <c r="C6" s="36"/>
      <c r="D6" s="31"/>
      <c r="E6" s="31"/>
      <c r="F6" s="31"/>
      <c r="G6" s="31"/>
      <c r="H6" s="31"/>
      <c r="I6" s="31"/>
      <c r="J6" s="31"/>
      <c r="K6" s="31"/>
      <c r="L6" s="31"/>
      <c r="M6" s="31"/>
      <c r="N6" s="31"/>
      <c r="O6" s="31"/>
    </row>
    <row r="7" spans="1:81" ht="20.100000000000001" customHeight="1" x14ac:dyDescent="0.6">
      <c r="A7" s="30"/>
      <c r="B7" s="31"/>
      <c r="C7" s="36"/>
      <c r="D7" s="31"/>
      <c r="E7" s="31"/>
      <c r="F7" s="31"/>
      <c r="G7" s="31"/>
      <c r="H7" s="31"/>
      <c r="I7" s="31"/>
      <c r="J7" s="31"/>
      <c r="K7" s="31"/>
      <c r="L7" s="31"/>
      <c r="M7" s="31"/>
      <c r="N7" s="31"/>
      <c r="O7" s="31"/>
    </row>
    <row r="8" spans="1:81" ht="20.100000000000001" customHeight="1" x14ac:dyDescent="0.6">
      <c r="A8" s="30"/>
      <c r="B8" s="31"/>
      <c r="C8" s="36"/>
      <c r="D8" s="31"/>
      <c r="E8" s="31"/>
      <c r="F8" s="31"/>
      <c r="G8" s="31"/>
      <c r="H8" s="31"/>
      <c r="I8" s="31"/>
      <c r="J8" s="31"/>
      <c r="K8" s="31"/>
      <c r="L8" s="31"/>
      <c r="M8" s="31"/>
      <c r="N8" s="31"/>
      <c r="O8" s="31"/>
    </row>
    <row r="9" spans="1:81" ht="20.100000000000001" customHeight="1" x14ac:dyDescent="0.6">
      <c r="A9" s="30"/>
      <c r="B9" s="31"/>
      <c r="C9" s="36"/>
      <c r="D9" s="31"/>
      <c r="E9" s="31"/>
      <c r="F9" s="31"/>
      <c r="G9" s="31"/>
      <c r="H9" s="31"/>
      <c r="I9" s="31"/>
      <c r="J9" s="31"/>
      <c r="K9" s="31"/>
      <c r="L9" s="31"/>
      <c r="M9" s="31"/>
      <c r="N9" s="31"/>
      <c r="O9" s="31"/>
    </row>
    <row r="10" spans="1:81" ht="20.100000000000001" customHeight="1" x14ac:dyDescent="0.6">
      <c r="A10" s="30"/>
      <c r="B10" s="31"/>
      <c r="C10" s="36"/>
      <c r="D10" s="31"/>
      <c r="E10" s="31"/>
      <c r="F10" s="31"/>
      <c r="G10" s="31"/>
      <c r="H10" s="31"/>
      <c r="I10" s="31"/>
      <c r="J10" s="31"/>
      <c r="K10" s="31"/>
      <c r="L10" s="31"/>
      <c r="M10" s="31"/>
      <c r="N10" s="31"/>
      <c r="O10" s="31"/>
    </row>
    <row r="11" spans="1:81" ht="20.100000000000001" customHeight="1" x14ac:dyDescent="0.6">
      <c r="A11" s="30"/>
      <c r="B11" s="31"/>
      <c r="C11" s="36"/>
      <c r="D11" s="31"/>
      <c r="E11" s="31"/>
      <c r="F11" s="31"/>
      <c r="G11" s="31"/>
      <c r="H11" s="31"/>
      <c r="I11" s="31"/>
      <c r="J11" s="31"/>
      <c r="K11" s="31"/>
      <c r="L11" s="31"/>
      <c r="M11" s="31"/>
      <c r="N11" s="31"/>
      <c r="O11" s="31"/>
    </row>
    <row r="12" spans="1:81" ht="60" customHeight="1" x14ac:dyDescent="0.5">
      <c r="A12" s="38" t="s">
        <v>181</v>
      </c>
      <c r="B12" s="39" t="s">
        <v>73</v>
      </c>
      <c r="C12" s="38" t="s">
        <v>74</v>
      </c>
      <c r="D12" s="38" t="s">
        <v>75</v>
      </c>
      <c r="E12" s="38" t="s">
        <v>76</v>
      </c>
      <c r="F12" s="38" t="s">
        <v>77</v>
      </c>
      <c r="G12" s="38" t="s">
        <v>78</v>
      </c>
      <c r="H12" s="38" t="s">
        <v>79</v>
      </c>
      <c r="I12" s="38" t="s">
        <v>80</v>
      </c>
      <c r="J12" s="38" t="s">
        <v>81</v>
      </c>
      <c r="K12" s="38" t="s">
        <v>82</v>
      </c>
      <c r="L12" s="38" t="s">
        <v>83</v>
      </c>
      <c r="M12" s="38" t="s">
        <v>84</v>
      </c>
      <c r="N12" s="38" t="s">
        <v>85</v>
      </c>
      <c r="O12" s="38" t="s">
        <v>86</v>
      </c>
    </row>
    <row r="13" spans="1:81" ht="20.100000000000001" customHeight="1" x14ac:dyDescent="0.5">
      <c r="A13" s="1">
        <f t="shared" ref="A13:O13" ca="1" si="0">OFFSET($BO$772, ROW($A1)-1, COLUMN(A$1)-1)</f>
        <v>1</v>
      </c>
      <c r="B13" s="1" t="str">
        <f t="shared" ca="1" si="0"/>
        <v>Seguros Universal, S. A.</v>
      </c>
      <c r="C13" s="3">
        <f t="shared" ca="1" si="0"/>
        <v>31915895188.589996</v>
      </c>
      <c r="D13" s="3">
        <f t="shared" ca="1" si="0"/>
        <v>85268459.180000007</v>
      </c>
      <c r="E13" s="3">
        <f t="shared" ca="1" si="0"/>
        <v>5333619638.8400002</v>
      </c>
      <c r="F13" s="3">
        <f t="shared" ca="1" si="0"/>
        <v>6705896038.0600014</v>
      </c>
      <c r="G13" s="3">
        <f t="shared" ca="1" si="0"/>
        <v>255622611.78999996</v>
      </c>
      <c r="H13" s="3">
        <f t="shared" ca="1" si="0"/>
        <v>11995577742.389999</v>
      </c>
      <c r="I13" s="3">
        <f t="shared" ca="1" si="0"/>
        <v>60940717.099999994</v>
      </c>
      <c r="J13" s="3">
        <f t="shared" ca="1" si="0"/>
        <v>551313221.21000004</v>
      </c>
      <c r="K13" s="3">
        <f t="shared" ca="1" si="0"/>
        <v>3927672016.46</v>
      </c>
      <c r="L13" s="3">
        <f t="shared" ca="1" si="0"/>
        <v>0</v>
      </c>
      <c r="M13" s="3">
        <f t="shared" ca="1" si="0"/>
        <v>278085884.76999998</v>
      </c>
      <c r="N13" s="3">
        <f t="shared" ca="1" si="0"/>
        <v>2721898858.7900004</v>
      </c>
      <c r="O13" s="34">
        <f t="shared" ca="1" si="0"/>
        <v>20.53</v>
      </c>
      <c r="P13" s="112"/>
    </row>
    <row r="14" spans="1:81" ht="20.100000000000001" customHeight="1" x14ac:dyDescent="0.5">
      <c r="A14" s="1">
        <f t="shared" ref="A14:O14" ca="1" si="1">OFFSET($BO$772, ROW($A2)-1, COLUMN(A$1)-1)</f>
        <v>2</v>
      </c>
      <c r="B14" s="1" t="str">
        <f t="shared" ca="1" si="1"/>
        <v>Seguros Reservas, S. A.</v>
      </c>
      <c r="C14" s="3">
        <f t="shared" ca="1" si="1"/>
        <v>26820987862.410004</v>
      </c>
      <c r="D14" s="3">
        <f t="shared" ca="1" si="1"/>
        <v>200721866.82999998</v>
      </c>
      <c r="E14" s="3">
        <f t="shared" ca="1" si="1"/>
        <v>4949662223.6999998</v>
      </c>
      <c r="F14" s="3">
        <f t="shared" ca="1" si="1"/>
        <v>1305885619.5900002</v>
      </c>
      <c r="G14" s="3">
        <f t="shared" ca="1" si="1"/>
        <v>96101096.730000004</v>
      </c>
      <c r="H14" s="3">
        <f t="shared" ca="1" si="1"/>
        <v>9179305056.7999992</v>
      </c>
      <c r="I14" s="3">
        <f t="shared" ca="1" si="1"/>
        <v>694913991.27999997</v>
      </c>
      <c r="J14" s="3">
        <f t="shared" ca="1" si="1"/>
        <v>231586321.42000002</v>
      </c>
      <c r="K14" s="3">
        <f t="shared" ca="1" si="1"/>
        <v>7696622185.2399998</v>
      </c>
      <c r="L14" s="3">
        <f t="shared" ca="1" si="1"/>
        <v>0</v>
      </c>
      <c r="M14" s="3">
        <f t="shared" ca="1" si="1"/>
        <v>308728927.91000003</v>
      </c>
      <c r="N14" s="3">
        <f t="shared" ca="1" si="1"/>
        <v>2157460572.9100003</v>
      </c>
      <c r="O14" s="34">
        <f t="shared" ca="1" si="1"/>
        <v>17.260000000000002</v>
      </c>
    </row>
    <row r="15" spans="1:81" ht="20.100000000000001" customHeight="1" x14ac:dyDescent="0.5">
      <c r="A15" s="1">
        <f t="shared" ref="A15:O15" ca="1" si="2">OFFSET($BO$772, ROW($A3)-1, COLUMN(A$1)-1)</f>
        <v>3</v>
      </c>
      <c r="B15" s="1" t="str">
        <f t="shared" ca="1" si="2"/>
        <v>Humano Seguros, S. A.</v>
      </c>
      <c r="C15" s="3">
        <f t="shared" ca="1" si="2"/>
        <v>23918484454.400002</v>
      </c>
      <c r="D15" s="3">
        <f t="shared" ca="1" si="2"/>
        <v>66600044.520000011</v>
      </c>
      <c r="E15" s="3">
        <f t="shared" ca="1" si="2"/>
        <v>448915034</v>
      </c>
      <c r="F15" s="3">
        <f t="shared" ca="1" si="2"/>
        <v>20265614812.110004</v>
      </c>
      <c r="G15" s="3">
        <f t="shared" ca="1" si="2"/>
        <v>33853933.409999996</v>
      </c>
      <c r="H15" s="3">
        <f t="shared" ca="1" si="2"/>
        <v>935540396.24999988</v>
      </c>
      <c r="I15" s="3">
        <f t="shared" ca="1" si="2"/>
        <v>1659241.7300000002</v>
      </c>
      <c r="J15" s="3">
        <f t="shared" ca="1" si="2"/>
        <v>18036347.279999997</v>
      </c>
      <c r="K15" s="3">
        <f t="shared" ca="1" si="2"/>
        <v>1937559789.6899998</v>
      </c>
      <c r="L15" s="3">
        <f t="shared" ca="1" si="2"/>
        <v>0</v>
      </c>
      <c r="M15" s="3">
        <f t="shared" ca="1" si="2"/>
        <v>52560427.130000003</v>
      </c>
      <c r="N15" s="3">
        <f t="shared" ca="1" si="2"/>
        <v>158144428.27999997</v>
      </c>
      <c r="O15" s="34">
        <f t="shared" ca="1" si="2"/>
        <v>15.39</v>
      </c>
    </row>
    <row r="16" spans="1:81" ht="20.100000000000001" customHeight="1" x14ac:dyDescent="0.5">
      <c r="A16" s="1">
        <f t="shared" ref="A16:O16" ca="1" si="3">OFFSET($BO$772, ROW($A4)-1, COLUMN(A$1)-1)</f>
        <v>4</v>
      </c>
      <c r="B16" s="1" t="str">
        <f t="shared" ca="1" si="3"/>
        <v>Mapfre BHD Compañía de Seguros</v>
      </c>
      <c r="C16" s="3">
        <f t="shared" ca="1" si="3"/>
        <v>15857090981.77</v>
      </c>
      <c r="D16" s="3">
        <f t="shared" ca="1" si="3"/>
        <v>64993473.649999999</v>
      </c>
      <c r="E16" s="3">
        <f t="shared" ca="1" si="3"/>
        <v>3510341306.039999</v>
      </c>
      <c r="F16" s="3">
        <f t="shared" ca="1" si="3"/>
        <v>414474072.63</v>
      </c>
      <c r="G16" s="3">
        <f t="shared" ca="1" si="3"/>
        <v>314579395.94</v>
      </c>
      <c r="H16" s="3">
        <f t="shared" ca="1" si="3"/>
        <v>6977417293.539999</v>
      </c>
      <c r="I16" s="3">
        <f t="shared" ca="1" si="3"/>
        <v>12482314.33</v>
      </c>
      <c r="J16" s="3">
        <f t="shared" ca="1" si="3"/>
        <v>176116784.78</v>
      </c>
      <c r="K16" s="3">
        <f t="shared" ca="1" si="3"/>
        <v>3284453898.2700005</v>
      </c>
      <c r="L16" s="3">
        <f t="shared" ca="1" si="3"/>
        <v>0</v>
      </c>
      <c r="M16" s="3">
        <f t="shared" ca="1" si="3"/>
        <v>284687903.19999999</v>
      </c>
      <c r="N16" s="3">
        <f t="shared" ca="1" si="3"/>
        <v>817544539.38999999</v>
      </c>
      <c r="O16" s="34">
        <f t="shared" ca="1" si="3"/>
        <v>10.199999999999999</v>
      </c>
    </row>
    <row r="17" spans="1:15" ht="20.100000000000001" customHeight="1" x14ac:dyDescent="0.5">
      <c r="A17" s="1">
        <f t="shared" ref="A17:O17" ca="1" si="4">OFFSET($BO$772, ROW($A5)-1, COLUMN(A$1)-1)</f>
        <v>5</v>
      </c>
      <c r="B17" s="1" t="str">
        <f t="shared" ca="1" si="4"/>
        <v>La Colonial, S. A., Compañia De Seguros</v>
      </c>
      <c r="C17" s="3">
        <f t="shared" ca="1" si="4"/>
        <v>13583941314.130001</v>
      </c>
      <c r="D17" s="3">
        <f t="shared" ca="1" si="4"/>
        <v>2323616.9699999997</v>
      </c>
      <c r="E17" s="3">
        <f t="shared" ca="1" si="4"/>
        <v>440789631.3499999</v>
      </c>
      <c r="F17" s="3">
        <f t="shared" ca="1" si="4"/>
        <v>1957256632.1399999</v>
      </c>
      <c r="G17" s="3">
        <f t="shared" ca="1" si="4"/>
        <v>14701567.49</v>
      </c>
      <c r="H17" s="3">
        <f t="shared" ca="1" si="4"/>
        <v>5374652580.5300007</v>
      </c>
      <c r="I17" s="3">
        <f t="shared" ca="1" si="4"/>
        <v>162661340.27000001</v>
      </c>
      <c r="J17" s="3">
        <f t="shared" ca="1" si="4"/>
        <v>222886867.73999995</v>
      </c>
      <c r="K17" s="3">
        <f t="shared" ca="1" si="4"/>
        <v>4088326813.52</v>
      </c>
      <c r="L17" s="3">
        <f t="shared" ca="1" si="4"/>
        <v>0</v>
      </c>
      <c r="M17" s="3">
        <f t="shared" ca="1" si="4"/>
        <v>191593051.61000001</v>
      </c>
      <c r="N17" s="3">
        <f t="shared" ca="1" si="4"/>
        <v>1128749212.51</v>
      </c>
      <c r="O17" s="34">
        <f t="shared" ca="1" si="4"/>
        <v>8.74</v>
      </c>
    </row>
    <row r="18" spans="1:15" ht="20.100000000000001" customHeight="1" x14ac:dyDescent="0.5">
      <c r="A18" s="1">
        <f t="shared" ref="A18:O18" ca="1" si="5">OFFSET($BO$772, ROW($A6)-1, COLUMN(A$1)-1)</f>
        <v>6</v>
      </c>
      <c r="B18" s="1" t="str">
        <f t="shared" ca="1" si="5"/>
        <v>Seguros Sura, S.A.</v>
      </c>
      <c r="C18" s="3">
        <f t="shared" ca="1" si="5"/>
        <v>9189658377.7200012</v>
      </c>
      <c r="D18" s="3">
        <f t="shared" ca="1" si="5"/>
        <v>20204549.440000001</v>
      </c>
      <c r="E18" s="3">
        <f t="shared" ca="1" si="5"/>
        <v>397504956.96000004</v>
      </c>
      <c r="F18" s="3">
        <f t="shared" ca="1" si="5"/>
        <v>346774782.65000004</v>
      </c>
      <c r="G18" s="3">
        <f t="shared" ca="1" si="5"/>
        <v>52607314.000000007</v>
      </c>
      <c r="H18" s="3">
        <f t="shared" ca="1" si="5"/>
        <v>3901037897.5600004</v>
      </c>
      <c r="I18" s="3">
        <f t="shared" ca="1" si="5"/>
        <v>141560598.08000001</v>
      </c>
      <c r="J18" s="3">
        <f t="shared" ca="1" si="5"/>
        <v>309486161.62</v>
      </c>
      <c r="K18" s="3">
        <f t="shared" ca="1" si="5"/>
        <v>2478318325.2800002</v>
      </c>
      <c r="L18" s="3">
        <f t="shared" ca="1" si="5"/>
        <v>0</v>
      </c>
      <c r="M18" s="3">
        <f t="shared" ca="1" si="5"/>
        <v>453793613.40999997</v>
      </c>
      <c r="N18" s="3">
        <f t="shared" ca="1" si="5"/>
        <v>1088370178.72</v>
      </c>
      <c r="O18" s="34">
        <f t="shared" ca="1" si="5"/>
        <v>5.91</v>
      </c>
    </row>
    <row r="19" spans="1:15" ht="20.100000000000001" customHeight="1" x14ac:dyDescent="0.5">
      <c r="A19" s="1">
        <f t="shared" ref="A19:O19" ca="1" si="6">OFFSET($BO$772, ROW($A7)-1, COLUMN(A$1)-1)</f>
        <v>7</v>
      </c>
      <c r="B19" s="1" t="str">
        <f t="shared" ca="1" si="6"/>
        <v>Seguros Crecer, S. A.</v>
      </c>
      <c r="C19" s="3">
        <f t="shared" ca="1" si="6"/>
        <v>8500662432.7600002</v>
      </c>
      <c r="D19" s="3">
        <f t="shared" ca="1" si="6"/>
        <v>2519961.64</v>
      </c>
      <c r="E19" s="3">
        <f t="shared" ca="1" si="6"/>
        <v>5206902292.1199999</v>
      </c>
      <c r="F19" s="3">
        <f t="shared" ca="1" si="6"/>
        <v>0</v>
      </c>
      <c r="G19" s="3">
        <f t="shared" ca="1" si="6"/>
        <v>872247096.11999977</v>
      </c>
      <c r="H19" s="3">
        <f t="shared" ca="1" si="6"/>
        <v>1161304858.4100001</v>
      </c>
      <c r="I19" s="3">
        <f t="shared" ca="1" si="6"/>
        <v>24187644.18</v>
      </c>
      <c r="J19" s="3">
        <f t="shared" ca="1" si="6"/>
        <v>16994648.689999998</v>
      </c>
      <c r="K19" s="3">
        <f t="shared" ca="1" si="6"/>
        <v>779988937.7299999</v>
      </c>
      <c r="L19" s="3">
        <f t="shared" ca="1" si="6"/>
        <v>0</v>
      </c>
      <c r="M19" s="3">
        <f t="shared" ca="1" si="6"/>
        <v>106535491.27</v>
      </c>
      <c r="N19" s="3">
        <f t="shared" ca="1" si="6"/>
        <v>329981502.60000002</v>
      </c>
      <c r="O19" s="34">
        <f t="shared" ca="1" si="6"/>
        <v>5.47</v>
      </c>
    </row>
    <row r="20" spans="1:15" ht="20.100000000000001" customHeight="1" x14ac:dyDescent="0.5">
      <c r="A20" s="1">
        <f t="shared" ref="A20:O20" ca="1" si="7">OFFSET($BO$772, ROW($A8)-1, COLUMN(A$1)-1)</f>
        <v>8</v>
      </c>
      <c r="B20" s="1" t="str">
        <f t="shared" ca="1" si="7"/>
        <v>Worldwide Seguros, S. A.</v>
      </c>
      <c r="C20" s="3">
        <f t="shared" ca="1" si="7"/>
        <v>4331963016.25</v>
      </c>
      <c r="D20" s="3">
        <f t="shared" ca="1" si="7"/>
        <v>220885802.20999998</v>
      </c>
      <c r="E20" s="3">
        <f t="shared" ca="1" si="7"/>
        <v>54095287.979999997</v>
      </c>
      <c r="F20" s="3">
        <f t="shared" ca="1" si="7"/>
        <v>4056981926.0600004</v>
      </c>
      <c r="G20" s="3">
        <f t="shared" ca="1" si="7"/>
        <v>0</v>
      </c>
      <c r="H20" s="3">
        <f t="shared" ca="1" si="7"/>
        <v>0</v>
      </c>
      <c r="I20" s="3">
        <f t="shared" ca="1" si="7"/>
        <v>0</v>
      </c>
      <c r="J20" s="3">
        <f t="shared" ca="1" si="7"/>
        <v>0</v>
      </c>
      <c r="K20" s="3">
        <f t="shared" ca="1" si="7"/>
        <v>0</v>
      </c>
      <c r="L20" s="3">
        <f t="shared" ca="1" si="7"/>
        <v>0</v>
      </c>
      <c r="M20" s="3">
        <f t="shared" ca="1" si="7"/>
        <v>0</v>
      </c>
      <c r="N20" s="3">
        <f t="shared" ca="1" si="7"/>
        <v>0</v>
      </c>
      <c r="O20" s="34">
        <f t="shared" ca="1" si="7"/>
        <v>2.79</v>
      </c>
    </row>
    <row r="21" spans="1:15" ht="20.100000000000001" customHeight="1" x14ac:dyDescent="0.5">
      <c r="A21" s="1">
        <f t="shared" ref="A21:O21" ca="1" si="8">OFFSET($BO$772, ROW($A9)-1, COLUMN(A$1)-1)</f>
        <v>9</v>
      </c>
      <c r="B21" s="1" t="str">
        <f t="shared" ca="1" si="8"/>
        <v>General de Seguros, S. A.</v>
      </c>
      <c r="C21" s="3">
        <f t="shared" ca="1" si="8"/>
        <v>3937356967.1099997</v>
      </c>
      <c r="D21" s="3">
        <f t="shared" ca="1" si="8"/>
        <v>1404957662.47</v>
      </c>
      <c r="E21" s="3">
        <f t="shared" ca="1" si="8"/>
        <v>1947452323.52</v>
      </c>
      <c r="F21" s="3">
        <f t="shared" ca="1" si="8"/>
        <v>703262.68</v>
      </c>
      <c r="G21" s="3">
        <f t="shared" ca="1" si="8"/>
        <v>1197783.1400000001</v>
      </c>
      <c r="H21" s="3">
        <f t="shared" ca="1" si="8"/>
        <v>125141089.87</v>
      </c>
      <c r="I21" s="3">
        <f t="shared" ca="1" si="8"/>
        <v>117180686.32999998</v>
      </c>
      <c r="J21" s="3">
        <f t="shared" ca="1" si="8"/>
        <v>1371405.57</v>
      </c>
      <c r="K21" s="3">
        <f t="shared" ca="1" si="8"/>
        <v>169714680.81999999</v>
      </c>
      <c r="L21" s="3">
        <f t="shared" ca="1" si="8"/>
        <v>0</v>
      </c>
      <c r="M21" s="3">
        <f t="shared" ca="1" si="8"/>
        <v>94466454.329999998</v>
      </c>
      <c r="N21" s="3">
        <f t="shared" ca="1" si="8"/>
        <v>75171618.379999995</v>
      </c>
      <c r="O21" s="34">
        <f t="shared" ca="1" si="8"/>
        <v>2.5299999999999998</v>
      </c>
    </row>
    <row r="22" spans="1:15" ht="20.100000000000001" customHeight="1" x14ac:dyDescent="0.5">
      <c r="A22" s="1">
        <f t="shared" ref="A22:O22" ca="1" si="9">OFFSET($BO$772, ROW($A10)-1, COLUMN(A$1)-1)</f>
        <v>10</v>
      </c>
      <c r="B22" s="1" t="str">
        <f t="shared" ca="1" si="9"/>
        <v>Seguros Pepín, S. A.</v>
      </c>
      <c r="C22" s="3">
        <f t="shared" ca="1" si="9"/>
        <v>2235594909.25</v>
      </c>
      <c r="D22" s="3">
        <f t="shared" ca="1" si="9"/>
        <v>1508227.13</v>
      </c>
      <c r="E22" s="3">
        <f t="shared" ca="1" si="9"/>
        <v>4324423.88</v>
      </c>
      <c r="F22" s="3">
        <f t="shared" ca="1" si="9"/>
        <v>0</v>
      </c>
      <c r="G22" s="3">
        <f t="shared" ca="1" si="9"/>
        <v>1713474.9099999997</v>
      </c>
      <c r="H22" s="3">
        <f t="shared" ca="1" si="9"/>
        <v>4175783.9799999995</v>
      </c>
      <c r="I22" s="3">
        <f t="shared" ca="1" si="9"/>
        <v>2511764.11</v>
      </c>
      <c r="J22" s="3">
        <f t="shared" ca="1" si="9"/>
        <v>80342671.25</v>
      </c>
      <c r="K22" s="3">
        <f t="shared" ca="1" si="9"/>
        <v>2121038846.0600004</v>
      </c>
      <c r="L22" s="3">
        <f t="shared" ca="1" si="9"/>
        <v>0</v>
      </c>
      <c r="M22" s="3">
        <f t="shared" ca="1" si="9"/>
        <v>14921754.139999999</v>
      </c>
      <c r="N22" s="3">
        <f t="shared" ca="1" si="9"/>
        <v>5057963.79</v>
      </c>
      <c r="O22" s="34">
        <f t="shared" ca="1" si="9"/>
        <v>1.44</v>
      </c>
    </row>
    <row r="23" spans="1:15" ht="20.100000000000001" customHeight="1" x14ac:dyDescent="0.5">
      <c r="A23" s="1">
        <f t="shared" ref="A23:O23" ca="1" si="10">OFFSET($BO$772, ROW($A11)-1, COLUMN(A$1)-1)</f>
        <v>11</v>
      </c>
      <c r="B23" s="1" t="str">
        <f t="shared" ca="1" si="10"/>
        <v>La Monumental de Seguros, S. A.</v>
      </c>
      <c r="C23" s="3">
        <f t="shared" ca="1" si="10"/>
        <v>1737164977.01</v>
      </c>
      <c r="D23" s="3">
        <f t="shared" ca="1" si="10"/>
        <v>0</v>
      </c>
      <c r="E23" s="3">
        <f t="shared" ca="1" si="10"/>
        <v>31776825.399999999</v>
      </c>
      <c r="F23" s="3">
        <f t="shared" ca="1" si="10"/>
        <v>521885.42</v>
      </c>
      <c r="G23" s="3">
        <f t="shared" ca="1" si="10"/>
        <v>141525.50000000003</v>
      </c>
      <c r="H23" s="3">
        <f t="shared" ca="1" si="10"/>
        <v>252261091.50999999</v>
      </c>
      <c r="I23" s="3">
        <f t="shared" ca="1" si="10"/>
        <v>3955598.8499999996</v>
      </c>
      <c r="J23" s="3">
        <f t="shared" ca="1" si="10"/>
        <v>1152810.6600000001</v>
      </c>
      <c r="K23" s="3">
        <f t="shared" ca="1" si="10"/>
        <v>1308380878.8499999</v>
      </c>
      <c r="L23" s="3">
        <f t="shared" ca="1" si="10"/>
        <v>0</v>
      </c>
      <c r="M23" s="3">
        <f t="shared" ca="1" si="10"/>
        <v>41246804.890000001</v>
      </c>
      <c r="N23" s="3">
        <f t="shared" ca="1" si="10"/>
        <v>97727555.930000007</v>
      </c>
      <c r="O23" s="34">
        <f t="shared" ca="1" si="10"/>
        <v>1.1200000000000001</v>
      </c>
    </row>
    <row r="24" spans="1:15" ht="20.100000000000001" customHeight="1" x14ac:dyDescent="0.5">
      <c r="A24" s="1">
        <f t="shared" ref="A24:O24" ca="1" si="11">OFFSET($BO$772, ROW($A12)-1, COLUMN(A$1)-1)</f>
        <v>12</v>
      </c>
      <c r="B24" s="1" t="str">
        <f t="shared" ca="1" si="11"/>
        <v>Patria, S. A., Compañía de Seguros</v>
      </c>
      <c r="C24" s="3">
        <f t="shared" ca="1" si="11"/>
        <v>1323781570.8599999</v>
      </c>
      <c r="D24" s="3">
        <f t="shared" ca="1" si="11"/>
        <v>0</v>
      </c>
      <c r="E24" s="3">
        <f t="shared" ca="1" si="11"/>
        <v>152342.38</v>
      </c>
      <c r="F24" s="3">
        <f t="shared" ca="1" si="11"/>
        <v>0</v>
      </c>
      <c r="G24" s="3">
        <f t="shared" ca="1" si="11"/>
        <v>0</v>
      </c>
      <c r="H24" s="3">
        <f t="shared" ca="1" si="11"/>
        <v>3322066.0900000003</v>
      </c>
      <c r="I24" s="3">
        <f t="shared" ca="1" si="11"/>
        <v>30979</v>
      </c>
      <c r="J24" s="3">
        <f t="shared" ca="1" si="11"/>
        <v>9525511.8599999994</v>
      </c>
      <c r="K24" s="3">
        <f t="shared" ca="1" si="11"/>
        <v>1266396095.79</v>
      </c>
      <c r="L24" s="3">
        <f t="shared" ca="1" si="11"/>
        <v>0</v>
      </c>
      <c r="M24" s="3">
        <f t="shared" ca="1" si="11"/>
        <v>33468533.91</v>
      </c>
      <c r="N24" s="3">
        <f t="shared" ca="1" si="11"/>
        <v>10886041.83</v>
      </c>
      <c r="O24" s="34">
        <f t="shared" ca="1" si="11"/>
        <v>0.85</v>
      </c>
    </row>
    <row r="25" spans="1:15" ht="20.100000000000001" customHeight="1" x14ac:dyDescent="0.5">
      <c r="A25" s="1">
        <f t="shared" ref="A25:O25" ca="1" si="12">OFFSET($BO$772, ROW($A13)-1, COLUMN(A$1)-1)</f>
        <v>13</v>
      </c>
      <c r="B25" s="1" t="str">
        <f t="shared" ca="1" si="12"/>
        <v>Compañía Dominicana de Seguros, S. A.</v>
      </c>
      <c r="C25" s="3">
        <f t="shared" ca="1" si="12"/>
        <v>1297914775.7400002</v>
      </c>
      <c r="D25" s="3">
        <f t="shared" ca="1" si="12"/>
        <v>138961117.59999996</v>
      </c>
      <c r="E25" s="3">
        <f t="shared" ca="1" si="12"/>
        <v>0</v>
      </c>
      <c r="F25" s="3">
        <f t="shared" ca="1" si="12"/>
        <v>8329518.7800000003</v>
      </c>
      <c r="G25" s="3">
        <f t="shared" ca="1" si="12"/>
        <v>2994009.8600000003</v>
      </c>
      <c r="H25" s="3">
        <f t="shared" ca="1" si="12"/>
        <v>26917877.039999999</v>
      </c>
      <c r="I25" s="3">
        <f t="shared" ca="1" si="12"/>
        <v>805940.91</v>
      </c>
      <c r="J25" s="3">
        <f t="shared" ca="1" si="12"/>
        <v>0</v>
      </c>
      <c r="K25" s="3">
        <f t="shared" ca="1" si="12"/>
        <v>556352637.03999996</v>
      </c>
      <c r="L25" s="3">
        <f t="shared" ca="1" si="12"/>
        <v>0</v>
      </c>
      <c r="M25" s="3">
        <f t="shared" ca="1" si="12"/>
        <v>463102249.79000002</v>
      </c>
      <c r="N25" s="3">
        <f t="shared" ca="1" si="12"/>
        <v>100451424.72</v>
      </c>
      <c r="O25" s="34">
        <f t="shared" ca="1" si="12"/>
        <v>0.84</v>
      </c>
    </row>
    <row r="26" spans="1:15" ht="20.100000000000001" customHeight="1" x14ac:dyDescent="0.5">
      <c r="A26" s="1">
        <f t="shared" ref="A26:O26" ca="1" si="13">OFFSET($BO$772, ROW($A14)-1, COLUMN(A$1)-1)</f>
        <v>14</v>
      </c>
      <c r="B26" s="1" t="str">
        <f t="shared" ca="1" si="13"/>
        <v xml:space="preserve">Cooperativa Nacional De Seguros, Inc </v>
      </c>
      <c r="C26" s="3">
        <f t="shared" ca="1" si="13"/>
        <v>1276175165.5100002</v>
      </c>
      <c r="D26" s="3">
        <f t="shared" ca="1" si="13"/>
        <v>0</v>
      </c>
      <c r="E26" s="3">
        <f t="shared" ca="1" si="13"/>
        <v>362710072.61000001</v>
      </c>
      <c r="F26" s="3">
        <f t="shared" ca="1" si="13"/>
        <v>0</v>
      </c>
      <c r="G26" s="3">
        <f t="shared" ca="1" si="13"/>
        <v>0</v>
      </c>
      <c r="H26" s="3">
        <f t="shared" ca="1" si="13"/>
        <v>165276760.29999998</v>
      </c>
      <c r="I26" s="3">
        <f t="shared" ca="1" si="13"/>
        <v>320161.94</v>
      </c>
      <c r="J26" s="3">
        <f t="shared" ca="1" si="13"/>
        <v>1585262.0699999998</v>
      </c>
      <c r="K26" s="3">
        <f t="shared" ca="1" si="13"/>
        <v>685991978.0200001</v>
      </c>
      <c r="L26" s="3">
        <f t="shared" ca="1" si="13"/>
        <v>0</v>
      </c>
      <c r="M26" s="3">
        <f t="shared" ca="1" si="13"/>
        <v>36068905.469999999</v>
      </c>
      <c r="N26" s="3">
        <f t="shared" ca="1" si="13"/>
        <v>24222025.100000001</v>
      </c>
      <c r="O26" s="34">
        <f t="shared" ca="1" si="13"/>
        <v>0.82</v>
      </c>
    </row>
    <row r="27" spans="1:15" ht="20.100000000000001" customHeight="1" x14ac:dyDescent="0.5">
      <c r="A27" s="1">
        <f t="shared" ref="A27:O27" ca="1" si="14">OFFSET($BO$772, ROW($A15)-1, COLUMN(A$1)-1)</f>
        <v>15</v>
      </c>
      <c r="B27" s="1" t="str">
        <f t="shared" ca="1" si="14"/>
        <v>Atlántica Seguros, S. A.</v>
      </c>
      <c r="C27" s="3">
        <f t="shared" ca="1" si="14"/>
        <v>1137787738.8</v>
      </c>
      <c r="D27" s="3">
        <f t="shared" ca="1" si="14"/>
        <v>26015.119999999999</v>
      </c>
      <c r="E27" s="3">
        <f t="shared" ca="1" si="14"/>
        <v>2010671.83</v>
      </c>
      <c r="F27" s="3">
        <f t="shared" ca="1" si="14"/>
        <v>0</v>
      </c>
      <c r="G27" s="3">
        <f t="shared" ca="1" si="14"/>
        <v>0</v>
      </c>
      <c r="H27" s="3">
        <f t="shared" ca="1" si="14"/>
        <v>5643459.0499999989</v>
      </c>
      <c r="I27" s="3">
        <f t="shared" ca="1" si="14"/>
        <v>0</v>
      </c>
      <c r="J27" s="3">
        <f t="shared" ca="1" si="14"/>
        <v>38871.950000000004</v>
      </c>
      <c r="K27" s="3">
        <f t="shared" ca="1" si="14"/>
        <v>1128941868.46</v>
      </c>
      <c r="L27" s="3">
        <f t="shared" ca="1" si="14"/>
        <v>0</v>
      </c>
      <c r="M27" s="3">
        <f t="shared" ca="1" si="14"/>
        <v>364609.07</v>
      </c>
      <c r="N27" s="3">
        <f t="shared" ca="1" si="14"/>
        <v>762243.32</v>
      </c>
      <c r="O27" s="34">
        <f t="shared" ca="1" si="14"/>
        <v>0.73</v>
      </c>
    </row>
    <row r="28" spans="1:15" ht="20.100000000000001" customHeight="1" x14ac:dyDescent="0.5">
      <c r="A28" s="1">
        <f t="shared" ref="A28:O28" ca="1" si="15">OFFSET($BO$772, ROW($A16)-1, COLUMN(A$1)-1)</f>
        <v>16</v>
      </c>
      <c r="B28" s="1" t="str">
        <f t="shared" ca="1" si="15"/>
        <v>Seguros APS, S. A.</v>
      </c>
      <c r="C28" s="3">
        <f t="shared" ca="1" si="15"/>
        <v>1083696865.3099999</v>
      </c>
      <c r="D28" s="3">
        <f t="shared" ca="1" si="15"/>
        <v>0</v>
      </c>
      <c r="E28" s="3">
        <f t="shared" ca="1" si="15"/>
        <v>748024309.88000011</v>
      </c>
      <c r="F28" s="3">
        <f t="shared" ca="1" si="15"/>
        <v>1797219.5299999998</v>
      </c>
      <c r="G28" s="3">
        <f t="shared" ca="1" si="15"/>
        <v>32545.449999999997</v>
      </c>
      <c r="H28" s="3">
        <f t="shared" ca="1" si="15"/>
        <v>10978639.279999999</v>
      </c>
      <c r="I28" s="3">
        <f t="shared" ca="1" si="15"/>
        <v>270133.32</v>
      </c>
      <c r="J28" s="3">
        <f t="shared" ca="1" si="15"/>
        <v>637940.78</v>
      </c>
      <c r="K28" s="3">
        <f t="shared" ca="1" si="15"/>
        <v>52028100.940000005</v>
      </c>
      <c r="L28" s="3">
        <f t="shared" ca="1" si="15"/>
        <v>0</v>
      </c>
      <c r="M28" s="3">
        <f t="shared" ca="1" si="15"/>
        <v>249701637.48999995</v>
      </c>
      <c r="N28" s="3">
        <f t="shared" ca="1" si="15"/>
        <v>20226338.640000004</v>
      </c>
      <c r="O28" s="34">
        <f t="shared" ca="1" si="15"/>
        <v>0.7</v>
      </c>
    </row>
    <row r="29" spans="1:15" ht="20.100000000000001" customHeight="1" x14ac:dyDescent="0.5">
      <c r="A29" s="1">
        <f t="shared" ref="A29:O29" ca="1" si="16">OFFSET($BO$772, ROW($A17)-1, COLUMN(A$1)-1)</f>
        <v>17</v>
      </c>
      <c r="B29" s="1" t="str">
        <f t="shared" ca="1" si="16"/>
        <v>One Alliance Seguros, S.A.</v>
      </c>
      <c r="C29" s="3">
        <f t="shared" ca="1" si="16"/>
        <v>944609128.91999996</v>
      </c>
      <c r="D29" s="3">
        <f t="shared" ca="1" si="16"/>
        <v>954038.3</v>
      </c>
      <c r="E29" s="3">
        <f t="shared" ca="1" si="16"/>
        <v>4576681.1100000003</v>
      </c>
      <c r="F29" s="3">
        <f t="shared" ca="1" si="16"/>
        <v>38675473.789999999</v>
      </c>
      <c r="G29" s="3">
        <f t="shared" ca="1" si="16"/>
        <v>3742392.3200000003</v>
      </c>
      <c r="H29" s="3">
        <f t="shared" ca="1" si="16"/>
        <v>118691350.97999997</v>
      </c>
      <c r="I29" s="3">
        <f t="shared" ca="1" si="16"/>
        <v>34527893.380000003</v>
      </c>
      <c r="J29" s="3">
        <f t="shared" ca="1" si="16"/>
        <v>6284019.6699999999</v>
      </c>
      <c r="K29" s="3">
        <f t="shared" ca="1" si="16"/>
        <v>500716885.98999995</v>
      </c>
      <c r="L29" s="3">
        <f t="shared" ca="1" si="16"/>
        <v>0</v>
      </c>
      <c r="M29" s="3">
        <f t="shared" ca="1" si="16"/>
        <v>118394151.11999999</v>
      </c>
      <c r="N29" s="3">
        <f t="shared" ca="1" si="16"/>
        <v>118046242.25999998</v>
      </c>
      <c r="O29" s="34">
        <f t="shared" ca="1" si="16"/>
        <v>0.61</v>
      </c>
    </row>
    <row r="30" spans="1:15" ht="20.100000000000001" customHeight="1" x14ac:dyDescent="0.5">
      <c r="A30" s="1">
        <f t="shared" ref="A30:O30" ca="1" si="17">OFFSET($BO$772, ROW($A18)-1, COLUMN(A$1)-1)</f>
        <v>18</v>
      </c>
      <c r="B30" s="1" t="str">
        <f t="shared" ca="1" si="17"/>
        <v>Seguros La Internacional, S. A.</v>
      </c>
      <c r="C30" s="3">
        <f t="shared" ca="1" si="17"/>
        <v>786310839.72000003</v>
      </c>
      <c r="D30" s="3">
        <f t="shared" ca="1" si="17"/>
        <v>0</v>
      </c>
      <c r="E30" s="3">
        <f t="shared" ca="1" si="17"/>
        <v>0</v>
      </c>
      <c r="F30" s="3">
        <f t="shared" ca="1" si="17"/>
        <v>0</v>
      </c>
      <c r="G30" s="3">
        <f t="shared" ca="1" si="17"/>
        <v>22500</v>
      </c>
      <c r="H30" s="3">
        <f t="shared" ca="1" si="17"/>
        <v>3000</v>
      </c>
      <c r="I30" s="3">
        <f t="shared" ca="1" si="17"/>
        <v>0</v>
      </c>
      <c r="J30" s="3">
        <f t="shared" ca="1" si="17"/>
        <v>257270.19999999995</v>
      </c>
      <c r="K30" s="3">
        <f t="shared" ca="1" si="17"/>
        <v>785986069.51999986</v>
      </c>
      <c r="L30" s="3">
        <f t="shared" ca="1" si="17"/>
        <v>0</v>
      </c>
      <c r="M30" s="3">
        <f t="shared" ca="1" si="17"/>
        <v>0</v>
      </c>
      <c r="N30" s="3">
        <f t="shared" ca="1" si="17"/>
        <v>42000</v>
      </c>
      <c r="O30" s="34">
        <f t="shared" ca="1" si="17"/>
        <v>0.51</v>
      </c>
    </row>
    <row r="31" spans="1:15" ht="20.100000000000001" customHeight="1" x14ac:dyDescent="0.5">
      <c r="A31" s="1">
        <f t="shared" ref="A31:O31" ca="1" si="18">OFFSET($BO$772, ROW($A19)-1, COLUMN(A$1)-1)</f>
        <v>19</v>
      </c>
      <c r="B31" s="1" t="str">
        <f t="shared" ca="1" si="18"/>
        <v>Bupa Dominicana, S. A.</v>
      </c>
      <c r="C31" s="3">
        <f t="shared" ca="1" si="18"/>
        <v>778046191.20000005</v>
      </c>
      <c r="D31" s="3">
        <f t="shared" ca="1" si="18"/>
        <v>0</v>
      </c>
      <c r="E31" s="3">
        <f t="shared" ca="1" si="18"/>
        <v>0</v>
      </c>
      <c r="F31" s="3">
        <f t="shared" ca="1" si="18"/>
        <v>778046191.20000005</v>
      </c>
      <c r="G31" s="3">
        <f t="shared" ca="1" si="18"/>
        <v>0</v>
      </c>
      <c r="H31" s="3">
        <f t="shared" ca="1" si="18"/>
        <v>0</v>
      </c>
      <c r="I31" s="3">
        <f t="shared" ca="1" si="18"/>
        <v>0</v>
      </c>
      <c r="J31" s="3">
        <f t="shared" ca="1" si="18"/>
        <v>0</v>
      </c>
      <c r="K31" s="3">
        <f t="shared" ca="1" si="18"/>
        <v>0</v>
      </c>
      <c r="L31" s="3">
        <f t="shared" ca="1" si="18"/>
        <v>0</v>
      </c>
      <c r="M31" s="3">
        <f t="shared" ca="1" si="18"/>
        <v>0</v>
      </c>
      <c r="N31" s="3">
        <f t="shared" ca="1" si="18"/>
        <v>0</v>
      </c>
      <c r="O31" s="34">
        <f t="shared" ca="1" si="18"/>
        <v>0.5</v>
      </c>
    </row>
    <row r="32" spans="1:15" ht="20.100000000000001" customHeight="1" x14ac:dyDescent="0.5">
      <c r="A32" s="1">
        <f t="shared" ref="A32:O32" ca="1" si="19">OFFSET($BO$772, ROW($A20)-1, COLUMN(A$1)-1)</f>
        <v>20</v>
      </c>
      <c r="B32" s="1" t="str">
        <f t="shared" ca="1" si="19"/>
        <v>Angloamericana de Seguros, S. A.</v>
      </c>
      <c r="C32" s="3">
        <f t="shared" ca="1" si="19"/>
        <v>728184341.64999998</v>
      </c>
      <c r="D32" s="3">
        <f t="shared" ca="1" si="19"/>
        <v>105573.15000000002</v>
      </c>
      <c r="E32" s="3">
        <f t="shared" ca="1" si="19"/>
        <v>43330816.049999997</v>
      </c>
      <c r="F32" s="3">
        <f t="shared" ca="1" si="19"/>
        <v>0</v>
      </c>
      <c r="G32" s="3">
        <f t="shared" ca="1" si="19"/>
        <v>0</v>
      </c>
      <c r="H32" s="3">
        <f t="shared" ca="1" si="19"/>
        <v>79840128.879999995</v>
      </c>
      <c r="I32" s="3">
        <f t="shared" ca="1" si="19"/>
        <v>3388666.79</v>
      </c>
      <c r="J32" s="3">
        <f t="shared" ca="1" si="19"/>
        <v>508931.29</v>
      </c>
      <c r="K32" s="3">
        <f t="shared" ca="1" si="19"/>
        <v>476770682.06999993</v>
      </c>
      <c r="L32" s="3">
        <f t="shared" ca="1" si="19"/>
        <v>0</v>
      </c>
      <c r="M32" s="3">
        <f t="shared" ca="1" si="19"/>
        <v>20970216.290000003</v>
      </c>
      <c r="N32" s="3">
        <f t="shared" ca="1" si="19"/>
        <v>103269327.13</v>
      </c>
      <c r="O32" s="34">
        <f t="shared" ca="1" si="19"/>
        <v>0.47</v>
      </c>
    </row>
    <row r="33" spans="1:83" ht="20.100000000000001" customHeight="1" x14ac:dyDescent="0.5">
      <c r="A33" s="1">
        <f t="shared" ref="A33:O33" ca="1" si="20">OFFSET($BO$772, ROW($A21)-1, COLUMN(A$1)-1)</f>
        <v>21</v>
      </c>
      <c r="B33" s="1" t="str">
        <f t="shared" ca="1" si="20"/>
        <v>Cuna Mutual Insurance Society Dominicana</v>
      </c>
      <c r="C33" s="3">
        <f t="shared" ca="1" si="20"/>
        <v>724781636.92999995</v>
      </c>
      <c r="D33" s="3">
        <f t="shared" ca="1" si="20"/>
        <v>0</v>
      </c>
      <c r="E33" s="3">
        <f t="shared" ca="1" si="20"/>
        <v>714995995.63999999</v>
      </c>
      <c r="F33" s="3">
        <f t="shared" ca="1" si="20"/>
        <v>0</v>
      </c>
      <c r="G33" s="3">
        <f t="shared" ca="1" si="20"/>
        <v>0</v>
      </c>
      <c r="H33" s="3">
        <f t="shared" ca="1" si="20"/>
        <v>0</v>
      </c>
      <c r="I33" s="3">
        <f t="shared" ca="1" si="20"/>
        <v>0</v>
      </c>
      <c r="J33" s="3">
        <f t="shared" ca="1" si="20"/>
        <v>0</v>
      </c>
      <c r="K33" s="3">
        <f t="shared" ca="1" si="20"/>
        <v>0</v>
      </c>
      <c r="L33" s="3">
        <f t="shared" ca="1" si="20"/>
        <v>0</v>
      </c>
      <c r="M33" s="3">
        <f t="shared" ca="1" si="20"/>
        <v>9785641.290000001</v>
      </c>
      <c r="N33" s="3">
        <f t="shared" ca="1" si="20"/>
        <v>0</v>
      </c>
      <c r="O33" s="34">
        <f t="shared" ca="1" si="20"/>
        <v>0.47</v>
      </c>
    </row>
    <row r="34" spans="1:83" ht="20.100000000000001" customHeight="1" x14ac:dyDescent="0.5">
      <c r="A34" s="1">
        <f t="shared" ref="A34:O34" ca="1" si="21">OFFSET($BO$772, ROW($A22)-1, COLUMN(A$1)-1)</f>
        <v>22</v>
      </c>
      <c r="B34" s="1" t="str">
        <f t="shared" ca="1" si="21"/>
        <v>BMI Compañía de Seguros, S. A.</v>
      </c>
      <c r="C34" s="3">
        <f t="shared" ca="1" si="21"/>
        <v>717526905.12000012</v>
      </c>
      <c r="D34" s="3">
        <f t="shared" ca="1" si="21"/>
        <v>0</v>
      </c>
      <c r="E34" s="3">
        <f t="shared" ca="1" si="21"/>
        <v>8503739.9200000018</v>
      </c>
      <c r="F34" s="3">
        <f t="shared" ca="1" si="21"/>
        <v>709023165.20000005</v>
      </c>
      <c r="G34" s="3">
        <f t="shared" ca="1" si="21"/>
        <v>0</v>
      </c>
      <c r="H34" s="3">
        <f t="shared" ca="1" si="21"/>
        <v>0</v>
      </c>
      <c r="I34" s="3">
        <f t="shared" ca="1" si="21"/>
        <v>0</v>
      </c>
      <c r="J34" s="3">
        <f t="shared" ca="1" si="21"/>
        <v>0</v>
      </c>
      <c r="K34" s="3">
        <f t="shared" ca="1" si="21"/>
        <v>0</v>
      </c>
      <c r="L34" s="3">
        <f t="shared" ca="1" si="21"/>
        <v>0</v>
      </c>
      <c r="M34" s="3">
        <f t="shared" ca="1" si="21"/>
        <v>0</v>
      </c>
      <c r="N34" s="3">
        <f t="shared" ca="1" si="21"/>
        <v>0</v>
      </c>
      <c r="O34" s="34">
        <f t="shared" ca="1" si="21"/>
        <v>0.46</v>
      </c>
    </row>
    <row r="35" spans="1:83" ht="20.100000000000001" customHeight="1" x14ac:dyDescent="0.5">
      <c r="A35" s="1">
        <f t="shared" ref="A35:O35" ca="1" si="22">OFFSET($BO$772, ROW($A23)-1, COLUMN(A$1)-1)</f>
        <v>23</v>
      </c>
      <c r="B35" s="1" t="str">
        <f t="shared" ca="1" si="22"/>
        <v>Aseguradora Agropecuaria Dominicana, S. A.</v>
      </c>
      <c r="C35" s="3">
        <f t="shared" ca="1" si="22"/>
        <v>633163866.76999986</v>
      </c>
      <c r="D35" s="3">
        <f t="shared" ca="1" si="22"/>
        <v>0</v>
      </c>
      <c r="E35" s="3">
        <f t="shared" ca="1" si="22"/>
        <v>26808086.749999996</v>
      </c>
      <c r="F35" s="3">
        <f t="shared" ca="1" si="22"/>
        <v>0</v>
      </c>
      <c r="G35" s="3">
        <f t="shared" ca="1" si="22"/>
        <v>0</v>
      </c>
      <c r="H35" s="3">
        <f t="shared" ca="1" si="22"/>
        <v>0</v>
      </c>
      <c r="I35" s="3">
        <f t="shared" ca="1" si="22"/>
        <v>0</v>
      </c>
      <c r="J35" s="3">
        <f t="shared" ca="1" si="22"/>
        <v>0</v>
      </c>
      <c r="K35" s="3">
        <f t="shared" ca="1" si="22"/>
        <v>0</v>
      </c>
      <c r="L35" s="3">
        <f t="shared" ca="1" si="22"/>
        <v>603772354.97000003</v>
      </c>
      <c r="M35" s="3">
        <f t="shared" ca="1" si="22"/>
        <v>0</v>
      </c>
      <c r="N35" s="3">
        <f t="shared" ca="1" si="22"/>
        <v>2583425.0499999998</v>
      </c>
      <c r="O35" s="34">
        <f t="shared" ca="1" si="22"/>
        <v>0.41</v>
      </c>
    </row>
    <row r="36" spans="1:83" ht="20.100000000000001" customHeight="1" x14ac:dyDescent="0.5">
      <c r="A36" s="1">
        <f t="shared" ref="A36:O36" ca="1" si="23">OFFSET($BO$772, ROW($A24)-1, COLUMN(A$1)-1)</f>
        <v>24</v>
      </c>
      <c r="B36" s="1" t="str">
        <f t="shared" ca="1" si="23"/>
        <v>Seguros Ademi, S.A.</v>
      </c>
      <c r="C36" s="3">
        <f t="shared" ca="1" si="23"/>
        <v>426186128.84999996</v>
      </c>
      <c r="D36" s="3">
        <f t="shared" ca="1" si="23"/>
        <v>0</v>
      </c>
      <c r="E36" s="3">
        <f t="shared" ca="1" si="23"/>
        <v>329489783.16000003</v>
      </c>
      <c r="F36" s="3">
        <f t="shared" ca="1" si="23"/>
        <v>5357756.38</v>
      </c>
      <c r="G36" s="3">
        <f t="shared" ca="1" si="23"/>
        <v>0</v>
      </c>
      <c r="H36" s="3">
        <f t="shared" ca="1" si="23"/>
        <v>85168691.170000002</v>
      </c>
      <c r="I36" s="3">
        <f t="shared" ca="1" si="23"/>
        <v>0</v>
      </c>
      <c r="J36" s="3">
        <f t="shared" ca="1" si="23"/>
        <v>11168.489999999998</v>
      </c>
      <c r="K36" s="3">
        <f t="shared" ca="1" si="23"/>
        <v>251063.62</v>
      </c>
      <c r="L36" s="3">
        <f t="shared" ca="1" si="23"/>
        <v>0</v>
      </c>
      <c r="M36" s="3">
        <f t="shared" ca="1" si="23"/>
        <v>103689.81</v>
      </c>
      <c r="N36" s="3">
        <f t="shared" ca="1" si="23"/>
        <v>5803976.2200000007</v>
      </c>
      <c r="O36" s="34">
        <f t="shared" ca="1" si="23"/>
        <v>0.27</v>
      </c>
    </row>
    <row r="37" spans="1:83" ht="20.100000000000001" customHeight="1" x14ac:dyDescent="0.5">
      <c r="A37" s="1">
        <f t="shared" ref="A37:O37" ca="1" si="24">OFFSET($BO$772, ROW($A25)-1, COLUMN(A$1)-1)</f>
        <v>25</v>
      </c>
      <c r="B37" s="1" t="str">
        <f t="shared" ca="1" si="24"/>
        <v>Multiseguros Su, S.A.</v>
      </c>
      <c r="C37" s="3">
        <f t="shared" ca="1" si="24"/>
        <v>405579930.57000005</v>
      </c>
      <c r="D37" s="3">
        <f t="shared" ca="1" si="24"/>
        <v>4821.55</v>
      </c>
      <c r="E37" s="3">
        <f t="shared" ca="1" si="24"/>
        <v>14181</v>
      </c>
      <c r="F37" s="3">
        <f t="shared" ca="1" si="24"/>
        <v>0</v>
      </c>
      <c r="G37" s="3">
        <f t="shared" ca="1" si="24"/>
        <v>270857.83999999997</v>
      </c>
      <c r="H37" s="3">
        <f t="shared" ca="1" si="24"/>
        <v>22055360.209999997</v>
      </c>
      <c r="I37" s="3">
        <f t="shared" ca="1" si="24"/>
        <v>4366314.8400000008</v>
      </c>
      <c r="J37" s="3">
        <f t="shared" ca="1" si="24"/>
        <v>1475773.94</v>
      </c>
      <c r="K37" s="3">
        <f t="shared" ca="1" si="24"/>
        <v>227786685.73000002</v>
      </c>
      <c r="L37" s="3">
        <f t="shared" ca="1" si="24"/>
        <v>0</v>
      </c>
      <c r="M37" s="3">
        <f t="shared" ca="1" si="24"/>
        <v>131149380</v>
      </c>
      <c r="N37" s="3">
        <f t="shared" ca="1" si="24"/>
        <v>18456555.459999997</v>
      </c>
      <c r="O37" s="34">
        <f t="shared" ca="1" si="24"/>
        <v>0.26</v>
      </c>
    </row>
    <row r="38" spans="1:83" ht="20.100000000000001" customHeight="1" x14ac:dyDescent="0.5">
      <c r="A38" s="1">
        <f t="shared" ref="A38:O38" ca="1" si="25">OFFSET($BO$772, ROW($A26)-1, COLUMN(A$1)-1)</f>
        <v>26</v>
      </c>
      <c r="B38" s="1" t="str">
        <f t="shared" ca="1" si="25"/>
        <v>Midas Seguros, S.A.</v>
      </c>
      <c r="C38" s="3">
        <f t="shared" ca="1" si="25"/>
        <v>310075077.91000009</v>
      </c>
      <c r="D38" s="3">
        <f t="shared" ca="1" si="25"/>
        <v>0</v>
      </c>
      <c r="E38" s="3">
        <f t="shared" ca="1" si="25"/>
        <v>132959508.8</v>
      </c>
      <c r="F38" s="3">
        <f t="shared" ca="1" si="25"/>
        <v>0</v>
      </c>
      <c r="G38" s="3">
        <f t="shared" ca="1" si="25"/>
        <v>125954.29</v>
      </c>
      <c r="H38" s="3">
        <f t="shared" ca="1" si="25"/>
        <v>14444806.68</v>
      </c>
      <c r="I38" s="3">
        <f t="shared" ca="1" si="25"/>
        <v>45000</v>
      </c>
      <c r="J38" s="3">
        <f t="shared" ca="1" si="25"/>
        <v>177035.97999999998</v>
      </c>
      <c r="K38" s="3">
        <f t="shared" ca="1" si="25"/>
        <v>44991982.129999995</v>
      </c>
      <c r="L38" s="3">
        <f t="shared" ca="1" si="25"/>
        <v>0</v>
      </c>
      <c r="M38" s="3">
        <f t="shared" ca="1" si="25"/>
        <v>108194143.22</v>
      </c>
      <c r="N38" s="3">
        <f t="shared" ca="1" si="25"/>
        <v>9136646.8099999987</v>
      </c>
      <c r="O38" s="34">
        <f t="shared" ca="1" si="25"/>
        <v>0.2</v>
      </c>
    </row>
    <row r="39" spans="1:83" ht="20.100000000000001" customHeight="1" x14ac:dyDescent="0.5">
      <c r="A39" s="1">
        <f t="shared" ref="A39:O39" ca="1" si="26">OFFSET($BO$772, ROW($A27)-1, COLUMN(A$1)-1)</f>
        <v>27</v>
      </c>
      <c r="B39" s="1" t="str">
        <f t="shared" ca="1" si="26"/>
        <v>Unit, S.A.</v>
      </c>
      <c r="C39" s="3">
        <f t="shared" ca="1" si="26"/>
        <v>268692338.36000001</v>
      </c>
      <c r="D39" s="3">
        <f t="shared" ca="1" si="26"/>
        <v>1221546.8700000001</v>
      </c>
      <c r="E39" s="3">
        <f t="shared" ca="1" si="26"/>
        <v>51794774.899999999</v>
      </c>
      <c r="F39" s="3">
        <f t="shared" ca="1" si="26"/>
        <v>500732</v>
      </c>
      <c r="G39" s="3">
        <f t="shared" ca="1" si="26"/>
        <v>105586.65000000001</v>
      </c>
      <c r="H39" s="3">
        <f t="shared" ca="1" si="26"/>
        <v>0</v>
      </c>
      <c r="I39" s="3">
        <f t="shared" ca="1" si="26"/>
        <v>0</v>
      </c>
      <c r="J39" s="3">
        <f t="shared" ca="1" si="26"/>
        <v>0</v>
      </c>
      <c r="K39" s="3">
        <f t="shared" ca="1" si="26"/>
        <v>169003151.70999998</v>
      </c>
      <c r="L39" s="3">
        <f t="shared" ca="1" si="26"/>
        <v>0</v>
      </c>
      <c r="M39" s="3">
        <f t="shared" ca="1" si="26"/>
        <v>0</v>
      </c>
      <c r="N39" s="3">
        <f t="shared" ca="1" si="26"/>
        <v>46066546.230000004</v>
      </c>
      <c r="O39" s="34">
        <f t="shared" ca="1" si="26"/>
        <v>0.17</v>
      </c>
    </row>
    <row r="40" spans="1:83" ht="20.100000000000001" customHeight="1" x14ac:dyDescent="0.5">
      <c r="A40" s="1">
        <f t="shared" ref="A40:O40" ca="1" si="27">OFFSET($BO$772, ROW($A28)-1, COLUMN(A$1)-1)</f>
        <v>28</v>
      </c>
      <c r="B40" s="1" t="str">
        <f t="shared" ca="1" si="27"/>
        <v>Futuro Seguros</v>
      </c>
      <c r="C40" s="3">
        <f t="shared" ca="1" si="27"/>
        <v>227100883.37</v>
      </c>
      <c r="D40" s="3">
        <f t="shared" ca="1" si="27"/>
        <v>831741.71000000008</v>
      </c>
      <c r="E40" s="3">
        <f t="shared" ca="1" si="27"/>
        <v>8431376.9600000009</v>
      </c>
      <c r="F40" s="3">
        <f t="shared" ca="1" si="27"/>
        <v>52876510.510000005</v>
      </c>
      <c r="G40" s="3">
        <f t="shared" ca="1" si="27"/>
        <v>0</v>
      </c>
      <c r="H40" s="3">
        <f t="shared" ca="1" si="27"/>
        <v>1968515.2399999995</v>
      </c>
      <c r="I40" s="3">
        <f t="shared" ca="1" si="27"/>
        <v>820505.58</v>
      </c>
      <c r="J40" s="3">
        <f t="shared" ca="1" si="27"/>
        <v>0</v>
      </c>
      <c r="K40" s="3">
        <f t="shared" ca="1" si="27"/>
        <v>133734915.45000002</v>
      </c>
      <c r="L40" s="3">
        <f t="shared" ca="1" si="27"/>
        <v>0</v>
      </c>
      <c r="M40" s="3">
        <f t="shared" ca="1" si="27"/>
        <v>27522374.209999997</v>
      </c>
      <c r="N40" s="3">
        <f t="shared" ca="1" si="27"/>
        <v>914943.71000000008</v>
      </c>
      <c r="O40" s="34">
        <f t="shared" ca="1" si="27"/>
        <v>0.15</v>
      </c>
    </row>
    <row r="41" spans="1:83" ht="20.100000000000001" customHeight="1" x14ac:dyDescent="0.5">
      <c r="A41" s="1">
        <f t="shared" ref="A41:O41" ca="1" si="28">OFFSET($BO$772, ROW($A29)-1, COLUMN(A$1)-1)</f>
        <v>29</v>
      </c>
      <c r="B41" s="1" t="str">
        <f t="shared" ca="1" si="28"/>
        <v>Confederación del Canadá Dominicana, S. A.</v>
      </c>
      <c r="C41" s="3">
        <f t="shared" ca="1" si="28"/>
        <v>114862454.11</v>
      </c>
      <c r="D41" s="3">
        <f t="shared" ca="1" si="28"/>
        <v>204380.99000000002</v>
      </c>
      <c r="E41" s="3">
        <f t="shared" ca="1" si="28"/>
        <v>38993.199999999997</v>
      </c>
      <c r="F41" s="3">
        <f t="shared" ca="1" si="28"/>
        <v>0</v>
      </c>
      <c r="G41" s="3">
        <f t="shared" ca="1" si="28"/>
        <v>137533.57</v>
      </c>
      <c r="H41" s="3">
        <f t="shared" ca="1" si="28"/>
        <v>47155986.780000001</v>
      </c>
      <c r="I41" s="3">
        <f t="shared" ca="1" si="28"/>
        <v>1387931.04</v>
      </c>
      <c r="J41" s="3">
        <f t="shared" ca="1" si="28"/>
        <v>2577977.1</v>
      </c>
      <c r="K41" s="3">
        <f t="shared" ca="1" si="28"/>
        <v>46240837.390000001</v>
      </c>
      <c r="L41" s="3">
        <f t="shared" ca="1" si="28"/>
        <v>0</v>
      </c>
      <c r="M41" s="3">
        <f t="shared" ca="1" si="28"/>
        <v>3981026.6600000006</v>
      </c>
      <c r="N41" s="3">
        <f t="shared" ca="1" si="28"/>
        <v>13137787.380000003</v>
      </c>
      <c r="O41" s="34">
        <f t="shared" ca="1" si="28"/>
        <v>7.0000000000000007E-2</v>
      </c>
    </row>
    <row r="42" spans="1:83" ht="20.100000000000001" customHeight="1" x14ac:dyDescent="0.5">
      <c r="A42" s="1">
        <f t="shared" ref="A42:O42" ca="1" si="29">OFFSET($BO$772, ROW($A30)-1, COLUMN(A$1)-1)</f>
        <v>30</v>
      </c>
      <c r="B42" s="1" t="str">
        <f t="shared" ca="1" si="29"/>
        <v>Hylseg Seguros S.A</v>
      </c>
      <c r="C42" s="3">
        <f t="shared" ca="1" si="29"/>
        <v>93409329.159999982</v>
      </c>
      <c r="D42" s="3">
        <f t="shared" ca="1" si="29"/>
        <v>0</v>
      </c>
      <c r="E42" s="3">
        <f t="shared" ca="1" si="29"/>
        <v>0</v>
      </c>
      <c r="F42" s="3">
        <f t="shared" ca="1" si="29"/>
        <v>0</v>
      </c>
      <c r="G42" s="3">
        <f t="shared" ca="1" si="29"/>
        <v>0</v>
      </c>
      <c r="H42" s="3">
        <f t="shared" ca="1" si="29"/>
        <v>1325219.1200000001</v>
      </c>
      <c r="I42" s="3">
        <f t="shared" ca="1" si="29"/>
        <v>317560</v>
      </c>
      <c r="J42" s="3">
        <f t="shared" ca="1" si="29"/>
        <v>0</v>
      </c>
      <c r="K42" s="3">
        <f t="shared" ca="1" si="29"/>
        <v>56252763.369999997</v>
      </c>
      <c r="L42" s="3">
        <f t="shared" ca="1" si="29"/>
        <v>0</v>
      </c>
      <c r="M42" s="3">
        <f t="shared" ca="1" si="29"/>
        <v>30178816.539999999</v>
      </c>
      <c r="N42" s="3">
        <f t="shared" ca="1" si="29"/>
        <v>5334970.13</v>
      </c>
      <c r="O42" s="34">
        <f t="shared" ca="1" si="29"/>
        <v>0.06</v>
      </c>
    </row>
    <row r="43" spans="1:83" ht="20.100000000000001" customHeight="1" x14ac:dyDescent="0.5">
      <c r="A43" s="1">
        <f t="shared" ref="A43:O43" ca="1" si="30">OFFSET($BO$772, ROW($A31)-1, COLUMN(A$1)-1)</f>
        <v>31</v>
      </c>
      <c r="B43" s="1" t="str">
        <f t="shared" ca="1" si="30"/>
        <v>Autoseguro, S. A.</v>
      </c>
      <c r="C43" s="3">
        <f t="shared" ca="1" si="30"/>
        <v>72330820.200000003</v>
      </c>
      <c r="D43" s="3">
        <f t="shared" ca="1" si="30"/>
        <v>0</v>
      </c>
      <c r="E43" s="3">
        <f t="shared" ca="1" si="30"/>
        <v>0</v>
      </c>
      <c r="F43" s="3">
        <f t="shared" ca="1" si="30"/>
        <v>0</v>
      </c>
      <c r="G43" s="3">
        <f t="shared" ca="1" si="30"/>
        <v>0</v>
      </c>
      <c r="H43" s="3">
        <f t="shared" ca="1" si="30"/>
        <v>0</v>
      </c>
      <c r="I43" s="3">
        <f t="shared" ca="1" si="30"/>
        <v>0</v>
      </c>
      <c r="J43" s="3">
        <f t="shared" ca="1" si="30"/>
        <v>0</v>
      </c>
      <c r="K43" s="3">
        <f t="shared" ca="1" si="30"/>
        <v>72330820.200000003</v>
      </c>
      <c r="L43" s="3">
        <f t="shared" ca="1" si="30"/>
        <v>0</v>
      </c>
      <c r="M43" s="3">
        <f t="shared" ca="1" si="30"/>
        <v>0</v>
      </c>
      <c r="N43" s="3">
        <f t="shared" ca="1" si="30"/>
        <v>0</v>
      </c>
      <c r="O43" s="34">
        <f t="shared" ca="1" si="30"/>
        <v>0.05</v>
      </c>
    </row>
    <row r="44" spans="1:83" ht="20.100000000000001" customHeight="1" x14ac:dyDescent="0.5">
      <c r="A44" s="1">
        <f t="shared" ref="A44:O44" ca="1" si="31">OFFSET($BO$772, ROW($A32)-1, COLUMN(A$1)-1)</f>
        <v>32</v>
      </c>
      <c r="B44" s="1" t="str">
        <f t="shared" ca="1" si="31"/>
        <v>Seguros Yunen, S.A.</v>
      </c>
      <c r="C44" s="3">
        <f t="shared" ca="1" si="31"/>
        <v>48976566.710000001</v>
      </c>
      <c r="D44" s="3">
        <f t="shared" ca="1" si="31"/>
        <v>0</v>
      </c>
      <c r="E44" s="3">
        <f t="shared" ca="1" si="31"/>
        <v>0</v>
      </c>
      <c r="F44" s="3">
        <f t="shared" ca="1" si="31"/>
        <v>48811812.25</v>
      </c>
      <c r="G44" s="3">
        <f t="shared" ca="1" si="31"/>
        <v>164754.46</v>
      </c>
      <c r="H44" s="3">
        <f t="shared" ca="1" si="31"/>
        <v>0</v>
      </c>
      <c r="I44" s="3">
        <f t="shared" ca="1" si="31"/>
        <v>0</v>
      </c>
      <c r="J44" s="3">
        <f t="shared" ca="1" si="31"/>
        <v>0</v>
      </c>
      <c r="K44" s="3">
        <f t="shared" ca="1" si="31"/>
        <v>0</v>
      </c>
      <c r="L44" s="3">
        <f t="shared" ca="1" si="31"/>
        <v>0</v>
      </c>
      <c r="M44" s="3">
        <f t="shared" ca="1" si="31"/>
        <v>0</v>
      </c>
      <c r="N44" s="3">
        <f t="shared" ca="1" si="31"/>
        <v>0</v>
      </c>
      <c r="O44" s="34">
        <f t="shared" ca="1" si="31"/>
        <v>0.03</v>
      </c>
    </row>
    <row r="45" spans="1:83" ht="20.100000000000001" customHeight="1" x14ac:dyDescent="0.5">
      <c r="A45" s="1">
        <f t="shared" ref="A45:O45" ca="1" si="32">OFFSET($BO$772, ROW($A33)-1, COLUMN(A$1)-1)</f>
        <v>33</v>
      </c>
      <c r="B45" s="1" t="str">
        <f t="shared" ca="1" si="32"/>
        <v>Creciendo Seguros</v>
      </c>
      <c r="C45" s="3">
        <f t="shared" ca="1" si="32"/>
        <v>8046849.2199999988</v>
      </c>
      <c r="D45" s="3">
        <f t="shared" ca="1" si="32"/>
        <v>25262.44</v>
      </c>
      <c r="E45" s="3">
        <f t="shared" ca="1" si="32"/>
        <v>6404846.1300000008</v>
      </c>
      <c r="F45" s="3">
        <f t="shared" ca="1" si="32"/>
        <v>0</v>
      </c>
      <c r="G45" s="3">
        <f t="shared" ca="1" si="32"/>
        <v>395053.32</v>
      </c>
      <c r="H45" s="3">
        <f t="shared" ca="1" si="32"/>
        <v>182875.32</v>
      </c>
      <c r="I45" s="3">
        <f t="shared" ca="1" si="32"/>
        <v>0</v>
      </c>
      <c r="J45" s="3">
        <f t="shared" ca="1" si="32"/>
        <v>50661.25</v>
      </c>
      <c r="K45" s="3">
        <f t="shared" ca="1" si="32"/>
        <v>115816.57</v>
      </c>
      <c r="L45" s="3">
        <f t="shared" ca="1" si="32"/>
        <v>0</v>
      </c>
      <c r="M45" s="3">
        <f t="shared" ca="1" si="32"/>
        <v>4476.75</v>
      </c>
      <c r="N45" s="3">
        <f t="shared" ca="1" si="32"/>
        <v>867857.44000000006</v>
      </c>
      <c r="O45" s="34">
        <f t="shared" ca="1" si="32"/>
        <v>0.01</v>
      </c>
    </row>
    <row r="46" spans="1:83" s="35" customFormat="1" ht="20.100000000000001" customHeight="1" x14ac:dyDescent="0.5">
      <c r="A46" s="87"/>
      <c r="B46" s="87" t="str">
        <f t="shared" ref="B46:O46" ca="1" si="33">OFFSET($BO$772, ROW($A34)-1, COLUMN(B$1)-1)</f>
        <v>Total</v>
      </c>
      <c r="C46" s="71">
        <f t="shared" ca="1" si="33"/>
        <v>155436039886.38995</v>
      </c>
      <c r="D46" s="71">
        <f t="shared" ca="1" si="33"/>
        <v>2212318161.7700005</v>
      </c>
      <c r="E46" s="71">
        <f t="shared" ca="1" si="33"/>
        <v>24765630124.110001</v>
      </c>
      <c r="F46" s="71">
        <f t="shared" ca="1" si="33"/>
        <v>36697527410.980003</v>
      </c>
      <c r="G46" s="71">
        <f t="shared" ca="1" si="33"/>
        <v>1650756986.79</v>
      </c>
      <c r="H46" s="71">
        <f t="shared" ca="1" si="33"/>
        <v>40489388526.979996</v>
      </c>
      <c r="I46" s="71">
        <f t="shared" ca="1" si="33"/>
        <v>1268334983.0600002</v>
      </c>
      <c r="J46" s="71">
        <f t="shared" ca="1" si="33"/>
        <v>1632417664.8000002</v>
      </c>
      <c r="K46" s="71">
        <f t="shared" ca="1" si="33"/>
        <v>33995968725.919998</v>
      </c>
      <c r="L46" s="71">
        <f t="shared" ca="1" si="33"/>
        <v>603772354.97000003</v>
      </c>
      <c r="M46" s="71">
        <f t="shared" ca="1" si="33"/>
        <v>3059610164.2799997</v>
      </c>
      <c r="N46" s="71">
        <f t="shared" ca="1" si="33"/>
        <v>9060314782.7299995</v>
      </c>
      <c r="O46" s="88">
        <f t="shared" ca="1" si="33"/>
        <v>100</v>
      </c>
      <c r="CE46" s="106"/>
    </row>
    <row r="47" spans="1:83" s="28" customFormat="1" ht="20.100000000000001" customHeight="1" x14ac:dyDescent="0.5">
      <c r="A47" s="1"/>
      <c r="B47" s="1"/>
      <c r="C47" s="1"/>
      <c r="D47" s="1"/>
      <c r="E47" s="1"/>
      <c r="F47" s="1"/>
      <c r="G47" s="1"/>
      <c r="H47" s="1"/>
      <c r="I47" s="1"/>
      <c r="J47" s="1"/>
      <c r="K47" s="1"/>
      <c r="L47" s="1"/>
      <c r="M47" s="1"/>
      <c r="N47" s="1"/>
      <c r="O47" s="1"/>
      <c r="CE47" s="107"/>
    </row>
    <row r="48" spans="1:83" s="28" customFormat="1" ht="20.100000000000001" customHeight="1" x14ac:dyDescent="0.5">
      <c r="A48" s="1"/>
      <c r="B48" s="1"/>
      <c r="C48" s="1"/>
      <c r="D48" s="1"/>
      <c r="E48" s="1"/>
      <c r="F48" s="1"/>
      <c r="G48" s="1"/>
      <c r="H48" s="1"/>
      <c r="I48" s="1"/>
      <c r="J48" s="1"/>
      <c r="K48" s="1"/>
      <c r="L48" s="1"/>
      <c r="M48" s="1"/>
      <c r="N48" s="1"/>
      <c r="O48" s="1"/>
      <c r="CE48" s="107"/>
    </row>
    <row r="49" spans="1:15" ht="20.100000000000001" customHeight="1" x14ac:dyDescent="0.5">
      <c r="A49" s="37"/>
      <c r="B49" s="29"/>
      <c r="C49" s="29"/>
      <c r="D49" s="29"/>
      <c r="E49" s="29"/>
      <c r="F49" s="29"/>
      <c r="G49" s="29"/>
      <c r="H49" s="29"/>
      <c r="I49" s="29"/>
      <c r="J49" s="29"/>
      <c r="K49" s="29"/>
      <c r="L49" s="29"/>
      <c r="M49" s="29"/>
      <c r="N49" s="29"/>
      <c r="O49" s="29"/>
    </row>
    <row r="50" spans="1:15" ht="20.100000000000001" customHeight="1" x14ac:dyDescent="0.6">
      <c r="C50" s="36" t="s">
        <v>90</v>
      </c>
    </row>
    <row r="51" spans="1:15" ht="20.100000000000001" customHeight="1" x14ac:dyDescent="0.6">
      <c r="C51" s="36" t="s">
        <v>91</v>
      </c>
    </row>
    <row r="52" spans="1:15" ht="20.100000000000001" customHeight="1" x14ac:dyDescent="0.6">
      <c r="C52" s="36" t="s">
        <v>822</v>
      </c>
    </row>
    <row r="53" spans="1:15" ht="20.100000000000001" customHeight="1" x14ac:dyDescent="0.6">
      <c r="C53" s="36" t="s">
        <v>92</v>
      </c>
    </row>
    <row r="55" spans="1:15" ht="60" customHeight="1" x14ac:dyDescent="0.5">
      <c r="A55" s="38" t="s">
        <v>181</v>
      </c>
      <c r="B55" s="39" t="s">
        <v>73</v>
      </c>
      <c r="C55" s="38" t="s">
        <v>74</v>
      </c>
      <c r="D55" s="38" t="s">
        <v>75</v>
      </c>
      <c r="E55" s="38" t="s">
        <v>76</v>
      </c>
      <c r="F55" s="38" t="s">
        <v>77</v>
      </c>
      <c r="G55" s="38" t="s">
        <v>78</v>
      </c>
      <c r="H55" s="38" t="s">
        <v>79</v>
      </c>
      <c r="I55" s="38" t="s">
        <v>80</v>
      </c>
      <c r="J55" s="38" t="s">
        <v>81</v>
      </c>
      <c r="K55" s="38" t="s">
        <v>82</v>
      </c>
      <c r="L55" s="38" t="s">
        <v>83</v>
      </c>
      <c r="M55" s="38" t="s">
        <v>84</v>
      </c>
      <c r="N55" s="38" t="s">
        <v>85</v>
      </c>
      <c r="O55" s="38" t="s">
        <v>86</v>
      </c>
    </row>
    <row r="56" spans="1:15" ht="20.100000000000001" customHeight="1" x14ac:dyDescent="0.5">
      <c r="A56" s="1">
        <v>1</v>
      </c>
      <c r="B56" s="1" t="s">
        <v>18</v>
      </c>
      <c r="C56" s="3">
        <v>31915895188.589996</v>
      </c>
      <c r="D56" s="3">
        <v>85268459.180000007</v>
      </c>
      <c r="E56" s="3">
        <v>5333619638.8400002</v>
      </c>
      <c r="F56" s="3">
        <v>6705896038.0600014</v>
      </c>
      <c r="G56" s="3">
        <v>255622611.78999996</v>
      </c>
      <c r="H56" s="3">
        <v>11995577742.389999</v>
      </c>
      <c r="I56" s="3">
        <v>60940717.099999994</v>
      </c>
      <c r="J56" s="3">
        <v>551313221.21000004</v>
      </c>
      <c r="K56" s="3">
        <v>3927672016.46</v>
      </c>
      <c r="L56" s="3">
        <v>0</v>
      </c>
      <c r="M56" s="3">
        <v>278085884.76999998</v>
      </c>
      <c r="N56" s="3">
        <v>2721898858.7900004</v>
      </c>
      <c r="O56" s="34">
        <v>20.53</v>
      </c>
    </row>
    <row r="57" spans="1:15" ht="20.100000000000001" customHeight="1" x14ac:dyDescent="0.5">
      <c r="A57" s="1">
        <v>2</v>
      </c>
      <c r="B57" s="1" t="s">
        <v>19</v>
      </c>
      <c r="C57" s="3">
        <v>26820987862.410004</v>
      </c>
      <c r="D57" s="3">
        <v>200721866.82999998</v>
      </c>
      <c r="E57" s="3">
        <v>4949662223.6999998</v>
      </c>
      <c r="F57" s="3">
        <v>1305885619.5900002</v>
      </c>
      <c r="G57" s="3">
        <v>96101096.730000004</v>
      </c>
      <c r="H57" s="3">
        <v>9179305056.7999992</v>
      </c>
      <c r="I57" s="3">
        <v>694913991.27999997</v>
      </c>
      <c r="J57" s="3">
        <v>231586321.42000002</v>
      </c>
      <c r="K57" s="3">
        <v>7696622185.2399998</v>
      </c>
      <c r="L57" s="3">
        <v>0</v>
      </c>
      <c r="M57" s="3">
        <v>308728927.91000003</v>
      </c>
      <c r="N57" s="3">
        <v>2157460572.9100003</v>
      </c>
      <c r="O57" s="34">
        <v>17.260000000000002</v>
      </c>
    </row>
    <row r="58" spans="1:15" ht="20.100000000000001" customHeight="1" x14ac:dyDescent="0.5">
      <c r="A58" s="1">
        <v>3</v>
      </c>
      <c r="B58" s="1" t="s">
        <v>20</v>
      </c>
      <c r="C58" s="3">
        <v>23918484454.400002</v>
      </c>
      <c r="D58" s="3">
        <v>66600044.520000011</v>
      </c>
      <c r="E58" s="3">
        <v>448915034</v>
      </c>
      <c r="F58" s="3">
        <v>20265614812.110004</v>
      </c>
      <c r="G58" s="3">
        <v>33853933.409999996</v>
      </c>
      <c r="H58" s="3">
        <v>935540396.24999988</v>
      </c>
      <c r="I58" s="3">
        <v>1659241.7300000002</v>
      </c>
      <c r="J58" s="3">
        <v>18036347.279999997</v>
      </c>
      <c r="K58" s="3">
        <v>1937559789.6899998</v>
      </c>
      <c r="L58" s="3">
        <v>0</v>
      </c>
      <c r="M58" s="3">
        <v>52560427.130000003</v>
      </c>
      <c r="N58" s="3">
        <v>158144428.27999997</v>
      </c>
      <c r="O58" s="34">
        <v>15.39</v>
      </c>
    </row>
    <row r="59" spans="1:15" ht="20.100000000000001" customHeight="1" x14ac:dyDescent="0.5">
      <c r="A59" s="1">
        <v>4</v>
      </c>
      <c r="B59" s="1" t="s">
        <v>21</v>
      </c>
      <c r="C59" s="3">
        <v>15857090981.77</v>
      </c>
      <c r="D59" s="3">
        <v>64993473.649999999</v>
      </c>
      <c r="E59" s="3">
        <v>3510341306.039999</v>
      </c>
      <c r="F59" s="3">
        <v>414474072.63</v>
      </c>
      <c r="G59" s="3">
        <v>314579395.94</v>
      </c>
      <c r="H59" s="3">
        <v>6977417293.539999</v>
      </c>
      <c r="I59" s="3">
        <v>12482314.33</v>
      </c>
      <c r="J59" s="3">
        <v>176116784.78</v>
      </c>
      <c r="K59" s="3">
        <v>3284453898.2700005</v>
      </c>
      <c r="L59" s="3">
        <v>0</v>
      </c>
      <c r="M59" s="3">
        <v>284687903.19999999</v>
      </c>
      <c r="N59" s="3">
        <v>817544539.38999999</v>
      </c>
      <c r="O59" s="34">
        <v>10.199999999999999</v>
      </c>
    </row>
    <row r="60" spans="1:15" ht="20.100000000000001" customHeight="1" x14ac:dyDescent="0.5">
      <c r="A60" s="1">
        <v>5</v>
      </c>
      <c r="B60" s="1" t="s">
        <v>22</v>
      </c>
      <c r="C60" s="3">
        <v>13583941314.130001</v>
      </c>
      <c r="D60" s="3">
        <v>2323616.9699999997</v>
      </c>
      <c r="E60" s="3">
        <v>440789631.3499999</v>
      </c>
      <c r="F60" s="3">
        <v>1957256632.1399999</v>
      </c>
      <c r="G60" s="3">
        <v>14701567.49</v>
      </c>
      <c r="H60" s="3">
        <v>5374652580.5300007</v>
      </c>
      <c r="I60" s="3">
        <v>162661340.27000001</v>
      </c>
      <c r="J60" s="3">
        <v>222886867.73999995</v>
      </c>
      <c r="K60" s="3">
        <v>4088326813.52</v>
      </c>
      <c r="L60" s="3">
        <v>0</v>
      </c>
      <c r="M60" s="3">
        <v>191593051.61000001</v>
      </c>
      <c r="N60" s="3">
        <v>1128749212.51</v>
      </c>
      <c r="O60" s="34">
        <v>8.74</v>
      </c>
    </row>
    <row r="61" spans="1:15" ht="20.100000000000001" customHeight="1" x14ac:dyDescent="0.5">
      <c r="A61" s="1">
        <v>6</v>
      </c>
      <c r="B61" s="1" t="s">
        <v>24</v>
      </c>
      <c r="C61" s="3">
        <v>9189658377.7200012</v>
      </c>
      <c r="D61" s="3">
        <v>20204549.440000001</v>
      </c>
      <c r="E61" s="3">
        <v>397504956.96000004</v>
      </c>
      <c r="F61" s="3">
        <v>346774782.65000004</v>
      </c>
      <c r="G61" s="3">
        <v>52607314.000000007</v>
      </c>
      <c r="H61" s="3">
        <v>3901037897.5600004</v>
      </c>
      <c r="I61" s="3">
        <v>141560598.08000001</v>
      </c>
      <c r="J61" s="3">
        <v>309486161.62</v>
      </c>
      <c r="K61" s="3">
        <v>2478318325.2800002</v>
      </c>
      <c r="L61" s="3">
        <v>0</v>
      </c>
      <c r="M61" s="3">
        <v>453793613.40999997</v>
      </c>
      <c r="N61" s="3">
        <v>1088370178.72</v>
      </c>
      <c r="O61" s="34">
        <v>5.91</v>
      </c>
    </row>
    <row r="62" spans="1:15" ht="20.100000000000001" customHeight="1" x14ac:dyDescent="0.5">
      <c r="A62" s="1">
        <v>7</v>
      </c>
      <c r="B62" s="1" t="s">
        <v>23</v>
      </c>
      <c r="C62" s="3">
        <v>8500662432.7600002</v>
      </c>
      <c r="D62" s="3">
        <v>2519961.64</v>
      </c>
      <c r="E62" s="3">
        <v>5206902292.1199999</v>
      </c>
      <c r="F62" s="3">
        <v>0</v>
      </c>
      <c r="G62" s="3">
        <v>872247096.11999977</v>
      </c>
      <c r="H62" s="3">
        <v>1161304858.4100001</v>
      </c>
      <c r="I62" s="3">
        <v>24187644.18</v>
      </c>
      <c r="J62" s="3">
        <v>16994648.689999998</v>
      </c>
      <c r="K62" s="3">
        <v>779988937.7299999</v>
      </c>
      <c r="L62" s="3">
        <v>0</v>
      </c>
      <c r="M62" s="3">
        <v>106535491.27</v>
      </c>
      <c r="N62" s="3">
        <v>329981502.60000002</v>
      </c>
      <c r="O62" s="34">
        <v>5.47</v>
      </c>
    </row>
    <row r="63" spans="1:15" ht="20.100000000000001" customHeight="1" x14ac:dyDescent="0.5">
      <c r="A63" s="1">
        <v>8</v>
      </c>
      <c r="B63" s="1" t="s">
        <v>25</v>
      </c>
      <c r="C63" s="3">
        <v>4331963016.25</v>
      </c>
      <c r="D63" s="3">
        <v>220885802.20999998</v>
      </c>
      <c r="E63" s="3">
        <v>54095287.979999997</v>
      </c>
      <c r="F63" s="3">
        <v>4056981926.0600004</v>
      </c>
      <c r="G63" s="3">
        <v>0</v>
      </c>
      <c r="H63" s="3">
        <v>0</v>
      </c>
      <c r="I63" s="3">
        <v>0</v>
      </c>
      <c r="J63" s="3">
        <v>0</v>
      </c>
      <c r="K63" s="3">
        <v>0</v>
      </c>
      <c r="L63" s="3">
        <v>0</v>
      </c>
      <c r="M63" s="3">
        <v>0</v>
      </c>
      <c r="N63" s="3">
        <v>0</v>
      </c>
      <c r="O63" s="34">
        <v>2.79</v>
      </c>
    </row>
    <row r="64" spans="1:15" ht="20.100000000000001" customHeight="1" x14ac:dyDescent="0.5">
      <c r="A64" s="1">
        <v>9</v>
      </c>
      <c r="B64" s="1" t="s">
        <v>26</v>
      </c>
      <c r="C64" s="3">
        <v>3937356967.1099997</v>
      </c>
      <c r="D64" s="3">
        <v>1404957662.47</v>
      </c>
      <c r="E64" s="3">
        <v>1947452323.52</v>
      </c>
      <c r="F64" s="3">
        <v>703262.68</v>
      </c>
      <c r="G64" s="3">
        <v>1197783.1400000001</v>
      </c>
      <c r="H64" s="3">
        <v>125141089.87</v>
      </c>
      <c r="I64" s="3">
        <v>117180686.32999998</v>
      </c>
      <c r="J64" s="3">
        <v>1371405.57</v>
      </c>
      <c r="K64" s="3">
        <v>169714680.81999999</v>
      </c>
      <c r="L64" s="3">
        <v>0</v>
      </c>
      <c r="M64" s="3">
        <v>94466454.329999998</v>
      </c>
      <c r="N64" s="3">
        <v>75171618.379999995</v>
      </c>
      <c r="O64" s="34">
        <v>2.5299999999999998</v>
      </c>
    </row>
    <row r="65" spans="1:15" ht="20.100000000000001" customHeight="1" x14ac:dyDescent="0.5">
      <c r="A65" s="1">
        <v>10</v>
      </c>
      <c r="B65" s="1" t="s">
        <v>27</v>
      </c>
      <c r="C65" s="3">
        <v>2235594909.25</v>
      </c>
      <c r="D65" s="3">
        <v>1508227.13</v>
      </c>
      <c r="E65" s="3">
        <v>4324423.88</v>
      </c>
      <c r="F65" s="3">
        <v>0</v>
      </c>
      <c r="G65" s="3">
        <v>1713474.9099999997</v>
      </c>
      <c r="H65" s="3">
        <v>4175783.9799999995</v>
      </c>
      <c r="I65" s="3">
        <v>2511764.11</v>
      </c>
      <c r="J65" s="3">
        <v>80342671.25</v>
      </c>
      <c r="K65" s="3">
        <v>2121038846.0600004</v>
      </c>
      <c r="L65" s="3">
        <v>0</v>
      </c>
      <c r="M65" s="3">
        <v>14921754.139999999</v>
      </c>
      <c r="N65" s="3">
        <v>5057963.79</v>
      </c>
      <c r="O65" s="34">
        <v>1.44</v>
      </c>
    </row>
    <row r="66" spans="1:15" ht="20.100000000000001" customHeight="1" x14ac:dyDescent="0.5">
      <c r="A66" s="1">
        <v>11</v>
      </c>
      <c r="B66" s="1" t="s">
        <v>28</v>
      </c>
      <c r="C66" s="3">
        <v>1737164977.01</v>
      </c>
      <c r="D66" s="3">
        <v>0</v>
      </c>
      <c r="E66" s="3">
        <v>31776825.399999999</v>
      </c>
      <c r="F66" s="3">
        <v>521885.42</v>
      </c>
      <c r="G66" s="3">
        <v>141525.50000000003</v>
      </c>
      <c r="H66" s="3">
        <v>252261091.50999999</v>
      </c>
      <c r="I66" s="3">
        <v>3955598.8499999996</v>
      </c>
      <c r="J66" s="3">
        <v>1152810.6600000001</v>
      </c>
      <c r="K66" s="3">
        <v>1308380878.8499999</v>
      </c>
      <c r="L66" s="3">
        <v>0</v>
      </c>
      <c r="M66" s="3">
        <v>41246804.890000001</v>
      </c>
      <c r="N66" s="3">
        <v>97727555.930000007</v>
      </c>
      <c r="O66" s="34">
        <v>1.1200000000000001</v>
      </c>
    </row>
    <row r="67" spans="1:15" ht="20.100000000000001" customHeight="1" x14ac:dyDescent="0.5">
      <c r="A67" s="1">
        <v>12</v>
      </c>
      <c r="B67" s="1" t="s">
        <v>30</v>
      </c>
      <c r="C67" s="3">
        <v>1323781570.8599999</v>
      </c>
      <c r="D67" s="3">
        <v>0</v>
      </c>
      <c r="E67" s="3">
        <v>152342.38</v>
      </c>
      <c r="F67" s="3">
        <v>0</v>
      </c>
      <c r="G67" s="3">
        <v>0</v>
      </c>
      <c r="H67" s="3">
        <v>3322066.0900000003</v>
      </c>
      <c r="I67" s="3">
        <v>30979</v>
      </c>
      <c r="J67" s="3">
        <v>9525511.8599999994</v>
      </c>
      <c r="K67" s="3">
        <v>1266396095.79</v>
      </c>
      <c r="L67" s="3">
        <v>0</v>
      </c>
      <c r="M67" s="3">
        <v>33468533.91</v>
      </c>
      <c r="N67" s="3">
        <v>10886041.83</v>
      </c>
      <c r="O67" s="34">
        <v>0.85</v>
      </c>
    </row>
    <row r="68" spans="1:15" ht="20.100000000000001" customHeight="1" x14ac:dyDescent="0.5">
      <c r="A68" s="1">
        <v>13</v>
      </c>
      <c r="B68" s="1" t="s">
        <v>878</v>
      </c>
      <c r="C68" s="3">
        <v>1297914775.7400002</v>
      </c>
      <c r="D68" s="3">
        <v>138961117.59999996</v>
      </c>
      <c r="E68" s="3">
        <v>0</v>
      </c>
      <c r="F68" s="3">
        <v>8329518.7800000003</v>
      </c>
      <c r="G68" s="3">
        <v>2994009.8600000003</v>
      </c>
      <c r="H68" s="3">
        <v>26917877.039999999</v>
      </c>
      <c r="I68" s="3">
        <v>805940.91</v>
      </c>
      <c r="J68" s="3">
        <v>0</v>
      </c>
      <c r="K68" s="3">
        <v>556352637.03999996</v>
      </c>
      <c r="L68" s="3">
        <v>0</v>
      </c>
      <c r="M68" s="3">
        <v>463102249.79000002</v>
      </c>
      <c r="N68" s="3">
        <v>100451424.72</v>
      </c>
      <c r="O68" s="34">
        <v>0.84</v>
      </c>
    </row>
    <row r="69" spans="1:15" ht="20.100000000000001" customHeight="1" x14ac:dyDescent="0.5">
      <c r="A69" s="1">
        <v>14</v>
      </c>
      <c r="B69" s="1" t="s">
        <v>29</v>
      </c>
      <c r="C69" s="3">
        <v>1276175165.5100002</v>
      </c>
      <c r="D69" s="3">
        <v>0</v>
      </c>
      <c r="E69" s="3">
        <v>362710072.61000001</v>
      </c>
      <c r="F69" s="3">
        <v>0</v>
      </c>
      <c r="G69" s="3">
        <v>0</v>
      </c>
      <c r="H69" s="3">
        <v>165276760.29999998</v>
      </c>
      <c r="I69" s="3">
        <v>320161.94</v>
      </c>
      <c r="J69" s="3">
        <v>1585262.0699999998</v>
      </c>
      <c r="K69" s="3">
        <v>685991978.0200001</v>
      </c>
      <c r="L69" s="3">
        <v>0</v>
      </c>
      <c r="M69" s="3">
        <v>36068905.469999999</v>
      </c>
      <c r="N69" s="3">
        <v>24222025.100000001</v>
      </c>
      <c r="O69" s="34">
        <v>0.82</v>
      </c>
    </row>
    <row r="70" spans="1:15" ht="20.100000000000001" customHeight="1" x14ac:dyDescent="0.5">
      <c r="A70" s="1">
        <v>15</v>
      </c>
      <c r="B70" s="1" t="s">
        <v>31</v>
      </c>
      <c r="C70" s="3">
        <v>1137787738.8</v>
      </c>
      <c r="D70" s="3">
        <v>26015.119999999999</v>
      </c>
      <c r="E70" s="3">
        <v>2010671.83</v>
      </c>
      <c r="F70" s="3">
        <v>0</v>
      </c>
      <c r="G70" s="3">
        <v>0</v>
      </c>
      <c r="H70" s="3">
        <v>5643459.0499999989</v>
      </c>
      <c r="I70" s="3">
        <v>0</v>
      </c>
      <c r="J70" s="3">
        <v>38871.950000000004</v>
      </c>
      <c r="K70" s="3">
        <v>1128941868.46</v>
      </c>
      <c r="L70" s="3">
        <v>0</v>
      </c>
      <c r="M70" s="3">
        <v>364609.07</v>
      </c>
      <c r="N70" s="3">
        <v>762243.32</v>
      </c>
      <c r="O70" s="34">
        <v>0.73</v>
      </c>
    </row>
    <row r="71" spans="1:15" ht="20.100000000000001" customHeight="1" x14ac:dyDescent="0.5">
      <c r="A71" s="1">
        <v>16</v>
      </c>
      <c r="B71" s="1" t="s">
        <v>877</v>
      </c>
      <c r="C71" s="3">
        <v>1083696865.3099999</v>
      </c>
      <c r="D71" s="3">
        <v>0</v>
      </c>
      <c r="E71" s="3">
        <v>748024309.88000011</v>
      </c>
      <c r="F71" s="3">
        <v>1797219.5299999998</v>
      </c>
      <c r="G71" s="3">
        <v>32545.449999999997</v>
      </c>
      <c r="H71" s="3">
        <v>10978639.279999999</v>
      </c>
      <c r="I71" s="3">
        <v>270133.32</v>
      </c>
      <c r="J71" s="3">
        <v>637940.78</v>
      </c>
      <c r="K71" s="3">
        <v>52028100.940000005</v>
      </c>
      <c r="L71" s="3">
        <v>0</v>
      </c>
      <c r="M71" s="3">
        <v>249701637.48999995</v>
      </c>
      <c r="N71" s="3">
        <v>20226338.640000004</v>
      </c>
      <c r="O71" s="34">
        <v>0.7</v>
      </c>
    </row>
    <row r="72" spans="1:15" ht="20.100000000000001" customHeight="1" x14ac:dyDescent="0.5">
      <c r="A72" s="1">
        <v>17</v>
      </c>
      <c r="B72" s="1" t="s">
        <v>32</v>
      </c>
      <c r="C72" s="3">
        <v>944609128.91999996</v>
      </c>
      <c r="D72" s="3">
        <v>954038.3</v>
      </c>
      <c r="E72" s="3">
        <v>4576681.1100000003</v>
      </c>
      <c r="F72" s="3">
        <v>38675473.789999999</v>
      </c>
      <c r="G72" s="3">
        <v>3742392.3200000003</v>
      </c>
      <c r="H72" s="3">
        <v>118691350.97999997</v>
      </c>
      <c r="I72" s="3">
        <v>34527893.380000003</v>
      </c>
      <c r="J72" s="3">
        <v>6284019.6699999999</v>
      </c>
      <c r="K72" s="3">
        <v>500716885.98999995</v>
      </c>
      <c r="L72" s="3">
        <v>0</v>
      </c>
      <c r="M72" s="3">
        <v>118394151.11999999</v>
      </c>
      <c r="N72" s="3">
        <v>118046242.25999998</v>
      </c>
      <c r="O72" s="34">
        <v>0.61</v>
      </c>
    </row>
    <row r="73" spans="1:15" ht="20.100000000000001" customHeight="1" x14ac:dyDescent="0.5">
      <c r="A73" s="1">
        <v>18</v>
      </c>
      <c r="B73" s="1" t="s">
        <v>33</v>
      </c>
      <c r="C73" s="3">
        <v>786310839.72000003</v>
      </c>
      <c r="D73" s="3">
        <v>0</v>
      </c>
      <c r="E73" s="3">
        <v>0</v>
      </c>
      <c r="F73" s="3">
        <v>0</v>
      </c>
      <c r="G73" s="3">
        <v>22500</v>
      </c>
      <c r="H73" s="3">
        <v>3000</v>
      </c>
      <c r="I73" s="3">
        <v>0</v>
      </c>
      <c r="J73" s="3">
        <v>257270.19999999995</v>
      </c>
      <c r="K73" s="3">
        <v>785986069.51999986</v>
      </c>
      <c r="L73" s="3">
        <v>0</v>
      </c>
      <c r="M73" s="3">
        <v>0</v>
      </c>
      <c r="N73" s="3">
        <v>42000</v>
      </c>
      <c r="O73" s="34">
        <v>0.51</v>
      </c>
    </row>
    <row r="74" spans="1:15" ht="20.100000000000001" customHeight="1" x14ac:dyDescent="0.5">
      <c r="A74" s="1">
        <v>19</v>
      </c>
      <c r="B74" s="1" t="s">
        <v>34</v>
      </c>
      <c r="C74" s="3">
        <v>778046191.20000005</v>
      </c>
      <c r="D74" s="3">
        <v>0</v>
      </c>
      <c r="E74" s="3">
        <v>0</v>
      </c>
      <c r="F74" s="3">
        <v>778046191.20000005</v>
      </c>
      <c r="G74" s="3">
        <v>0</v>
      </c>
      <c r="H74" s="3">
        <v>0</v>
      </c>
      <c r="I74" s="3">
        <v>0</v>
      </c>
      <c r="J74" s="3">
        <v>0</v>
      </c>
      <c r="K74" s="3">
        <v>0</v>
      </c>
      <c r="L74" s="3">
        <v>0</v>
      </c>
      <c r="M74" s="3">
        <v>0</v>
      </c>
      <c r="N74" s="3">
        <v>0</v>
      </c>
      <c r="O74" s="34">
        <v>0.5</v>
      </c>
    </row>
    <row r="75" spans="1:15" ht="20.100000000000001" customHeight="1" x14ac:dyDescent="0.5">
      <c r="A75" s="1">
        <v>20</v>
      </c>
      <c r="B75" s="1" t="s">
        <v>38</v>
      </c>
      <c r="C75" s="3">
        <v>728184341.64999998</v>
      </c>
      <c r="D75" s="3">
        <v>105573.15000000002</v>
      </c>
      <c r="E75" s="3">
        <v>43330816.049999997</v>
      </c>
      <c r="F75" s="3">
        <v>0</v>
      </c>
      <c r="G75" s="3">
        <v>0</v>
      </c>
      <c r="H75" s="3">
        <v>79840128.879999995</v>
      </c>
      <c r="I75" s="3">
        <v>3388666.79</v>
      </c>
      <c r="J75" s="3">
        <v>508931.29</v>
      </c>
      <c r="K75" s="3">
        <v>476770682.06999993</v>
      </c>
      <c r="L75" s="3">
        <v>0</v>
      </c>
      <c r="M75" s="3">
        <v>20970216.290000003</v>
      </c>
      <c r="N75" s="3">
        <v>103269327.13</v>
      </c>
      <c r="O75" s="34">
        <v>0.47</v>
      </c>
    </row>
    <row r="76" spans="1:15" ht="20.100000000000001" customHeight="1" x14ac:dyDescent="0.5">
      <c r="A76" s="1">
        <v>21</v>
      </c>
      <c r="B76" s="1" t="s">
        <v>36</v>
      </c>
      <c r="C76" s="3">
        <v>724781636.92999995</v>
      </c>
      <c r="D76" s="3">
        <v>0</v>
      </c>
      <c r="E76" s="3">
        <v>714995995.63999999</v>
      </c>
      <c r="F76" s="3">
        <v>0</v>
      </c>
      <c r="G76" s="3">
        <v>0</v>
      </c>
      <c r="H76" s="3">
        <v>0</v>
      </c>
      <c r="I76" s="3">
        <v>0</v>
      </c>
      <c r="J76" s="3">
        <v>0</v>
      </c>
      <c r="K76" s="3">
        <v>0</v>
      </c>
      <c r="L76" s="3">
        <v>0</v>
      </c>
      <c r="M76" s="3">
        <v>9785641.290000001</v>
      </c>
      <c r="N76" s="3">
        <v>0</v>
      </c>
      <c r="O76" s="34">
        <v>0.47</v>
      </c>
    </row>
    <row r="77" spans="1:15" ht="20.100000000000001" customHeight="1" x14ac:dyDescent="0.5">
      <c r="A77" s="1">
        <v>22</v>
      </c>
      <c r="B77" s="1" t="s">
        <v>35</v>
      </c>
      <c r="C77" s="3">
        <v>717526905.12000012</v>
      </c>
      <c r="D77" s="3">
        <v>0</v>
      </c>
      <c r="E77" s="3">
        <v>8503739.9200000018</v>
      </c>
      <c r="F77" s="3">
        <v>709023165.20000005</v>
      </c>
      <c r="G77" s="3">
        <v>0</v>
      </c>
      <c r="H77" s="3">
        <v>0</v>
      </c>
      <c r="I77" s="3">
        <v>0</v>
      </c>
      <c r="J77" s="3">
        <v>0</v>
      </c>
      <c r="K77" s="3">
        <v>0</v>
      </c>
      <c r="L77" s="3">
        <v>0</v>
      </c>
      <c r="M77" s="3">
        <v>0</v>
      </c>
      <c r="N77" s="3">
        <v>0</v>
      </c>
      <c r="O77" s="34">
        <v>0.46</v>
      </c>
    </row>
    <row r="78" spans="1:15" ht="20.100000000000001" customHeight="1" x14ac:dyDescent="0.5">
      <c r="A78" s="1">
        <v>23</v>
      </c>
      <c r="B78" s="1" t="s">
        <v>37</v>
      </c>
      <c r="C78" s="3">
        <v>633163866.76999986</v>
      </c>
      <c r="D78" s="3">
        <v>0</v>
      </c>
      <c r="E78" s="3">
        <v>26808086.749999996</v>
      </c>
      <c r="F78" s="3">
        <v>0</v>
      </c>
      <c r="G78" s="3">
        <v>0</v>
      </c>
      <c r="H78" s="3">
        <v>0</v>
      </c>
      <c r="I78" s="3">
        <v>0</v>
      </c>
      <c r="J78" s="3">
        <v>0</v>
      </c>
      <c r="K78" s="3">
        <v>0</v>
      </c>
      <c r="L78" s="3">
        <v>603772354.97000003</v>
      </c>
      <c r="M78" s="3">
        <v>0</v>
      </c>
      <c r="N78" s="3">
        <v>2583425.0499999998</v>
      </c>
      <c r="O78" s="34">
        <v>0.41</v>
      </c>
    </row>
    <row r="79" spans="1:15" ht="20.100000000000001" customHeight="1" x14ac:dyDescent="0.5">
      <c r="A79" s="1">
        <v>24</v>
      </c>
      <c r="B79" s="1" t="s">
        <v>40</v>
      </c>
      <c r="C79" s="3">
        <v>426186128.84999996</v>
      </c>
      <c r="D79" s="3">
        <v>0</v>
      </c>
      <c r="E79" s="3">
        <v>329489783.16000003</v>
      </c>
      <c r="F79" s="3">
        <v>5357756.38</v>
      </c>
      <c r="G79" s="3">
        <v>0</v>
      </c>
      <c r="H79" s="3">
        <v>85168691.170000002</v>
      </c>
      <c r="I79" s="3">
        <v>0</v>
      </c>
      <c r="J79" s="3">
        <v>11168.489999999998</v>
      </c>
      <c r="K79" s="3">
        <v>251063.62</v>
      </c>
      <c r="L79" s="3">
        <v>0</v>
      </c>
      <c r="M79" s="3">
        <v>103689.81</v>
      </c>
      <c r="N79" s="3">
        <v>5803976.2200000007</v>
      </c>
      <c r="O79" s="34">
        <v>0.27</v>
      </c>
    </row>
    <row r="80" spans="1:15" ht="20.100000000000001" customHeight="1" x14ac:dyDescent="0.5">
      <c r="A80" s="1">
        <v>25</v>
      </c>
      <c r="B80" s="1" t="s">
        <v>39</v>
      </c>
      <c r="C80" s="3">
        <v>405579930.57000005</v>
      </c>
      <c r="D80" s="3">
        <v>4821.55</v>
      </c>
      <c r="E80" s="3">
        <v>14181</v>
      </c>
      <c r="F80" s="3">
        <v>0</v>
      </c>
      <c r="G80" s="3">
        <v>270857.83999999997</v>
      </c>
      <c r="H80" s="3">
        <v>22055360.209999997</v>
      </c>
      <c r="I80" s="3">
        <v>4366314.8400000008</v>
      </c>
      <c r="J80" s="3">
        <v>1475773.94</v>
      </c>
      <c r="K80" s="3">
        <v>227786685.73000002</v>
      </c>
      <c r="L80" s="3">
        <v>0</v>
      </c>
      <c r="M80" s="3">
        <v>131149380</v>
      </c>
      <c r="N80" s="3">
        <v>18456555.459999997</v>
      </c>
      <c r="O80" s="34">
        <v>0.26</v>
      </c>
    </row>
    <row r="81" spans="1:83" ht="20.100000000000001" customHeight="1" x14ac:dyDescent="0.5">
      <c r="A81" s="1">
        <v>26</v>
      </c>
      <c r="B81" s="1" t="s">
        <v>41</v>
      </c>
      <c r="C81" s="3">
        <v>310075077.91000009</v>
      </c>
      <c r="D81" s="3">
        <v>0</v>
      </c>
      <c r="E81" s="3">
        <v>132959508.8</v>
      </c>
      <c r="F81" s="3">
        <v>0</v>
      </c>
      <c r="G81" s="3">
        <v>125954.29</v>
      </c>
      <c r="H81" s="3">
        <v>14444806.68</v>
      </c>
      <c r="I81" s="3">
        <v>45000</v>
      </c>
      <c r="J81" s="3">
        <v>177035.97999999998</v>
      </c>
      <c r="K81" s="3">
        <v>44991982.129999995</v>
      </c>
      <c r="L81" s="3">
        <v>0</v>
      </c>
      <c r="M81" s="3">
        <v>108194143.22</v>
      </c>
      <c r="N81" s="3">
        <v>9136646.8099999987</v>
      </c>
      <c r="O81" s="34">
        <v>0.2</v>
      </c>
    </row>
    <row r="82" spans="1:83" ht="20.100000000000001" customHeight="1" x14ac:dyDescent="0.5">
      <c r="A82" s="1">
        <v>27</v>
      </c>
      <c r="B82" s="1" t="s">
        <v>42</v>
      </c>
      <c r="C82" s="3">
        <v>268692338.36000001</v>
      </c>
      <c r="D82" s="3">
        <v>1221546.8700000001</v>
      </c>
      <c r="E82" s="3">
        <v>51794774.899999999</v>
      </c>
      <c r="F82" s="3">
        <v>500732</v>
      </c>
      <c r="G82" s="3">
        <v>105586.65000000001</v>
      </c>
      <c r="H82" s="3">
        <v>0</v>
      </c>
      <c r="I82" s="3">
        <v>0</v>
      </c>
      <c r="J82" s="3">
        <v>0</v>
      </c>
      <c r="K82" s="3">
        <v>169003151.70999998</v>
      </c>
      <c r="L82" s="3">
        <v>0</v>
      </c>
      <c r="M82" s="3">
        <v>0</v>
      </c>
      <c r="N82" s="3">
        <v>46066546.230000004</v>
      </c>
      <c r="O82" s="34">
        <v>0.17</v>
      </c>
    </row>
    <row r="83" spans="1:83" ht="20.100000000000001" customHeight="1" x14ac:dyDescent="0.5">
      <c r="A83" s="1">
        <v>28</v>
      </c>
      <c r="B83" s="1" t="s">
        <v>43</v>
      </c>
      <c r="C83" s="3">
        <v>227100883.37</v>
      </c>
      <c r="D83" s="3">
        <v>831741.71000000008</v>
      </c>
      <c r="E83" s="3">
        <v>8431376.9600000009</v>
      </c>
      <c r="F83" s="3">
        <v>52876510.510000005</v>
      </c>
      <c r="G83" s="3">
        <v>0</v>
      </c>
      <c r="H83" s="3">
        <v>1968515.2399999995</v>
      </c>
      <c r="I83" s="3">
        <v>820505.58</v>
      </c>
      <c r="J83" s="3">
        <v>0</v>
      </c>
      <c r="K83" s="3">
        <v>133734915.45000002</v>
      </c>
      <c r="L83" s="3">
        <v>0</v>
      </c>
      <c r="M83" s="3">
        <v>27522374.209999997</v>
      </c>
      <c r="N83" s="3">
        <v>914943.71000000008</v>
      </c>
      <c r="O83" s="34">
        <v>0.15</v>
      </c>
    </row>
    <row r="84" spans="1:83" ht="20.100000000000001" customHeight="1" x14ac:dyDescent="0.5">
      <c r="A84" s="1">
        <v>29</v>
      </c>
      <c r="B84" s="1" t="s">
        <v>46</v>
      </c>
      <c r="C84" s="3">
        <v>114862454.11</v>
      </c>
      <c r="D84" s="3">
        <v>204380.99000000002</v>
      </c>
      <c r="E84" s="3">
        <v>38993.199999999997</v>
      </c>
      <c r="F84" s="3">
        <v>0</v>
      </c>
      <c r="G84" s="3">
        <v>137533.57</v>
      </c>
      <c r="H84" s="3">
        <v>47155986.780000001</v>
      </c>
      <c r="I84" s="3">
        <v>1387931.04</v>
      </c>
      <c r="J84" s="3">
        <v>2577977.1</v>
      </c>
      <c r="K84" s="3">
        <v>46240837.390000001</v>
      </c>
      <c r="L84" s="3">
        <v>0</v>
      </c>
      <c r="M84" s="3">
        <v>3981026.6600000006</v>
      </c>
      <c r="N84" s="3">
        <v>13137787.380000003</v>
      </c>
      <c r="O84" s="34">
        <v>7.0000000000000007E-2</v>
      </c>
    </row>
    <row r="85" spans="1:83" ht="20.100000000000001" customHeight="1" x14ac:dyDescent="0.5">
      <c r="A85" s="1">
        <v>30</v>
      </c>
      <c r="B85" s="1" t="s">
        <v>44</v>
      </c>
      <c r="C85" s="3">
        <v>93409329.159999982</v>
      </c>
      <c r="D85" s="3">
        <v>0</v>
      </c>
      <c r="E85" s="3">
        <v>0</v>
      </c>
      <c r="F85" s="3">
        <v>0</v>
      </c>
      <c r="G85" s="3">
        <v>0</v>
      </c>
      <c r="H85" s="3">
        <v>1325219.1200000001</v>
      </c>
      <c r="I85" s="3">
        <v>317560</v>
      </c>
      <c r="J85" s="3">
        <v>0</v>
      </c>
      <c r="K85" s="3">
        <v>56252763.369999997</v>
      </c>
      <c r="L85" s="3">
        <v>0</v>
      </c>
      <c r="M85" s="3">
        <v>30178816.539999999</v>
      </c>
      <c r="N85" s="3">
        <v>5334970.13</v>
      </c>
      <c r="O85" s="34">
        <v>0.06</v>
      </c>
    </row>
    <row r="86" spans="1:83" ht="20.100000000000001" customHeight="1" x14ac:dyDescent="0.5">
      <c r="A86" s="1">
        <v>31</v>
      </c>
      <c r="B86" s="1" t="s">
        <v>45</v>
      </c>
      <c r="C86" s="3">
        <v>72330820.200000003</v>
      </c>
      <c r="D86" s="3">
        <v>0</v>
      </c>
      <c r="E86" s="3">
        <v>0</v>
      </c>
      <c r="F86" s="3">
        <v>0</v>
      </c>
      <c r="G86" s="3">
        <v>0</v>
      </c>
      <c r="H86" s="3">
        <v>0</v>
      </c>
      <c r="I86" s="3">
        <v>0</v>
      </c>
      <c r="J86" s="3">
        <v>0</v>
      </c>
      <c r="K86" s="3">
        <v>72330820.200000003</v>
      </c>
      <c r="L86" s="3">
        <v>0</v>
      </c>
      <c r="M86" s="3">
        <v>0</v>
      </c>
      <c r="N86" s="3">
        <v>0</v>
      </c>
      <c r="O86" s="34">
        <v>0.05</v>
      </c>
    </row>
    <row r="87" spans="1:83" ht="20.100000000000001" customHeight="1" x14ac:dyDescent="0.5">
      <c r="A87" s="1">
        <v>32</v>
      </c>
      <c r="B87" s="1" t="s">
        <v>47</v>
      </c>
      <c r="C87" s="3">
        <v>48976566.710000001</v>
      </c>
      <c r="D87" s="3">
        <v>0</v>
      </c>
      <c r="E87" s="3">
        <v>0</v>
      </c>
      <c r="F87" s="3">
        <v>48811812.25</v>
      </c>
      <c r="G87" s="3">
        <v>164754.46</v>
      </c>
      <c r="H87" s="3">
        <v>0</v>
      </c>
      <c r="I87" s="3">
        <v>0</v>
      </c>
      <c r="J87" s="3">
        <v>0</v>
      </c>
      <c r="K87" s="3">
        <v>0</v>
      </c>
      <c r="L87" s="3">
        <v>0</v>
      </c>
      <c r="M87" s="3">
        <v>0</v>
      </c>
      <c r="N87" s="3">
        <v>0</v>
      </c>
      <c r="O87" s="34">
        <v>0.03</v>
      </c>
    </row>
    <row r="88" spans="1:83" ht="20.100000000000001" customHeight="1" x14ac:dyDescent="0.5">
      <c r="A88" s="1">
        <v>33</v>
      </c>
      <c r="B88" s="1" t="s">
        <v>48</v>
      </c>
      <c r="C88" s="3">
        <v>8046849.2199999988</v>
      </c>
      <c r="D88" s="3">
        <v>25262.44</v>
      </c>
      <c r="E88" s="3">
        <v>6404846.1300000008</v>
      </c>
      <c r="F88" s="3">
        <v>0</v>
      </c>
      <c r="G88" s="3">
        <v>395053.32</v>
      </c>
      <c r="H88" s="3">
        <v>182875.32</v>
      </c>
      <c r="I88" s="3">
        <v>0</v>
      </c>
      <c r="J88" s="3">
        <v>50661.25</v>
      </c>
      <c r="K88" s="3">
        <v>115816.57</v>
      </c>
      <c r="L88" s="3">
        <v>0</v>
      </c>
      <c r="M88" s="3">
        <v>4476.75</v>
      </c>
      <c r="N88" s="3">
        <v>867857.44000000006</v>
      </c>
      <c r="O88" s="34">
        <v>0.01</v>
      </c>
    </row>
    <row r="89" spans="1:83" s="35" customFormat="1" ht="20.100000000000001" customHeight="1" x14ac:dyDescent="0.5">
      <c r="A89" s="87"/>
      <c r="B89" s="87" t="s">
        <v>3</v>
      </c>
      <c r="C89" s="71">
        <v>155436039886.38995</v>
      </c>
      <c r="D89" s="71">
        <v>2212318161.7700005</v>
      </c>
      <c r="E89" s="71">
        <v>24765630124.110001</v>
      </c>
      <c r="F89" s="71">
        <v>36697527410.980003</v>
      </c>
      <c r="G89" s="71">
        <v>1650756986.79</v>
      </c>
      <c r="H89" s="71">
        <v>40489388526.979996</v>
      </c>
      <c r="I89" s="71">
        <v>1268334983.0600002</v>
      </c>
      <c r="J89" s="71">
        <v>1632417664.8000002</v>
      </c>
      <c r="K89" s="71">
        <v>33995968725.919998</v>
      </c>
      <c r="L89" s="71">
        <v>603772354.97000003</v>
      </c>
      <c r="M89" s="71">
        <v>3059610164.2799997</v>
      </c>
      <c r="N89" s="71">
        <v>9060314782.7299995</v>
      </c>
      <c r="O89" s="88">
        <v>100</v>
      </c>
      <c r="CE89" s="106"/>
    </row>
    <row r="92" spans="1:83" ht="20.100000000000001" customHeight="1" x14ac:dyDescent="0.5">
      <c r="A92" s="37"/>
      <c r="B92" s="29"/>
      <c r="C92" s="29"/>
      <c r="D92" s="29"/>
      <c r="E92" s="29"/>
      <c r="F92" s="29"/>
      <c r="G92" s="29"/>
      <c r="H92" s="29"/>
      <c r="I92" s="29"/>
      <c r="J92" s="29"/>
      <c r="K92" s="29"/>
      <c r="L92" s="29"/>
      <c r="M92" s="29"/>
      <c r="N92" s="29"/>
      <c r="O92" s="29"/>
    </row>
    <row r="93" spans="1:83" ht="20.100000000000001" customHeight="1" x14ac:dyDescent="0.6">
      <c r="C93" s="36" t="s">
        <v>90</v>
      </c>
    </row>
    <row r="94" spans="1:83" ht="20.100000000000001" customHeight="1" x14ac:dyDescent="0.6">
      <c r="C94" s="36" t="s">
        <v>91</v>
      </c>
    </row>
    <row r="95" spans="1:83" ht="20.100000000000001" customHeight="1" x14ac:dyDescent="0.6">
      <c r="C95" s="36" t="s">
        <v>808</v>
      </c>
    </row>
    <row r="96" spans="1:83" ht="20.100000000000001" customHeight="1" x14ac:dyDescent="0.6">
      <c r="C96" s="36" t="s">
        <v>92</v>
      </c>
    </row>
    <row r="98" spans="1:15" ht="60" customHeight="1" x14ac:dyDescent="0.5">
      <c r="A98" s="38" t="s">
        <v>181</v>
      </c>
      <c r="B98" s="39" t="s">
        <v>73</v>
      </c>
      <c r="C98" s="38" t="s">
        <v>74</v>
      </c>
      <c r="D98" s="38" t="s">
        <v>75</v>
      </c>
      <c r="E98" s="38" t="s">
        <v>76</v>
      </c>
      <c r="F98" s="38" t="s">
        <v>77</v>
      </c>
      <c r="G98" s="38" t="s">
        <v>78</v>
      </c>
      <c r="H98" s="38" t="s">
        <v>79</v>
      </c>
      <c r="I98" s="38" t="s">
        <v>80</v>
      </c>
      <c r="J98" s="38" t="s">
        <v>81</v>
      </c>
      <c r="K98" s="38" t="s">
        <v>82</v>
      </c>
      <c r="L98" s="38" t="s">
        <v>83</v>
      </c>
      <c r="M98" s="38" t="s">
        <v>84</v>
      </c>
      <c r="N98" s="38" t="s">
        <v>85</v>
      </c>
      <c r="O98" s="38" t="s">
        <v>86</v>
      </c>
    </row>
    <row r="99" spans="1:15" ht="20.100000000000001" customHeight="1" x14ac:dyDescent="0.5">
      <c r="A99" s="1">
        <v>1</v>
      </c>
      <c r="B99" s="1" t="s">
        <v>18</v>
      </c>
      <c r="C99" s="3">
        <v>2542796493.5900002</v>
      </c>
      <c r="D99" s="3">
        <v>4584430.8500000006</v>
      </c>
      <c r="E99" s="3">
        <v>494148769.94</v>
      </c>
      <c r="F99" s="3">
        <v>582214779.07000005</v>
      </c>
      <c r="G99" s="3">
        <v>20110205.779999997</v>
      </c>
      <c r="H99" s="3">
        <v>858354177.22000003</v>
      </c>
      <c r="I99" s="3">
        <v>3448631.87</v>
      </c>
      <c r="J99" s="3">
        <v>45881005.630000003</v>
      </c>
      <c r="K99" s="3">
        <v>328093048.13999999</v>
      </c>
      <c r="L99" s="3">
        <v>0</v>
      </c>
      <c r="M99" s="3">
        <v>21199300.57</v>
      </c>
      <c r="N99" s="3">
        <v>184762144.52000001</v>
      </c>
      <c r="O99" s="34">
        <v>20.46</v>
      </c>
    </row>
    <row r="100" spans="1:15" ht="20.100000000000001" customHeight="1" x14ac:dyDescent="0.5">
      <c r="A100" s="1">
        <v>2</v>
      </c>
      <c r="B100" s="1" t="s">
        <v>20</v>
      </c>
      <c r="C100" s="3">
        <v>2021964878.75</v>
      </c>
      <c r="D100" s="3">
        <v>5913180.7799999993</v>
      </c>
      <c r="E100" s="3">
        <v>29780986.959999997</v>
      </c>
      <c r="F100" s="3">
        <v>1675761043.51</v>
      </c>
      <c r="G100" s="3">
        <v>3490271.07</v>
      </c>
      <c r="H100" s="3">
        <v>87288994.680000007</v>
      </c>
      <c r="I100" s="3">
        <v>80053.2</v>
      </c>
      <c r="J100" s="3">
        <v>984871.91</v>
      </c>
      <c r="K100" s="3">
        <v>192101157.01000002</v>
      </c>
      <c r="L100" s="3">
        <v>0</v>
      </c>
      <c r="M100" s="3">
        <v>8107443.2699999996</v>
      </c>
      <c r="N100" s="3">
        <v>18456876.359999999</v>
      </c>
      <c r="O100" s="34">
        <v>16.27</v>
      </c>
    </row>
    <row r="101" spans="1:15" ht="20.100000000000001" customHeight="1" x14ac:dyDescent="0.5">
      <c r="A101" s="1">
        <v>3</v>
      </c>
      <c r="B101" s="1" t="s">
        <v>19</v>
      </c>
      <c r="C101" s="3">
        <v>1848497552.5799999</v>
      </c>
      <c r="D101" s="3">
        <v>18191634.350000001</v>
      </c>
      <c r="E101" s="3">
        <v>425640859.44</v>
      </c>
      <c r="F101" s="3">
        <v>59054231.149999999</v>
      </c>
      <c r="G101" s="3">
        <v>1375861.66</v>
      </c>
      <c r="H101" s="3">
        <v>439515343.51999998</v>
      </c>
      <c r="I101" s="3">
        <v>272507790.52999997</v>
      </c>
      <c r="J101" s="3">
        <v>15091361.790000001</v>
      </c>
      <c r="K101" s="3">
        <v>454717252.51999998</v>
      </c>
      <c r="L101" s="3">
        <v>0</v>
      </c>
      <c r="M101" s="3">
        <v>8446567.3599999994</v>
      </c>
      <c r="N101" s="3">
        <v>153956650.25999999</v>
      </c>
      <c r="O101" s="34">
        <v>14.88</v>
      </c>
    </row>
    <row r="102" spans="1:15" ht="20.100000000000001" customHeight="1" x14ac:dyDescent="0.5">
      <c r="A102" s="1">
        <v>4</v>
      </c>
      <c r="B102" s="1" t="s">
        <v>21</v>
      </c>
      <c r="C102" s="3">
        <v>1099257337.4400001</v>
      </c>
      <c r="D102" s="3">
        <v>5376794.4100000001</v>
      </c>
      <c r="E102" s="3">
        <v>323171182.61000001</v>
      </c>
      <c r="F102" s="3">
        <v>25560311.289999999</v>
      </c>
      <c r="G102" s="3">
        <v>26452132.52</v>
      </c>
      <c r="H102" s="3">
        <v>381028078.10000002</v>
      </c>
      <c r="I102" s="3">
        <v>287148.23</v>
      </c>
      <c r="J102" s="3">
        <v>14710710.369999999</v>
      </c>
      <c r="K102" s="3">
        <v>257010221.66</v>
      </c>
      <c r="L102" s="3">
        <v>0</v>
      </c>
      <c r="M102" s="3">
        <v>15382015.67</v>
      </c>
      <c r="N102" s="3">
        <v>50278742.579999998</v>
      </c>
      <c r="O102" s="34">
        <v>8.85</v>
      </c>
    </row>
    <row r="103" spans="1:15" ht="20.100000000000001" customHeight="1" x14ac:dyDescent="0.5">
      <c r="A103" s="1">
        <v>5</v>
      </c>
      <c r="B103" s="1" t="s">
        <v>22</v>
      </c>
      <c r="C103" s="3">
        <v>1097886095.1000001</v>
      </c>
      <c r="D103" s="3">
        <v>212644.81</v>
      </c>
      <c r="E103" s="3">
        <v>45608526.019999996</v>
      </c>
      <c r="F103" s="3">
        <v>130772630.33</v>
      </c>
      <c r="G103" s="3">
        <v>914660.77</v>
      </c>
      <c r="H103" s="3">
        <v>415407113.19</v>
      </c>
      <c r="I103" s="3">
        <v>12296027.93</v>
      </c>
      <c r="J103" s="3">
        <v>21010652.710000001</v>
      </c>
      <c r="K103" s="3">
        <v>385232982.10000002</v>
      </c>
      <c r="L103" s="3">
        <v>0</v>
      </c>
      <c r="M103" s="3">
        <v>16921728.719999999</v>
      </c>
      <c r="N103" s="3">
        <v>69509128.519999996</v>
      </c>
      <c r="O103" s="34">
        <v>8.84</v>
      </c>
    </row>
    <row r="104" spans="1:15" ht="20.100000000000001" customHeight="1" x14ac:dyDescent="0.5">
      <c r="A104" s="1">
        <v>6</v>
      </c>
      <c r="B104" s="1" t="s">
        <v>24</v>
      </c>
      <c r="C104" s="3">
        <v>960905531.25</v>
      </c>
      <c r="D104" s="3">
        <v>1188631.6000000001</v>
      </c>
      <c r="E104" s="3">
        <v>34584933.920000002</v>
      </c>
      <c r="F104" s="3">
        <v>23671230.990000002</v>
      </c>
      <c r="G104" s="3">
        <v>6766516.0899999999</v>
      </c>
      <c r="H104" s="3">
        <v>452901042.53000003</v>
      </c>
      <c r="I104" s="3">
        <v>14984898.25</v>
      </c>
      <c r="J104" s="3">
        <v>18630501.559999999</v>
      </c>
      <c r="K104" s="3">
        <v>244032272.91</v>
      </c>
      <c r="L104" s="3">
        <v>0</v>
      </c>
      <c r="M104" s="3">
        <v>43178782.419999994</v>
      </c>
      <c r="N104" s="3">
        <v>120966720.97999999</v>
      </c>
      <c r="O104" s="34">
        <v>7.73</v>
      </c>
    </row>
    <row r="105" spans="1:15" ht="20.100000000000001" customHeight="1" x14ac:dyDescent="0.5">
      <c r="A105" s="1">
        <v>7</v>
      </c>
      <c r="B105" s="1" t="s">
        <v>23</v>
      </c>
      <c r="C105" s="3">
        <v>761201941.10000014</v>
      </c>
      <c r="D105" s="3">
        <v>450122.48</v>
      </c>
      <c r="E105" s="3">
        <v>461549584.62</v>
      </c>
      <c r="F105" s="3">
        <v>0</v>
      </c>
      <c r="G105" s="3">
        <v>64683703.909999996</v>
      </c>
      <c r="H105" s="3">
        <v>107697427.43000001</v>
      </c>
      <c r="I105" s="3">
        <v>3589259.87</v>
      </c>
      <c r="J105" s="3">
        <v>763304.13</v>
      </c>
      <c r="K105" s="3">
        <v>68954538</v>
      </c>
      <c r="L105" s="3">
        <v>0</v>
      </c>
      <c r="M105" s="3">
        <v>27687191.84</v>
      </c>
      <c r="N105" s="3">
        <v>25826808.82</v>
      </c>
      <c r="O105" s="34">
        <v>6.13</v>
      </c>
    </row>
    <row r="106" spans="1:15" ht="20.100000000000001" customHeight="1" x14ac:dyDescent="0.5">
      <c r="A106" s="1">
        <v>8</v>
      </c>
      <c r="B106" s="1" t="s">
        <v>25</v>
      </c>
      <c r="C106" s="3">
        <v>316220537.43000001</v>
      </c>
      <c r="D106" s="3">
        <v>17440325.18</v>
      </c>
      <c r="E106" s="3">
        <v>6050334.5899999999</v>
      </c>
      <c r="F106" s="3">
        <v>292729877.66000003</v>
      </c>
      <c r="G106" s="3">
        <v>0</v>
      </c>
      <c r="H106" s="3">
        <v>0</v>
      </c>
      <c r="I106" s="3">
        <v>0</v>
      </c>
      <c r="J106" s="3">
        <v>0</v>
      </c>
      <c r="K106" s="3">
        <v>0</v>
      </c>
      <c r="L106" s="3">
        <v>0</v>
      </c>
      <c r="M106" s="3">
        <v>0</v>
      </c>
      <c r="N106" s="3">
        <v>0</v>
      </c>
      <c r="O106" s="34">
        <v>2.54</v>
      </c>
    </row>
    <row r="107" spans="1:15" ht="20.100000000000001" customHeight="1" x14ac:dyDescent="0.5">
      <c r="A107" s="1">
        <v>9</v>
      </c>
      <c r="B107" s="1" t="s">
        <v>26</v>
      </c>
      <c r="C107" s="3">
        <v>264294773.66999999</v>
      </c>
      <c r="D107" s="3">
        <v>66908971.939999998</v>
      </c>
      <c r="E107" s="3">
        <v>157209643.56</v>
      </c>
      <c r="F107" s="3">
        <v>30836.01</v>
      </c>
      <c r="G107" s="3">
        <v>124834.22</v>
      </c>
      <c r="H107" s="3">
        <v>6788838.0999999996</v>
      </c>
      <c r="I107" s="3">
        <v>5664444.8700000001</v>
      </c>
      <c r="J107" s="3">
        <v>50329.279999999999</v>
      </c>
      <c r="K107" s="3">
        <v>11955080.630000001</v>
      </c>
      <c r="L107" s="3">
        <v>0</v>
      </c>
      <c r="M107" s="3">
        <v>11815184.789999999</v>
      </c>
      <c r="N107" s="3">
        <v>3746610.27</v>
      </c>
      <c r="O107" s="34">
        <v>2.13</v>
      </c>
    </row>
    <row r="108" spans="1:15" ht="20.100000000000001" customHeight="1" x14ac:dyDescent="0.5">
      <c r="A108" s="1">
        <v>10</v>
      </c>
      <c r="B108" s="1" t="s">
        <v>27</v>
      </c>
      <c r="C108" s="3">
        <v>191301128.08999997</v>
      </c>
      <c r="D108" s="3">
        <v>102910.29</v>
      </c>
      <c r="E108" s="3">
        <v>574581.59</v>
      </c>
      <c r="F108" s="3">
        <v>0</v>
      </c>
      <c r="G108" s="3">
        <v>131684.66</v>
      </c>
      <c r="H108" s="3">
        <v>280349.38</v>
      </c>
      <c r="I108" s="3">
        <v>118575.86</v>
      </c>
      <c r="J108" s="3">
        <v>7869190.6600000001</v>
      </c>
      <c r="K108" s="3">
        <v>181312287.59999999</v>
      </c>
      <c r="L108" s="3">
        <v>0</v>
      </c>
      <c r="M108" s="3">
        <v>554566.13</v>
      </c>
      <c r="N108" s="3">
        <v>356981.92</v>
      </c>
      <c r="O108" s="34">
        <v>1.54</v>
      </c>
    </row>
    <row r="109" spans="1:15" ht="20.100000000000001" customHeight="1" x14ac:dyDescent="0.5">
      <c r="A109" s="1">
        <v>11</v>
      </c>
      <c r="B109" s="1" t="s">
        <v>878</v>
      </c>
      <c r="C109" s="3">
        <v>152742858.43000001</v>
      </c>
      <c r="D109" s="3">
        <v>46948645.399999999</v>
      </c>
      <c r="E109" s="3">
        <v>0</v>
      </c>
      <c r="F109" s="3">
        <v>0</v>
      </c>
      <c r="G109" s="3">
        <v>411129.89</v>
      </c>
      <c r="H109" s="3">
        <v>4652663.68</v>
      </c>
      <c r="I109" s="3">
        <v>7508.41</v>
      </c>
      <c r="J109" s="3">
        <v>0</v>
      </c>
      <c r="K109" s="3">
        <v>41980809.590000004</v>
      </c>
      <c r="L109" s="3">
        <v>0</v>
      </c>
      <c r="M109" s="3">
        <v>28866884.02</v>
      </c>
      <c r="N109" s="3">
        <v>29875217.440000001</v>
      </c>
      <c r="O109" s="34">
        <v>1.23</v>
      </c>
    </row>
    <row r="110" spans="1:15" ht="20.100000000000001" customHeight="1" x14ac:dyDescent="0.5">
      <c r="A110" s="1">
        <v>12</v>
      </c>
      <c r="B110" s="1" t="s">
        <v>28</v>
      </c>
      <c r="C110" s="3">
        <v>132015317.67</v>
      </c>
      <c r="D110" s="3">
        <v>0</v>
      </c>
      <c r="E110" s="3">
        <v>2664516.14</v>
      </c>
      <c r="F110" s="3">
        <v>42049.599999999999</v>
      </c>
      <c r="G110" s="3">
        <v>10335.67</v>
      </c>
      <c r="H110" s="3">
        <v>12471235.66</v>
      </c>
      <c r="I110" s="3">
        <v>1059418.24</v>
      </c>
      <c r="J110" s="3">
        <v>43800.81</v>
      </c>
      <c r="K110" s="3">
        <v>105134756.94</v>
      </c>
      <c r="L110" s="3">
        <v>0</v>
      </c>
      <c r="M110" s="3">
        <v>4182994.81</v>
      </c>
      <c r="N110" s="3">
        <v>6406209.7999999998</v>
      </c>
      <c r="O110" s="34">
        <v>1.06</v>
      </c>
    </row>
    <row r="111" spans="1:15" ht="20.100000000000001" customHeight="1" x14ac:dyDescent="0.5">
      <c r="A111" s="1">
        <v>13</v>
      </c>
      <c r="B111" s="1" t="s">
        <v>30</v>
      </c>
      <c r="C111" s="3">
        <v>116879454.47</v>
      </c>
      <c r="D111" s="3">
        <v>0</v>
      </c>
      <c r="E111" s="3">
        <v>12962.94</v>
      </c>
      <c r="F111" s="3">
        <v>0</v>
      </c>
      <c r="G111" s="3">
        <v>0</v>
      </c>
      <c r="H111" s="3">
        <v>506806.24</v>
      </c>
      <c r="I111" s="3">
        <v>0</v>
      </c>
      <c r="J111" s="3">
        <v>897036.63</v>
      </c>
      <c r="K111" s="3">
        <v>110293683.88</v>
      </c>
      <c r="L111" s="3">
        <v>0</v>
      </c>
      <c r="M111" s="3">
        <v>2350025.5099999998</v>
      </c>
      <c r="N111" s="3">
        <v>2818939.27</v>
      </c>
      <c r="O111" s="34">
        <v>0.94</v>
      </c>
    </row>
    <row r="112" spans="1:15" ht="20.100000000000001" customHeight="1" x14ac:dyDescent="0.5">
      <c r="A112" s="1">
        <v>14</v>
      </c>
      <c r="B112" s="1" t="s">
        <v>29</v>
      </c>
      <c r="C112" s="3">
        <v>105386732.84</v>
      </c>
      <c r="D112" s="3">
        <v>0</v>
      </c>
      <c r="E112" s="3">
        <v>29523089.010000002</v>
      </c>
      <c r="F112" s="3">
        <v>0</v>
      </c>
      <c r="G112" s="3">
        <v>0</v>
      </c>
      <c r="H112" s="3">
        <v>14938811.470000001</v>
      </c>
      <c r="I112" s="3">
        <v>0</v>
      </c>
      <c r="J112" s="3">
        <v>186567.22</v>
      </c>
      <c r="K112" s="3">
        <v>56731381.600000001</v>
      </c>
      <c r="L112" s="3">
        <v>0</v>
      </c>
      <c r="M112" s="3">
        <v>2930955.71</v>
      </c>
      <c r="N112" s="3">
        <v>1075927.83</v>
      </c>
      <c r="O112" s="34">
        <v>0.85</v>
      </c>
    </row>
    <row r="113" spans="1:15" ht="20.100000000000001" customHeight="1" x14ac:dyDescent="0.5">
      <c r="A113" s="1">
        <v>15</v>
      </c>
      <c r="B113" s="1" t="s">
        <v>31</v>
      </c>
      <c r="C113" s="3">
        <v>101451282.2</v>
      </c>
      <c r="D113" s="3">
        <v>1530.3</v>
      </c>
      <c r="E113" s="3">
        <v>3169.83</v>
      </c>
      <c r="F113" s="3">
        <v>0</v>
      </c>
      <c r="G113" s="3">
        <v>0</v>
      </c>
      <c r="H113" s="3">
        <v>415956.02</v>
      </c>
      <c r="I113" s="3">
        <v>0</v>
      </c>
      <c r="J113" s="3">
        <v>0</v>
      </c>
      <c r="K113" s="3">
        <v>100775752.66</v>
      </c>
      <c r="L113" s="3">
        <v>0</v>
      </c>
      <c r="M113" s="3">
        <v>171468.35</v>
      </c>
      <c r="N113" s="3">
        <v>83405.039999999994</v>
      </c>
      <c r="O113" s="34">
        <v>0.82</v>
      </c>
    </row>
    <row r="114" spans="1:15" ht="20.100000000000001" customHeight="1" x14ac:dyDescent="0.5">
      <c r="A114" s="1">
        <v>16</v>
      </c>
      <c r="B114" s="1" t="s">
        <v>877</v>
      </c>
      <c r="C114" s="3">
        <v>94401398.489999995</v>
      </c>
      <c r="D114" s="3">
        <v>0</v>
      </c>
      <c r="E114" s="3">
        <v>64553850.199999996</v>
      </c>
      <c r="F114" s="3">
        <v>0</v>
      </c>
      <c r="G114" s="3">
        <v>0</v>
      </c>
      <c r="H114" s="3">
        <v>52500</v>
      </c>
      <c r="I114" s="3">
        <v>0</v>
      </c>
      <c r="J114" s="3">
        <v>10164.219999999999</v>
      </c>
      <c r="K114" s="3">
        <v>9955228.5600000005</v>
      </c>
      <c r="L114" s="3">
        <v>0</v>
      </c>
      <c r="M114" s="3">
        <v>18821819.73</v>
      </c>
      <c r="N114" s="3">
        <v>1007835.78</v>
      </c>
      <c r="O114" s="34">
        <v>0.76</v>
      </c>
    </row>
    <row r="115" spans="1:15" ht="20.100000000000001" customHeight="1" x14ac:dyDescent="0.5">
      <c r="A115" s="1">
        <v>17</v>
      </c>
      <c r="B115" s="1" t="s">
        <v>32</v>
      </c>
      <c r="C115" s="3">
        <v>79697337.939999998</v>
      </c>
      <c r="D115" s="3">
        <v>15177.64</v>
      </c>
      <c r="E115" s="3">
        <v>397701.96</v>
      </c>
      <c r="F115" s="3">
        <v>981179.84</v>
      </c>
      <c r="G115" s="3">
        <v>388108.54</v>
      </c>
      <c r="H115" s="3">
        <v>9403051.6999999993</v>
      </c>
      <c r="I115" s="3">
        <v>1380598.88</v>
      </c>
      <c r="J115" s="3">
        <v>721131.91</v>
      </c>
      <c r="K115" s="3">
        <v>39242704.329999998</v>
      </c>
      <c r="L115" s="3">
        <v>0</v>
      </c>
      <c r="M115" s="3">
        <v>20272191.879999999</v>
      </c>
      <c r="N115" s="3">
        <v>6895491.2599999998</v>
      </c>
      <c r="O115" s="34">
        <v>0.64</v>
      </c>
    </row>
    <row r="116" spans="1:15" ht="20.100000000000001" customHeight="1" x14ac:dyDescent="0.5">
      <c r="A116" s="1">
        <v>18</v>
      </c>
      <c r="B116" s="1" t="s">
        <v>38</v>
      </c>
      <c r="C116" s="3">
        <v>68260632.930000007</v>
      </c>
      <c r="D116" s="3">
        <v>9211.69</v>
      </c>
      <c r="E116" s="3">
        <v>3517782.54</v>
      </c>
      <c r="F116" s="3">
        <v>0</v>
      </c>
      <c r="G116" s="3">
        <v>0</v>
      </c>
      <c r="H116" s="3">
        <v>6035549.5099999998</v>
      </c>
      <c r="I116" s="3">
        <v>154446.94</v>
      </c>
      <c r="J116" s="3">
        <v>62400.32</v>
      </c>
      <c r="K116" s="3">
        <v>44239781.390000001</v>
      </c>
      <c r="L116" s="3">
        <v>0</v>
      </c>
      <c r="M116" s="3">
        <v>931042.11</v>
      </c>
      <c r="N116" s="3">
        <v>13310418.43</v>
      </c>
      <c r="O116" s="34">
        <v>0.55000000000000004</v>
      </c>
    </row>
    <row r="117" spans="1:15" ht="20.100000000000001" customHeight="1" x14ac:dyDescent="0.5">
      <c r="A117" s="1">
        <v>19</v>
      </c>
      <c r="B117" s="1" t="s">
        <v>33</v>
      </c>
      <c r="C117" s="3">
        <v>67105054.299999997</v>
      </c>
      <c r="D117" s="3">
        <v>0</v>
      </c>
      <c r="E117" s="3">
        <v>0</v>
      </c>
      <c r="F117" s="3">
        <v>0</v>
      </c>
      <c r="G117" s="3">
        <v>0</v>
      </c>
      <c r="H117" s="3">
        <v>0</v>
      </c>
      <c r="I117" s="3">
        <v>0</v>
      </c>
      <c r="J117" s="3">
        <v>20689.66</v>
      </c>
      <c r="K117" s="3">
        <v>67084364.640000001</v>
      </c>
      <c r="L117" s="3">
        <v>0</v>
      </c>
      <c r="M117" s="3">
        <v>0</v>
      </c>
      <c r="N117" s="3">
        <v>0</v>
      </c>
      <c r="O117" s="34">
        <v>0.54</v>
      </c>
    </row>
    <row r="118" spans="1:15" ht="20.100000000000001" customHeight="1" x14ac:dyDescent="0.5">
      <c r="A118" s="1">
        <v>20</v>
      </c>
      <c r="B118" s="1" t="s">
        <v>35</v>
      </c>
      <c r="C118" s="3">
        <v>62060885.319999993</v>
      </c>
      <c r="D118" s="3">
        <v>0</v>
      </c>
      <c r="E118" s="3">
        <v>1358327.91</v>
      </c>
      <c r="F118" s="3">
        <v>60702557.409999996</v>
      </c>
      <c r="G118" s="3">
        <v>0</v>
      </c>
      <c r="H118" s="3">
        <v>0</v>
      </c>
      <c r="I118" s="3">
        <v>0</v>
      </c>
      <c r="J118" s="3">
        <v>0</v>
      </c>
      <c r="K118" s="3">
        <v>0</v>
      </c>
      <c r="L118" s="3">
        <v>0</v>
      </c>
      <c r="M118" s="3">
        <v>0</v>
      </c>
      <c r="N118" s="3">
        <v>0</v>
      </c>
      <c r="O118" s="34">
        <v>0.5</v>
      </c>
    </row>
    <row r="119" spans="1:15" ht="20.100000000000001" customHeight="1" x14ac:dyDescent="0.5">
      <c r="A119" s="1">
        <v>21</v>
      </c>
      <c r="B119" s="1" t="s">
        <v>34</v>
      </c>
      <c r="C119" s="3">
        <v>56872825.990000002</v>
      </c>
      <c r="D119" s="3">
        <v>0</v>
      </c>
      <c r="E119" s="3">
        <v>0</v>
      </c>
      <c r="F119" s="3">
        <v>56872825.990000002</v>
      </c>
      <c r="G119" s="3">
        <v>0</v>
      </c>
      <c r="H119" s="3">
        <v>0</v>
      </c>
      <c r="I119" s="3">
        <v>0</v>
      </c>
      <c r="J119" s="3">
        <v>0</v>
      </c>
      <c r="K119" s="3">
        <v>0</v>
      </c>
      <c r="L119" s="3">
        <v>0</v>
      </c>
      <c r="M119" s="3">
        <v>0</v>
      </c>
      <c r="N119" s="3">
        <v>0</v>
      </c>
      <c r="O119" s="34">
        <v>0.46</v>
      </c>
    </row>
    <row r="120" spans="1:15" ht="20.100000000000001" customHeight="1" x14ac:dyDescent="0.5">
      <c r="A120" s="1">
        <v>22</v>
      </c>
      <c r="B120" s="1" t="s">
        <v>37</v>
      </c>
      <c r="C120" s="3">
        <v>52987066.800000004</v>
      </c>
      <c r="D120" s="3">
        <v>0</v>
      </c>
      <c r="E120" s="3">
        <v>1661903.6</v>
      </c>
      <c r="F120" s="3">
        <v>0</v>
      </c>
      <c r="G120" s="3">
        <v>0</v>
      </c>
      <c r="H120" s="3">
        <v>0</v>
      </c>
      <c r="I120" s="3">
        <v>0</v>
      </c>
      <c r="J120" s="3">
        <v>0</v>
      </c>
      <c r="K120" s="3">
        <v>0</v>
      </c>
      <c r="L120" s="3">
        <v>51182538.350000001</v>
      </c>
      <c r="M120" s="3">
        <v>0</v>
      </c>
      <c r="N120" s="3">
        <v>142624.85</v>
      </c>
      <c r="O120" s="34">
        <v>0.43</v>
      </c>
    </row>
    <row r="121" spans="1:15" ht="20.100000000000001" customHeight="1" x14ac:dyDescent="0.5">
      <c r="A121" s="1">
        <v>23</v>
      </c>
      <c r="B121" s="1" t="s">
        <v>36</v>
      </c>
      <c r="C121" s="3">
        <v>52899214.260000005</v>
      </c>
      <c r="D121" s="3">
        <v>0</v>
      </c>
      <c r="E121" s="3">
        <v>48295793.060000002</v>
      </c>
      <c r="F121" s="3">
        <v>0</v>
      </c>
      <c r="G121" s="3">
        <v>0</v>
      </c>
      <c r="H121" s="3">
        <v>0</v>
      </c>
      <c r="I121" s="3">
        <v>0</v>
      </c>
      <c r="J121" s="3">
        <v>0</v>
      </c>
      <c r="K121" s="3">
        <v>0</v>
      </c>
      <c r="L121" s="3">
        <v>0</v>
      </c>
      <c r="M121" s="3">
        <v>4603421.2</v>
      </c>
      <c r="N121" s="3">
        <v>0</v>
      </c>
      <c r="O121" s="34">
        <v>0.43</v>
      </c>
    </row>
    <row r="122" spans="1:15" ht="20.100000000000001" customHeight="1" x14ac:dyDescent="0.5">
      <c r="A122" s="1">
        <v>24</v>
      </c>
      <c r="B122" s="1" t="s">
        <v>41</v>
      </c>
      <c r="C122" s="3">
        <v>38424361.359999999</v>
      </c>
      <c r="D122" s="3">
        <v>0</v>
      </c>
      <c r="E122" s="3">
        <v>31445316.75</v>
      </c>
      <c r="F122" s="3">
        <v>0</v>
      </c>
      <c r="G122" s="3">
        <v>0</v>
      </c>
      <c r="H122" s="3">
        <v>190709.86</v>
      </c>
      <c r="I122" s="3">
        <v>0</v>
      </c>
      <c r="J122" s="3">
        <v>23869.98</v>
      </c>
      <c r="K122" s="3">
        <v>2371876.7200000002</v>
      </c>
      <c r="L122" s="3">
        <v>0</v>
      </c>
      <c r="M122" s="3">
        <v>4505891.04</v>
      </c>
      <c r="N122" s="3">
        <v>-113302.99000000002</v>
      </c>
      <c r="O122" s="34">
        <v>0.31</v>
      </c>
    </row>
    <row r="123" spans="1:15" ht="20.100000000000001" customHeight="1" x14ac:dyDescent="0.5">
      <c r="A123" s="1">
        <v>25</v>
      </c>
      <c r="B123" s="1" t="s">
        <v>40</v>
      </c>
      <c r="C123" s="3">
        <v>34724085.579999998</v>
      </c>
      <c r="D123" s="3">
        <v>0</v>
      </c>
      <c r="E123" s="3">
        <v>28050263.34</v>
      </c>
      <c r="F123" s="3">
        <v>828971.9</v>
      </c>
      <c r="G123" s="3">
        <v>0</v>
      </c>
      <c r="H123" s="3">
        <v>5296418.4000000004</v>
      </c>
      <c r="I123" s="3">
        <v>0</v>
      </c>
      <c r="J123" s="3">
        <v>1125</v>
      </c>
      <c r="K123" s="3">
        <v>0</v>
      </c>
      <c r="L123" s="3">
        <v>0</v>
      </c>
      <c r="M123" s="3">
        <v>8250</v>
      </c>
      <c r="N123" s="3">
        <v>539056.93999999994</v>
      </c>
      <c r="O123" s="34">
        <v>0.28000000000000003</v>
      </c>
    </row>
    <row r="124" spans="1:15" ht="20.100000000000001" customHeight="1" x14ac:dyDescent="0.5">
      <c r="A124" s="1">
        <v>26</v>
      </c>
      <c r="B124" s="1" t="s">
        <v>39</v>
      </c>
      <c r="C124" s="3">
        <v>33432705.510000002</v>
      </c>
      <c r="D124" s="3">
        <v>0</v>
      </c>
      <c r="E124" s="3">
        <v>1422.41</v>
      </c>
      <c r="F124" s="3">
        <v>0</v>
      </c>
      <c r="G124" s="3">
        <v>31821.31</v>
      </c>
      <c r="H124" s="3">
        <v>1442738.45</v>
      </c>
      <c r="I124" s="3">
        <v>265164.18</v>
      </c>
      <c r="J124" s="3">
        <v>459565.22</v>
      </c>
      <c r="K124" s="3">
        <v>21211211.93</v>
      </c>
      <c r="L124" s="3">
        <v>0</v>
      </c>
      <c r="M124" s="3">
        <v>9087653.3000000007</v>
      </c>
      <c r="N124" s="3">
        <v>933128.71</v>
      </c>
      <c r="O124" s="34">
        <v>0.27</v>
      </c>
    </row>
    <row r="125" spans="1:15" ht="20.100000000000001" customHeight="1" x14ac:dyDescent="0.5">
      <c r="A125" s="1">
        <v>27</v>
      </c>
      <c r="B125" s="1" t="s">
        <v>42</v>
      </c>
      <c r="C125" s="3">
        <v>26409996.469999999</v>
      </c>
      <c r="D125" s="3">
        <v>82628.460000000006</v>
      </c>
      <c r="E125" s="3">
        <v>784503.62</v>
      </c>
      <c r="F125" s="3">
        <v>43923</v>
      </c>
      <c r="G125" s="3">
        <v>11372.23</v>
      </c>
      <c r="H125" s="3">
        <v>0</v>
      </c>
      <c r="I125" s="3">
        <v>0</v>
      </c>
      <c r="J125" s="3">
        <v>0</v>
      </c>
      <c r="K125" s="3">
        <v>21422868.129999999</v>
      </c>
      <c r="L125" s="3">
        <v>0</v>
      </c>
      <c r="M125" s="3">
        <v>0</v>
      </c>
      <c r="N125" s="3">
        <v>4064701.03</v>
      </c>
      <c r="O125" s="34">
        <v>0.21</v>
      </c>
    </row>
    <row r="126" spans="1:15" ht="20.100000000000001" customHeight="1" x14ac:dyDescent="0.5">
      <c r="A126" s="1">
        <v>28</v>
      </c>
      <c r="B126" s="1" t="s">
        <v>43</v>
      </c>
      <c r="C126" s="3">
        <v>17436732.169999998</v>
      </c>
      <c r="D126" s="3">
        <v>63859.11</v>
      </c>
      <c r="E126" s="3">
        <v>664330.56999999995</v>
      </c>
      <c r="F126" s="3">
        <v>3473616</v>
      </c>
      <c r="G126" s="3">
        <v>0</v>
      </c>
      <c r="H126" s="3">
        <v>736965.03</v>
      </c>
      <c r="I126" s="3">
        <v>0</v>
      </c>
      <c r="J126" s="3">
        <v>0</v>
      </c>
      <c r="K126" s="3">
        <v>8419775.9199999999</v>
      </c>
      <c r="L126" s="3">
        <v>0</v>
      </c>
      <c r="M126" s="3">
        <v>3907439.47</v>
      </c>
      <c r="N126" s="3">
        <v>170746.07</v>
      </c>
      <c r="O126" s="34">
        <v>0.14000000000000001</v>
      </c>
    </row>
    <row r="127" spans="1:15" ht="20.100000000000001" customHeight="1" x14ac:dyDescent="0.5">
      <c r="A127" s="1">
        <v>29</v>
      </c>
      <c r="B127" s="1" t="s">
        <v>46</v>
      </c>
      <c r="C127" s="3">
        <v>9405833.3899999987</v>
      </c>
      <c r="D127" s="3">
        <v>12886.36</v>
      </c>
      <c r="E127" s="3">
        <v>0</v>
      </c>
      <c r="F127" s="3">
        <v>0</v>
      </c>
      <c r="G127" s="3">
        <v>7710.35</v>
      </c>
      <c r="H127" s="3">
        <v>4550533.91</v>
      </c>
      <c r="I127" s="3">
        <v>346982.76</v>
      </c>
      <c r="J127" s="3">
        <v>122782.11</v>
      </c>
      <c r="K127" s="3">
        <v>3396532.68</v>
      </c>
      <c r="L127" s="3">
        <v>0</v>
      </c>
      <c r="M127" s="3">
        <v>164871.79</v>
      </c>
      <c r="N127" s="3">
        <v>803533.43</v>
      </c>
      <c r="O127" s="34">
        <v>0.08</v>
      </c>
    </row>
    <row r="128" spans="1:15" ht="20.100000000000001" customHeight="1" x14ac:dyDescent="0.5">
      <c r="A128" s="1">
        <v>30</v>
      </c>
      <c r="B128" s="1" t="s">
        <v>44</v>
      </c>
      <c r="C128" s="3">
        <v>8381924.4699999997</v>
      </c>
      <c r="D128" s="3">
        <v>0</v>
      </c>
      <c r="E128" s="3">
        <v>0</v>
      </c>
      <c r="F128" s="3">
        <v>0</v>
      </c>
      <c r="G128" s="3">
        <v>0</v>
      </c>
      <c r="H128" s="3">
        <v>33963.79</v>
      </c>
      <c r="I128" s="3">
        <v>0</v>
      </c>
      <c r="J128" s="3">
        <v>0</v>
      </c>
      <c r="K128" s="3">
        <v>6309275.0899999999</v>
      </c>
      <c r="L128" s="3">
        <v>0</v>
      </c>
      <c r="M128" s="3">
        <v>2021721.39</v>
      </c>
      <c r="N128" s="3">
        <v>16964.2</v>
      </c>
      <c r="O128" s="34">
        <v>7.0000000000000007E-2</v>
      </c>
    </row>
    <row r="129" spans="1:15" ht="20.100000000000001" customHeight="1" x14ac:dyDescent="0.5">
      <c r="A129" s="1">
        <v>31</v>
      </c>
      <c r="B129" s="1" t="s">
        <v>45</v>
      </c>
      <c r="C129" s="3">
        <v>7333553.4900000002</v>
      </c>
      <c r="D129" s="3">
        <v>0</v>
      </c>
      <c r="E129" s="3">
        <v>0</v>
      </c>
      <c r="F129" s="3">
        <v>0</v>
      </c>
      <c r="G129" s="3">
        <v>0</v>
      </c>
      <c r="H129" s="3">
        <v>0</v>
      </c>
      <c r="I129" s="3">
        <v>0</v>
      </c>
      <c r="J129" s="3">
        <v>0</v>
      </c>
      <c r="K129" s="3">
        <v>7333553.4900000002</v>
      </c>
      <c r="L129" s="3">
        <v>0</v>
      </c>
      <c r="M129" s="3">
        <v>0</v>
      </c>
      <c r="N129" s="3">
        <v>0</v>
      </c>
      <c r="O129" s="34">
        <v>0.06</v>
      </c>
    </row>
    <row r="130" spans="1:15" ht="20.100000000000001" customHeight="1" x14ac:dyDescent="0.5">
      <c r="A130" s="1">
        <v>32</v>
      </c>
      <c r="B130" s="1" t="s">
        <v>47</v>
      </c>
      <c r="C130" s="3">
        <v>3078190.31</v>
      </c>
      <c r="D130" s="3">
        <v>0</v>
      </c>
      <c r="E130" s="3">
        <v>0</v>
      </c>
      <c r="F130" s="3">
        <v>3078190.31</v>
      </c>
      <c r="G130" s="3">
        <v>0</v>
      </c>
      <c r="H130" s="3">
        <v>0</v>
      </c>
      <c r="I130" s="3">
        <v>0</v>
      </c>
      <c r="J130" s="3">
        <v>0</v>
      </c>
      <c r="K130" s="3">
        <v>0</v>
      </c>
      <c r="L130" s="3">
        <v>0</v>
      </c>
      <c r="M130" s="3">
        <v>0</v>
      </c>
      <c r="N130" s="3">
        <v>0</v>
      </c>
      <c r="O130" s="34">
        <v>0.02</v>
      </c>
    </row>
    <row r="131" spans="1:15" ht="20.100000000000001" customHeight="1" x14ac:dyDescent="0.5">
      <c r="A131" s="1">
        <v>33</v>
      </c>
      <c r="B131" s="1" t="s">
        <v>48</v>
      </c>
      <c r="C131" s="3">
        <v>320201.25</v>
      </c>
      <c r="D131" s="3">
        <v>0</v>
      </c>
      <c r="E131" s="3">
        <v>152273.5</v>
      </c>
      <c r="F131" s="3">
        <v>0</v>
      </c>
      <c r="G131" s="3">
        <v>0</v>
      </c>
      <c r="H131" s="3">
        <v>167927.75</v>
      </c>
      <c r="I131" s="3">
        <v>0</v>
      </c>
      <c r="J131" s="3">
        <v>0</v>
      </c>
      <c r="K131" s="3">
        <v>0</v>
      </c>
      <c r="L131" s="3">
        <v>0</v>
      </c>
      <c r="M131" s="3">
        <v>0</v>
      </c>
      <c r="N131" s="3">
        <v>0</v>
      </c>
      <c r="O131" s="34">
        <v>0</v>
      </c>
    </row>
    <row r="132" spans="1:15" ht="20.100000000000001" customHeight="1" x14ac:dyDescent="0.5">
      <c r="A132" s="87"/>
      <c r="B132" s="87" t="s">
        <v>3</v>
      </c>
      <c r="C132" s="71">
        <v>12426033914.640005</v>
      </c>
      <c r="D132" s="71">
        <v>167503585.65000001</v>
      </c>
      <c r="E132" s="71">
        <v>2191406610.6300001</v>
      </c>
      <c r="F132" s="71">
        <v>2915818254.0600004</v>
      </c>
      <c r="G132" s="71">
        <v>124910348.66999999</v>
      </c>
      <c r="H132" s="71">
        <v>2810157195.6200008</v>
      </c>
      <c r="I132" s="71">
        <v>316190950.02000004</v>
      </c>
      <c r="J132" s="71">
        <v>127541061.12</v>
      </c>
      <c r="K132" s="71">
        <v>2769312398.1199999</v>
      </c>
      <c r="L132" s="71">
        <v>51182538.350000001</v>
      </c>
      <c r="M132" s="71">
        <v>256119411.07999998</v>
      </c>
      <c r="N132" s="71">
        <v>695891561.31999993</v>
      </c>
      <c r="O132" s="88">
        <v>100</v>
      </c>
    </row>
    <row r="135" spans="1:15" ht="20.100000000000001" customHeight="1" x14ac:dyDescent="0.5">
      <c r="A135" s="37"/>
      <c r="B135" s="29"/>
      <c r="C135" s="29"/>
      <c r="D135" s="29"/>
      <c r="E135" s="29"/>
      <c r="F135" s="29"/>
      <c r="G135" s="29"/>
      <c r="H135" s="29"/>
      <c r="I135" s="29"/>
      <c r="J135" s="29"/>
      <c r="K135" s="29"/>
      <c r="L135" s="29"/>
      <c r="M135" s="29"/>
      <c r="N135" s="29"/>
      <c r="O135" s="29"/>
    </row>
    <row r="136" spans="1:15" ht="20.100000000000001" customHeight="1" x14ac:dyDescent="0.6">
      <c r="C136" s="36" t="s">
        <v>90</v>
      </c>
    </row>
    <row r="137" spans="1:15" ht="20.100000000000001" customHeight="1" x14ac:dyDescent="0.6">
      <c r="C137" s="36" t="s">
        <v>91</v>
      </c>
    </row>
    <row r="138" spans="1:15" ht="20.100000000000001" customHeight="1" x14ac:dyDescent="0.6">
      <c r="C138" s="36" t="s">
        <v>50</v>
      </c>
    </row>
    <row r="139" spans="1:15" ht="20.100000000000001" customHeight="1" x14ac:dyDescent="0.6">
      <c r="C139" s="36" t="s">
        <v>92</v>
      </c>
    </row>
    <row r="141" spans="1:15" ht="60" customHeight="1" x14ac:dyDescent="0.5">
      <c r="A141" s="38" t="s">
        <v>181</v>
      </c>
      <c r="B141" s="39" t="s">
        <v>73</v>
      </c>
      <c r="C141" s="38" t="s">
        <v>74</v>
      </c>
      <c r="D141" s="38" t="s">
        <v>75</v>
      </c>
      <c r="E141" s="38" t="s">
        <v>76</v>
      </c>
      <c r="F141" s="38" t="s">
        <v>77</v>
      </c>
      <c r="G141" s="38" t="s">
        <v>78</v>
      </c>
      <c r="H141" s="38" t="s">
        <v>79</v>
      </c>
      <c r="I141" s="38" t="s">
        <v>80</v>
      </c>
      <c r="J141" s="38" t="s">
        <v>81</v>
      </c>
      <c r="K141" s="38" t="s">
        <v>82</v>
      </c>
      <c r="L141" s="38" t="s">
        <v>83</v>
      </c>
      <c r="M141" s="38" t="s">
        <v>84</v>
      </c>
      <c r="N141" s="38" t="s">
        <v>85</v>
      </c>
      <c r="O141" s="38" t="s">
        <v>86</v>
      </c>
    </row>
    <row r="142" spans="1:15" ht="20.100000000000001" customHeight="1" x14ac:dyDescent="0.5">
      <c r="A142" s="1">
        <v>1</v>
      </c>
      <c r="B142" s="1" t="s">
        <v>18</v>
      </c>
      <c r="C142" s="3">
        <v>2188978962.4200001</v>
      </c>
      <c r="D142" s="3">
        <v>6158761.5700000003</v>
      </c>
      <c r="E142" s="3">
        <v>491563133.21000004</v>
      </c>
      <c r="F142" s="3">
        <v>598946000.25999999</v>
      </c>
      <c r="G142" s="3">
        <v>19460764.880000003</v>
      </c>
      <c r="H142" s="3">
        <v>573223401.88</v>
      </c>
      <c r="I142" s="3">
        <v>4356268.95</v>
      </c>
      <c r="J142" s="3">
        <v>33311498.460000001</v>
      </c>
      <c r="K142" s="3">
        <v>334809820.06</v>
      </c>
      <c r="L142" s="3">
        <v>0</v>
      </c>
      <c r="M142" s="3">
        <v>19881247.529999997</v>
      </c>
      <c r="N142" s="3">
        <v>107268065.62</v>
      </c>
      <c r="O142" s="34">
        <v>18.13</v>
      </c>
    </row>
    <row r="143" spans="1:15" ht="20.100000000000001" customHeight="1" x14ac:dyDescent="0.5">
      <c r="A143" s="1">
        <v>2</v>
      </c>
      <c r="B143" s="1" t="s">
        <v>20</v>
      </c>
      <c r="C143" s="3">
        <v>2138549869.2299998</v>
      </c>
      <c r="D143" s="3">
        <v>5498539.3099999996</v>
      </c>
      <c r="E143" s="3">
        <v>37693556.020000003</v>
      </c>
      <c r="F143" s="3">
        <v>1818337435.1900001</v>
      </c>
      <c r="G143" s="3">
        <v>1480616.11</v>
      </c>
      <c r="H143" s="3">
        <v>82718804.269999996</v>
      </c>
      <c r="I143" s="3">
        <v>172561.54</v>
      </c>
      <c r="J143" s="3">
        <v>916538.78</v>
      </c>
      <c r="K143" s="3">
        <v>173464877.82999998</v>
      </c>
      <c r="L143" s="3">
        <v>0</v>
      </c>
      <c r="M143" s="3">
        <v>3281938.8600000003</v>
      </c>
      <c r="N143" s="3">
        <v>14985001.32</v>
      </c>
      <c r="O143" s="34">
        <v>17.72</v>
      </c>
    </row>
    <row r="144" spans="1:15" ht="20.100000000000001" customHeight="1" x14ac:dyDescent="0.5">
      <c r="A144" s="1">
        <v>3</v>
      </c>
      <c r="B144" s="1" t="s">
        <v>19</v>
      </c>
      <c r="C144" s="3">
        <v>1791465093.29</v>
      </c>
      <c r="D144" s="3">
        <v>8407788.370000001</v>
      </c>
      <c r="E144" s="3">
        <v>421139402.11000001</v>
      </c>
      <c r="F144" s="3">
        <v>56752305.439999998</v>
      </c>
      <c r="G144" s="3">
        <v>3733312.05</v>
      </c>
      <c r="H144" s="3">
        <v>511336538.26999998</v>
      </c>
      <c r="I144" s="3">
        <v>79595895.489999995</v>
      </c>
      <c r="J144" s="3">
        <v>20020777.449999999</v>
      </c>
      <c r="K144" s="3">
        <v>549567368.26999998</v>
      </c>
      <c r="L144" s="3">
        <v>0</v>
      </c>
      <c r="M144" s="3">
        <v>33207961.5</v>
      </c>
      <c r="N144" s="3">
        <v>107703744.34</v>
      </c>
      <c r="O144" s="34">
        <v>14.84</v>
      </c>
    </row>
    <row r="145" spans="1:15" ht="20.100000000000001" customHeight="1" x14ac:dyDescent="0.5">
      <c r="A145" s="1">
        <v>4</v>
      </c>
      <c r="B145" s="1" t="s">
        <v>21</v>
      </c>
      <c r="C145" s="3">
        <v>1273841554.5</v>
      </c>
      <c r="D145" s="3">
        <v>3687443.68</v>
      </c>
      <c r="E145" s="3">
        <v>296082444.55999994</v>
      </c>
      <c r="F145" s="3">
        <v>41140446.630000003</v>
      </c>
      <c r="G145" s="3">
        <v>25050047.91</v>
      </c>
      <c r="H145" s="3">
        <v>548698663.00999999</v>
      </c>
      <c r="I145" s="3">
        <v>1122087.02</v>
      </c>
      <c r="J145" s="3">
        <v>5062577.3600000003</v>
      </c>
      <c r="K145" s="3">
        <v>269941600.47999996</v>
      </c>
      <c r="L145" s="3">
        <v>0</v>
      </c>
      <c r="M145" s="3">
        <v>26877404.719999999</v>
      </c>
      <c r="N145" s="3">
        <v>56178839.130000003</v>
      </c>
      <c r="O145" s="34">
        <v>10.55</v>
      </c>
    </row>
    <row r="146" spans="1:15" ht="20.100000000000001" customHeight="1" x14ac:dyDescent="0.5">
      <c r="A146" s="1">
        <v>5</v>
      </c>
      <c r="B146" s="1" t="s">
        <v>22</v>
      </c>
      <c r="C146" s="3">
        <v>1065349110.7200001</v>
      </c>
      <c r="D146" s="3">
        <v>123459.18</v>
      </c>
      <c r="E146" s="3">
        <v>52178748.030000001</v>
      </c>
      <c r="F146" s="3">
        <v>116555415.06999999</v>
      </c>
      <c r="G146" s="3">
        <v>976916.23</v>
      </c>
      <c r="H146" s="3">
        <v>379150660.44999999</v>
      </c>
      <c r="I146" s="3">
        <v>7642267.1600000001</v>
      </c>
      <c r="J146" s="3">
        <v>36697400.259999998</v>
      </c>
      <c r="K146" s="3">
        <v>335058319.69000006</v>
      </c>
      <c r="L146" s="3">
        <v>0</v>
      </c>
      <c r="M146" s="3">
        <v>36642419.940000005</v>
      </c>
      <c r="N146" s="3">
        <v>100323504.71000001</v>
      </c>
      <c r="O146" s="34">
        <v>8.83</v>
      </c>
    </row>
    <row r="147" spans="1:15" ht="20.100000000000001" customHeight="1" x14ac:dyDescent="0.5">
      <c r="A147" s="1">
        <v>6</v>
      </c>
      <c r="B147" s="1" t="s">
        <v>24</v>
      </c>
      <c r="C147" s="3">
        <v>755252539.38999999</v>
      </c>
      <c r="D147" s="3">
        <v>1528601.19</v>
      </c>
      <c r="E147" s="3">
        <v>30900987.98</v>
      </c>
      <c r="F147" s="3">
        <v>21867899.66</v>
      </c>
      <c r="G147" s="3">
        <v>3292242.76</v>
      </c>
      <c r="H147" s="3">
        <v>331551744.01999998</v>
      </c>
      <c r="I147" s="3">
        <v>5786070.1799999997</v>
      </c>
      <c r="J147" s="3">
        <v>17116742.359999999</v>
      </c>
      <c r="K147" s="3">
        <v>228621708.12</v>
      </c>
      <c r="L147" s="3">
        <v>0</v>
      </c>
      <c r="M147" s="3">
        <v>33936841.140000001</v>
      </c>
      <c r="N147" s="3">
        <v>80649701.980000004</v>
      </c>
      <c r="O147" s="34">
        <v>6.26</v>
      </c>
    </row>
    <row r="148" spans="1:15" ht="20.100000000000001" customHeight="1" x14ac:dyDescent="0.5">
      <c r="A148" s="1">
        <v>7</v>
      </c>
      <c r="B148" s="1" t="s">
        <v>23</v>
      </c>
      <c r="C148" s="3">
        <v>639972741.2700001</v>
      </c>
      <c r="D148" s="3">
        <v>71648.210000000006</v>
      </c>
      <c r="E148" s="3">
        <v>381712271.19000006</v>
      </c>
      <c r="F148" s="3">
        <v>0</v>
      </c>
      <c r="G148" s="3">
        <v>67438530.269999996</v>
      </c>
      <c r="H148" s="3">
        <v>104786917.69</v>
      </c>
      <c r="I148" s="3">
        <v>2609329.5099999998</v>
      </c>
      <c r="J148" s="3">
        <v>923444.36</v>
      </c>
      <c r="K148" s="3">
        <v>59661954.340000004</v>
      </c>
      <c r="L148" s="3">
        <v>0</v>
      </c>
      <c r="M148" s="3">
        <v>7441654.8300000001</v>
      </c>
      <c r="N148" s="3">
        <v>15326990.870000001</v>
      </c>
      <c r="O148" s="34">
        <v>5.3</v>
      </c>
    </row>
    <row r="149" spans="1:15" ht="20.100000000000001" customHeight="1" x14ac:dyDescent="0.5">
      <c r="A149" s="1">
        <v>8</v>
      </c>
      <c r="B149" s="1" t="s">
        <v>25</v>
      </c>
      <c r="C149" s="3">
        <v>352781188.55000001</v>
      </c>
      <c r="D149" s="3">
        <v>13503663.76</v>
      </c>
      <c r="E149" s="3">
        <v>1423549.74</v>
      </c>
      <c r="F149" s="3">
        <v>337853975.05000001</v>
      </c>
      <c r="G149" s="3">
        <v>0</v>
      </c>
      <c r="H149" s="3">
        <v>0</v>
      </c>
      <c r="I149" s="3">
        <v>0</v>
      </c>
      <c r="J149" s="3">
        <v>0</v>
      </c>
      <c r="K149" s="3">
        <v>0</v>
      </c>
      <c r="L149" s="3">
        <v>0</v>
      </c>
      <c r="M149" s="3">
        <v>0</v>
      </c>
      <c r="N149" s="3">
        <v>0</v>
      </c>
      <c r="O149" s="34">
        <v>2.92</v>
      </c>
    </row>
    <row r="150" spans="1:15" ht="20.100000000000001" customHeight="1" x14ac:dyDescent="0.5">
      <c r="A150" s="1">
        <v>9</v>
      </c>
      <c r="B150" s="1" t="s">
        <v>26</v>
      </c>
      <c r="C150" s="3">
        <v>337960976.25000006</v>
      </c>
      <c r="D150" s="3">
        <v>170960976.64000002</v>
      </c>
      <c r="E150" s="3">
        <v>118909340.65000001</v>
      </c>
      <c r="F150" s="3">
        <v>16223.73</v>
      </c>
      <c r="G150" s="3">
        <v>79081.5</v>
      </c>
      <c r="H150" s="3">
        <v>7998259.4199999999</v>
      </c>
      <c r="I150" s="3">
        <v>4271775.8099999996</v>
      </c>
      <c r="J150" s="3">
        <v>3700</v>
      </c>
      <c r="K150" s="3">
        <v>12607974.039999999</v>
      </c>
      <c r="L150" s="3">
        <v>0</v>
      </c>
      <c r="M150" s="3">
        <v>3882470.7</v>
      </c>
      <c r="N150" s="3">
        <v>19231173.760000002</v>
      </c>
      <c r="O150" s="34">
        <v>2.8</v>
      </c>
    </row>
    <row r="151" spans="1:15" ht="20.100000000000001" customHeight="1" x14ac:dyDescent="0.5">
      <c r="A151" s="1">
        <v>10</v>
      </c>
      <c r="B151" s="1" t="s">
        <v>27</v>
      </c>
      <c r="C151" s="3">
        <v>202777149.28999999</v>
      </c>
      <c r="D151" s="3">
        <v>110199.5</v>
      </c>
      <c r="E151" s="3">
        <v>275440.71999999997</v>
      </c>
      <c r="F151" s="3">
        <v>0</v>
      </c>
      <c r="G151" s="3">
        <v>143551.47</v>
      </c>
      <c r="H151" s="3">
        <v>271982.89</v>
      </c>
      <c r="I151" s="3">
        <v>271143.96999999997</v>
      </c>
      <c r="J151" s="3">
        <v>5724942.7300000004</v>
      </c>
      <c r="K151" s="3">
        <v>195306464.00999999</v>
      </c>
      <c r="L151" s="3">
        <v>0</v>
      </c>
      <c r="M151" s="3">
        <v>375403.02</v>
      </c>
      <c r="N151" s="3">
        <v>298020.98</v>
      </c>
      <c r="O151" s="34">
        <v>1.68</v>
      </c>
    </row>
    <row r="152" spans="1:15" ht="20.100000000000001" customHeight="1" x14ac:dyDescent="0.5">
      <c r="A152" s="1">
        <v>11</v>
      </c>
      <c r="B152" s="1" t="s">
        <v>28</v>
      </c>
      <c r="C152" s="3">
        <v>147438597.00999999</v>
      </c>
      <c r="D152" s="3">
        <v>0</v>
      </c>
      <c r="E152" s="3">
        <v>2788607.04</v>
      </c>
      <c r="F152" s="3">
        <v>9807.2999999999993</v>
      </c>
      <c r="G152" s="3">
        <v>0</v>
      </c>
      <c r="H152" s="3">
        <v>23605302.399999999</v>
      </c>
      <c r="I152" s="3">
        <v>219906.36</v>
      </c>
      <c r="J152" s="3">
        <v>77153.11</v>
      </c>
      <c r="K152" s="3">
        <v>109715649.52</v>
      </c>
      <c r="L152" s="3">
        <v>0</v>
      </c>
      <c r="M152" s="3">
        <v>4309786.66</v>
      </c>
      <c r="N152" s="3">
        <v>6712384.6200000001</v>
      </c>
      <c r="O152" s="34">
        <v>1.22</v>
      </c>
    </row>
    <row r="153" spans="1:15" ht="20.100000000000001" customHeight="1" x14ac:dyDescent="0.5">
      <c r="A153" s="1">
        <v>12</v>
      </c>
      <c r="B153" s="1" t="s">
        <v>30</v>
      </c>
      <c r="C153" s="3">
        <v>127676602.42</v>
      </c>
      <c r="D153" s="3">
        <v>0</v>
      </c>
      <c r="E153" s="3">
        <v>12945.69</v>
      </c>
      <c r="F153" s="3">
        <v>0</v>
      </c>
      <c r="G153" s="3">
        <v>0</v>
      </c>
      <c r="H153" s="3">
        <v>76183.62</v>
      </c>
      <c r="I153" s="3">
        <v>3375</v>
      </c>
      <c r="J153" s="3">
        <v>896290.44</v>
      </c>
      <c r="K153" s="3">
        <v>124015233.48</v>
      </c>
      <c r="L153" s="3">
        <v>0</v>
      </c>
      <c r="M153" s="3">
        <v>2258197.21</v>
      </c>
      <c r="N153" s="3">
        <v>414376.98</v>
      </c>
      <c r="O153" s="34">
        <v>1.06</v>
      </c>
    </row>
    <row r="154" spans="1:15" ht="20.100000000000001" customHeight="1" x14ac:dyDescent="0.5">
      <c r="A154" s="1">
        <v>13</v>
      </c>
      <c r="B154" s="1" t="s">
        <v>878</v>
      </c>
      <c r="C154" s="3">
        <v>122721504.19000001</v>
      </c>
      <c r="D154" s="3">
        <v>28482009.390000001</v>
      </c>
      <c r="E154" s="3">
        <v>0</v>
      </c>
      <c r="F154" s="3">
        <v>0</v>
      </c>
      <c r="G154" s="3">
        <v>497013.92</v>
      </c>
      <c r="H154" s="3">
        <v>221378.56</v>
      </c>
      <c r="I154" s="3">
        <v>18455.8</v>
      </c>
      <c r="J154" s="3">
        <v>0</v>
      </c>
      <c r="K154" s="3">
        <v>51550858</v>
      </c>
      <c r="L154" s="3">
        <v>0</v>
      </c>
      <c r="M154" s="3">
        <v>39113147.539999999</v>
      </c>
      <c r="N154" s="3">
        <v>2838640.98</v>
      </c>
      <c r="O154" s="34">
        <v>1.02</v>
      </c>
    </row>
    <row r="155" spans="1:15" ht="20.100000000000001" customHeight="1" x14ac:dyDescent="0.5">
      <c r="A155" s="1">
        <v>14</v>
      </c>
      <c r="B155" s="1" t="s">
        <v>31</v>
      </c>
      <c r="C155" s="3">
        <v>106765772.08000001</v>
      </c>
      <c r="D155" s="3">
        <v>1530.3</v>
      </c>
      <c r="E155" s="3">
        <v>0</v>
      </c>
      <c r="F155" s="3">
        <v>0</v>
      </c>
      <c r="G155" s="3">
        <v>0</v>
      </c>
      <c r="H155" s="3">
        <v>350303.87</v>
      </c>
      <c r="I155" s="3">
        <v>0</v>
      </c>
      <c r="J155" s="3">
        <v>10565.1</v>
      </c>
      <c r="K155" s="3">
        <v>106261591.51000001</v>
      </c>
      <c r="L155" s="3">
        <v>0</v>
      </c>
      <c r="M155" s="3">
        <v>45953.68</v>
      </c>
      <c r="N155" s="3">
        <v>95827.62</v>
      </c>
      <c r="O155" s="34">
        <v>0.88</v>
      </c>
    </row>
    <row r="156" spans="1:15" ht="20.100000000000001" customHeight="1" x14ac:dyDescent="0.5">
      <c r="A156" s="1">
        <v>15</v>
      </c>
      <c r="B156" s="1" t="s">
        <v>877</v>
      </c>
      <c r="C156" s="3">
        <v>94920140.840000004</v>
      </c>
      <c r="D156" s="3">
        <v>0</v>
      </c>
      <c r="E156" s="3">
        <v>73942827.010000005</v>
      </c>
      <c r="F156" s="3">
        <v>0</v>
      </c>
      <c r="G156" s="3">
        <v>0</v>
      </c>
      <c r="H156" s="3">
        <v>212441.2</v>
      </c>
      <c r="I156" s="3">
        <v>0</v>
      </c>
      <c r="J156" s="3">
        <v>42311.14</v>
      </c>
      <c r="K156" s="3">
        <v>968160.24</v>
      </c>
      <c r="L156" s="3">
        <v>0</v>
      </c>
      <c r="M156" s="3">
        <v>19582088.690000001</v>
      </c>
      <c r="N156" s="3">
        <v>172312.56</v>
      </c>
      <c r="O156" s="34">
        <v>0.79</v>
      </c>
    </row>
    <row r="157" spans="1:15" ht="20.100000000000001" customHeight="1" x14ac:dyDescent="0.5">
      <c r="A157" s="1">
        <v>16</v>
      </c>
      <c r="B157" s="1" t="s">
        <v>29</v>
      </c>
      <c r="C157" s="3">
        <v>92760968.459999993</v>
      </c>
      <c r="D157" s="3">
        <v>0</v>
      </c>
      <c r="E157" s="3">
        <v>23425610.060000002</v>
      </c>
      <c r="F157" s="3">
        <v>0</v>
      </c>
      <c r="G157" s="3">
        <v>0</v>
      </c>
      <c r="H157" s="3">
        <v>9671173.7599999998</v>
      </c>
      <c r="I157" s="3">
        <v>0</v>
      </c>
      <c r="J157" s="3">
        <v>71307.460000000006</v>
      </c>
      <c r="K157" s="3">
        <v>54449333.630000003</v>
      </c>
      <c r="L157" s="3">
        <v>0</v>
      </c>
      <c r="M157" s="3">
        <v>4042899.21</v>
      </c>
      <c r="N157" s="3">
        <v>1100644.3400000001</v>
      </c>
      <c r="O157" s="34">
        <v>0.77</v>
      </c>
    </row>
    <row r="158" spans="1:15" ht="20.100000000000001" customHeight="1" x14ac:dyDescent="0.5">
      <c r="A158" s="1">
        <v>17</v>
      </c>
      <c r="B158" s="1" t="s">
        <v>32</v>
      </c>
      <c r="C158" s="3">
        <v>90690413.069999993</v>
      </c>
      <c r="D158" s="3">
        <v>0</v>
      </c>
      <c r="E158" s="3">
        <v>243731.04</v>
      </c>
      <c r="F158" s="3">
        <v>1042071.61</v>
      </c>
      <c r="G158" s="3">
        <v>170599.46</v>
      </c>
      <c r="H158" s="3">
        <v>9849452.3399999999</v>
      </c>
      <c r="I158" s="3">
        <v>2786035.36</v>
      </c>
      <c r="J158" s="3">
        <v>511839.14</v>
      </c>
      <c r="K158" s="3">
        <v>45742770.270000003</v>
      </c>
      <c r="L158" s="3">
        <v>0</v>
      </c>
      <c r="M158" s="3">
        <v>7968401.0599999996</v>
      </c>
      <c r="N158" s="3">
        <v>22375512.789999999</v>
      </c>
      <c r="O158" s="34">
        <v>0.75</v>
      </c>
    </row>
    <row r="159" spans="1:15" ht="20.100000000000001" customHeight="1" x14ac:dyDescent="0.5">
      <c r="A159" s="1">
        <v>18</v>
      </c>
      <c r="B159" s="1" t="s">
        <v>38</v>
      </c>
      <c r="C159" s="3">
        <v>79467318.920000002</v>
      </c>
      <c r="D159" s="3">
        <v>11889.63</v>
      </c>
      <c r="E159" s="3">
        <v>3173087.07</v>
      </c>
      <c r="F159" s="3">
        <v>0</v>
      </c>
      <c r="G159" s="3">
        <v>0</v>
      </c>
      <c r="H159" s="3">
        <v>16809963.48</v>
      </c>
      <c r="I159" s="3">
        <v>975765.24</v>
      </c>
      <c r="J159" s="3">
        <v>16293.97</v>
      </c>
      <c r="K159" s="3">
        <v>47102613.979999997</v>
      </c>
      <c r="L159" s="3">
        <v>0</v>
      </c>
      <c r="M159" s="3">
        <v>7478492.8700000001</v>
      </c>
      <c r="N159" s="3">
        <v>3899212.68</v>
      </c>
      <c r="O159" s="34">
        <v>0.66</v>
      </c>
    </row>
    <row r="160" spans="1:15" ht="20.100000000000001" customHeight="1" x14ac:dyDescent="0.5">
      <c r="A160" s="1">
        <v>19</v>
      </c>
      <c r="B160" s="1" t="s">
        <v>36</v>
      </c>
      <c r="C160" s="3">
        <v>66708094.890000001</v>
      </c>
      <c r="D160" s="3">
        <v>0</v>
      </c>
      <c r="E160" s="3">
        <v>63084937.100000001</v>
      </c>
      <c r="F160" s="3">
        <v>0</v>
      </c>
      <c r="G160" s="3">
        <v>0</v>
      </c>
      <c r="H160" s="3">
        <v>0</v>
      </c>
      <c r="I160" s="3">
        <v>0</v>
      </c>
      <c r="J160" s="3">
        <v>0</v>
      </c>
      <c r="K160" s="3">
        <v>0</v>
      </c>
      <c r="L160" s="3">
        <v>0</v>
      </c>
      <c r="M160" s="3">
        <v>3623157.79</v>
      </c>
      <c r="N160" s="3">
        <v>0</v>
      </c>
      <c r="O160" s="34">
        <v>0.55000000000000004</v>
      </c>
    </row>
    <row r="161" spans="1:15" ht="20.100000000000001" customHeight="1" x14ac:dyDescent="0.5">
      <c r="A161" s="1">
        <v>20</v>
      </c>
      <c r="B161" s="1" t="s">
        <v>34</v>
      </c>
      <c r="C161" s="3">
        <v>63205484.840000004</v>
      </c>
      <c r="D161" s="3">
        <v>0</v>
      </c>
      <c r="E161" s="3">
        <v>0</v>
      </c>
      <c r="F161" s="3">
        <v>63205484.840000004</v>
      </c>
      <c r="G161" s="3">
        <v>0</v>
      </c>
      <c r="H161" s="3">
        <v>0</v>
      </c>
      <c r="I161" s="3">
        <v>0</v>
      </c>
      <c r="J161" s="3">
        <v>0</v>
      </c>
      <c r="K161" s="3">
        <v>0</v>
      </c>
      <c r="L161" s="3">
        <v>0</v>
      </c>
      <c r="M161" s="3">
        <v>0</v>
      </c>
      <c r="N161" s="3">
        <v>0</v>
      </c>
      <c r="O161" s="34">
        <v>0.52</v>
      </c>
    </row>
    <row r="162" spans="1:15" ht="20.100000000000001" customHeight="1" x14ac:dyDescent="0.5">
      <c r="A162" s="1">
        <v>21</v>
      </c>
      <c r="B162" s="1" t="s">
        <v>35</v>
      </c>
      <c r="C162" s="3">
        <v>60299897.049999997</v>
      </c>
      <c r="D162" s="3">
        <v>0</v>
      </c>
      <c r="E162" s="3">
        <v>562565.98</v>
      </c>
      <c r="F162" s="3">
        <v>59737331.07</v>
      </c>
      <c r="G162" s="3">
        <v>0</v>
      </c>
      <c r="H162" s="3">
        <v>0</v>
      </c>
      <c r="I162" s="3">
        <v>0</v>
      </c>
      <c r="J162" s="3">
        <v>0</v>
      </c>
      <c r="K162" s="3">
        <v>0</v>
      </c>
      <c r="L162" s="3">
        <v>0</v>
      </c>
      <c r="M162" s="3">
        <v>0</v>
      </c>
      <c r="N162" s="3">
        <v>0</v>
      </c>
      <c r="O162" s="34">
        <v>0.5</v>
      </c>
    </row>
    <row r="163" spans="1:15" ht="20.100000000000001" customHeight="1" x14ac:dyDescent="0.5">
      <c r="A163" s="1">
        <v>22</v>
      </c>
      <c r="B163" s="1" t="s">
        <v>33</v>
      </c>
      <c r="C163" s="3">
        <v>56442436.329999998</v>
      </c>
      <c r="D163" s="3">
        <v>0</v>
      </c>
      <c r="E163" s="3">
        <v>0</v>
      </c>
      <c r="F163" s="3">
        <v>0</v>
      </c>
      <c r="G163" s="3">
        <v>0</v>
      </c>
      <c r="H163" s="3">
        <v>0</v>
      </c>
      <c r="I163" s="3">
        <v>0</v>
      </c>
      <c r="J163" s="3">
        <v>0</v>
      </c>
      <c r="K163" s="3">
        <v>56442436.329999998</v>
      </c>
      <c r="L163" s="3">
        <v>0</v>
      </c>
      <c r="M163" s="3">
        <v>0</v>
      </c>
      <c r="N163" s="3">
        <v>0</v>
      </c>
      <c r="O163" s="34">
        <v>0.47</v>
      </c>
    </row>
    <row r="164" spans="1:15" ht="20.100000000000001" customHeight="1" x14ac:dyDescent="0.5">
      <c r="A164" s="1">
        <v>23</v>
      </c>
      <c r="B164" s="1" t="s">
        <v>41</v>
      </c>
      <c r="C164" s="3">
        <v>50678929.910000004</v>
      </c>
      <c r="D164" s="3">
        <v>0</v>
      </c>
      <c r="E164" s="3">
        <v>41377440.299999997</v>
      </c>
      <c r="F164" s="3">
        <v>0</v>
      </c>
      <c r="G164" s="3">
        <v>2586.21</v>
      </c>
      <c r="H164" s="3">
        <v>384814.78</v>
      </c>
      <c r="I164" s="3">
        <v>8750</v>
      </c>
      <c r="J164" s="3">
        <v>0</v>
      </c>
      <c r="K164" s="3">
        <v>3072098.21</v>
      </c>
      <c r="L164" s="3">
        <v>0</v>
      </c>
      <c r="M164" s="3">
        <v>5666014.8200000003</v>
      </c>
      <c r="N164" s="3">
        <v>167225.59</v>
      </c>
      <c r="O164" s="34">
        <v>0.42</v>
      </c>
    </row>
    <row r="165" spans="1:15" ht="20.100000000000001" customHeight="1" x14ac:dyDescent="0.5">
      <c r="A165" s="1">
        <v>24</v>
      </c>
      <c r="B165" s="1" t="s">
        <v>40</v>
      </c>
      <c r="C165" s="3">
        <v>39707027.859999999</v>
      </c>
      <c r="D165" s="3">
        <v>0</v>
      </c>
      <c r="E165" s="3">
        <v>27786092.23</v>
      </c>
      <c r="F165" s="3">
        <v>510483.41</v>
      </c>
      <c r="G165" s="3">
        <v>0</v>
      </c>
      <c r="H165" s="3">
        <v>10798512.42</v>
      </c>
      <c r="I165" s="3">
        <v>0</v>
      </c>
      <c r="J165" s="3">
        <v>0</v>
      </c>
      <c r="K165" s="3">
        <v>0</v>
      </c>
      <c r="L165" s="3">
        <v>0</v>
      </c>
      <c r="M165" s="3">
        <v>0</v>
      </c>
      <c r="N165" s="3">
        <v>611939.80000000005</v>
      </c>
      <c r="O165" s="34">
        <v>0.33</v>
      </c>
    </row>
    <row r="166" spans="1:15" ht="20.100000000000001" customHeight="1" x14ac:dyDescent="0.5">
      <c r="A166" s="1">
        <v>25</v>
      </c>
      <c r="B166" s="1" t="s">
        <v>39</v>
      </c>
      <c r="C166" s="3">
        <v>33251186.139999997</v>
      </c>
      <c r="D166" s="3">
        <v>0</v>
      </c>
      <c r="E166" s="3">
        <v>2844.82</v>
      </c>
      <c r="F166" s="3">
        <v>0</v>
      </c>
      <c r="G166" s="3">
        <v>17031</v>
      </c>
      <c r="H166" s="3">
        <v>1171247.01</v>
      </c>
      <c r="I166" s="3">
        <v>378930.58</v>
      </c>
      <c r="J166" s="3">
        <v>160321.63</v>
      </c>
      <c r="K166" s="3">
        <v>19604281.899999999</v>
      </c>
      <c r="L166" s="3">
        <v>0</v>
      </c>
      <c r="M166" s="3">
        <v>11101723.449999999</v>
      </c>
      <c r="N166" s="3">
        <v>814805.75</v>
      </c>
      <c r="O166" s="34">
        <v>0.28000000000000003</v>
      </c>
    </row>
    <row r="167" spans="1:15" ht="20.100000000000001" customHeight="1" x14ac:dyDescent="0.5">
      <c r="A167" s="1">
        <v>26</v>
      </c>
      <c r="B167" s="1" t="s">
        <v>37</v>
      </c>
      <c r="C167" s="3">
        <v>28140332.859999999</v>
      </c>
      <c r="D167" s="3">
        <v>0</v>
      </c>
      <c r="E167" s="3">
        <v>2862208.32</v>
      </c>
      <c r="F167" s="3">
        <v>0</v>
      </c>
      <c r="G167" s="3">
        <v>0</v>
      </c>
      <c r="H167" s="3">
        <v>0</v>
      </c>
      <c r="I167" s="3">
        <v>0</v>
      </c>
      <c r="J167" s="3">
        <v>0</v>
      </c>
      <c r="K167" s="3">
        <v>0</v>
      </c>
      <c r="L167" s="3">
        <v>25278124.539999999</v>
      </c>
      <c r="M167" s="3">
        <v>0</v>
      </c>
      <c r="N167" s="3">
        <v>0</v>
      </c>
      <c r="O167" s="34">
        <v>0.23</v>
      </c>
    </row>
    <row r="168" spans="1:15" ht="20.100000000000001" customHeight="1" x14ac:dyDescent="0.5">
      <c r="A168" s="1">
        <v>27</v>
      </c>
      <c r="B168" s="1" t="s">
        <v>42</v>
      </c>
      <c r="C168" s="3">
        <v>21854566.640000001</v>
      </c>
      <c r="D168" s="3">
        <v>109725.02</v>
      </c>
      <c r="E168" s="3">
        <v>1289520.42</v>
      </c>
      <c r="F168" s="3">
        <v>37382</v>
      </c>
      <c r="G168" s="3">
        <v>15402.39</v>
      </c>
      <c r="H168" s="3">
        <v>0</v>
      </c>
      <c r="I168" s="3">
        <v>0</v>
      </c>
      <c r="J168" s="3">
        <v>0</v>
      </c>
      <c r="K168" s="3">
        <v>16174979.880000001</v>
      </c>
      <c r="L168" s="3">
        <v>0</v>
      </c>
      <c r="M168" s="3">
        <v>0</v>
      </c>
      <c r="N168" s="3">
        <v>4227556.93</v>
      </c>
      <c r="O168" s="34">
        <v>0.18</v>
      </c>
    </row>
    <row r="169" spans="1:15" ht="20.100000000000001" customHeight="1" x14ac:dyDescent="0.5">
      <c r="A169" s="1">
        <v>28</v>
      </c>
      <c r="B169" s="1" t="s">
        <v>43</v>
      </c>
      <c r="C169" s="3">
        <v>14768052.550000001</v>
      </c>
      <c r="D169" s="3">
        <v>75930.97</v>
      </c>
      <c r="E169" s="3">
        <v>666107.69999999995</v>
      </c>
      <c r="F169" s="3">
        <v>3473616</v>
      </c>
      <c r="G169" s="3">
        <v>0</v>
      </c>
      <c r="H169" s="3">
        <v>102609.94</v>
      </c>
      <c r="I169" s="3">
        <v>0</v>
      </c>
      <c r="J169" s="3">
        <v>0</v>
      </c>
      <c r="K169" s="3">
        <v>8982980.7300000004</v>
      </c>
      <c r="L169" s="3">
        <v>0</v>
      </c>
      <c r="M169" s="3">
        <v>1466807.21</v>
      </c>
      <c r="N169" s="3">
        <v>0</v>
      </c>
      <c r="O169" s="34">
        <v>0.12</v>
      </c>
    </row>
    <row r="170" spans="1:15" ht="20.100000000000001" customHeight="1" x14ac:dyDescent="0.5">
      <c r="A170" s="1">
        <v>29</v>
      </c>
      <c r="B170" s="1" t="s">
        <v>46</v>
      </c>
      <c r="C170" s="3">
        <v>10148455.01</v>
      </c>
      <c r="D170" s="3">
        <v>18195.689999999999</v>
      </c>
      <c r="E170" s="3">
        <v>6574.4</v>
      </c>
      <c r="F170" s="3">
        <v>0</v>
      </c>
      <c r="G170" s="3">
        <v>12318.1</v>
      </c>
      <c r="H170" s="3">
        <v>4388258.93</v>
      </c>
      <c r="I170" s="3">
        <v>1040948.28</v>
      </c>
      <c r="J170" s="3">
        <v>162691.4</v>
      </c>
      <c r="K170" s="3">
        <v>3479670.38</v>
      </c>
      <c r="L170" s="3">
        <v>0</v>
      </c>
      <c r="M170" s="3">
        <v>255914</v>
      </c>
      <c r="N170" s="3">
        <v>783883.83</v>
      </c>
      <c r="O170" s="34">
        <v>0.08</v>
      </c>
    </row>
    <row r="171" spans="1:15" ht="20.100000000000001" customHeight="1" x14ac:dyDescent="0.5">
      <c r="A171" s="1">
        <v>30</v>
      </c>
      <c r="B171" s="1" t="s">
        <v>45</v>
      </c>
      <c r="C171" s="3">
        <v>6989725.6600000001</v>
      </c>
      <c r="D171" s="3">
        <v>0</v>
      </c>
      <c r="E171" s="3">
        <v>0</v>
      </c>
      <c r="F171" s="3">
        <v>0</v>
      </c>
      <c r="G171" s="3">
        <v>0</v>
      </c>
      <c r="H171" s="3">
        <v>0</v>
      </c>
      <c r="I171" s="3">
        <v>0</v>
      </c>
      <c r="J171" s="3">
        <v>0</v>
      </c>
      <c r="K171" s="3">
        <v>6989725.6600000001</v>
      </c>
      <c r="L171" s="3">
        <v>0</v>
      </c>
      <c r="M171" s="3">
        <v>0</v>
      </c>
      <c r="N171" s="3">
        <v>0</v>
      </c>
      <c r="O171" s="34">
        <v>0.06</v>
      </c>
    </row>
    <row r="172" spans="1:15" ht="20.100000000000001" customHeight="1" x14ac:dyDescent="0.5">
      <c r="A172" s="1">
        <v>31</v>
      </c>
      <c r="B172" s="1" t="s">
        <v>44</v>
      </c>
      <c r="C172" s="3">
        <v>6395884.04</v>
      </c>
      <c r="D172" s="3">
        <v>0</v>
      </c>
      <c r="E172" s="3">
        <v>0</v>
      </c>
      <c r="F172" s="3">
        <v>0</v>
      </c>
      <c r="G172" s="3">
        <v>0</v>
      </c>
      <c r="H172" s="3">
        <v>0</v>
      </c>
      <c r="I172" s="3">
        <v>0</v>
      </c>
      <c r="J172" s="3">
        <v>0</v>
      </c>
      <c r="K172" s="3">
        <v>5840705.0300000003</v>
      </c>
      <c r="L172" s="3">
        <v>0</v>
      </c>
      <c r="M172" s="3">
        <v>369070.64</v>
      </c>
      <c r="N172" s="3">
        <v>186108.37</v>
      </c>
      <c r="O172" s="34">
        <v>0.05</v>
      </c>
    </row>
    <row r="173" spans="1:15" ht="20.100000000000001" customHeight="1" x14ac:dyDescent="0.5">
      <c r="A173" s="1">
        <v>32</v>
      </c>
      <c r="B173" s="1" t="s">
        <v>47</v>
      </c>
      <c r="C173" s="3">
        <v>2795284.97</v>
      </c>
      <c r="D173" s="3">
        <v>0</v>
      </c>
      <c r="E173" s="3">
        <v>0</v>
      </c>
      <c r="F173" s="3">
        <v>2794822.1</v>
      </c>
      <c r="G173" s="3">
        <v>462.87</v>
      </c>
      <c r="H173" s="3">
        <v>0</v>
      </c>
      <c r="I173" s="3">
        <v>0</v>
      </c>
      <c r="J173" s="3">
        <v>0</v>
      </c>
      <c r="K173" s="3">
        <v>0</v>
      </c>
      <c r="L173" s="3">
        <v>0</v>
      </c>
      <c r="M173" s="3">
        <v>0</v>
      </c>
      <c r="N173" s="3">
        <v>0</v>
      </c>
      <c r="O173" s="34">
        <v>0.02</v>
      </c>
    </row>
    <row r="174" spans="1:15" ht="20.100000000000001" customHeight="1" x14ac:dyDescent="0.5">
      <c r="A174" s="1">
        <v>33</v>
      </c>
      <c r="B174" s="1" t="s">
        <v>48</v>
      </c>
      <c r="C174" s="3">
        <v>216365.06</v>
      </c>
      <c r="D174" s="3">
        <v>0</v>
      </c>
      <c r="E174" s="3">
        <v>216365.06</v>
      </c>
      <c r="F174" s="3">
        <v>0</v>
      </c>
      <c r="G174" s="3">
        <v>0</v>
      </c>
      <c r="H174" s="3">
        <v>0</v>
      </c>
      <c r="I174" s="3">
        <v>0</v>
      </c>
      <c r="J174" s="3">
        <v>0</v>
      </c>
      <c r="K174" s="3">
        <v>0</v>
      </c>
      <c r="L174" s="3">
        <v>0</v>
      </c>
      <c r="M174" s="3">
        <v>0</v>
      </c>
      <c r="N174" s="3">
        <v>0</v>
      </c>
      <c r="O174" s="34">
        <v>0</v>
      </c>
    </row>
    <row r="175" spans="1:15" ht="20.100000000000001" customHeight="1" x14ac:dyDescent="0.5">
      <c r="A175" s="87"/>
      <c r="B175" s="87" t="s">
        <v>3</v>
      </c>
      <c r="C175" s="71">
        <v>12070972225.710003</v>
      </c>
      <c r="D175" s="71">
        <v>238750362.41000006</v>
      </c>
      <c r="E175" s="71">
        <v>2073320338.4500003</v>
      </c>
      <c r="F175" s="71">
        <v>3122280699.3600001</v>
      </c>
      <c r="G175" s="71">
        <v>122370477.12999998</v>
      </c>
      <c r="H175" s="71">
        <v>2617378614.2099996</v>
      </c>
      <c r="I175" s="71">
        <v>111259566.25</v>
      </c>
      <c r="J175" s="71">
        <v>121726395.14999998</v>
      </c>
      <c r="K175" s="71">
        <v>2819433175.5899997</v>
      </c>
      <c r="L175" s="71">
        <v>25278124.539999999</v>
      </c>
      <c r="M175" s="71">
        <v>272808997.06999999</v>
      </c>
      <c r="N175" s="71">
        <v>546365475.55000007</v>
      </c>
      <c r="O175" s="88">
        <v>100</v>
      </c>
    </row>
    <row r="178" spans="1:15" ht="20.100000000000001" customHeight="1" x14ac:dyDescent="0.5">
      <c r="A178" s="37"/>
      <c r="B178" s="29"/>
      <c r="C178" s="29"/>
      <c r="D178" s="29"/>
      <c r="E178" s="29"/>
      <c r="F178" s="29"/>
      <c r="G178" s="29"/>
      <c r="H178" s="29"/>
      <c r="I178" s="29"/>
      <c r="J178" s="29"/>
      <c r="K178" s="29"/>
      <c r="L178" s="29"/>
      <c r="M178" s="29"/>
      <c r="N178" s="29"/>
      <c r="O178" s="29"/>
    </row>
    <row r="179" spans="1:15" ht="20.100000000000001" customHeight="1" x14ac:dyDescent="0.6">
      <c r="C179" s="36" t="s">
        <v>90</v>
      </c>
    </row>
    <row r="180" spans="1:15" ht="20.100000000000001" customHeight="1" x14ac:dyDescent="0.6">
      <c r="C180" s="36" t="s">
        <v>91</v>
      </c>
    </row>
    <row r="181" spans="1:15" ht="20.100000000000001" customHeight="1" x14ac:dyDescent="0.6">
      <c r="C181" s="36" t="s">
        <v>17</v>
      </c>
    </row>
    <row r="182" spans="1:15" ht="20.100000000000001" customHeight="1" x14ac:dyDescent="0.6">
      <c r="C182" s="36" t="s">
        <v>92</v>
      </c>
    </row>
    <row r="184" spans="1:15" ht="60" customHeight="1" x14ac:dyDescent="0.5">
      <c r="A184" s="38" t="s">
        <v>181</v>
      </c>
      <c r="B184" s="39" t="s">
        <v>73</v>
      </c>
      <c r="C184" s="38" t="s">
        <v>74</v>
      </c>
      <c r="D184" s="38" t="s">
        <v>75</v>
      </c>
      <c r="E184" s="38" t="s">
        <v>76</v>
      </c>
      <c r="F184" s="38" t="s">
        <v>77</v>
      </c>
      <c r="G184" s="38" t="s">
        <v>78</v>
      </c>
      <c r="H184" s="38" t="s">
        <v>79</v>
      </c>
      <c r="I184" s="38" t="s">
        <v>80</v>
      </c>
      <c r="J184" s="38" t="s">
        <v>81</v>
      </c>
      <c r="K184" s="38" t="s">
        <v>82</v>
      </c>
      <c r="L184" s="38" t="s">
        <v>83</v>
      </c>
      <c r="M184" s="38" t="s">
        <v>84</v>
      </c>
      <c r="N184" s="38" t="s">
        <v>85</v>
      </c>
      <c r="O184" s="38" t="s">
        <v>86</v>
      </c>
    </row>
    <row r="185" spans="1:15" ht="20.100000000000001" customHeight="1" x14ac:dyDescent="0.5">
      <c r="A185" s="1">
        <v>1</v>
      </c>
      <c r="B185" s="1" t="s">
        <v>18</v>
      </c>
      <c r="C185" s="3">
        <v>3276600276.6500001</v>
      </c>
      <c r="D185" s="3">
        <v>6556934.7800000003</v>
      </c>
      <c r="E185" s="3">
        <v>477116529.59999996</v>
      </c>
      <c r="F185" s="3">
        <v>530640032.61000001</v>
      </c>
      <c r="G185" s="3">
        <v>23829607.390000001</v>
      </c>
      <c r="H185" s="3">
        <v>992176818.08000004</v>
      </c>
      <c r="I185" s="3">
        <v>3266429.47</v>
      </c>
      <c r="J185" s="3">
        <v>36874159.560000002</v>
      </c>
      <c r="K185" s="3">
        <v>387255426.89999998</v>
      </c>
      <c r="L185" s="3">
        <v>0</v>
      </c>
      <c r="M185" s="3">
        <v>14735138.41</v>
      </c>
      <c r="N185" s="3">
        <v>804149199.85000002</v>
      </c>
      <c r="O185" s="34">
        <v>21.63</v>
      </c>
    </row>
    <row r="186" spans="1:15" ht="20.100000000000001" customHeight="1" x14ac:dyDescent="0.5">
      <c r="A186" s="1">
        <v>2</v>
      </c>
      <c r="B186" s="1" t="s">
        <v>19</v>
      </c>
      <c r="C186" s="3">
        <v>3159711352.96</v>
      </c>
      <c r="D186" s="3">
        <v>16573798.549999999</v>
      </c>
      <c r="E186" s="3">
        <v>448393863.54000002</v>
      </c>
      <c r="F186" s="3">
        <v>77051687.280000001</v>
      </c>
      <c r="G186" s="3">
        <v>4406453</v>
      </c>
      <c r="H186" s="3">
        <v>872777343.06000006</v>
      </c>
      <c r="I186" s="3">
        <v>45189943.740000002</v>
      </c>
      <c r="J186" s="3">
        <v>18903431.189999998</v>
      </c>
      <c r="K186" s="3">
        <v>1461998966.23</v>
      </c>
      <c r="L186" s="3">
        <v>0</v>
      </c>
      <c r="M186" s="3">
        <v>44468670.539999999</v>
      </c>
      <c r="N186" s="3">
        <v>169947195.83000001</v>
      </c>
      <c r="O186" s="34">
        <v>20.85</v>
      </c>
    </row>
    <row r="187" spans="1:15" ht="20.100000000000001" customHeight="1" x14ac:dyDescent="0.5">
      <c r="A187" s="1">
        <v>3</v>
      </c>
      <c r="B187" s="1" t="s">
        <v>20</v>
      </c>
      <c r="C187" s="3">
        <v>2284713425.0099998</v>
      </c>
      <c r="D187" s="3">
        <v>5429844.2599999998</v>
      </c>
      <c r="E187" s="3">
        <v>49411020.260000005</v>
      </c>
      <c r="F187" s="3">
        <v>1901073774.1500001</v>
      </c>
      <c r="G187" s="3">
        <v>4329296.37</v>
      </c>
      <c r="H187" s="3">
        <v>109680764.58</v>
      </c>
      <c r="I187" s="3">
        <v>126962</v>
      </c>
      <c r="J187" s="3">
        <v>5425177.1899999995</v>
      </c>
      <c r="K187" s="3">
        <v>185063107.91999999</v>
      </c>
      <c r="L187" s="3">
        <v>0</v>
      </c>
      <c r="M187" s="3">
        <v>4514604.7299999995</v>
      </c>
      <c r="N187" s="3">
        <v>19658873.550000001</v>
      </c>
      <c r="O187" s="34">
        <v>15.08</v>
      </c>
    </row>
    <row r="188" spans="1:15" ht="20.100000000000001" customHeight="1" x14ac:dyDescent="0.5">
      <c r="A188" s="1">
        <v>4</v>
      </c>
      <c r="B188" s="1" t="s">
        <v>21</v>
      </c>
      <c r="C188" s="3">
        <v>1190867980.6399996</v>
      </c>
      <c r="D188" s="3">
        <v>7724869.9100000001</v>
      </c>
      <c r="E188" s="3">
        <v>336933726.39999998</v>
      </c>
      <c r="F188" s="3">
        <v>35356135.210000001</v>
      </c>
      <c r="G188" s="3">
        <v>25615285.710000001</v>
      </c>
      <c r="H188" s="3">
        <v>405984362.58999997</v>
      </c>
      <c r="I188" s="3">
        <v>1725127.6799999999</v>
      </c>
      <c r="J188" s="3">
        <v>4249464.0599999996</v>
      </c>
      <c r="K188" s="3">
        <v>261938274.43000001</v>
      </c>
      <c r="L188" s="3">
        <v>0</v>
      </c>
      <c r="M188" s="3">
        <v>34977318.590000004</v>
      </c>
      <c r="N188" s="3">
        <v>76363416.060000002</v>
      </c>
      <c r="O188" s="34">
        <v>7.86</v>
      </c>
    </row>
    <row r="189" spans="1:15" ht="20.100000000000001" customHeight="1" x14ac:dyDescent="0.5">
      <c r="A189" s="1">
        <v>5</v>
      </c>
      <c r="B189" s="1" t="s">
        <v>22</v>
      </c>
      <c r="C189" s="3">
        <v>1102185549.2</v>
      </c>
      <c r="D189" s="3">
        <v>142191.34</v>
      </c>
      <c r="E189" s="3">
        <v>50148373.409999996</v>
      </c>
      <c r="F189" s="3">
        <v>203539226.46000001</v>
      </c>
      <c r="G189" s="3">
        <v>1770978.21</v>
      </c>
      <c r="H189" s="3">
        <v>366005100.07999998</v>
      </c>
      <c r="I189" s="3">
        <v>28056314.879999999</v>
      </c>
      <c r="J189" s="3">
        <v>7293658.2699999996</v>
      </c>
      <c r="K189" s="3">
        <v>352225128.36000001</v>
      </c>
      <c r="L189" s="3">
        <v>0</v>
      </c>
      <c r="M189" s="3">
        <v>11605537.859999999</v>
      </c>
      <c r="N189" s="3">
        <v>81399040.329999998</v>
      </c>
      <c r="O189" s="34">
        <v>7.27</v>
      </c>
    </row>
    <row r="190" spans="1:15" ht="20.100000000000001" customHeight="1" x14ac:dyDescent="0.5">
      <c r="A190" s="1">
        <v>6</v>
      </c>
      <c r="B190" s="1" t="s">
        <v>23</v>
      </c>
      <c r="C190" s="3">
        <v>760479315.59000003</v>
      </c>
      <c r="D190" s="3">
        <v>430795.52000000002</v>
      </c>
      <c r="E190" s="3">
        <v>453711252.75</v>
      </c>
      <c r="F190" s="3">
        <v>0</v>
      </c>
      <c r="G190" s="3">
        <v>76134113.310000002</v>
      </c>
      <c r="H190" s="3">
        <v>91529125.609999999</v>
      </c>
      <c r="I190" s="3">
        <v>463322.31</v>
      </c>
      <c r="J190" s="3">
        <v>1746166.62</v>
      </c>
      <c r="K190" s="3">
        <v>70836602.409999996</v>
      </c>
      <c r="L190" s="3">
        <v>0</v>
      </c>
      <c r="M190" s="3">
        <v>16222082.439999999</v>
      </c>
      <c r="N190" s="3">
        <v>49405854.619999997</v>
      </c>
      <c r="O190" s="34">
        <v>5.0199999999999996</v>
      </c>
    </row>
    <row r="191" spans="1:15" ht="20.100000000000001" customHeight="1" x14ac:dyDescent="0.5">
      <c r="A191" s="1">
        <v>7</v>
      </c>
      <c r="B191" s="1" t="s">
        <v>24</v>
      </c>
      <c r="C191" s="3">
        <v>727293968.79000008</v>
      </c>
      <c r="D191" s="3">
        <v>2154141.83</v>
      </c>
      <c r="E191" s="3">
        <v>47004659.479999997</v>
      </c>
      <c r="F191" s="3">
        <v>31355065.969999999</v>
      </c>
      <c r="G191" s="3">
        <v>4628625.93</v>
      </c>
      <c r="H191" s="3">
        <v>257358371.88</v>
      </c>
      <c r="I191" s="3">
        <v>14080420.460000001</v>
      </c>
      <c r="J191" s="3">
        <v>24472272.579999998</v>
      </c>
      <c r="K191" s="3">
        <v>210294328.47999999</v>
      </c>
      <c r="L191" s="3">
        <v>0</v>
      </c>
      <c r="M191" s="3">
        <v>42548889.140000001</v>
      </c>
      <c r="N191" s="3">
        <v>93397193.039999992</v>
      </c>
      <c r="O191" s="34">
        <v>4.8</v>
      </c>
    </row>
    <row r="192" spans="1:15" ht="20.100000000000001" customHeight="1" x14ac:dyDescent="0.5">
      <c r="A192" s="1">
        <v>8</v>
      </c>
      <c r="B192" s="1" t="s">
        <v>25</v>
      </c>
      <c r="C192" s="3">
        <v>475665100.17000008</v>
      </c>
      <c r="D192" s="3">
        <v>5804492.4699999997</v>
      </c>
      <c r="E192" s="3">
        <v>2255961.98</v>
      </c>
      <c r="F192" s="3">
        <v>467604645.72000003</v>
      </c>
      <c r="G192" s="3">
        <v>0</v>
      </c>
      <c r="H192" s="3">
        <v>0</v>
      </c>
      <c r="I192" s="3">
        <v>0</v>
      </c>
      <c r="J192" s="3">
        <v>0</v>
      </c>
      <c r="K192" s="3">
        <v>0</v>
      </c>
      <c r="L192" s="3">
        <v>0</v>
      </c>
      <c r="M192" s="3">
        <v>0</v>
      </c>
      <c r="N192" s="3">
        <v>0</v>
      </c>
      <c r="O192" s="34">
        <v>3.14</v>
      </c>
    </row>
    <row r="193" spans="1:15" ht="20.100000000000001" customHeight="1" x14ac:dyDescent="0.5">
      <c r="A193" s="1">
        <v>9</v>
      </c>
      <c r="B193" s="1" t="s">
        <v>26</v>
      </c>
      <c r="C193" s="3">
        <v>383474486.18000001</v>
      </c>
      <c r="D193" s="3">
        <v>122051347.95</v>
      </c>
      <c r="E193" s="3">
        <v>196529382.88</v>
      </c>
      <c r="F193" s="3">
        <v>37588.400000000001</v>
      </c>
      <c r="G193" s="3">
        <v>134954.70000000001</v>
      </c>
      <c r="H193" s="3">
        <v>9675360.0099999998</v>
      </c>
      <c r="I193" s="3">
        <v>10430918.24</v>
      </c>
      <c r="J193" s="3">
        <v>6173.25</v>
      </c>
      <c r="K193" s="3">
        <v>15424729.699999999</v>
      </c>
      <c r="L193" s="3">
        <v>0</v>
      </c>
      <c r="M193" s="3">
        <v>9737142</v>
      </c>
      <c r="N193" s="3">
        <v>19446889.050000001</v>
      </c>
      <c r="O193" s="34">
        <v>2.5299999999999998</v>
      </c>
    </row>
    <row r="194" spans="1:15" ht="20.100000000000001" customHeight="1" x14ac:dyDescent="0.5">
      <c r="A194" s="1">
        <v>10</v>
      </c>
      <c r="B194" s="1" t="s">
        <v>27</v>
      </c>
      <c r="C194" s="3">
        <v>236153291.70000002</v>
      </c>
      <c r="D194" s="3">
        <v>146694.84</v>
      </c>
      <c r="E194" s="3">
        <v>338383.05</v>
      </c>
      <c r="F194" s="3">
        <v>0</v>
      </c>
      <c r="G194" s="3">
        <v>172066.07</v>
      </c>
      <c r="H194" s="3">
        <v>332922.90000000002</v>
      </c>
      <c r="I194" s="3">
        <v>149331.75</v>
      </c>
      <c r="J194" s="3">
        <v>5537203.2300000004</v>
      </c>
      <c r="K194" s="3">
        <v>228496605.12</v>
      </c>
      <c r="L194" s="3">
        <v>0</v>
      </c>
      <c r="M194" s="3">
        <v>505502.68</v>
      </c>
      <c r="N194" s="3">
        <v>474582.06</v>
      </c>
      <c r="O194" s="34">
        <v>1.56</v>
      </c>
    </row>
    <row r="195" spans="1:15" ht="20.100000000000001" customHeight="1" x14ac:dyDescent="0.5">
      <c r="A195" s="1">
        <v>11</v>
      </c>
      <c r="B195" s="1" t="s">
        <v>28</v>
      </c>
      <c r="C195" s="3">
        <v>181524913.61000001</v>
      </c>
      <c r="D195" s="3">
        <v>0</v>
      </c>
      <c r="E195" s="3">
        <v>1709835.84</v>
      </c>
      <c r="F195" s="3">
        <v>33862.5</v>
      </c>
      <c r="G195" s="3">
        <v>2586.1999999999998</v>
      </c>
      <c r="H195" s="3">
        <v>33832433.960000001</v>
      </c>
      <c r="I195" s="3">
        <v>379456.5</v>
      </c>
      <c r="J195" s="3">
        <v>228526.44</v>
      </c>
      <c r="K195" s="3">
        <v>126984703.5</v>
      </c>
      <c r="L195" s="3">
        <v>0</v>
      </c>
      <c r="M195" s="3">
        <v>4703384.59</v>
      </c>
      <c r="N195" s="3">
        <v>13650124.08</v>
      </c>
      <c r="O195" s="34">
        <v>1.2</v>
      </c>
    </row>
    <row r="196" spans="1:15" ht="20.100000000000001" customHeight="1" x14ac:dyDescent="0.5">
      <c r="A196" s="1">
        <v>12</v>
      </c>
      <c r="B196" s="1" t="s">
        <v>878</v>
      </c>
      <c r="C196" s="3">
        <v>178622093.02000001</v>
      </c>
      <c r="D196" s="3">
        <v>41644068.600000001</v>
      </c>
      <c r="E196" s="3">
        <v>0</v>
      </c>
      <c r="F196" s="3">
        <v>0</v>
      </c>
      <c r="G196" s="3">
        <v>261662.49</v>
      </c>
      <c r="H196" s="3">
        <v>1161171.8899999999</v>
      </c>
      <c r="I196" s="3">
        <v>18562.5</v>
      </c>
      <c r="J196" s="3">
        <v>0</v>
      </c>
      <c r="K196" s="3">
        <v>50689823.219999999</v>
      </c>
      <c r="L196" s="3">
        <v>0</v>
      </c>
      <c r="M196" s="3">
        <v>72646624.030000001</v>
      </c>
      <c r="N196" s="3">
        <v>12200180.289999999</v>
      </c>
      <c r="O196" s="34">
        <v>1.18</v>
      </c>
    </row>
    <row r="197" spans="1:15" ht="20.100000000000001" customHeight="1" x14ac:dyDescent="0.5">
      <c r="A197" s="1">
        <v>13</v>
      </c>
      <c r="B197" s="1" t="s">
        <v>29</v>
      </c>
      <c r="C197" s="3">
        <v>141719244.89000002</v>
      </c>
      <c r="D197" s="3">
        <v>0</v>
      </c>
      <c r="E197" s="3">
        <v>32019344.030000001</v>
      </c>
      <c r="F197" s="3">
        <v>0</v>
      </c>
      <c r="G197" s="3">
        <v>0</v>
      </c>
      <c r="H197" s="3">
        <v>25687311.469999999</v>
      </c>
      <c r="I197" s="3">
        <v>236865.94</v>
      </c>
      <c r="J197" s="3">
        <v>220424.08</v>
      </c>
      <c r="K197" s="3">
        <v>74721152.340000004</v>
      </c>
      <c r="L197" s="3">
        <v>0</v>
      </c>
      <c r="M197" s="3">
        <v>6369515.25</v>
      </c>
      <c r="N197" s="3">
        <v>2464631.7799999998</v>
      </c>
      <c r="O197" s="34">
        <v>0.94</v>
      </c>
    </row>
    <row r="198" spans="1:15" ht="20.100000000000001" customHeight="1" x14ac:dyDescent="0.5">
      <c r="A198" s="1">
        <v>14</v>
      </c>
      <c r="B198" s="1" t="s">
        <v>30</v>
      </c>
      <c r="C198" s="3">
        <v>139473075.87</v>
      </c>
      <c r="D198" s="3">
        <v>0</v>
      </c>
      <c r="E198" s="3">
        <v>12182.76</v>
      </c>
      <c r="F198" s="3">
        <v>0</v>
      </c>
      <c r="G198" s="3">
        <v>0</v>
      </c>
      <c r="H198" s="3">
        <v>249181.92</v>
      </c>
      <c r="I198" s="3">
        <v>3375</v>
      </c>
      <c r="J198" s="3">
        <v>605774.01</v>
      </c>
      <c r="K198" s="3">
        <v>133160026.56</v>
      </c>
      <c r="L198" s="3">
        <v>0</v>
      </c>
      <c r="M198" s="3">
        <v>5011248.1100000003</v>
      </c>
      <c r="N198" s="3">
        <v>431287.51</v>
      </c>
      <c r="O198" s="34">
        <v>0.92</v>
      </c>
    </row>
    <row r="199" spans="1:15" ht="20.100000000000001" customHeight="1" x14ac:dyDescent="0.5">
      <c r="A199" s="1">
        <v>15</v>
      </c>
      <c r="B199" s="1" t="s">
        <v>31</v>
      </c>
      <c r="C199" s="3">
        <v>111256101.05</v>
      </c>
      <c r="D199" s="3">
        <v>3060.6</v>
      </c>
      <c r="E199" s="3">
        <v>0</v>
      </c>
      <c r="F199" s="3">
        <v>0</v>
      </c>
      <c r="G199" s="3">
        <v>0</v>
      </c>
      <c r="H199" s="3">
        <v>358604.57</v>
      </c>
      <c r="I199" s="3">
        <v>0</v>
      </c>
      <c r="J199" s="3">
        <v>0</v>
      </c>
      <c r="K199" s="3">
        <v>110770083.92</v>
      </c>
      <c r="L199" s="3">
        <v>0</v>
      </c>
      <c r="M199" s="3">
        <v>10693.16</v>
      </c>
      <c r="N199" s="3">
        <v>113658.8</v>
      </c>
      <c r="O199" s="34">
        <v>0.73</v>
      </c>
    </row>
    <row r="200" spans="1:15" ht="20.100000000000001" customHeight="1" x14ac:dyDescent="0.5">
      <c r="A200" s="1">
        <v>16</v>
      </c>
      <c r="B200" s="1" t="s">
        <v>32</v>
      </c>
      <c r="C200" s="3">
        <v>96827060.809999987</v>
      </c>
      <c r="D200" s="3">
        <v>217156.39</v>
      </c>
      <c r="E200" s="3">
        <v>306281.63</v>
      </c>
      <c r="F200" s="3">
        <v>2102907.2999999998</v>
      </c>
      <c r="G200" s="3">
        <v>294524.25</v>
      </c>
      <c r="H200" s="3">
        <v>13031830.550000001</v>
      </c>
      <c r="I200" s="3">
        <v>3398470.54</v>
      </c>
      <c r="J200" s="3">
        <v>512514.99</v>
      </c>
      <c r="K200" s="3">
        <v>52942851.420000002</v>
      </c>
      <c r="L200" s="3">
        <v>0</v>
      </c>
      <c r="M200" s="3">
        <v>13800707.359999999</v>
      </c>
      <c r="N200" s="3">
        <v>10219816.379999999</v>
      </c>
      <c r="O200" s="34">
        <v>0.64</v>
      </c>
    </row>
    <row r="201" spans="1:15" ht="20.100000000000001" customHeight="1" x14ac:dyDescent="0.5">
      <c r="A201" s="1">
        <v>17</v>
      </c>
      <c r="B201" s="1" t="s">
        <v>33</v>
      </c>
      <c r="C201" s="3">
        <v>87755713.299999997</v>
      </c>
      <c r="D201" s="3">
        <v>0</v>
      </c>
      <c r="E201" s="3">
        <v>0</v>
      </c>
      <c r="F201" s="3">
        <v>0</v>
      </c>
      <c r="G201" s="3">
        <v>0</v>
      </c>
      <c r="H201" s="3">
        <v>0</v>
      </c>
      <c r="I201" s="3">
        <v>0</v>
      </c>
      <c r="J201" s="3">
        <v>12241.38</v>
      </c>
      <c r="K201" s="3">
        <v>87723471.920000002</v>
      </c>
      <c r="L201" s="3">
        <v>0</v>
      </c>
      <c r="M201" s="3">
        <v>0</v>
      </c>
      <c r="N201" s="3">
        <v>20000</v>
      </c>
      <c r="O201" s="34">
        <v>0.57999999999999996</v>
      </c>
    </row>
    <row r="202" spans="1:15" ht="20.100000000000001" customHeight="1" x14ac:dyDescent="0.5">
      <c r="A202" s="1">
        <v>18</v>
      </c>
      <c r="B202" s="1" t="s">
        <v>877</v>
      </c>
      <c r="C202" s="3">
        <v>87628789.049999997</v>
      </c>
      <c r="D202" s="3">
        <v>0</v>
      </c>
      <c r="E202" s="3">
        <v>62080063</v>
      </c>
      <c r="F202" s="3">
        <v>0</v>
      </c>
      <c r="G202" s="3">
        <v>4578.42</v>
      </c>
      <c r="H202" s="3">
        <v>626730.02</v>
      </c>
      <c r="I202" s="3">
        <v>0</v>
      </c>
      <c r="J202" s="3">
        <v>45665.53</v>
      </c>
      <c r="K202" s="3">
        <v>1583705.1</v>
      </c>
      <c r="L202" s="3">
        <v>0</v>
      </c>
      <c r="M202" s="3">
        <v>22976130.129999999</v>
      </c>
      <c r="N202" s="3">
        <v>311916.84999999998</v>
      </c>
      <c r="O202" s="34">
        <v>0.57999999999999996</v>
      </c>
    </row>
    <row r="203" spans="1:15" ht="20.100000000000001" customHeight="1" x14ac:dyDescent="0.5">
      <c r="A203" s="1">
        <v>19</v>
      </c>
      <c r="B203" s="1" t="s">
        <v>34</v>
      </c>
      <c r="C203" s="3">
        <v>85669037.950000003</v>
      </c>
      <c r="D203" s="3">
        <v>0</v>
      </c>
      <c r="E203" s="3">
        <v>0</v>
      </c>
      <c r="F203" s="3">
        <v>85669037.950000003</v>
      </c>
      <c r="G203" s="3">
        <v>0</v>
      </c>
      <c r="H203" s="3">
        <v>0</v>
      </c>
      <c r="I203" s="3">
        <v>0</v>
      </c>
      <c r="J203" s="3">
        <v>0</v>
      </c>
      <c r="K203" s="3">
        <v>0</v>
      </c>
      <c r="L203" s="3">
        <v>0</v>
      </c>
      <c r="M203" s="3">
        <v>0</v>
      </c>
      <c r="N203" s="3">
        <v>0</v>
      </c>
      <c r="O203" s="34">
        <v>0.56999999999999995</v>
      </c>
    </row>
    <row r="204" spans="1:15" ht="20.100000000000001" customHeight="1" x14ac:dyDescent="0.5">
      <c r="A204" s="1">
        <v>20</v>
      </c>
      <c r="B204" s="1" t="s">
        <v>35</v>
      </c>
      <c r="C204" s="3">
        <v>74968438.99000001</v>
      </c>
      <c r="D204" s="3">
        <v>0</v>
      </c>
      <c r="E204" s="3">
        <v>878090.06</v>
      </c>
      <c r="F204" s="3">
        <v>74090348.930000007</v>
      </c>
      <c r="G204" s="3">
        <v>0</v>
      </c>
      <c r="H204" s="3">
        <v>0</v>
      </c>
      <c r="I204" s="3">
        <v>0</v>
      </c>
      <c r="J204" s="3">
        <v>0</v>
      </c>
      <c r="K204" s="3">
        <v>0</v>
      </c>
      <c r="L204" s="3">
        <v>0</v>
      </c>
      <c r="M204" s="3">
        <v>0</v>
      </c>
      <c r="N204" s="3">
        <v>0</v>
      </c>
      <c r="O204" s="34">
        <v>0.49</v>
      </c>
    </row>
    <row r="205" spans="1:15" ht="20.100000000000001" customHeight="1" x14ac:dyDescent="0.5">
      <c r="A205" s="1">
        <v>21</v>
      </c>
      <c r="B205" s="1" t="s">
        <v>36</v>
      </c>
      <c r="C205" s="3">
        <v>69725628.150000006</v>
      </c>
      <c r="D205" s="3">
        <v>0</v>
      </c>
      <c r="E205" s="3">
        <v>69725628.150000006</v>
      </c>
      <c r="F205" s="3">
        <v>0</v>
      </c>
      <c r="G205" s="3">
        <v>0</v>
      </c>
      <c r="H205" s="3">
        <v>0</v>
      </c>
      <c r="I205" s="3">
        <v>0</v>
      </c>
      <c r="J205" s="3">
        <v>0</v>
      </c>
      <c r="K205" s="3">
        <v>0</v>
      </c>
      <c r="L205" s="3">
        <v>0</v>
      </c>
      <c r="M205" s="3">
        <v>0</v>
      </c>
      <c r="N205" s="3">
        <v>0</v>
      </c>
      <c r="O205" s="34">
        <v>0.46</v>
      </c>
    </row>
    <row r="206" spans="1:15" ht="20.100000000000001" customHeight="1" x14ac:dyDescent="0.5">
      <c r="A206" s="1">
        <v>22</v>
      </c>
      <c r="B206" s="1" t="s">
        <v>37</v>
      </c>
      <c r="C206" s="3">
        <v>60189732.229999997</v>
      </c>
      <c r="D206" s="3">
        <v>0</v>
      </c>
      <c r="E206" s="3">
        <v>3341776.79</v>
      </c>
      <c r="F206" s="3">
        <v>0</v>
      </c>
      <c r="G206" s="3">
        <v>0</v>
      </c>
      <c r="H206" s="3">
        <v>0</v>
      </c>
      <c r="I206" s="3">
        <v>0</v>
      </c>
      <c r="J206" s="3">
        <v>0</v>
      </c>
      <c r="K206" s="3">
        <v>0</v>
      </c>
      <c r="L206" s="3">
        <v>56619458.890000001</v>
      </c>
      <c r="M206" s="3">
        <v>0</v>
      </c>
      <c r="N206" s="3">
        <v>228496.55</v>
      </c>
      <c r="O206" s="34">
        <v>0.4</v>
      </c>
    </row>
    <row r="207" spans="1:15" ht="20.100000000000001" customHeight="1" x14ac:dyDescent="0.5">
      <c r="A207" s="1">
        <v>23</v>
      </c>
      <c r="B207" s="1" t="s">
        <v>38</v>
      </c>
      <c r="C207" s="3">
        <v>51145777.899999999</v>
      </c>
      <c r="D207" s="3">
        <v>7603.43</v>
      </c>
      <c r="E207" s="3">
        <v>3978162.72</v>
      </c>
      <c r="F207" s="3">
        <v>0</v>
      </c>
      <c r="G207" s="3">
        <v>0</v>
      </c>
      <c r="H207" s="3">
        <v>6611384.7599999998</v>
      </c>
      <c r="I207" s="3">
        <v>153698.34</v>
      </c>
      <c r="J207" s="3">
        <v>3567.7</v>
      </c>
      <c r="K207" s="3">
        <v>34989696.969999999</v>
      </c>
      <c r="L207" s="3">
        <v>0</v>
      </c>
      <c r="M207" s="3">
        <v>2441015.83</v>
      </c>
      <c r="N207" s="3">
        <v>2960648.15</v>
      </c>
      <c r="O207" s="34">
        <v>0.34</v>
      </c>
    </row>
    <row r="208" spans="1:15" ht="20.100000000000001" customHeight="1" x14ac:dyDescent="0.5">
      <c r="A208" s="1">
        <v>24</v>
      </c>
      <c r="B208" s="1" t="s">
        <v>39</v>
      </c>
      <c r="C208" s="3">
        <v>47720727</v>
      </c>
      <c r="D208" s="3">
        <v>0</v>
      </c>
      <c r="E208" s="3">
        <v>1422.41</v>
      </c>
      <c r="F208" s="3">
        <v>0</v>
      </c>
      <c r="G208" s="3">
        <v>22067.41</v>
      </c>
      <c r="H208" s="3">
        <v>1933524.47</v>
      </c>
      <c r="I208" s="3">
        <v>195881.48</v>
      </c>
      <c r="J208" s="3">
        <v>381959.92</v>
      </c>
      <c r="K208" s="3">
        <v>22211003.359999999</v>
      </c>
      <c r="L208" s="3">
        <v>0</v>
      </c>
      <c r="M208" s="3">
        <v>20304173.34</v>
      </c>
      <c r="N208" s="3">
        <v>2670694.61</v>
      </c>
      <c r="O208" s="34">
        <v>0.31</v>
      </c>
    </row>
    <row r="209" spans="1:15" ht="20.100000000000001" customHeight="1" x14ac:dyDescent="0.5">
      <c r="A209" s="1">
        <v>25</v>
      </c>
      <c r="B209" s="1" t="s">
        <v>40</v>
      </c>
      <c r="C209" s="3">
        <v>36380059.410000004</v>
      </c>
      <c r="D209" s="3">
        <v>0</v>
      </c>
      <c r="E209" s="3">
        <v>28239220.66</v>
      </c>
      <c r="F209" s="3">
        <v>417349.44</v>
      </c>
      <c r="G209" s="3">
        <v>0</v>
      </c>
      <c r="H209" s="3">
        <v>6915819.8599999994</v>
      </c>
      <c r="I209" s="3">
        <v>0</v>
      </c>
      <c r="J209" s="3">
        <v>0</v>
      </c>
      <c r="K209" s="3">
        <v>0</v>
      </c>
      <c r="L209" s="3">
        <v>0</v>
      </c>
      <c r="M209" s="3">
        <v>0</v>
      </c>
      <c r="N209" s="3">
        <v>807669.45</v>
      </c>
      <c r="O209" s="34">
        <v>0.24</v>
      </c>
    </row>
    <row r="210" spans="1:15" ht="20.100000000000001" customHeight="1" x14ac:dyDescent="0.5">
      <c r="A210" s="1">
        <v>26</v>
      </c>
      <c r="B210" s="1" t="s">
        <v>41</v>
      </c>
      <c r="C210" s="3">
        <v>27112702.57</v>
      </c>
      <c r="D210" s="3">
        <v>0</v>
      </c>
      <c r="E210" s="3">
        <v>5131557.08</v>
      </c>
      <c r="F210" s="3">
        <v>0</v>
      </c>
      <c r="G210" s="3">
        <v>0</v>
      </c>
      <c r="H210" s="3">
        <v>257991.1</v>
      </c>
      <c r="I210" s="3">
        <v>0</v>
      </c>
      <c r="J210" s="3">
        <v>8620.69</v>
      </c>
      <c r="K210" s="3">
        <v>5084265.9099999992</v>
      </c>
      <c r="L210" s="3">
        <v>0</v>
      </c>
      <c r="M210" s="3">
        <v>15646583.619999999</v>
      </c>
      <c r="N210" s="3">
        <v>983684.17</v>
      </c>
      <c r="O210" s="34">
        <v>0.18</v>
      </c>
    </row>
    <row r="211" spans="1:15" ht="20.100000000000001" customHeight="1" x14ac:dyDescent="0.5">
      <c r="A211" s="1">
        <v>27</v>
      </c>
      <c r="B211" s="1" t="s">
        <v>42</v>
      </c>
      <c r="C211" s="3">
        <v>23519067.319999997</v>
      </c>
      <c r="D211" s="3">
        <v>91294.84</v>
      </c>
      <c r="E211" s="3">
        <v>5757012.5</v>
      </c>
      <c r="F211" s="3">
        <v>54364</v>
      </c>
      <c r="G211" s="3">
        <v>7440.34</v>
      </c>
      <c r="H211" s="3">
        <v>0</v>
      </c>
      <c r="I211" s="3">
        <v>0</v>
      </c>
      <c r="J211" s="3">
        <v>0</v>
      </c>
      <c r="K211" s="3">
        <v>13382123.67</v>
      </c>
      <c r="L211" s="3">
        <v>0</v>
      </c>
      <c r="M211" s="3">
        <v>0</v>
      </c>
      <c r="N211" s="3">
        <v>4226831.97</v>
      </c>
      <c r="O211" s="34">
        <v>0.16</v>
      </c>
    </row>
    <row r="212" spans="1:15" ht="20.100000000000001" customHeight="1" x14ac:dyDescent="0.5">
      <c r="A212" s="1">
        <v>28</v>
      </c>
      <c r="B212" s="1" t="s">
        <v>43</v>
      </c>
      <c r="C212" s="3">
        <v>21189610.490000002</v>
      </c>
      <c r="D212" s="3">
        <v>66409.429999999993</v>
      </c>
      <c r="E212" s="3">
        <v>679902.71999999997</v>
      </c>
      <c r="F212" s="3">
        <v>5947232</v>
      </c>
      <c r="G212" s="3">
        <v>0</v>
      </c>
      <c r="H212" s="3">
        <v>99384.94</v>
      </c>
      <c r="I212" s="3">
        <v>820505.58</v>
      </c>
      <c r="J212" s="3">
        <v>0</v>
      </c>
      <c r="K212" s="3">
        <v>11345055.630000001</v>
      </c>
      <c r="L212" s="3">
        <v>0</v>
      </c>
      <c r="M212" s="3">
        <v>2216465.02</v>
      </c>
      <c r="N212" s="3">
        <v>14655.17</v>
      </c>
      <c r="O212" s="34">
        <v>0.14000000000000001</v>
      </c>
    </row>
    <row r="213" spans="1:15" ht="20.100000000000001" customHeight="1" x14ac:dyDescent="0.5">
      <c r="A213" s="1">
        <v>29</v>
      </c>
      <c r="B213" s="1" t="s">
        <v>44</v>
      </c>
      <c r="C213" s="3">
        <v>12347891.5</v>
      </c>
      <c r="D213" s="3">
        <v>0</v>
      </c>
      <c r="E213" s="3">
        <v>0</v>
      </c>
      <c r="F213" s="3">
        <v>0</v>
      </c>
      <c r="G213" s="3">
        <v>0</v>
      </c>
      <c r="H213" s="3">
        <v>0</v>
      </c>
      <c r="I213" s="3">
        <v>0</v>
      </c>
      <c r="J213" s="3">
        <v>0</v>
      </c>
      <c r="K213" s="3">
        <v>6620943.3600000003</v>
      </c>
      <c r="L213" s="3">
        <v>0</v>
      </c>
      <c r="M213" s="3">
        <v>5707600.5300000003</v>
      </c>
      <c r="N213" s="3">
        <v>19347.61</v>
      </c>
      <c r="O213" s="34">
        <v>0.08</v>
      </c>
    </row>
    <row r="214" spans="1:15" ht="20.100000000000001" customHeight="1" x14ac:dyDescent="0.5">
      <c r="A214" s="1">
        <v>30</v>
      </c>
      <c r="B214" s="1" t="s">
        <v>45</v>
      </c>
      <c r="C214" s="3">
        <v>8131097.7300000004</v>
      </c>
      <c r="D214" s="3">
        <v>0</v>
      </c>
      <c r="E214" s="3">
        <v>0</v>
      </c>
      <c r="F214" s="3">
        <v>0</v>
      </c>
      <c r="G214" s="3">
        <v>0</v>
      </c>
      <c r="H214" s="3">
        <v>0</v>
      </c>
      <c r="I214" s="3">
        <v>0</v>
      </c>
      <c r="J214" s="3">
        <v>0</v>
      </c>
      <c r="K214" s="3">
        <v>8131097.7300000004</v>
      </c>
      <c r="L214" s="3">
        <v>0</v>
      </c>
      <c r="M214" s="3">
        <v>0</v>
      </c>
      <c r="N214" s="3">
        <v>0</v>
      </c>
      <c r="O214" s="34">
        <v>0.05</v>
      </c>
    </row>
    <row r="215" spans="1:15" ht="20.100000000000001" customHeight="1" x14ac:dyDescent="0.5">
      <c r="A215" s="1">
        <v>31</v>
      </c>
      <c r="B215" s="1" t="s">
        <v>46</v>
      </c>
      <c r="C215" s="3">
        <v>6208983.1100000003</v>
      </c>
      <c r="D215" s="3">
        <v>13512.5</v>
      </c>
      <c r="E215" s="3">
        <v>3287.2</v>
      </c>
      <c r="F215" s="3">
        <v>0</v>
      </c>
      <c r="G215" s="3">
        <v>10300</v>
      </c>
      <c r="H215" s="3">
        <v>1747067.36</v>
      </c>
      <c r="I215" s="3">
        <v>0</v>
      </c>
      <c r="J215" s="3">
        <v>98481.12</v>
      </c>
      <c r="K215" s="3">
        <v>3875611.55</v>
      </c>
      <c r="L215" s="3">
        <v>0</v>
      </c>
      <c r="M215" s="3">
        <v>24110.99</v>
      </c>
      <c r="N215" s="3">
        <v>436612.39</v>
      </c>
      <c r="O215" s="34">
        <v>0.04</v>
      </c>
    </row>
    <row r="216" spans="1:15" ht="20.100000000000001" customHeight="1" x14ac:dyDescent="0.5">
      <c r="A216" s="1">
        <v>32</v>
      </c>
      <c r="B216" s="1" t="s">
        <v>47</v>
      </c>
      <c r="C216" s="3">
        <v>4615316.54</v>
      </c>
      <c r="D216" s="3">
        <v>0</v>
      </c>
      <c r="E216" s="3">
        <v>0</v>
      </c>
      <c r="F216" s="3">
        <v>4615316.54</v>
      </c>
      <c r="G216" s="3">
        <v>0</v>
      </c>
      <c r="H216" s="3">
        <v>0</v>
      </c>
      <c r="I216" s="3">
        <v>0</v>
      </c>
      <c r="J216" s="3">
        <v>0</v>
      </c>
      <c r="K216" s="3">
        <v>0</v>
      </c>
      <c r="L216" s="3">
        <v>0</v>
      </c>
      <c r="M216" s="3">
        <v>0</v>
      </c>
      <c r="N216" s="3">
        <v>0</v>
      </c>
      <c r="O216" s="34">
        <v>0.03</v>
      </c>
    </row>
    <row r="217" spans="1:15" ht="20.100000000000001" customHeight="1" x14ac:dyDescent="0.5">
      <c r="A217" s="1">
        <v>33</v>
      </c>
      <c r="B217" s="1" t="s">
        <v>48</v>
      </c>
      <c r="C217" s="3">
        <v>515668</v>
      </c>
      <c r="D217" s="3">
        <v>0</v>
      </c>
      <c r="E217" s="3">
        <v>515668</v>
      </c>
      <c r="F217" s="3">
        <v>0</v>
      </c>
      <c r="G217" s="3">
        <v>0</v>
      </c>
      <c r="H217" s="3">
        <v>0</v>
      </c>
      <c r="I217" s="3">
        <v>0</v>
      </c>
      <c r="J217" s="3">
        <v>0</v>
      </c>
      <c r="K217" s="3">
        <v>0</v>
      </c>
      <c r="L217" s="3">
        <v>0</v>
      </c>
      <c r="M217" s="3">
        <v>0</v>
      </c>
      <c r="N217" s="3">
        <v>0</v>
      </c>
      <c r="O217" s="34">
        <v>0</v>
      </c>
    </row>
    <row r="218" spans="1:15" ht="20.100000000000001" customHeight="1" x14ac:dyDescent="0.5">
      <c r="A218" s="87"/>
      <c r="B218" s="87" t="s">
        <v>3</v>
      </c>
      <c r="C218" s="71">
        <v>15151391477.379999</v>
      </c>
      <c r="D218" s="71">
        <v>209058217.23999998</v>
      </c>
      <c r="E218" s="71">
        <v>2276222588.9000001</v>
      </c>
      <c r="F218" s="71">
        <v>3419588574.46</v>
      </c>
      <c r="G218" s="71">
        <v>141624539.79999998</v>
      </c>
      <c r="H218" s="71">
        <v>3198032605.6599998</v>
      </c>
      <c r="I218" s="71">
        <v>108695586.41000003</v>
      </c>
      <c r="J218" s="71">
        <v>106625481.80999999</v>
      </c>
      <c r="K218" s="71">
        <v>3917748785.71</v>
      </c>
      <c r="L218" s="71">
        <v>56619458.890000001</v>
      </c>
      <c r="M218" s="71">
        <v>351173138.35000002</v>
      </c>
      <c r="N218" s="71">
        <v>1366002500.1500001</v>
      </c>
      <c r="O218" s="88">
        <v>100</v>
      </c>
    </row>
    <row r="221" spans="1:15" ht="20.100000000000001" customHeight="1" x14ac:dyDescent="0.5">
      <c r="A221" s="37"/>
      <c r="B221" s="29"/>
      <c r="C221" s="29"/>
      <c r="D221" s="29"/>
      <c r="E221" s="29"/>
      <c r="F221" s="29"/>
      <c r="G221" s="29"/>
      <c r="H221" s="29"/>
      <c r="I221" s="29"/>
      <c r="J221" s="29"/>
      <c r="K221" s="29"/>
      <c r="L221" s="29"/>
      <c r="M221" s="29"/>
      <c r="N221" s="29"/>
      <c r="O221" s="29"/>
    </row>
    <row r="222" spans="1:15" ht="20.100000000000001" customHeight="1" x14ac:dyDescent="0.6">
      <c r="C222" s="36" t="s">
        <v>90</v>
      </c>
    </row>
    <row r="223" spans="1:15" ht="20.100000000000001" customHeight="1" x14ac:dyDescent="0.6">
      <c r="C223" s="36" t="s">
        <v>91</v>
      </c>
    </row>
    <row r="224" spans="1:15" ht="20.100000000000001" customHeight="1" x14ac:dyDescent="0.6">
      <c r="C224" s="36" t="s">
        <v>49</v>
      </c>
    </row>
    <row r="225" spans="1:15" ht="20.100000000000001" customHeight="1" x14ac:dyDescent="0.6">
      <c r="C225" s="36" t="s">
        <v>92</v>
      </c>
    </row>
    <row r="227" spans="1:15" ht="60" customHeight="1" x14ac:dyDescent="0.5">
      <c r="A227" s="38" t="s">
        <v>181</v>
      </c>
      <c r="B227" s="39" t="s">
        <v>73</v>
      </c>
      <c r="C227" s="38" t="s">
        <v>74</v>
      </c>
      <c r="D227" s="38" t="s">
        <v>75</v>
      </c>
      <c r="E227" s="38" t="s">
        <v>76</v>
      </c>
      <c r="F227" s="38" t="s">
        <v>77</v>
      </c>
      <c r="G227" s="38" t="s">
        <v>78</v>
      </c>
      <c r="H227" s="38" t="s">
        <v>79</v>
      </c>
      <c r="I227" s="38" t="s">
        <v>80</v>
      </c>
      <c r="J227" s="38" t="s">
        <v>81</v>
      </c>
      <c r="K227" s="38" t="s">
        <v>82</v>
      </c>
      <c r="L227" s="38" t="s">
        <v>83</v>
      </c>
      <c r="M227" s="38" t="s">
        <v>84</v>
      </c>
      <c r="N227" s="38" t="s">
        <v>85</v>
      </c>
      <c r="O227" s="38" t="s">
        <v>86</v>
      </c>
    </row>
    <row r="228" spans="1:15" ht="20.100000000000001" customHeight="1" x14ac:dyDescent="0.5">
      <c r="A228" s="1">
        <v>1</v>
      </c>
      <c r="B228" s="1" t="s">
        <v>18</v>
      </c>
      <c r="C228" s="3">
        <v>2072478871.0200005</v>
      </c>
      <c r="D228" s="3">
        <v>6147820.9299999997</v>
      </c>
      <c r="E228" s="3">
        <v>460790749.85000002</v>
      </c>
      <c r="F228" s="3">
        <v>532457838.63</v>
      </c>
      <c r="G228" s="3">
        <v>17935088.620000001</v>
      </c>
      <c r="H228" s="3">
        <v>512027993.88</v>
      </c>
      <c r="I228" s="3">
        <v>4550641.16</v>
      </c>
      <c r="J228" s="3">
        <v>25860183.239999998</v>
      </c>
      <c r="K228" s="3">
        <v>290777640.11000001</v>
      </c>
      <c r="L228" s="3">
        <v>0</v>
      </c>
      <c r="M228" s="3">
        <v>44149807.160000004</v>
      </c>
      <c r="N228" s="3">
        <v>177781107.44</v>
      </c>
      <c r="O228" s="34">
        <v>17.98</v>
      </c>
    </row>
    <row r="229" spans="1:15" ht="20.100000000000001" customHeight="1" x14ac:dyDescent="0.5">
      <c r="A229" s="1">
        <v>2</v>
      </c>
      <c r="B229" s="1" t="s">
        <v>20</v>
      </c>
      <c r="C229" s="3">
        <v>1959054290.7</v>
      </c>
      <c r="D229" s="3">
        <v>6509979.75</v>
      </c>
      <c r="E229" s="3">
        <v>37401662.800000004</v>
      </c>
      <c r="F229" s="3">
        <v>1647315600.4300001</v>
      </c>
      <c r="G229" s="3">
        <v>1347074.9400000002</v>
      </c>
      <c r="H229" s="3">
        <v>75089726.980000004</v>
      </c>
      <c r="I229" s="3">
        <v>94699.02</v>
      </c>
      <c r="J229" s="3">
        <v>981626.06</v>
      </c>
      <c r="K229" s="3">
        <v>166707135.93000001</v>
      </c>
      <c r="L229" s="3">
        <v>0</v>
      </c>
      <c r="M229" s="3">
        <v>8310501.21</v>
      </c>
      <c r="N229" s="3">
        <v>15296283.58</v>
      </c>
      <c r="O229" s="34">
        <v>17</v>
      </c>
    </row>
    <row r="230" spans="1:15" ht="20.100000000000001" customHeight="1" x14ac:dyDescent="0.5">
      <c r="A230" s="1">
        <v>3</v>
      </c>
      <c r="B230" s="1" t="s">
        <v>19</v>
      </c>
      <c r="C230" s="3">
        <v>1877425972.7399998</v>
      </c>
      <c r="D230" s="3">
        <v>15874191.810000001</v>
      </c>
      <c r="E230" s="3">
        <v>382564077.33999997</v>
      </c>
      <c r="F230" s="3">
        <v>67563012.890000001</v>
      </c>
      <c r="G230" s="3">
        <v>6630852</v>
      </c>
      <c r="H230" s="3">
        <v>528898972.63999999</v>
      </c>
      <c r="I230" s="3">
        <v>19572775.969999999</v>
      </c>
      <c r="J230" s="3">
        <v>51861082.610000007</v>
      </c>
      <c r="K230" s="3">
        <v>616907084.25999999</v>
      </c>
      <c r="L230" s="3">
        <v>0</v>
      </c>
      <c r="M230" s="3">
        <v>37621145.450000003</v>
      </c>
      <c r="N230" s="3">
        <v>149932777.76999998</v>
      </c>
      <c r="O230" s="34">
        <v>16.29</v>
      </c>
    </row>
    <row r="231" spans="1:15" ht="20.100000000000001" customHeight="1" x14ac:dyDescent="0.5">
      <c r="A231" s="1">
        <v>4</v>
      </c>
      <c r="B231" s="1" t="s">
        <v>21</v>
      </c>
      <c r="C231" s="3">
        <v>1192393673.74</v>
      </c>
      <c r="D231" s="3">
        <v>5114258.4800000004</v>
      </c>
      <c r="E231" s="3">
        <v>306208985.72000003</v>
      </c>
      <c r="F231" s="3">
        <v>31149453.52</v>
      </c>
      <c r="G231" s="3">
        <v>26394193.739999998</v>
      </c>
      <c r="H231" s="3">
        <v>525946634.18000001</v>
      </c>
      <c r="I231" s="3">
        <v>218113.37</v>
      </c>
      <c r="J231" s="3">
        <v>6846913.5300000003</v>
      </c>
      <c r="K231" s="3">
        <v>224695430.18000001</v>
      </c>
      <c r="L231" s="3">
        <v>0</v>
      </c>
      <c r="M231" s="3">
        <v>14854166.32</v>
      </c>
      <c r="N231" s="3">
        <v>50965524.699999996</v>
      </c>
      <c r="O231" s="34">
        <v>10.35</v>
      </c>
    </row>
    <row r="232" spans="1:15" ht="20.100000000000001" customHeight="1" x14ac:dyDescent="0.5">
      <c r="A232" s="1">
        <v>5</v>
      </c>
      <c r="B232" s="1" t="s">
        <v>22</v>
      </c>
      <c r="C232" s="3">
        <v>953352064.03999996</v>
      </c>
      <c r="D232" s="3">
        <v>293291.89</v>
      </c>
      <c r="E232" s="3">
        <v>62626515.390000001</v>
      </c>
      <c r="F232" s="3">
        <v>194620906.16999999</v>
      </c>
      <c r="G232" s="3">
        <v>823644.57</v>
      </c>
      <c r="H232" s="3">
        <v>306230002.79000002</v>
      </c>
      <c r="I232" s="3">
        <v>13356510.91</v>
      </c>
      <c r="J232" s="3">
        <v>14392088.689999999</v>
      </c>
      <c r="K232" s="3">
        <v>287039950.68000001</v>
      </c>
      <c r="L232" s="3">
        <v>0</v>
      </c>
      <c r="M232" s="3">
        <v>13627221.34</v>
      </c>
      <c r="N232" s="3">
        <v>60341931.609999999</v>
      </c>
      <c r="O232" s="34">
        <v>8.27</v>
      </c>
    </row>
    <row r="233" spans="1:15" ht="20.100000000000001" customHeight="1" x14ac:dyDescent="0.5">
      <c r="A233" s="1">
        <v>6</v>
      </c>
      <c r="B233" s="1" t="s">
        <v>23</v>
      </c>
      <c r="C233" s="3">
        <v>738445073.6099999</v>
      </c>
      <c r="D233" s="3">
        <v>79498.44</v>
      </c>
      <c r="E233" s="3">
        <v>484169344.02999997</v>
      </c>
      <c r="F233" s="3">
        <v>0</v>
      </c>
      <c r="G233" s="3">
        <v>84080610.38000001</v>
      </c>
      <c r="H233" s="3">
        <v>74972089.939999998</v>
      </c>
      <c r="I233" s="3">
        <v>1014067.7</v>
      </c>
      <c r="J233" s="3">
        <v>938866.33000000007</v>
      </c>
      <c r="K233" s="3">
        <v>57750323.219999999</v>
      </c>
      <c r="L233" s="3">
        <v>0</v>
      </c>
      <c r="M233" s="3">
        <v>2047461.19</v>
      </c>
      <c r="N233" s="3">
        <v>33392812.379999999</v>
      </c>
      <c r="O233" s="34">
        <v>6.41</v>
      </c>
    </row>
    <row r="234" spans="1:15" ht="20.100000000000001" customHeight="1" x14ac:dyDescent="0.5">
      <c r="A234" s="1">
        <v>7</v>
      </c>
      <c r="B234" s="1" t="s">
        <v>24</v>
      </c>
      <c r="C234" s="3">
        <v>632654554.79000008</v>
      </c>
      <c r="D234" s="3">
        <v>1442021.18</v>
      </c>
      <c r="E234" s="3">
        <v>22103851.740000002</v>
      </c>
      <c r="F234" s="3">
        <v>83638877.989999995</v>
      </c>
      <c r="G234" s="3">
        <v>3975383.97</v>
      </c>
      <c r="H234" s="3">
        <v>217696955.62</v>
      </c>
      <c r="I234" s="3">
        <v>5882371.5599999996</v>
      </c>
      <c r="J234" s="3">
        <v>15816508.99</v>
      </c>
      <c r="K234" s="3">
        <v>166479861.84999999</v>
      </c>
      <c r="L234" s="3">
        <v>0</v>
      </c>
      <c r="M234" s="3">
        <v>37658782.700000003</v>
      </c>
      <c r="N234" s="3">
        <v>77959939.189999998</v>
      </c>
      <c r="O234" s="34">
        <v>5.49</v>
      </c>
    </row>
    <row r="235" spans="1:15" ht="20.100000000000001" customHeight="1" x14ac:dyDescent="0.5">
      <c r="A235" s="1">
        <v>8</v>
      </c>
      <c r="B235" s="1" t="s">
        <v>26</v>
      </c>
      <c r="C235" s="3">
        <v>358180957.63999999</v>
      </c>
      <c r="D235" s="3">
        <v>125198476.77</v>
      </c>
      <c r="E235" s="3">
        <v>195560111.67000002</v>
      </c>
      <c r="F235" s="3">
        <v>62738.83</v>
      </c>
      <c r="G235" s="3">
        <v>84687.89</v>
      </c>
      <c r="H235" s="3">
        <v>14497250.470000001</v>
      </c>
      <c r="I235" s="3">
        <v>2240668.38</v>
      </c>
      <c r="J235" s="3">
        <v>123946.95</v>
      </c>
      <c r="K235" s="3">
        <v>13756663.889999999</v>
      </c>
      <c r="L235" s="3">
        <v>0</v>
      </c>
      <c r="M235" s="3">
        <v>4670402.01</v>
      </c>
      <c r="N235" s="3">
        <v>1986010.78</v>
      </c>
      <c r="O235" s="34">
        <v>3.11</v>
      </c>
    </row>
    <row r="236" spans="1:15" ht="20.100000000000001" customHeight="1" x14ac:dyDescent="0.5">
      <c r="A236" s="1">
        <v>9</v>
      </c>
      <c r="B236" s="1" t="s">
        <v>25</v>
      </c>
      <c r="C236" s="3">
        <v>355960306.58999997</v>
      </c>
      <c r="D236" s="3">
        <v>22069961.760000002</v>
      </c>
      <c r="E236" s="3">
        <v>5106530.49</v>
      </c>
      <c r="F236" s="3">
        <v>328783814.33999997</v>
      </c>
      <c r="G236" s="3">
        <v>0</v>
      </c>
      <c r="H236" s="3">
        <v>0</v>
      </c>
      <c r="I236" s="3">
        <v>0</v>
      </c>
      <c r="J236" s="3">
        <v>0</v>
      </c>
      <c r="K236" s="3">
        <v>0</v>
      </c>
      <c r="L236" s="3">
        <v>0</v>
      </c>
      <c r="M236" s="3">
        <v>0</v>
      </c>
      <c r="N236" s="3">
        <v>0</v>
      </c>
      <c r="O236" s="34">
        <v>3.09</v>
      </c>
    </row>
    <row r="237" spans="1:15" ht="20.100000000000001" customHeight="1" x14ac:dyDescent="0.5">
      <c r="A237" s="1">
        <v>10</v>
      </c>
      <c r="B237" s="1" t="s">
        <v>27</v>
      </c>
      <c r="C237" s="3">
        <v>166147508.96000001</v>
      </c>
      <c r="D237" s="3">
        <v>133079.32</v>
      </c>
      <c r="E237" s="3">
        <v>375628.42</v>
      </c>
      <c r="F237" s="3">
        <v>0</v>
      </c>
      <c r="G237" s="3">
        <v>147881.34</v>
      </c>
      <c r="H237" s="3">
        <v>241146.98</v>
      </c>
      <c r="I237" s="3">
        <v>269591.38</v>
      </c>
      <c r="J237" s="3">
        <v>6181753.7300000004</v>
      </c>
      <c r="K237" s="3">
        <v>158153091.69000003</v>
      </c>
      <c r="L237" s="3">
        <v>0</v>
      </c>
      <c r="M237" s="3">
        <v>442023.57</v>
      </c>
      <c r="N237" s="3">
        <v>203312.53</v>
      </c>
      <c r="O237" s="34">
        <v>1.44</v>
      </c>
    </row>
    <row r="238" spans="1:15" ht="21" x14ac:dyDescent="0.5">
      <c r="A238" s="1">
        <v>11</v>
      </c>
      <c r="B238" s="1" t="s">
        <v>877</v>
      </c>
      <c r="C238" s="3">
        <v>144025838.81999999</v>
      </c>
      <c r="D238" s="3">
        <v>0</v>
      </c>
      <c r="E238" s="3">
        <v>120483302.09</v>
      </c>
      <c r="F238" s="3">
        <v>5353.45</v>
      </c>
      <c r="G238" s="3">
        <v>0</v>
      </c>
      <c r="H238" s="3">
        <v>2062.5</v>
      </c>
      <c r="I238" s="3">
        <v>0</v>
      </c>
      <c r="J238" s="3">
        <v>58909.25</v>
      </c>
      <c r="K238" s="3">
        <v>4473383.6500000004</v>
      </c>
      <c r="L238" s="3">
        <v>0</v>
      </c>
      <c r="M238" s="3">
        <v>18637630.699999999</v>
      </c>
      <c r="N238" s="3">
        <v>365197.18</v>
      </c>
      <c r="O238" s="34">
        <v>1.25</v>
      </c>
    </row>
    <row r="239" spans="1:15" ht="21" x14ac:dyDescent="0.5">
      <c r="A239" s="1">
        <v>12</v>
      </c>
      <c r="B239" s="1" t="s">
        <v>28</v>
      </c>
      <c r="C239" s="3">
        <v>128694437.65000002</v>
      </c>
      <c r="D239" s="3">
        <v>0</v>
      </c>
      <c r="E239" s="3">
        <v>1620741.29</v>
      </c>
      <c r="F239" s="3">
        <v>42505.5</v>
      </c>
      <c r="G239" s="3">
        <v>6019.67</v>
      </c>
      <c r="H239" s="3">
        <v>21249312.710000001</v>
      </c>
      <c r="I239" s="3">
        <v>635046.15</v>
      </c>
      <c r="J239" s="3">
        <v>70488.86</v>
      </c>
      <c r="K239" s="3">
        <v>99136292.170000002</v>
      </c>
      <c r="L239" s="3">
        <v>0</v>
      </c>
      <c r="M239" s="3">
        <v>1753650.54</v>
      </c>
      <c r="N239" s="3">
        <v>4180380.76</v>
      </c>
      <c r="O239" s="34">
        <v>1.1200000000000001</v>
      </c>
    </row>
    <row r="240" spans="1:15" ht="21" x14ac:dyDescent="0.5">
      <c r="A240" s="1">
        <v>13</v>
      </c>
      <c r="B240" s="1" t="s">
        <v>30</v>
      </c>
      <c r="C240" s="3">
        <v>104708804.17999999</v>
      </c>
      <c r="D240" s="3">
        <v>0</v>
      </c>
      <c r="E240" s="3">
        <v>12582.76</v>
      </c>
      <c r="F240" s="3">
        <v>0</v>
      </c>
      <c r="G240" s="3">
        <v>0</v>
      </c>
      <c r="H240" s="3">
        <v>346244.01</v>
      </c>
      <c r="I240" s="3">
        <v>3375</v>
      </c>
      <c r="J240" s="3">
        <v>1014858.43</v>
      </c>
      <c r="K240" s="3">
        <v>97107503.569999993</v>
      </c>
      <c r="L240" s="3">
        <v>0</v>
      </c>
      <c r="M240" s="3">
        <v>5280673.55</v>
      </c>
      <c r="N240" s="3">
        <v>943566.86</v>
      </c>
      <c r="O240" s="34">
        <v>0.91</v>
      </c>
    </row>
    <row r="241" spans="1:15" ht="21" x14ac:dyDescent="0.5">
      <c r="A241" s="1">
        <v>14</v>
      </c>
      <c r="B241" s="1" t="s">
        <v>29</v>
      </c>
      <c r="C241" s="3">
        <v>102855886.22</v>
      </c>
      <c r="D241" s="3">
        <v>0</v>
      </c>
      <c r="E241" s="3">
        <v>30502727.100000001</v>
      </c>
      <c r="F241" s="3">
        <v>0</v>
      </c>
      <c r="G241" s="3">
        <v>0</v>
      </c>
      <c r="H241" s="3">
        <v>12383731.35</v>
      </c>
      <c r="I241" s="3">
        <v>0</v>
      </c>
      <c r="J241" s="3">
        <v>85588.46</v>
      </c>
      <c r="K241" s="3">
        <v>55692373.489999995</v>
      </c>
      <c r="L241" s="3">
        <v>0</v>
      </c>
      <c r="M241" s="3">
        <v>3016795.92</v>
      </c>
      <c r="N241" s="3">
        <v>1174669.8999999999</v>
      </c>
      <c r="O241" s="34">
        <v>0.89</v>
      </c>
    </row>
    <row r="242" spans="1:15" ht="21" x14ac:dyDescent="0.5">
      <c r="A242" s="1">
        <v>15</v>
      </c>
      <c r="B242" s="1" t="s">
        <v>878</v>
      </c>
      <c r="C242" s="3">
        <v>91598692.300000012</v>
      </c>
      <c r="D242" s="3">
        <v>3312435.75</v>
      </c>
      <c r="E242" s="3">
        <v>0</v>
      </c>
      <c r="F242" s="3">
        <v>0</v>
      </c>
      <c r="G242" s="3">
        <v>26870.36</v>
      </c>
      <c r="H242" s="3">
        <v>1956153.42</v>
      </c>
      <c r="I242" s="3">
        <v>346837.04</v>
      </c>
      <c r="J242" s="3">
        <v>0</v>
      </c>
      <c r="K242" s="3">
        <v>39774469.509999998</v>
      </c>
      <c r="L242" s="3">
        <v>0</v>
      </c>
      <c r="M242" s="3">
        <v>42265191.130000003</v>
      </c>
      <c r="N242" s="3">
        <v>3916735.09</v>
      </c>
      <c r="O242" s="34">
        <v>0.79</v>
      </c>
    </row>
    <row r="243" spans="1:15" ht="21" x14ac:dyDescent="0.5">
      <c r="A243" s="1">
        <v>16</v>
      </c>
      <c r="B243" s="1" t="s">
        <v>31</v>
      </c>
      <c r="C243" s="3">
        <v>88868093.269999996</v>
      </c>
      <c r="D243" s="3">
        <v>0</v>
      </c>
      <c r="E243" s="3">
        <v>3135.79</v>
      </c>
      <c r="F243" s="3">
        <v>0</v>
      </c>
      <c r="G243" s="3">
        <v>0</v>
      </c>
      <c r="H243" s="3">
        <v>266386.42</v>
      </c>
      <c r="I243" s="3">
        <v>0</v>
      </c>
      <c r="J243" s="3">
        <v>6999.09</v>
      </c>
      <c r="K243" s="3">
        <v>88520087.030000001</v>
      </c>
      <c r="L243" s="3">
        <v>0</v>
      </c>
      <c r="M243" s="3">
        <v>13524.14</v>
      </c>
      <c r="N243" s="3">
        <v>57960.800000000003</v>
      </c>
      <c r="O243" s="34">
        <v>0.77</v>
      </c>
    </row>
    <row r="244" spans="1:15" ht="21" x14ac:dyDescent="0.5">
      <c r="A244" s="1">
        <v>17</v>
      </c>
      <c r="B244" s="1" t="s">
        <v>32</v>
      </c>
      <c r="C244" s="3">
        <v>71799700.959999993</v>
      </c>
      <c r="D244" s="3">
        <v>3828.08</v>
      </c>
      <c r="E244" s="3">
        <v>115459.7</v>
      </c>
      <c r="F244" s="3">
        <v>650346.88</v>
      </c>
      <c r="G244" s="3">
        <v>233400.76</v>
      </c>
      <c r="H244" s="3">
        <v>8484761.6799999997</v>
      </c>
      <c r="I244" s="3">
        <v>882228.6</v>
      </c>
      <c r="J244" s="3">
        <v>498879.98</v>
      </c>
      <c r="K244" s="3">
        <v>39807992.390000001</v>
      </c>
      <c r="L244" s="3">
        <v>0</v>
      </c>
      <c r="M244" s="3">
        <v>13908034.6</v>
      </c>
      <c r="N244" s="3">
        <v>7214768.29</v>
      </c>
      <c r="O244" s="34">
        <v>0.62</v>
      </c>
    </row>
    <row r="245" spans="1:15" ht="21" x14ac:dyDescent="0.5">
      <c r="A245" s="1">
        <v>18</v>
      </c>
      <c r="B245" s="1" t="s">
        <v>34</v>
      </c>
      <c r="C245" s="3">
        <v>69832005.599999994</v>
      </c>
      <c r="D245" s="3">
        <v>0</v>
      </c>
      <c r="E245" s="3">
        <v>0</v>
      </c>
      <c r="F245" s="3">
        <v>69832005.599999994</v>
      </c>
      <c r="G245" s="3">
        <v>0</v>
      </c>
      <c r="H245" s="3">
        <v>0</v>
      </c>
      <c r="I245" s="3">
        <v>0</v>
      </c>
      <c r="J245" s="3">
        <v>0</v>
      </c>
      <c r="K245" s="3">
        <v>0</v>
      </c>
      <c r="L245" s="3">
        <v>0</v>
      </c>
      <c r="M245" s="3">
        <v>0</v>
      </c>
      <c r="N245" s="3">
        <v>0</v>
      </c>
      <c r="O245" s="34">
        <v>0.61</v>
      </c>
    </row>
    <row r="246" spans="1:15" ht="21" x14ac:dyDescent="0.5">
      <c r="A246" s="1">
        <v>19</v>
      </c>
      <c r="B246" s="1" t="s">
        <v>36</v>
      </c>
      <c r="C246" s="3">
        <v>64336212.960000001</v>
      </c>
      <c r="D246" s="3">
        <v>0</v>
      </c>
      <c r="E246" s="3">
        <v>64336212.960000001</v>
      </c>
      <c r="F246" s="3">
        <v>0</v>
      </c>
      <c r="G246" s="3">
        <v>0</v>
      </c>
      <c r="H246" s="3">
        <v>0</v>
      </c>
      <c r="I246" s="3">
        <v>0</v>
      </c>
      <c r="J246" s="3">
        <v>0</v>
      </c>
      <c r="K246" s="3">
        <v>0</v>
      </c>
      <c r="L246" s="3">
        <v>0</v>
      </c>
      <c r="M246" s="3">
        <v>0</v>
      </c>
      <c r="N246" s="3">
        <v>0</v>
      </c>
      <c r="O246" s="34">
        <v>0.56000000000000005</v>
      </c>
    </row>
    <row r="247" spans="1:15" ht="21" x14ac:dyDescent="0.5">
      <c r="A247" s="1">
        <v>20</v>
      </c>
      <c r="B247" s="1" t="s">
        <v>33</v>
      </c>
      <c r="C247" s="3">
        <v>61724052.719999999</v>
      </c>
      <c r="D247" s="3">
        <v>0</v>
      </c>
      <c r="E247" s="3">
        <v>0</v>
      </c>
      <c r="F247" s="3">
        <v>0</v>
      </c>
      <c r="G247" s="3">
        <v>0</v>
      </c>
      <c r="H247" s="3">
        <v>0</v>
      </c>
      <c r="I247" s="3">
        <v>0</v>
      </c>
      <c r="J247" s="3">
        <v>21982.76</v>
      </c>
      <c r="K247" s="3">
        <v>61680069.960000001</v>
      </c>
      <c r="L247" s="3">
        <v>0</v>
      </c>
      <c r="M247" s="3">
        <v>0</v>
      </c>
      <c r="N247" s="3">
        <v>22000</v>
      </c>
      <c r="O247" s="34">
        <v>0.54</v>
      </c>
    </row>
    <row r="248" spans="1:15" ht="21" x14ac:dyDescent="0.5">
      <c r="A248" s="1">
        <v>21</v>
      </c>
      <c r="B248" s="1" t="s">
        <v>38</v>
      </c>
      <c r="C248" s="3">
        <v>53029506.559999987</v>
      </c>
      <c r="D248" s="3">
        <v>6775.86</v>
      </c>
      <c r="E248" s="3">
        <v>3411005.66</v>
      </c>
      <c r="F248" s="3">
        <v>0</v>
      </c>
      <c r="G248" s="3">
        <v>0</v>
      </c>
      <c r="H248" s="3">
        <v>4625383.97</v>
      </c>
      <c r="I248" s="3">
        <v>90049.93</v>
      </c>
      <c r="J248" s="3">
        <v>11504.08</v>
      </c>
      <c r="K248" s="3">
        <v>33670673.43</v>
      </c>
      <c r="L248" s="3">
        <v>0</v>
      </c>
      <c r="M248" s="3">
        <v>1127709.22</v>
      </c>
      <c r="N248" s="3">
        <v>10086404.41</v>
      </c>
      <c r="O248" s="34">
        <v>0.46</v>
      </c>
    </row>
    <row r="249" spans="1:15" ht="21" x14ac:dyDescent="0.5">
      <c r="A249" s="1">
        <v>22</v>
      </c>
      <c r="B249" s="1" t="s">
        <v>35</v>
      </c>
      <c r="C249" s="3">
        <v>53027756.240000002</v>
      </c>
      <c r="D249" s="3">
        <v>0</v>
      </c>
      <c r="E249" s="3">
        <v>174472.15</v>
      </c>
      <c r="F249" s="3">
        <v>52853284.090000004</v>
      </c>
      <c r="G249" s="3">
        <v>0</v>
      </c>
      <c r="H249" s="3">
        <v>0</v>
      </c>
      <c r="I249" s="3">
        <v>0</v>
      </c>
      <c r="J249" s="3">
        <v>0</v>
      </c>
      <c r="K249" s="3">
        <v>0</v>
      </c>
      <c r="L249" s="3">
        <v>0</v>
      </c>
      <c r="M249" s="3">
        <v>0</v>
      </c>
      <c r="N249" s="3">
        <v>0</v>
      </c>
      <c r="O249" s="34">
        <v>0.46</v>
      </c>
    </row>
    <row r="250" spans="1:15" ht="21" x14ac:dyDescent="0.5">
      <c r="A250" s="1">
        <v>23</v>
      </c>
      <c r="B250" s="1" t="s">
        <v>39</v>
      </c>
      <c r="C250" s="3">
        <v>36858937.269999996</v>
      </c>
      <c r="D250" s="3">
        <v>0</v>
      </c>
      <c r="E250" s="3">
        <v>0</v>
      </c>
      <c r="F250" s="3">
        <v>0</v>
      </c>
      <c r="G250" s="3">
        <v>28324.080000000002</v>
      </c>
      <c r="H250" s="3">
        <v>1262196.9099999999</v>
      </c>
      <c r="I250" s="3">
        <v>780158.7</v>
      </c>
      <c r="J250" s="3">
        <v>84249.18</v>
      </c>
      <c r="K250" s="3">
        <v>18400246.280000001</v>
      </c>
      <c r="L250" s="3">
        <v>0</v>
      </c>
      <c r="M250" s="3">
        <v>14529118.65</v>
      </c>
      <c r="N250" s="3">
        <v>1774643.47</v>
      </c>
      <c r="O250" s="34">
        <v>0.32</v>
      </c>
    </row>
    <row r="251" spans="1:15" ht="21" x14ac:dyDescent="0.5">
      <c r="A251" s="1">
        <v>24</v>
      </c>
      <c r="B251" s="1" t="s">
        <v>40</v>
      </c>
      <c r="C251" s="3">
        <v>34744852.689999998</v>
      </c>
      <c r="D251" s="3">
        <v>0</v>
      </c>
      <c r="E251" s="3">
        <v>27676136.190000001</v>
      </c>
      <c r="F251" s="3">
        <v>651934.49</v>
      </c>
      <c r="G251" s="3">
        <v>0</v>
      </c>
      <c r="H251" s="3">
        <v>6057481.2800000003</v>
      </c>
      <c r="I251" s="3">
        <v>0</v>
      </c>
      <c r="J251" s="3">
        <v>0</v>
      </c>
      <c r="K251" s="3">
        <v>0</v>
      </c>
      <c r="L251" s="3">
        <v>0</v>
      </c>
      <c r="M251" s="3">
        <v>0</v>
      </c>
      <c r="N251" s="3">
        <v>359300.73</v>
      </c>
      <c r="O251" s="34">
        <v>0.3</v>
      </c>
    </row>
    <row r="252" spans="1:15" ht="21" x14ac:dyDescent="0.5">
      <c r="A252" s="1">
        <v>25</v>
      </c>
      <c r="B252" s="1" t="s">
        <v>37</v>
      </c>
      <c r="C252" s="3">
        <v>28054637.77</v>
      </c>
      <c r="D252" s="3">
        <v>0</v>
      </c>
      <c r="E252" s="3">
        <v>2030011.21</v>
      </c>
      <c r="F252" s="3">
        <v>0</v>
      </c>
      <c r="G252" s="3">
        <v>0</v>
      </c>
      <c r="H252" s="3">
        <v>0</v>
      </c>
      <c r="I252" s="3">
        <v>0</v>
      </c>
      <c r="J252" s="3">
        <v>0</v>
      </c>
      <c r="K252" s="3">
        <v>0</v>
      </c>
      <c r="L252" s="3">
        <v>26024626.559999999</v>
      </c>
      <c r="M252" s="3">
        <v>0</v>
      </c>
      <c r="N252" s="3">
        <v>0</v>
      </c>
      <c r="O252" s="34">
        <v>0.24</v>
      </c>
    </row>
    <row r="253" spans="1:15" ht="21" x14ac:dyDescent="0.5">
      <c r="A253" s="1">
        <v>26</v>
      </c>
      <c r="B253" s="1" t="s">
        <v>42</v>
      </c>
      <c r="C253" s="3">
        <v>23519067.319999997</v>
      </c>
      <c r="D253" s="3">
        <v>91294.84</v>
      </c>
      <c r="E253" s="3">
        <v>5757012.5</v>
      </c>
      <c r="F253" s="3">
        <v>54364</v>
      </c>
      <c r="G253" s="3">
        <v>7440.34</v>
      </c>
      <c r="H253" s="3">
        <v>0</v>
      </c>
      <c r="I253" s="3">
        <v>0</v>
      </c>
      <c r="J253" s="3">
        <v>0</v>
      </c>
      <c r="K253" s="3">
        <v>13382123.67</v>
      </c>
      <c r="L253" s="3">
        <v>0</v>
      </c>
      <c r="M253" s="3">
        <v>0</v>
      </c>
      <c r="N253" s="3">
        <v>4226831.97</v>
      </c>
      <c r="O253" s="34">
        <v>0.2</v>
      </c>
    </row>
    <row r="254" spans="1:15" ht="21" x14ac:dyDescent="0.5">
      <c r="A254" s="1">
        <v>27</v>
      </c>
      <c r="B254" s="1" t="s">
        <v>41</v>
      </c>
      <c r="C254" s="3">
        <v>23205557.640000001</v>
      </c>
      <c r="D254" s="3">
        <v>0</v>
      </c>
      <c r="E254" s="3">
        <v>5256338.5599999996</v>
      </c>
      <c r="F254" s="3">
        <v>0</v>
      </c>
      <c r="G254" s="3">
        <v>0</v>
      </c>
      <c r="H254" s="3">
        <v>293577.27</v>
      </c>
      <c r="I254" s="3">
        <v>8750</v>
      </c>
      <c r="J254" s="3">
        <v>0</v>
      </c>
      <c r="K254" s="3">
        <v>2803748.01</v>
      </c>
      <c r="L254" s="3">
        <v>0</v>
      </c>
      <c r="M254" s="3">
        <v>13276767.07</v>
      </c>
      <c r="N254" s="3">
        <v>1566376.73</v>
      </c>
      <c r="O254" s="34">
        <v>0.2</v>
      </c>
    </row>
    <row r="255" spans="1:15" ht="21" x14ac:dyDescent="0.5">
      <c r="A255" s="1">
        <v>28</v>
      </c>
      <c r="B255" s="1" t="s">
        <v>43</v>
      </c>
      <c r="C255" s="3">
        <v>11597228.639999999</v>
      </c>
      <c r="D255" s="3">
        <v>54478.38</v>
      </c>
      <c r="E255" s="3">
        <v>647543.78</v>
      </c>
      <c r="F255" s="3">
        <v>1000000</v>
      </c>
      <c r="G255" s="3">
        <v>0</v>
      </c>
      <c r="H255" s="3">
        <v>92304.94</v>
      </c>
      <c r="I255" s="3">
        <v>0</v>
      </c>
      <c r="J255" s="3">
        <v>0</v>
      </c>
      <c r="K255" s="3">
        <v>8264507.4100000001</v>
      </c>
      <c r="L255" s="3">
        <v>0</v>
      </c>
      <c r="M255" s="3">
        <v>1538394.13</v>
      </c>
      <c r="N255" s="3">
        <v>0</v>
      </c>
      <c r="O255" s="34">
        <v>0.1</v>
      </c>
    </row>
    <row r="256" spans="1:15" ht="21" x14ac:dyDescent="0.5">
      <c r="A256" s="1">
        <v>29</v>
      </c>
      <c r="B256" s="1" t="s">
        <v>44</v>
      </c>
      <c r="C256" s="3">
        <v>9380919.0600000005</v>
      </c>
      <c r="D256" s="3">
        <v>0</v>
      </c>
      <c r="E256" s="3">
        <v>0</v>
      </c>
      <c r="F256" s="3">
        <v>0</v>
      </c>
      <c r="G256" s="3">
        <v>0</v>
      </c>
      <c r="H256" s="3">
        <v>36767.68</v>
      </c>
      <c r="I256" s="3">
        <v>0</v>
      </c>
      <c r="J256" s="3">
        <v>0</v>
      </c>
      <c r="K256" s="3">
        <v>5684005.0599999996</v>
      </c>
      <c r="L256" s="3">
        <v>0</v>
      </c>
      <c r="M256" s="3">
        <v>3623234.14</v>
      </c>
      <c r="N256" s="3">
        <v>36912.18</v>
      </c>
      <c r="O256" s="34">
        <v>0.08</v>
      </c>
    </row>
    <row r="257" spans="1:83" ht="21" x14ac:dyDescent="0.5">
      <c r="A257" s="1">
        <v>30</v>
      </c>
      <c r="B257" s="1" t="s">
        <v>46</v>
      </c>
      <c r="C257" s="3">
        <v>7853134.6100000003</v>
      </c>
      <c r="D257" s="3">
        <v>15637.5</v>
      </c>
      <c r="E257" s="3">
        <v>980</v>
      </c>
      <c r="F257" s="3">
        <v>0</v>
      </c>
      <c r="G257" s="3">
        <v>9338.7900000000009</v>
      </c>
      <c r="H257" s="3">
        <v>3876311.07</v>
      </c>
      <c r="I257" s="3">
        <v>0</v>
      </c>
      <c r="J257" s="3">
        <v>124624.13</v>
      </c>
      <c r="K257" s="3">
        <v>3083538.75</v>
      </c>
      <c r="L257" s="3">
        <v>0</v>
      </c>
      <c r="M257" s="3">
        <v>63843.75</v>
      </c>
      <c r="N257" s="3">
        <v>678860.62</v>
      </c>
      <c r="O257" s="34">
        <v>7.0000000000000007E-2</v>
      </c>
    </row>
    <row r="258" spans="1:83" ht="21" x14ac:dyDescent="0.5">
      <c r="A258" s="1">
        <v>31</v>
      </c>
      <c r="B258" s="1" t="s">
        <v>45</v>
      </c>
      <c r="C258" s="3">
        <v>5548896.3700000001</v>
      </c>
      <c r="D258" s="3">
        <v>0</v>
      </c>
      <c r="E258" s="3">
        <v>0</v>
      </c>
      <c r="F258" s="3">
        <v>0</v>
      </c>
      <c r="G258" s="3">
        <v>0</v>
      </c>
      <c r="H258" s="3">
        <v>0</v>
      </c>
      <c r="I258" s="3">
        <v>0</v>
      </c>
      <c r="J258" s="3">
        <v>0</v>
      </c>
      <c r="K258" s="3">
        <v>5548896.3700000001</v>
      </c>
      <c r="L258" s="3">
        <v>0</v>
      </c>
      <c r="M258" s="3">
        <v>0</v>
      </c>
      <c r="N258" s="3">
        <v>0</v>
      </c>
      <c r="O258" s="34">
        <v>0.05</v>
      </c>
    </row>
    <row r="259" spans="1:83" ht="21" x14ac:dyDescent="0.5">
      <c r="A259" s="1">
        <v>32</v>
      </c>
      <c r="B259" s="1" t="s">
        <v>47</v>
      </c>
      <c r="C259" s="3">
        <v>3507526.87</v>
      </c>
      <c r="D259" s="3">
        <v>0</v>
      </c>
      <c r="E259" s="3">
        <v>0</v>
      </c>
      <c r="F259" s="3">
        <v>3453579.91</v>
      </c>
      <c r="G259" s="3">
        <v>53946.96</v>
      </c>
      <c r="H259" s="3">
        <v>0</v>
      </c>
      <c r="I259" s="3">
        <v>0</v>
      </c>
      <c r="J259" s="3">
        <v>0</v>
      </c>
      <c r="K259" s="3">
        <v>0</v>
      </c>
      <c r="L259" s="3">
        <v>0</v>
      </c>
      <c r="M259" s="3">
        <v>0</v>
      </c>
      <c r="N259" s="3">
        <v>0</v>
      </c>
      <c r="O259" s="34">
        <v>0.03</v>
      </c>
    </row>
    <row r="260" spans="1:83" ht="21" x14ac:dyDescent="0.5">
      <c r="A260" s="1">
        <v>33</v>
      </c>
      <c r="B260" s="1" t="s">
        <v>48</v>
      </c>
      <c r="C260" s="3">
        <v>844932.38</v>
      </c>
      <c r="D260" s="3">
        <v>0</v>
      </c>
      <c r="E260" s="3">
        <v>782553.13</v>
      </c>
      <c r="F260" s="3">
        <v>0</v>
      </c>
      <c r="G260" s="3">
        <v>62379.25</v>
      </c>
      <c r="H260" s="3">
        <v>0</v>
      </c>
      <c r="I260" s="3">
        <v>0</v>
      </c>
      <c r="J260" s="3">
        <v>0</v>
      </c>
      <c r="K260" s="3">
        <v>0</v>
      </c>
      <c r="L260" s="3">
        <v>0</v>
      </c>
      <c r="M260" s="3">
        <v>0</v>
      </c>
      <c r="N260" s="3">
        <v>0</v>
      </c>
      <c r="O260" s="34">
        <v>0.01</v>
      </c>
    </row>
    <row r="261" spans="1:83" ht="21" x14ac:dyDescent="0.5">
      <c r="A261" s="87"/>
      <c r="B261" s="87" t="s">
        <v>3</v>
      </c>
      <c r="C261" s="71">
        <v>11525709951.93</v>
      </c>
      <c r="D261" s="71">
        <v>186347030.74000001</v>
      </c>
      <c r="E261" s="71">
        <v>2219717672.3200002</v>
      </c>
      <c r="F261" s="71">
        <v>3014135616.7199998</v>
      </c>
      <c r="G261" s="71">
        <v>141847137.66000003</v>
      </c>
      <c r="H261" s="71">
        <v>2316533448.6900001</v>
      </c>
      <c r="I261" s="71">
        <v>49945884.870000012</v>
      </c>
      <c r="J261" s="71">
        <v>124981054.35000001</v>
      </c>
      <c r="K261" s="71">
        <v>2559297092.5600004</v>
      </c>
      <c r="L261" s="71">
        <v>26024626.559999999</v>
      </c>
      <c r="M261" s="71">
        <v>282416078.48999995</v>
      </c>
      <c r="N261" s="71">
        <v>604464308.96999991</v>
      </c>
      <c r="O261" s="88">
        <v>100</v>
      </c>
    </row>
    <row r="262" spans="1:83" ht="21" x14ac:dyDescent="0.5"/>
    <row r="263" spans="1:83" ht="21" x14ac:dyDescent="0.5"/>
    <row r="264" spans="1:83" s="29" customFormat="1" ht="21" x14ac:dyDescent="0.5">
      <c r="A264" s="37"/>
      <c r="CE264" s="105"/>
    </row>
    <row r="265" spans="1:83" ht="25.5" x14ac:dyDescent="0.6">
      <c r="C265" s="36" t="s">
        <v>90</v>
      </c>
    </row>
    <row r="266" spans="1:83" ht="25.5" x14ac:dyDescent="0.6">
      <c r="C266" s="36" t="s">
        <v>91</v>
      </c>
    </row>
    <row r="267" spans="1:83" ht="25.5" x14ac:dyDescent="0.6">
      <c r="C267" s="36" t="s">
        <v>51</v>
      </c>
    </row>
    <row r="268" spans="1:83" ht="25.5" x14ac:dyDescent="0.6">
      <c r="C268" s="36" t="s">
        <v>92</v>
      </c>
    </row>
    <row r="269" spans="1:83" ht="21" x14ac:dyDescent="0.5"/>
    <row r="270" spans="1:83" ht="63" x14ac:dyDescent="0.5">
      <c r="A270" s="38" t="s">
        <v>181</v>
      </c>
      <c r="B270" s="39" t="s">
        <v>73</v>
      </c>
      <c r="C270" s="38" t="s">
        <v>74</v>
      </c>
      <c r="D270" s="38" t="s">
        <v>75</v>
      </c>
      <c r="E270" s="38" t="s">
        <v>76</v>
      </c>
      <c r="F270" s="38" t="s">
        <v>77</v>
      </c>
      <c r="G270" s="38" t="s">
        <v>78</v>
      </c>
      <c r="H270" s="38" t="s">
        <v>79</v>
      </c>
      <c r="I270" s="38" t="s">
        <v>80</v>
      </c>
      <c r="J270" s="38" t="s">
        <v>81</v>
      </c>
      <c r="K270" s="38" t="s">
        <v>82</v>
      </c>
      <c r="L270" s="38" t="s">
        <v>83</v>
      </c>
      <c r="M270" s="38" t="s">
        <v>84</v>
      </c>
      <c r="N270" s="38" t="s">
        <v>85</v>
      </c>
      <c r="O270" s="38" t="s">
        <v>86</v>
      </c>
    </row>
    <row r="271" spans="1:83" ht="21" x14ac:dyDescent="0.5">
      <c r="A271" s="1">
        <v>1</v>
      </c>
      <c r="B271" s="1" t="s">
        <v>19</v>
      </c>
      <c r="C271" s="3">
        <v>2242624631.3399997</v>
      </c>
      <c r="D271" s="3">
        <v>16865489.82</v>
      </c>
      <c r="E271" s="3">
        <v>446941473.91000003</v>
      </c>
      <c r="F271" s="3">
        <v>77413726.179999992</v>
      </c>
      <c r="G271" s="3">
        <v>7076433.1599999992</v>
      </c>
      <c r="H271" s="3">
        <v>691850944.69000006</v>
      </c>
      <c r="I271" s="3">
        <v>13705203.85</v>
      </c>
      <c r="J271" s="3">
        <v>12291699.34</v>
      </c>
      <c r="K271" s="3">
        <v>792509293.88999999</v>
      </c>
      <c r="L271" s="3">
        <v>0</v>
      </c>
      <c r="M271" s="3">
        <v>16641656.99</v>
      </c>
      <c r="N271" s="3">
        <v>167328709.50999999</v>
      </c>
      <c r="O271" s="34">
        <v>18.100000000000001</v>
      </c>
    </row>
    <row r="272" spans="1:83" ht="20.100000000000001" customHeight="1" x14ac:dyDescent="0.5">
      <c r="A272" s="1">
        <v>2</v>
      </c>
      <c r="B272" s="1" t="s">
        <v>20</v>
      </c>
      <c r="C272" s="3">
        <v>2135395845.3399999</v>
      </c>
      <c r="D272" s="3">
        <v>5901739.8300000001</v>
      </c>
      <c r="E272" s="3">
        <v>36670651.719999999</v>
      </c>
      <c r="F272" s="3">
        <v>1791277372.01</v>
      </c>
      <c r="G272" s="3">
        <v>3604716.28</v>
      </c>
      <c r="H272" s="3">
        <v>102858545.22999999</v>
      </c>
      <c r="I272" s="3">
        <v>747761.88</v>
      </c>
      <c r="J272" s="3">
        <v>1451328.53</v>
      </c>
      <c r="K272" s="3">
        <v>174219527.60999998</v>
      </c>
      <c r="L272" s="3">
        <v>0</v>
      </c>
      <c r="M272" s="3">
        <v>3974113.8400000003</v>
      </c>
      <c r="N272" s="3">
        <v>14690088.41</v>
      </c>
      <c r="O272" s="34">
        <v>17.23</v>
      </c>
    </row>
    <row r="273" spans="1:15" ht="20.100000000000001" customHeight="1" x14ac:dyDescent="0.5">
      <c r="A273" s="1">
        <v>3</v>
      </c>
      <c r="B273" s="1" t="s">
        <v>18</v>
      </c>
      <c r="C273" s="3">
        <v>1981281641.3700001</v>
      </c>
      <c r="D273" s="3">
        <v>6926771.9699999997</v>
      </c>
      <c r="E273" s="3">
        <v>454865189.48000002</v>
      </c>
      <c r="F273" s="3">
        <v>586346612.77999997</v>
      </c>
      <c r="G273" s="3">
        <v>26013174.140000001</v>
      </c>
      <c r="H273" s="3">
        <v>421045648.87</v>
      </c>
      <c r="I273" s="3">
        <v>5103346.6399999997</v>
      </c>
      <c r="J273" s="3">
        <v>29766469.09</v>
      </c>
      <c r="K273" s="3">
        <v>274892298.70999998</v>
      </c>
      <c r="L273" s="3">
        <v>0</v>
      </c>
      <c r="M273" s="3">
        <v>8585726.3900000006</v>
      </c>
      <c r="N273" s="3">
        <v>167736403.30000001</v>
      </c>
      <c r="O273" s="34">
        <v>15.99</v>
      </c>
    </row>
    <row r="274" spans="1:15" ht="20.100000000000001" customHeight="1" x14ac:dyDescent="0.5">
      <c r="A274" s="1">
        <v>4</v>
      </c>
      <c r="B274" s="1" t="s">
        <v>21</v>
      </c>
      <c r="C274" s="3">
        <v>1335753886.8300002</v>
      </c>
      <c r="D274" s="3">
        <v>7079673.2800000003</v>
      </c>
      <c r="E274" s="3">
        <v>285175078.75999999</v>
      </c>
      <c r="F274" s="3">
        <v>37313111.539999999</v>
      </c>
      <c r="G274" s="3">
        <v>27109211.050000001</v>
      </c>
      <c r="H274" s="3">
        <v>585529958.33000004</v>
      </c>
      <c r="I274" s="3">
        <v>1942060.12</v>
      </c>
      <c r="J274" s="3">
        <v>10078848.110000001</v>
      </c>
      <c r="K274" s="3">
        <v>296205966.31999999</v>
      </c>
      <c r="L274" s="3">
        <v>0</v>
      </c>
      <c r="M274" s="3">
        <v>16480076.99</v>
      </c>
      <c r="N274" s="3">
        <v>68839902.329999998</v>
      </c>
      <c r="O274" s="34">
        <v>10.78</v>
      </c>
    </row>
    <row r="275" spans="1:15" ht="20.100000000000001" customHeight="1" x14ac:dyDescent="0.5">
      <c r="A275" s="1">
        <v>5</v>
      </c>
      <c r="B275" s="1" t="s">
        <v>22</v>
      </c>
      <c r="C275" s="3">
        <v>1111531003.03</v>
      </c>
      <c r="D275" s="3">
        <v>327374.67</v>
      </c>
      <c r="E275" s="3">
        <v>79301983.969999999</v>
      </c>
      <c r="F275" s="3">
        <v>249667809.58000001</v>
      </c>
      <c r="G275" s="3">
        <v>1643478.99</v>
      </c>
      <c r="H275" s="3">
        <v>287224827.00999999</v>
      </c>
      <c r="I275" s="3">
        <v>8380924.0599999996</v>
      </c>
      <c r="J275" s="3">
        <v>12310562.300000001</v>
      </c>
      <c r="K275" s="3">
        <v>326774322.52000004</v>
      </c>
      <c r="L275" s="3">
        <v>0</v>
      </c>
      <c r="M275" s="3">
        <v>10850498.76</v>
      </c>
      <c r="N275" s="3">
        <v>135049221.16999999</v>
      </c>
      <c r="O275" s="34">
        <v>8.9700000000000006</v>
      </c>
    </row>
    <row r="276" spans="1:15" ht="20.100000000000001" customHeight="1" x14ac:dyDescent="0.5">
      <c r="A276" s="1">
        <v>6</v>
      </c>
      <c r="B276" s="1" t="s">
        <v>23</v>
      </c>
      <c r="C276" s="3">
        <v>704536609.23000014</v>
      </c>
      <c r="D276" s="3">
        <v>143654.68</v>
      </c>
      <c r="E276" s="3">
        <v>438105684.45000005</v>
      </c>
      <c r="F276" s="3">
        <v>0</v>
      </c>
      <c r="G276" s="3">
        <v>62182663.829999998</v>
      </c>
      <c r="H276" s="3">
        <v>100494476.71000001</v>
      </c>
      <c r="I276" s="3">
        <v>4381084.4400000004</v>
      </c>
      <c r="J276" s="3">
        <v>1952639.94</v>
      </c>
      <c r="K276" s="3">
        <v>65999788.300000004</v>
      </c>
      <c r="L276" s="3">
        <v>0</v>
      </c>
      <c r="M276" s="3">
        <v>7399905.7599999998</v>
      </c>
      <c r="N276" s="3">
        <v>23876711.119999997</v>
      </c>
      <c r="O276" s="34">
        <v>5.69</v>
      </c>
    </row>
    <row r="277" spans="1:15" ht="20.100000000000001" customHeight="1" x14ac:dyDescent="0.5">
      <c r="A277" s="1">
        <v>7</v>
      </c>
      <c r="B277" s="1" t="s">
        <v>24</v>
      </c>
      <c r="C277" s="3">
        <v>684328461.88000011</v>
      </c>
      <c r="D277" s="3">
        <v>1921364.85</v>
      </c>
      <c r="E277" s="3">
        <v>31298645.509999998</v>
      </c>
      <c r="F277" s="3">
        <v>24411781.239999998</v>
      </c>
      <c r="G277" s="3">
        <v>6384111.0999999996</v>
      </c>
      <c r="H277" s="3">
        <v>304364740.79000002</v>
      </c>
      <c r="I277" s="3">
        <v>8312509.6500000004</v>
      </c>
      <c r="J277" s="3">
        <v>18642930.129999999</v>
      </c>
      <c r="K277" s="3">
        <v>184810312.45000002</v>
      </c>
      <c r="L277" s="3">
        <v>0</v>
      </c>
      <c r="M277" s="3">
        <v>20397201.599999998</v>
      </c>
      <c r="N277" s="3">
        <v>83784864.560000002</v>
      </c>
      <c r="O277" s="34">
        <v>5.52</v>
      </c>
    </row>
    <row r="278" spans="1:15" ht="20.100000000000001" customHeight="1" x14ac:dyDescent="0.5">
      <c r="A278" s="1">
        <v>8</v>
      </c>
      <c r="B278" s="1" t="s">
        <v>25</v>
      </c>
      <c r="C278" s="3">
        <v>383174590.34000003</v>
      </c>
      <c r="D278" s="3">
        <v>21122038.18</v>
      </c>
      <c r="E278" s="3">
        <v>17221396</v>
      </c>
      <c r="F278" s="3">
        <v>344831156.16000003</v>
      </c>
      <c r="G278" s="3">
        <v>0</v>
      </c>
      <c r="H278" s="3">
        <v>0</v>
      </c>
      <c r="I278" s="3">
        <v>0</v>
      </c>
      <c r="J278" s="3">
        <v>0</v>
      </c>
      <c r="K278" s="3">
        <v>0</v>
      </c>
      <c r="L278" s="3">
        <v>0</v>
      </c>
      <c r="M278" s="3">
        <v>0</v>
      </c>
      <c r="N278" s="3">
        <v>0</v>
      </c>
      <c r="O278" s="34">
        <v>3.09</v>
      </c>
    </row>
    <row r="279" spans="1:15" ht="20.100000000000001" customHeight="1" x14ac:dyDescent="0.5">
      <c r="A279" s="1">
        <v>9</v>
      </c>
      <c r="B279" s="1" t="s">
        <v>26</v>
      </c>
      <c r="C279" s="3">
        <v>358454698.26999998</v>
      </c>
      <c r="D279" s="3">
        <v>125198476.77</v>
      </c>
      <c r="E279" s="3">
        <v>195582429.64000002</v>
      </c>
      <c r="F279" s="3">
        <v>76289.58</v>
      </c>
      <c r="G279" s="3">
        <v>84687.89</v>
      </c>
      <c r="H279" s="3">
        <v>14657761.24</v>
      </c>
      <c r="I279" s="3">
        <v>2240668.38</v>
      </c>
      <c r="J279" s="3">
        <v>123946.95</v>
      </c>
      <c r="K279" s="3">
        <v>13808788.309999999</v>
      </c>
      <c r="L279" s="3">
        <v>0</v>
      </c>
      <c r="M279" s="3">
        <v>4690240.8</v>
      </c>
      <c r="N279" s="3">
        <v>1991408.71</v>
      </c>
      <c r="O279" s="34">
        <v>2.89</v>
      </c>
    </row>
    <row r="280" spans="1:15" ht="20.100000000000001" customHeight="1" x14ac:dyDescent="0.5">
      <c r="A280" s="1">
        <v>10</v>
      </c>
      <c r="B280" s="1" t="s">
        <v>27</v>
      </c>
      <c r="C280" s="3">
        <v>181998723.96000004</v>
      </c>
      <c r="D280" s="3">
        <v>148416.24</v>
      </c>
      <c r="E280" s="3">
        <v>371803.75</v>
      </c>
      <c r="F280" s="3">
        <v>0</v>
      </c>
      <c r="G280" s="3">
        <v>142013.49</v>
      </c>
      <c r="H280" s="3">
        <v>487404.55</v>
      </c>
      <c r="I280" s="3">
        <v>275301.71999999997</v>
      </c>
      <c r="J280" s="3">
        <v>6327808.1500000004</v>
      </c>
      <c r="K280" s="3">
        <v>173516923.84999999</v>
      </c>
      <c r="L280" s="3">
        <v>0</v>
      </c>
      <c r="M280" s="3">
        <v>530727.57999999996</v>
      </c>
      <c r="N280" s="3">
        <v>198324.63</v>
      </c>
      <c r="O280" s="34">
        <v>1.47</v>
      </c>
    </row>
    <row r="281" spans="1:15" ht="20.100000000000001" customHeight="1" x14ac:dyDescent="0.5">
      <c r="A281" s="1">
        <v>11</v>
      </c>
      <c r="B281" s="1" t="s">
        <v>28</v>
      </c>
      <c r="C281" s="3">
        <v>161800094.13999999</v>
      </c>
      <c r="D281" s="3">
        <v>0</v>
      </c>
      <c r="E281" s="3">
        <v>1713795.32</v>
      </c>
      <c r="F281" s="3">
        <v>59998.1</v>
      </c>
      <c r="G281" s="3">
        <v>9198.5300000000007</v>
      </c>
      <c r="H281" s="3">
        <v>26533111.289999999</v>
      </c>
      <c r="I281" s="3">
        <v>432649.09</v>
      </c>
      <c r="J281" s="3">
        <v>121735.14</v>
      </c>
      <c r="K281" s="3">
        <v>106304528.36</v>
      </c>
      <c r="L281" s="3">
        <v>0</v>
      </c>
      <c r="M281" s="3">
        <v>2633775.19</v>
      </c>
      <c r="N281" s="3">
        <v>23991303.120000001</v>
      </c>
      <c r="O281" s="34">
        <v>1.31</v>
      </c>
    </row>
    <row r="282" spans="1:15" ht="20.100000000000001" customHeight="1" x14ac:dyDescent="0.5">
      <c r="A282" s="1">
        <v>12</v>
      </c>
      <c r="B282" s="1" t="s">
        <v>877</v>
      </c>
      <c r="C282" s="3">
        <v>114779804.77</v>
      </c>
      <c r="D282" s="3">
        <v>0</v>
      </c>
      <c r="E282" s="3">
        <v>96412703.189999998</v>
      </c>
      <c r="F282" s="3">
        <v>32353.78</v>
      </c>
      <c r="G282" s="3">
        <v>0</v>
      </c>
      <c r="H282" s="3">
        <v>1124448.3899999999</v>
      </c>
      <c r="I282" s="3">
        <v>0</v>
      </c>
      <c r="J282" s="3">
        <v>77478.429999999993</v>
      </c>
      <c r="K282" s="3">
        <v>2569471.65</v>
      </c>
      <c r="L282" s="3">
        <v>0</v>
      </c>
      <c r="M282" s="3">
        <v>14112420.560000001</v>
      </c>
      <c r="N282" s="3">
        <v>450928.77</v>
      </c>
      <c r="O282" s="34">
        <v>0.93</v>
      </c>
    </row>
    <row r="283" spans="1:15" ht="20.100000000000001" customHeight="1" x14ac:dyDescent="0.5">
      <c r="A283" s="1">
        <v>13</v>
      </c>
      <c r="B283" s="1" t="s">
        <v>30</v>
      </c>
      <c r="C283" s="3">
        <v>108662203.16</v>
      </c>
      <c r="D283" s="3">
        <v>0</v>
      </c>
      <c r="E283" s="3">
        <v>12582.76</v>
      </c>
      <c r="F283" s="3">
        <v>0</v>
      </c>
      <c r="G283" s="3">
        <v>0</v>
      </c>
      <c r="H283" s="3">
        <v>387135.24</v>
      </c>
      <c r="I283" s="3">
        <v>3375</v>
      </c>
      <c r="J283" s="3">
        <v>678449.24</v>
      </c>
      <c r="K283" s="3">
        <v>103709859.37</v>
      </c>
      <c r="L283" s="3">
        <v>0</v>
      </c>
      <c r="M283" s="3">
        <v>2317477.31</v>
      </c>
      <c r="N283" s="3">
        <v>1553324.24</v>
      </c>
      <c r="O283" s="34">
        <v>0.88</v>
      </c>
    </row>
    <row r="284" spans="1:15" ht="20.100000000000001" customHeight="1" x14ac:dyDescent="0.5">
      <c r="A284" s="1">
        <v>14</v>
      </c>
      <c r="B284" s="1" t="s">
        <v>29</v>
      </c>
      <c r="C284" s="3">
        <v>101955840.61</v>
      </c>
      <c r="D284" s="3">
        <v>0</v>
      </c>
      <c r="E284" s="3">
        <v>33424768.370000001</v>
      </c>
      <c r="F284" s="3">
        <v>0</v>
      </c>
      <c r="G284" s="3">
        <v>0</v>
      </c>
      <c r="H284" s="3">
        <v>9604721.1699999999</v>
      </c>
      <c r="I284" s="3">
        <v>0</v>
      </c>
      <c r="J284" s="3">
        <v>82372.11</v>
      </c>
      <c r="K284" s="3">
        <v>55563053.280000001</v>
      </c>
      <c r="L284" s="3">
        <v>0</v>
      </c>
      <c r="M284" s="3">
        <v>2039905.21</v>
      </c>
      <c r="N284" s="3">
        <v>1241020.47</v>
      </c>
      <c r="O284" s="34">
        <v>0.82</v>
      </c>
    </row>
    <row r="285" spans="1:15" ht="20.100000000000001" customHeight="1" x14ac:dyDescent="0.5">
      <c r="A285" s="1">
        <v>15</v>
      </c>
      <c r="B285" s="1" t="s">
        <v>878</v>
      </c>
      <c r="C285" s="3">
        <v>100009900.27</v>
      </c>
      <c r="D285" s="3">
        <v>4708591.9800000004</v>
      </c>
      <c r="E285" s="3">
        <v>0</v>
      </c>
      <c r="F285" s="3">
        <v>0</v>
      </c>
      <c r="G285" s="3">
        <v>245133.23</v>
      </c>
      <c r="H285" s="3">
        <v>5990210.4100000001</v>
      </c>
      <c r="I285" s="3">
        <v>20512.57</v>
      </c>
      <c r="J285" s="3">
        <v>0</v>
      </c>
      <c r="K285" s="3">
        <v>46012239.200000003</v>
      </c>
      <c r="L285" s="3">
        <v>0</v>
      </c>
      <c r="M285" s="3">
        <v>37606899.439999998</v>
      </c>
      <c r="N285" s="3">
        <v>5426313.4400000004</v>
      </c>
      <c r="O285" s="34">
        <v>0.81</v>
      </c>
    </row>
    <row r="286" spans="1:15" ht="20.100000000000001" customHeight="1" x14ac:dyDescent="0.5">
      <c r="A286" s="1">
        <v>16</v>
      </c>
      <c r="B286" s="1" t="s">
        <v>31</v>
      </c>
      <c r="C286" s="3">
        <v>96871341.809999987</v>
      </c>
      <c r="D286" s="3">
        <v>1530.3</v>
      </c>
      <c r="E286" s="3">
        <v>39843.629999999997</v>
      </c>
      <c r="F286" s="3">
        <v>0</v>
      </c>
      <c r="G286" s="3">
        <v>0</v>
      </c>
      <c r="H286" s="3">
        <v>666260.30000000005</v>
      </c>
      <c r="I286" s="3">
        <v>0</v>
      </c>
      <c r="J286" s="3">
        <v>0</v>
      </c>
      <c r="K286" s="3">
        <v>96124024.569999993</v>
      </c>
      <c r="L286" s="3">
        <v>0</v>
      </c>
      <c r="M286" s="3">
        <v>11400</v>
      </c>
      <c r="N286" s="3">
        <v>28283.01</v>
      </c>
      <c r="O286" s="34">
        <v>0.78</v>
      </c>
    </row>
    <row r="287" spans="1:15" ht="20.100000000000001" customHeight="1" x14ac:dyDescent="0.5">
      <c r="A287" s="1">
        <v>17</v>
      </c>
      <c r="B287" s="1" t="s">
        <v>32</v>
      </c>
      <c r="C287" s="3">
        <v>79805081.439999998</v>
      </c>
      <c r="D287" s="3">
        <v>0</v>
      </c>
      <c r="E287" s="3">
        <v>886881.98</v>
      </c>
      <c r="F287" s="3">
        <v>404474.94</v>
      </c>
      <c r="G287" s="3">
        <v>246193.72</v>
      </c>
      <c r="H287" s="3">
        <v>12073853.959999999</v>
      </c>
      <c r="I287" s="3">
        <v>2408304.84</v>
      </c>
      <c r="J287" s="3">
        <v>461556.21</v>
      </c>
      <c r="K287" s="3">
        <v>43247991.450000003</v>
      </c>
      <c r="L287" s="3">
        <v>0</v>
      </c>
      <c r="M287" s="3">
        <v>7794334.8600000003</v>
      </c>
      <c r="N287" s="3">
        <v>12281489.48</v>
      </c>
      <c r="O287" s="34">
        <v>0.64</v>
      </c>
    </row>
    <row r="288" spans="1:15" ht="20.100000000000001" customHeight="1" x14ac:dyDescent="0.5">
      <c r="A288" s="1">
        <v>18</v>
      </c>
      <c r="B288" s="1" t="s">
        <v>33</v>
      </c>
      <c r="C288" s="3">
        <v>69209511.960000008</v>
      </c>
      <c r="D288" s="3">
        <v>0</v>
      </c>
      <c r="E288" s="3">
        <v>0</v>
      </c>
      <c r="F288" s="3">
        <v>0</v>
      </c>
      <c r="G288" s="3">
        <v>0</v>
      </c>
      <c r="H288" s="3">
        <v>3000</v>
      </c>
      <c r="I288" s="3">
        <v>0</v>
      </c>
      <c r="J288" s="3">
        <v>12557.76</v>
      </c>
      <c r="K288" s="3">
        <v>69193954.200000003</v>
      </c>
      <c r="L288" s="3">
        <v>0</v>
      </c>
      <c r="M288" s="3">
        <v>0</v>
      </c>
      <c r="N288" s="3">
        <v>0</v>
      </c>
      <c r="O288" s="34">
        <v>0.56000000000000005</v>
      </c>
    </row>
    <row r="289" spans="1:15" ht="20.100000000000001" customHeight="1" x14ac:dyDescent="0.5">
      <c r="A289" s="1">
        <v>19</v>
      </c>
      <c r="B289" s="1" t="s">
        <v>34</v>
      </c>
      <c r="C289" s="3">
        <v>67655931.209999993</v>
      </c>
      <c r="D289" s="3">
        <v>0</v>
      </c>
      <c r="E289" s="3">
        <v>0</v>
      </c>
      <c r="F289" s="3">
        <v>67655931.209999993</v>
      </c>
      <c r="G289" s="3">
        <v>0</v>
      </c>
      <c r="H289" s="3">
        <v>0</v>
      </c>
      <c r="I289" s="3">
        <v>0</v>
      </c>
      <c r="J289" s="3">
        <v>0</v>
      </c>
      <c r="K289" s="3">
        <v>0</v>
      </c>
      <c r="L289" s="3">
        <v>0</v>
      </c>
      <c r="M289" s="3">
        <v>0</v>
      </c>
      <c r="N289" s="3">
        <v>0</v>
      </c>
      <c r="O289" s="34">
        <v>0.55000000000000004</v>
      </c>
    </row>
    <row r="290" spans="1:15" ht="20.100000000000001" customHeight="1" x14ac:dyDescent="0.5">
      <c r="A290" s="1">
        <v>20</v>
      </c>
      <c r="B290" s="1" t="s">
        <v>35</v>
      </c>
      <c r="C290" s="3">
        <v>61416026.490000002</v>
      </c>
      <c r="D290" s="3">
        <v>0</v>
      </c>
      <c r="E290" s="3">
        <v>1007408.4</v>
      </c>
      <c r="F290" s="3">
        <v>60408618.090000004</v>
      </c>
      <c r="G290" s="3">
        <v>0</v>
      </c>
      <c r="H290" s="3">
        <v>0</v>
      </c>
      <c r="I290" s="3">
        <v>0</v>
      </c>
      <c r="J290" s="3">
        <v>0</v>
      </c>
      <c r="K290" s="3">
        <v>0</v>
      </c>
      <c r="L290" s="3">
        <v>0</v>
      </c>
      <c r="M290" s="3">
        <v>0</v>
      </c>
      <c r="N290" s="3">
        <v>0</v>
      </c>
      <c r="O290" s="34">
        <v>0.5</v>
      </c>
    </row>
    <row r="291" spans="1:15" ht="20.100000000000001" customHeight="1" x14ac:dyDescent="0.5">
      <c r="A291" s="1">
        <v>21</v>
      </c>
      <c r="B291" s="1" t="s">
        <v>38</v>
      </c>
      <c r="C291" s="3">
        <v>54677170.679999992</v>
      </c>
      <c r="D291" s="3">
        <v>6913.79</v>
      </c>
      <c r="E291" s="3">
        <v>2721813.69</v>
      </c>
      <c r="F291" s="3">
        <v>0</v>
      </c>
      <c r="G291" s="3">
        <v>0</v>
      </c>
      <c r="H291" s="3">
        <v>5870518.8600000003</v>
      </c>
      <c r="I291" s="3">
        <v>93103.2</v>
      </c>
      <c r="J291" s="3">
        <v>138208.69</v>
      </c>
      <c r="K291" s="3">
        <v>36393097.219999999</v>
      </c>
      <c r="L291" s="3">
        <v>0</v>
      </c>
      <c r="M291" s="3">
        <v>1409676.66</v>
      </c>
      <c r="N291" s="3">
        <v>8043838.5700000003</v>
      </c>
      <c r="O291" s="34">
        <v>0.44</v>
      </c>
    </row>
    <row r="292" spans="1:15" ht="20.100000000000001" customHeight="1" x14ac:dyDescent="0.5">
      <c r="A292" s="1">
        <v>22</v>
      </c>
      <c r="B292" s="1" t="s">
        <v>36</v>
      </c>
      <c r="C292" s="3">
        <v>52934408.960000001</v>
      </c>
      <c r="D292" s="3">
        <v>0</v>
      </c>
      <c r="E292" s="3">
        <v>52934408.960000001</v>
      </c>
      <c r="F292" s="3">
        <v>0</v>
      </c>
      <c r="G292" s="3">
        <v>0</v>
      </c>
      <c r="H292" s="3">
        <v>0</v>
      </c>
      <c r="I292" s="3">
        <v>0</v>
      </c>
      <c r="J292" s="3">
        <v>0</v>
      </c>
      <c r="K292" s="3">
        <v>0</v>
      </c>
      <c r="L292" s="3">
        <v>0</v>
      </c>
      <c r="M292" s="3">
        <v>0</v>
      </c>
      <c r="N292" s="3">
        <v>0</v>
      </c>
      <c r="O292" s="34">
        <v>0.43</v>
      </c>
    </row>
    <row r="293" spans="1:15" ht="20.100000000000001" customHeight="1" x14ac:dyDescent="0.5">
      <c r="A293" s="1">
        <v>23</v>
      </c>
      <c r="B293" s="1" t="s">
        <v>39</v>
      </c>
      <c r="C293" s="3">
        <v>44786343.859999999</v>
      </c>
      <c r="D293" s="3">
        <v>4821.55</v>
      </c>
      <c r="E293" s="3">
        <v>0</v>
      </c>
      <c r="F293" s="3">
        <v>0</v>
      </c>
      <c r="G293" s="3">
        <v>0</v>
      </c>
      <c r="H293" s="3">
        <v>5041995.7</v>
      </c>
      <c r="I293" s="3">
        <v>341390.28</v>
      </c>
      <c r="J293" s="3">
        <v>100945.16</v>
      </c>
      <c r="K293" s="3">
        <v>18764746.190000001</v>
      </c>
      <c r="L293" s="3">
        <v>0</v>
      </c>
      <c r="M293" s="3">
        <v>18832437.82</v>
      </c>
      <c r="N293" s="3">
        <v>1700007.16</v>
      </c>
      <c r="O293" s="34">
        <v>0.36</v>
      </c>
    </row>
    <row r="294" spans="1:15" ht="20.100000000000001" customHeight="1" x14ac:dyDescent="0.5">
      <c r="A294" s="1">
        <v>24</v>
      </c>
      <c r="B294" s="1" t="s">
        <v>40</v>
      </c>
      <c r="C294" s="3">
        <v>35855577.480000004</v>
      </c>
      <c r="D294" s="3">
        <v>0</v>
      </c>
      <c r="E294" s="3">
        <v>28058136.850000001</v>
      </c>
      <c r="F294" s="3">
        <v>274775.14</v>
      </c>
      <c r="G294" s="3">
        <v>0</v>
      </c>
      <c r="H294" s="3">
        <v>7281188.9100000001</v>
      </c>
      <c r="I294" s="3">
        <v>0</v>
      </c>
      <c r="J294" s="3">
        <v>2280.66</v>
      </c>
      <c r="K294" s="3">
        <v>0</v>
      </c>
      <c r="L294" s="3">
        <v>0</v>
      </c>
      <c r="M294" s="3">
        <v>0</v>
      </c>
      <c r="N294" s="3">
        <v>239195.92</v>
      </c>
      <c r="O294" s="34">
        <v>0.28999999999999998</v>
      </c>
    </row>
    <row r="295" spans="1:15" ht="20.100000000000001" customHeight="1" x14ac:dyDescent="0.5">
      <c r="A295" s="1">
        <v>25</v>
      </c>
      <c r="B295" s="1" t="s">
        <v>37</v>
      </c>
      <c r="C295" s="3">
        <v>32047591.990000002</v>
      </c>
      <c r="D295" s="3">
        <v>0</v>
      </c>
      <c r="E295" s="3">
        <v>1557331.26</v>
      </c>
      <c r="F295" s="3">
        <v>0</v>
      </c>
      <c r="G295" s="3">
        <v>0</v>
      </c>
      <c r="H295" s="3">
        <v>0</v>
      </c>
      <c r="I295" s="3">
        <v>0</v>
      </c>
      <c r="J295" s="3">
        <v>0</v>
      </c>
      <c r="K295" s="3">
        <v>0</v>
      </c>
      <c r="L295" s="3">
        <v>30206891.43</v>
      </c>
      <c r="M295" s="3">
        <v>0</v>
      </c>
      <c r="N295" s="3">
        <v>283369.3</v>
      </c>
      <c r="O295" s="34">
        <v>0.26</v>
      </c>
    </row>
    <row r="296" spans="1:15" ht="20.100000000000001" customHeight="1" x14ac:dyDescent="0.5">
      <c r="A296" s="1">
        <v>26</v>
      </c>
      <c r="B296" s="1" t="s">
        <v>42</v>
      </c>
      <c r="C296" s="3">
        <v>23214698.719999999</v>
      </c>
      <c r="D296" s="3">
        <v>111881.89</v>
      </c>
      <c r="E296" s="3">
        <v>5413705.04</v>
      </c>
      <c r="F296" s="3">
        <v>40641</v>
      </c>
      <c r="G296" s="3">
        <v>19063.61</v>
      </c>
      <c r="H296" s="3">
        <v>0</v>
      </c>
      <c r="I296" s="3">
        <v>0</v>
      </c>
      <c r="J296" s="3">
        <v>0</v>
      </c>
      <c r="K296" s="3">
        <v>13319715.82</v>
      </c>
      <c r="L296" s="3">
        <v>0</v>
      </c>
      <c r="M296" s="3">
        <v>0</v>
      </c>
      <c r="N296" s="3">
        <v>4309691.3600000003</v>
      </c>
      <c r="O296" s="34">
        <v>0.19</v>
      </c>
    </row>
    <row r="297" spans="1:15" ht="20.100000000000001" customHeight="1" x14ac:dyDescent="0.5">
      <c r="A297" s="1">
        <v>27</v>
      </c>
      <c r="B297" s="1" t="s">
        <v>41</v>
      </c>
      <c r="C297" s="3">
        <v>21076785.969999999</v>
      </c>
      <c r="D297" s="3">
        <v>0</v>
      </c>
      <c r="E297" s="3">
        <v>6075373.2699999996</v>
      </c>
      <c r="F297" s="3">
        <v>0</v>
      </c>
      <c r="G297" s="3">
        <v>0</v>
      </c>
      <c r="H297" s="3">
        <v>351691</v>
      </c>
      <c r="I297" s="3">
        <v>0</v>
      </c>
      <c r="J297" s="3">
        <v>38446.6</v>
      </c>
      <c r="K297" s="3">
        <v>4147617.79</v>
      </c>
      <c r="L297" s="3">
        <v>0</v>
      </c>
      <c r="M297" s="3">
        <v>10369164.68</v>
      </c>
      <c r="N297" s="3">
        <v>94492.63</v>
      </c>
      <c r="O297" s="34">
        <v>0.17</v>
      </c>
    </row>
    <row r="298" spans="1:15" ht="20.100000000000001" customHeight="1" x14ac:dyDescent="0.5">
      <c r="A298" s="1">
        <v>28</v>
      </c>
      <c r="B298" s="1" t="s">
        <v>43</v>
      </c>
      <c r="C298" s="3">
        <v>18860275.93</v>
      </c>
      <c r="D298" s="3">
        <v>69949.649999999994</v>
      </c>
      <c r="E298" s="3">
        <v>1066131.6499999999</v>
      </c>
      <c r="F298" s="3">
        <v>6947232</v>
      </c>
      <c r="G298" s="3">
        <v>0</v>
      </c>
      <c r="H298" s="3">
        <v>87914.44</v>
      </c>
      <c r="I298" s="3">
        <v>0</v>
      </c>
      <c r="J298" s="3">
        <v>0</v>
      </c>
      <c r="K298" s="3">
        <v>8259229.1200000001</v>
      </c>
      <c r="L298" s="3">
        <v>0</v>
      </c>
      <c r="M298" s="3">
        <v>2407836.31</v>
      </c>
      <c r="N298" s="3">
        <v>21982.76</v>
      </c>
      <c r="O298" s="34">
        <v>0.15</v>
      </c>
    </row>
    <row r="299" spans="1:15" ht="20.100000000000001" customHeight="1" x14ac:dyDescent="0.5">
      <c r="A299" s="1">
        <v>29</v>
      </c>
      <c r="B299" s="1" t="s">
        <v>46</v>
      </c>
      <c r="C299" s="3">
        <v>10275884.920000002</v>
      </c>
      <c r="D299" s="3">
        <v>34010.339999999997</v>
      </c>
      <c r="E299" s="3">
        <v>4267.2</v>
      </c>
      <c r="F299" s="3">
        <v>0</v>
      </c>
      <c r="G299" s="3">
        <v>14870.69</v>
      </c>
      <c r="H299" s="3">
        <v>3153541.31</v>
      </c>
      <c r="I299" s="3">
        <v>0</v>
      </c>
      <c r="J299" s="3">
        <v>364479.87</v>
      </c>
      <c r="K299" s="3">
        <v>4115353.21</v>
      </c>
      <c r="L299" s="3">
        <v>0</v>
      </c>
      <c r="M299" s="3">
        <v>1585856.25</v>
      </c>
      <c r="N299" s="3">
        <v>1003506.05</v>
      </c>
      <c r="O299" s="34">
        <v>0.08</v>
      </c>
    </row>
    <row r="300" spans="1:15" ht="20.100000000000001" customHeight="1" x14ac:dyDescent="0.5">
      <c r="A300" s="1">
        <v>30</v>
      </c>
      <c r="B300" s="1" t="s">
        <v>44</v>
      </c>
      <c r="C300" s="3">
        <v>7136175.9199999999</v>
      </c>
      <c r="D300" s="3">
        <v>0</v>
      </c>
      <c r="E300" s="3">
        <v>0</v>
      </c>
      <c r="F300" s="3">
        <v>0</v>
      </c>
      <c r="G300" s="3">
        <v>0</v>
      </c>
      <c r="H300" s="3">
        <v>0</v>
      </c>
      <c r="I300" s="3">
        <v>0</v>
      </c>
      <c r="J300" s="3">
        <v>0</v>
      </c>
      <c r="K300" s="3">
        <v>4359950.76</v>
      </c>
      <c r="L300" s="3">
        <v>0</v>
      </c>
      <c r="M300" s="3">
        <v>2157207.56</v>
      </c>
      <c r="N300" s="3">
        <v>619017.6</v>
      </c>
      <c r="O300" s="34">
        <v>0.06</v>
      </c>
    </row>
    <row r="301" spans="1:15" ht="20.100000000000001" customHeight="1" x14ac:dyDescent="0.5">
      <c r="A301" s="1">
        <v>31</v>
      </c>
      <c r="B301" s="1" t="s">
        <v>45</v>
      </c>
      <c r="C301" s="3">
        <v>6086634.2000000002</v>
      </c>
      <c r="D301" s="3">
        <v>0</v>
      </c>
      <c r="E301" s="3">
        <v>0</v>
      </c>
      <c r="F301" s="3">
        <v>0</v>
      </c>
      <c r="G301" s="3">
        <v>0</v>
      </c>
      <c r="H301" s="3">
        <v>0</v>
      </c>
      <c r="I301" s="3">
        <v>0</v>
      </c>
      <c r="J301" s="3">
        <v>0</v>
      </c>
      <c r="K301" s="3">
        <v>6086634.2000000002</v>
      </c>
      <c r="L301" s="3">
        <v>0</v>
      </c>
      <c r="M301" s="3">
        <v>0</v>
      </c>
      <c r="N301" s="3">
        <v>0</v>
      </c>
      <c r="O301" s="34">
        <v>0.05</v>
      </c>
    </row>
    <row r="302" spans="1:15" ht="20.100000000000001" customHeight="1" x14ac:dyDescent="0.5">
      <c r="A302" s="1">
        <v>32</v>
      </c>
      <c r="B302" s="1" t="s">
        <v>47</v>
      </c>
      <c r="C302" s="3">
        <v>4105704.98</v>
      </c>
      <c r="D302" s="3">
        <v>0</v>
      </c>
      <c r="E302" s="3">
        <v>0</v>
      </c>
      <c r="F302" s="3">
        <v>4082311.09</v>
      </c>
      <c r="G302" s="3">
        <v>23393.89</v>
      </c>
      <c r="H302" s="3">
        <v>0</v>
      </c>
      <c r="I302" s="3">
        <v>0</v>
      </c>
      <c r="J302" s="3">
        <v>0</v>
      </c>
      <c r="K302" s="3">
        <v>0</v>
      </c>
      <c r="L302" s="3">
        <v>0</v>
      </c>
      <c r="M302" s="3">
        <v>0</v>
      </c>
      <c r="N302" s="3">
        <v>0</v>
      </c>
      <c r="O302" s="34">
        <v>0.03</v>
      </c>
    </row>
    <row r="303" spans="1:15" ht="20.100000000000001" customHeight="1" x14ac:dyDescent="0.5">
      <c r="A303" s="1">
        <v>33</v>
      </c>
      <c r="B303" s="1" t="s">
        <v>48</v>
      </c>
      <c r="C303" s="3">
        <v>141951.69</v>
      </c>
      <c r="D303" s="3">
        <v>0</v>
      </c>
      <c r="E303" s="3">
        <v>76443.63</v>
      </c>
      <c r="F303" s="3">
        <v>0</v>
      </c>
      <c r="G303" s="3">
        <v>0</v>
      </c>
      <c r="H303" s="3">
        <v>0</v>
      </c>
      <c r="I303" s="3">
        <v>0</v>
      </c>
      <c r="J303" s="3">
        <v>0</v>
      </c>
      <c r="K303" s="3">
        <v>0</v>
      </c>
      <c r="L303" s="3">
        <v>0</v>
      </c>
      <c r="M303" s="3">
        <v>0</v>
      </c>
      <c r="N303" s="3">
        <v>65508.06</v>
      </c>
      <c r="O303" s="34">
        <v>0</v>
      </c>
    </row>
    <row r="304" spans="1:15" ht="20.100000000000001" customHeight="1" x14ac:dyDescent="0.5">
      <c r="A304" s="87"/>
      <c r="B304" s="87" t="s">
        <v>3</v>
      </c>
      <c r="C304" s="71">
        <v>12392445032.75</v>
      </c>
      <c r="D304" s="71">
        <v>190572699.78999999</v>
      </c>
      <c r="E304" s="71">
        <v>2216939932.3899999</v>
      </c>
      <c r="F304" s="71">
        <v>3251244194.4199996</v>
      </c>
      <c r="G304" s="71">
        <v>134798343.59999999</v>
      </c>
      <c r="H304" s="71">
        <v>2586683898.3999996</v>
      </c>
      <c r="I304" s="71">
        <v>48388195.719999999</v>
      </c>
      <c r="J304" s="71">
        <v>95024742.409999982</v>
      </c>
      <c r="K304" s="71">
        <v>2920908688.3500004</v>
      </c>
      <c r="L304" s="71">
        <v>30206891.43</v>
      </c>
      <c r="M304" s="71">
        <v>192828540.56000003</v>
      </c>
      <c r="N304" s="71">
        <v>724848905.68000019</v>
      </c>
      <c r="O304" s="88">
        <v>100</v>
      </c>
    </row>
    <row r="307" spans="1:83" s="29" customFormat="1" ht="20.100000000000001" customHeight="1" x14ac:dyDescent="0.5">
      <c r="A307" s="37"/>
      <c r="CE307" s="105"/>
    </row>
    <row r="308" spans="1:83" ht="20.100000000000001" customHeight="1" x14ac:dyDescent="0.6">
      <c r="C308" s="36" t="s">
        <v>90</v>
      </c>
    </row>
    <row r="309" spans="1:83" ht="20.100000000000001" customHeight="1" x14ac:dyDescent="0.6">
      <c r="C309" s="36" t="s">
        <v>91</v>
      </c>
    </row>
    <row r="310" spans="1:83" ht="20.100000000000001" customHeight="1" x14ac:dyDescent="0.6">
      <c r="C310" s="36" t="s">
        <v>53</v>
      </c>
    </row>
    <row r="311" spans="1:83" ht="20.100000000000001" customHeight="1" x14ac:dyDescent="0.6">
      <c r="C311" s="36" t="s">
        <v>92</v>
      </c>
    </row>
    <row r="313" spans="1:83" ht="60" customHeight="1" x14ac:dyDescent="0.5">
      <c r="A313" s="38" t="s">
        <v>181</v>
      </c>
      <c r="B313" s="39" t="s">
        <v>73</v>
      </c>
      <c r="C313" s="38" t="s">
        <v>74</v>
      </c>
      <c r="D313" s="38" t="s">
        <v>75</v>
      </c>
      <c r="E313" s="38" t="s">
        <v>76</v>
      </c>
      <c r="F313" s="38" t="s">
        <v>77</v>
      </c>
      <c r="G313" s="38" t="s">
        <v>78</v>
      </c>
      <c r="H313" s="38" t="s">
        <v>79</v>
      </c>
      <c r="I313" s="38" t="s">
        <v>80</v>
      </c>
      <c r="J313" s="38" t="s">
        <v>81</v>
      </c>
      <c r="K313" s="38" t="s">
        <v>82</v>
      </c>
      <c r="L313" s="38" t="s">
        <v>83</v>
      </c>
      <c r="M313" s="38" t="s">
        <v>84</v>
      </c>
      <c r="N313" s="38" t="s">
        <v>85</v>
      </c>
      <c r="O313" s="38" t="s">
        <v>86</v>
      </c>
    </row>
    <row r="314" spans="1:83" ht="20.100000000000001" customHeight="1" x14ac:dyDescent="0.5">
      <c r="A314" s="1">
        <v>1</v>
      </c>
      <c r="B314" s="1" t="s">
        <v>19</v>
      </c>
      <c r="C314" s="3">
        <v>2285628258.48</v>
      </c>
      <c r="D314" s="3">
        <v>16536896.57</v>
      </c>
      <c r="E314" s="3">
        <v>383371648.93000001</v>
      </c>
      <c r="F314" s="3">
        <v>67969312.340000004</v>
      </c>
      <c r="G314" s="3">
        <v>6687396.96</v>
      </c>
      <c r="H314" s="3">
        <v>994108171.46000004</v>
      </c>
      <c r="I314" s="3">
        <v>30370192.48</v>
      </c>
      <c r="J314" s="3">
        <v>16301080.619999999</v>
      </c>
      <c r="K314" s="3">
        <v>571337863.75</v>
      </c>
      <c r="L314" s="3">
        <v>0</v>
      </c>
      <c r="M314" s="3">
        <v>38302203.82</v>
      </c>
      <c r="N314" s="3">
        <v>160643491.55000001</v>
      </c>
      <c r="O314" s="34">
        <v>18.62</v>
      </c>
    </row>
    <row r="315" spans="1:83" ht="20.100000000000001" customHeight="1" x14ac:dyDescent="0.5">
      <c r="A315" s="1">
        <v>2</v>
      </c>
      <c r="B315" s="1" t="s">
        <v>18</v>
      </c>
      <c r="C315" s="3">
        <v>2263760248.4200001</v>
      </c>
      <c r="D315" s="3">
        <v>8179105.4100000001</v>
      </c>
      <c r="E315" s="3">
        <v>452292938.87</v>
      </c>
      <c r="F315" s="3">
        <v>564935999.94000006</v>
      </c>
      <c r="G315" s="3">
        <v>30079845.829999998</v>
      </c>
      <c r="H315" s="3">
        <v>665283900.75</v>
      </c>
      <c r="I315" s="3">
        <v>5547294.54</v>
      </c>
      <c r="J315" s="3">
        <v>58433500.800000004</v>
      </c>
      <c r="K315" s="3">
        <v>306617850.67000002</v>
      </c>
      <c r="L315" s="3">
        <v>0</v>
      </c>
      <c r="M315" s="3">
        <v>14593373.74</v>
      </c>
      <c r="N315" s="3">
        <v>157796437.87</v>
      </c>
      <c r="O315" s="34">
        <v>18.440000000000001</v>
      </c>
    </row>
    <row r="316" spans="1:83" ht="20.100000000000001" customHeight="1" x14ac:dyDescent="0.5">
      <c r="A316" s="1">
        <v>3</v>
      </c>
      <c r="B316" s="1" t="s">
        <v>20</v>
      </c>
      <c r="C316" s="3">
        <v>2027026168.8500001</v>
      </c>
      <c r="D316" s="3">
        <v>5257892.1900000004</v>
      </c>
      <c r="E316" s="3">
        <v>37033758.189999998</v>
      </c>
      <c r="F316" s="3">
        <v>1706287112.25</v>
      </c>
      <c r="G316" s="3">
        <v>4487370.92</v>
      </c>
      <c r="H316" s="3">
        <v>97679710.88000001</v>
      </c>
      <c r="I316" s="3">
        <v>49704.05</v>
      </c>
      <c r="J316" s="3">
        <v>896533.61</v>
      </c>
      <c r="K316" s="3">
        <v>159043534.09</v>
      </c>
      <c r="L316" s="3">
        <v>0</v>
      </c>
      <c r="M316" s="3">
        <v>3607777.47</v>
      </c>
      <c r="N316" s="3">
        <v>12682775.199999999</v>
      </c>
      <c r="O316" s="34">
        <v>16.510000000000002</v>
      </c>
    </row>
    <row r="317" spans="1:83" ht="20.100000000000001" customHeight="1" x14ac:dyDescent="0.5">
      <c r="A317" s="1">
        <v>4</v>
      </c>
      <c r="B317" s="1" t="s">
        <v>22</v>
      </c>
      <c r="C317" s="3">
        <v>1277271547.6699998</v>
      </c>
      <c r="D317" s="3">
        <v>135362.76</v>
      </c>
      <c r="E317" s="3">
        <v>22136741.619999997</v>
      </c>
      <c r="F317" s="3">
        <v>393953213.27999997</v>
      </c>
      <c r="G317" s="3">
        <v>966973.99</v>
      </c>
      <c r="H317" s="3">
        <v>406772076.90999997</v>
      </c>
      <c r="I317" s="3">
        <v>10786510.810000001</v>
      </c>
      <c r="J317" s="3">
        <v>8907937.3900000006</v>
      </c>
      <c r="K317" s="3">
        <v>317049937.83000004</v>
      </c>
      <c r="L317" s="3">
        <v>0</v>
      </c>
      <c r="M317" s="3">
        <v>8887120.2800000012</v>
      </c>
      <c r="N317" s="3">
        <v>107675672.8</v>
      </c>
      <c r="O317" s="34">
        <v>10.41</v>
      </c>
    </row>
    <row r="318" spans="1:83" ht="20.100000000000001" customHeight="1" x14ac:dyDescent="0.5">
      <c r="A318" s="1">
        <v>5</v>
      </c>
      <c r="B318" s="1" t="s">
        <v>21</v>
      </c>
      <c r="C318" s="3">
        <v>1058683075.3000001</v>
      </c>
      <c r="D318" s="3">
        <v>5859968.1500000004</v>
      </c>
      <c r="E318" s="3">
        <v>288094889.89999998</v>
      </c>
      <c r="F318" s="3">
        <v>36491297.840000004</v>
      </c>
      <c r="G318" s="3">
        <v>26034425.650000002</v>
      </c>
      <c r="H318" s="3">
        <v>338962823.31</v>
      </c>
      <c r="I318" s="3">
        <v>1188433.46</v>
      </c>
      <c r="J318" s="3">
        <v>5725517.6799999997</v>
      </c>
      <c r="K318" s="3">
        <v>262598950.23000002</v>
      </c>
      <c r="L318" s="3">
        <v>0</v>
      </c>
      <c r="M318" s="3">
        <v>29133745.510000002</v>
      </c>
      <c r="N318" s="3">
        <v>64593023.57</v>
      </c>
      <c r="O318" s="34">
        <v>8.6199999999999992</v>
      </c>
    </row>
    <row r="319" spans="1:83" ht="20.100000000000001" customHeight="1" x14ac:dyDescent="0.5">
      <c r="A319" s="1">
        <v>6</v>
      </c>
      <c r="B319" s="1" t="s">
        <v>23</v>
      </c>
      <c r="C319" s="3">
        <v>765035624.15999997</v>
      </c>
      <c r="D319" s="3">
        <v>205834.44</v>
      </c>
      <c r="E319" s="3">
        <v>495542497.68999994</v>
      </c>
      <c r="F319" s="3">
        <v>0</v>
      </c>
      <c r="G319" s="3">
        <v>72030599.659999996</v>
      </c>
      <c r="H319" s="3">
        <v>95976402.950000003</v>
      </c>
      <c r="I319" s="3">
        <v>1340861.99</v>
      </c>
      <c r="J319" s="3">
        <v>1237379.7899999998</v>
      </c>
      <c r="K319" s="3">
        <v>66556499.100000001</v>
      </c>
      <c r="L319" s="3">
        <v>0</v>
      </c>
      <c r="M319" s="3">
        <v>6002268.21</v>
      </c>
      <c r="N319" s="3">
        <v>26143280.329999998</v>
      </c>
      <c r="O319" s="34">
        <v>6.23</v>
      </c>
    </row>
    <row r="320" spans="1:83" ht="20.100000000000001" customHeight="1" x14ac:dyDescent="0.5">
      <c r="A320" s="1">
        <v>7</v>
      </c>
      <c r="B320" s="1" t="s">
        <v>24</v>
      </c>
      <c r="C320" s="3">
        <v>684777211.77999997</v>
      </c>
      <c r="D320" s="3">
        <v>1447548.01</v>
      </c>
      <c r="E320" s="3">
        <v>32781744.629999999</v>
      </c>
      <c r="F320" s="3">
        <v>21055264.020000003</v>
      </c>
      <c r="G320" s="3">
        <v>4328810.34</v>
      </c>
      <c r="H320" s="3">
        <v>287627652.85000002</v>
      </c>
      <c r="I320" s="3">
        <v>8449761.2899999991</v>
      </c>
      <c r="J320" s="3">
        <v>24471158.360000003</v>
      </c>
      <c r="K320" s="3">
        <v>172606387.75999999</v>
      </c>
      <c r="L320" s="3">
        <v>0</v>
      </c>
      <c r="M320" s="3">
        <v>60745358.229999997</v>
      </c>
      <c r="N320" s="3">
        <v>71263526.289999992</v>
      </c>
      <c r="O320" s="34">
        <v>5.58</v>
      </c>
    </row>
    <row r="321" spans="1:15" ht="20.100000000000001" customHeight="1" x14ac:dyDescent="0.5">
      <c r="A321" s="1">
        <v>8</v>
      </c>
      <c r="B321" s="1" t="s">
        <v>25</v>
      </c>
      <c r="C321" s="3">
        <v>410033610.34000003</v>
      </c>
      <c r="D321" s="3">
        <v>23460826.48</v>
      </c>
      <c r="E321" s="3">
        <v>9530234.1600000001</v>
      </c>
      <c r="F321" s="3">
        <v>377042549.69999999</v>
      </c>
      <c r="G321" s="3">
        <v>0</v>
      </c>
      <c r="H321" s="3">
        <v>0</v>
      </c>
      <c r="I321" s="3">
        <v>0</v>
      </c>
      <c r="J321" s="3">
        <v>0</v>
      </c>
      <c r="K321" s="3">
        <v>0</v>
      </c>
      <c r="L321" s="3">
        <v>0</v>
      </c>
      <c r="M321" s="3">
        <v>0</v>
      </c>
      <c r="N321" s="3">
        <v>0</v>
      </c>
      <c r="O321" s="34">
        <v>3.34</v>
      </c>
    </row>
    <row r="322" spans="1:15" ht="20.100000000000001" customHeight="1" x14ac:dyDescent="0.5">
      <c r="A322" s="1">
        <v>9</v>
      </c>
      <c r="B322" s="1" t="s">
        <v>26</v>
      </c>
      <c r="C322" s="3">
        <v>207157870.50000003</v>
      </c>
      <c r="D322" s="3">
        <v>49504020.370000005</v>
      </c>
      <c r="E322" s="3">
        <v>117486656.89</v>
      </c>
      <c r="F322" s="3">
        <v>77247.58</v>
      </c>
      <c r="G322" s="3">
        <v>77583.600000000006</v>
      </c>
      <c r="H322" s="3">
        <v>8662798.5500000007</v>
      </c>
      <c r="I322" s="3">
        <v>2090564.77</v>
      </c>
      <c r="J322" s="3">
        <v>55912.01</v>
      </c>
      <c r="K322" s="3">
        <v>15284566.76</v>
      </c>
      <c r="L322" s="3">
        <v>0</v>
      </c>
      <c r="M322" s="3">
        <v>9874525.9700000007</v>
      </c>
      <c r="N322" s="3">
        <v>4043994</v>
      </c>
      <c r="O322" s="34">
        <v>1.69</v>
      </c>
    </row>
    <row r="323" spans="1:15" ht="20.100000000000001" customHeight="1" x14ac:dyDescent="0.5">
      <c r="A323" s="1">
        <v>10</v>
      </c>
      <c r="B323" s="1" t="s">
        <v>27</v>
      </c>
      <c r="C323" s="3">
        <v>170887690.53999999</v>
      </c>
      <c r="D323" s="3">
        <v>85175.41</v>
      </c>
      <c r="E323" s="3">
        <v>365245.78</v>
      </c>
      <c r="F323" s="3">
        <v>0</v>
      </c>
      <c r="G323" s="3">
        <v>79629.850000000006</v>
      </c>
      <c r="H323" s="3">
        <v>103546.22</v>
      </c>
      <c r="I323" s="3">
        <v>160964.66</v>
      </c>
      <c r="J323" s="3">
        <v>6733017.6600000001</v>
      </c>
      <c r="K323" s="3">
        <v>161778111.09999999</v>
      </c>
      <c r="L323" s="3">
        <v>0</v>
      </c>
      <c r="M323" s="3">
        <v>930162.95</v>
      </c>
      <c r="N323" s="3">
        <v>651836.91</v>
      </c>
      <c r="O323" s="34">
        <v>1.39</v>
      </c>
    </row>
    <row r="324" spans="1:15" ht="20.100000000000001" customHeight="1" x14ac:dyDescent="0.5">
      <c r="A324" s="1">
        <v>11</v>
      </c>
      <c r="B324" s="1" t="s">
        <v>28</v>
      </c>
      <c r="C324" s="3">
        <v>135597824.42000002</v>
      </c>
      <c r="D324" s="3">
        <v>0</v>
      </c>
      <c r="E324" s="3">
        <v>2688840.09</v>
      </c>
      <c r="F324" s="3">
        <v>22293.9</v>
      </c>
      <c r="G324" s="3">
        <v>13408.19</v>
      </c>
      <c r="H324" s="3">
        <v>19860789.869999997</v>
      </c>
      <c r="I324" s="3">
        <v>256275.22</v>
      </c>
      <c r="J324" s="3">
        <v>66447.87</v>
      </c>
      <c r="K324" s="3">
        <v>103366684.04000001</v>
      </c>
      <c r="L324" s="3">
        <v>0</v>
      </c>
      <c r="M324" s="3">
        <v>3009187.2399999998</v>
      </c>
      <c r="N324" s="3">
        <v>6313898</v>
      </c>
      <c r="O324" s="34">
        <v>1.1000000000000001</v>
      </c>
    </row>
    <row r="325" spans="1:15" ht="20.100000000000001" customHeight="1" x14ac:dyDescent="0.5">
      <c r="A325" s="1">
        <v>12</v>
      </c>
      <c r="B325" s="1" t="s">
        <v>30</v>
      </c>
      <c r="C325" s="3">
        <v>105394833.93000001</v>
      </c>
      <c r="D325" s="3">
        <v>0</v>
      </c>
      <c r="E325" s="3">
        <v>12582.76</v>
      </c>
      <c r="F325" s="3">
        <v>0</v>
      </c>
      <c r="G325" s="3">
        <v>0</v>
      </c>
      <c r="H325" s="3">
        <v>325534.25</v>
      </c>
      <c r="I325" s="3">
        <v>3375</v>
      </c>
      <c r="J325" s="3">
        <v>722560.91</v>
      </c>
      <c r="K325" s="3">
        <v>101259423.55</v>
      </c>
      <c r="L325" s="3">
        <v>0</v>
      </c>
      <c r="M325" s="3">
        <v>3094132.07</v>
      </c>
      <c r="N325" s="3">
        <v>-22774.61</v>
      </c>
      <c r="O325" s="34">
        <v>0.86</v>
      </c>
    </row>
    <row r="326" spans="1:15" ht="20.100000000000001" customHeight="1" x14ac:dyDescent="0.5">
      <c r="A326" s="1">
        <v>13</v>
      </c>
      <c r="B326" s="1" t="s">
        <v>29</v>
      </c>
      <c r="C326" s="3">
        <v>96044872.340000004</v>
      </c>
      <c r="D326" s="3">
        <v>0</v>
      </c>
      <c r="E326" s="3">
        <v>32106060.630000003</v>
      </c>
      <c r="F326" s="3">
        <v>0</v>
      </c>
      <c r="G326" s="3">
        <v>0</v>
      </c>
      <c r="H326" s="3">
        <v>11065907.289999999</v>
      </c>
      <c r="I326" s="3">
        <v>0</v>
      </c>
      <c r="J326" s="3">
        <v>79071.83</v>
      </c>
      <c r="K326" s="3">
        <v>49942052.890000001</v>
      </c>
      <c r="L326" s="3">
        <v>0</v>
      </c>
      <c r="M326" s="3">
        <v>1584371.59</v>
      </c>
      <c r="N326" s="3">
        <v>1267408.1100000001</v>
      </c>
      <c r="O326" s="34">
        <v>0.78</v>
      </c>
    </row>
    <row r="327" spans="1:15" ht="20.100000000000001" customHeight="1" x14ac:dyDescent="0.5">
      <c r="A327" s="1">
        <v>14</v>
      </c>
      <c r="B327" s="1" t="s">
        <v>31</v>
      </c>
      <c r="C327" s="3">
        <v>91521650.439999998</v>
      </c>
      <c r="D327" s="3">
        <v>1530.3</v>
      </c>
      <c r="E327" s="3">
        <v>3083.57</v>
      </c>
      <c r="F327" s="3">
        <v>0</v>
      </c>
      <c r="G327" s="3">
        <v>0</v>
      </c>
      <c r="H327" s="3">
        <v>177163.47</v>
      </c>
      <c r="I327" s="3">
        <v>0</v>
      </c>
      <c r="J327" s="3">
        <v>7514.66</v>
      </c>
      <c r="K327" s="3">
        <v>91324000.680000007</v>
      </c>
      <c r="L327" s="3">
        <v>0</v>
      </c>
      <c r="M327" s="3">
        <v>3150</v>
      </c>
      <c r="N327" s="3">
        <v>5207.76</v>
      </c>
      <c r="O327" s="34">
        <v>0.75</v>
      </c>
    </row>
    <row r="328" spans="1:15" ht="20.100000000000001" customHeight="1" x14ac:dyDescent="0.5">
      <c r="A328" s="1">
        <v>15</v>
      </c>
      <c r="B328" s="1" t="s">
        <v>878</v>
      </c>
      <c r="C328" s="3">
        <v>81618402.719999999</v>
      </c>
      <c r="D328" s="3">
        <v>216751.44</v>
      </c>
      <c r="E328" s="3">
        <v>0</v>
      </c>
      <c r="F328" s="3">
        <v>0</v>
      </c>
      <c r="G328" s="3">
        <v>284458</v>
      </c>
      <c r="H328" s="3">
        <v>492665.66</v>
      </c>
      <c r="I328" s="3">
        <v>24209.5</v>
      </c>
      <c r="J328" s="3">
        <v>0</v>
      </c>
      <c r="K328" s="3">
        <v>42374280.960000001</v>
      </c>
      <c r="L328" s="3">
        <v>0</v>
      </c>
      <c r="M328" s="3">
        <v>32794440.32</v>
      </c>
      <c r="N328" s="3">
        <v>5431596.8399999999</v>
      </c>
      <c r="O328" s="34">
        <v>0.66</v>
      </c>
    </row>
    <row r="329" spans="1:15" ht="20.100000000000001" customHeight="1" x14ac:dyDescent="0.5">
      <c r="A329" s="1">
        <v>16</v>
      </c>
      <c r="B329" s="1" t="s">
        <v>35</v>
      </c>
      <c r="C329" s="3">
        <v>70612667.75</v>
      </c>
      <c r="D329" s="3">
        <v>0</v>
      </c>
      <c r="E329" s="3">
        <v>1080110.03</v>
      </c>
      <c r="F329" s="3">
        <v>69532557.719999999</v>
      </c>
      <c r="G329" s="3">
        <v>0</v>
      </c>
      <c r="H329" s="3">
        <v>0</v>
      </c>
      <c r="I329" s="3">
        <v>0</v>
      </c>
      <c r="J329" s="3">
        <v>0</v>
      </c>
      <c r="K329" s="3">
        <v>0</v>
      </c>
      <c r="L329" s="3">
        <v>0</v>
      </c>
      <c r="M329" s="3">
        <v>0</v>
      </c>
      <c r="N329" s="3">
        <v>0</v>
      </c>
      <c r="O329" s="34">
        <v>0.57999999999999996</v>
      </c>
    </row>
    <row r="330" spans="1:15" ht="20.100000000000001" customHeight="1" x14ac:dyDescent="0.5">
      <c r="A330" s="1">
        <v>17</v>
      </c>
      <c r="B330" s="1" t="s">
        <v>32</v>
      </c>
      <c r="C330" s="3">
        <v>69989349.870000005</v>
      </c>
      <c r="D330" s="3">
        <v>33109.29</v>
      </c>
      <c r="E330" s="3">
        <v>823291.08</v>
      </c>
      <c r="F330" s="3">
        <v>604537.09</v>
      </c>
      <c r="G330" s="3">
        <v>432770.56</v>
      </c>
      <c r="H330" s="3">
        <v>8083755.2000000002</v>
      </c>
      <c r="I330" s="3">
        <v>1882153.94</v>
      </c>
      <c r="J330" s="3">
        <v>453252.6</v>
      </c>
      <c r="K330" s="3">
        <v>43629140.099999994</v>
      </c>
      <c r="L330" s="3">
        <v>0</v>
      </c>
      <c r="M330" s="3">
        <v>6363756.7300000004</v>
      </c>
      <c r="N330" s="3">
        <v>7683583.2799999993</v>
      </c>
      <c r="O330" s="34">
        <v>0.56999999999999995</v>
      </c>
    </row>
    <row r="331" spans="1:15" ht="20.100000000000001" customHeight="1" x14ac:dyDescent="0.5">
      <c r="A331" s="1">
        <v>18</v>
      </c>
      <c r="B331" s="1" t="s">
        <v>34</v>
      </c>
      <c r="C331" s="3">
        <v>64815566.799999997</v>
      </c>
      <c r="D331" s="3">
        <v>0</v>
      </c>
      <c r="E331" s="3">
        <v>0</v>
      </c>
      <c r="F331" s="3">
        <v>64815566.799999997</v>
      </c>
      <c r="G331" s="3">
        <v>0</v>
      </c>
      <c r="H331" s="3">
        <v>0</v>
      </c>
      <c r="I331" s="3">
        <v>0</v>
      </c>
      <c r="J331" s="3">
        <v>0</v>
      </c>
      <c r="K331" s="3">
        <v>0</v>
      </c>
      <c r="L331" s="3">
        <v>0</v>
      </c>
      <c r="M331" s="3">
        <v>0</v>
      </c>
      <c r="N331" s="3">
        <v>0</v>
      </c>
      <c r="O331" s="34">
        <v>0.53</v>
      </c>
    </row>
    <row r="332" spans="1:15" ht="20.100000000000001" customHeight="1" x14ac:dyDescent="0.5">
      <c r="A332" s="1">
        <v>19</v>
      </c>
      <c r="B332" s="1" t="s">
        <v>33</v>
      </c>
      <c r="C332" s="3">
        <v>64328160.149999999</v>
      </c>
      <c r="D332" s="3">
        <v>0</v>
      </c>
      <c r="E332" s="3">
        <v>0</v>
      </c>
      <c r="F332" s="3">
        <v>0</v>
      </c>
      <c r="G332" s="3">
        <v>0</v>
      </c>
      <c r="H332" s="3">
        <v>0</v>
      </c>
      <c r="I332" s="3">
        <v>0</v>
      </c>
      <c r="J332" s="3">
        <v>46373.279999999999</v>
      </c>
      <c r="K332" s="3">
        <v>64281786.869999997</v>
      </c>
      <c r="L332" s="3">
        <v>0</v>
      </c>
      <c r="M332" s="3">
        <v>0</v>
      </c>
      <c r="N332" s="3">
        <v>0</v>
      </c>
      <c r="O332" s="34">
        <v>0.52</v>
      </c>
    </row>
    <row r="333" spans="1:15" ht="20.100000000000001" customHeight="1" x14ac:dyDescent="0.5">
      <c r="A333" s="1">
        <v>20</v>
      </c>
      <c r="B333" s="1" t="s">
        <v>877</v>
      </c>
      <c r="C333" s="3">
        <v>62980455.530000001</v>
      </c>
      <c r="D333" s="3">
        <v>0</v>
      </c>
      <c r="E333" s="3">
        <v>41390087.189999998</v>
      </c>
      <c r="F333" s="3">
        <v>161494.64000000001</v>
      </c>
      <c r="G333" s="3">
        <v>15336.75</v>
      </c>
      <c r="H333" s="3">
        <v>389141.16</v>
      </c>
      <c r="I333" s="3">
        <v>0</v>
      </c>
      <c r="J333" s="3">
        <v>82811.34</v>
      </c>
      <c r="K333" s="3">
        <v>2528379.08</v>
      </c>
      <c r="L333" s="3">
        <v>0</v>
      </c>
      <c r="M333" s="3">
        <v>16949792.239999998</v>
      </c>
      <c r="N333" s="3">
        <v>1463413.13</v>
      </c>
      <c r="O333" s="34">
        <v>0.51</v>
      </c>
    </row>
    <row r="334" spans="1:15" ht="20.100000000000001" customHeight="1" x14ac:dyDescent="0.5">
      <c r="A334" s="1">
        <v>21</v>
      </c>
      <c r="B334" s="1" t="s">
        <v>38</v>
      </c>
      <c r="C334" s="3">
        <v>57117494.490000002</v>
      </c>
      <c r="D334" s="3">
        <v>7862.06</v>
      </c>
      <c r="E334" s="3">
        <v>2278698.77</v>
      </c>
      <c r="F334" s="3">
        <v>0</v>
      </c>
      <c r="G334" s="3">
        <v>0</v>
      </c>
      <c r="H334" s="3">
        <v>3899143.68</v>
      </c>
      <c r="I334" s="3">
        <v>92954.4</v>
      </c>
      <c r="J334" s="3">
        <v>11712.87</v>
      </c>
      <c r="K334" s="3">
        <v>38619331.719999999</v>
      </c>
      <c r="L334" s="3">
        <v>0</v>
      </c>
      <c r="M334" s="3">
        <v>456780.18</v>
      </c>
      <c r="N334" s="3">
        <v>11751010.810000001</v>
      </c>
      <c r="O334" s="34">
        <v>0.47</v>
      </c>
    </row>
    <row r="335" spans="1:15" ht="20.100000000000001" customHeight="1" x14ac:dyDescent="0.5">
      <c r="A335" s="1">
        <v>22</v>
      </c>
      <c r="B335" s="1" t="s">
        <v>36</v>
      </c>
      <c r="C335" s="3">
        <v>54728457.619999997</v>
      </c>
      <c r="D335" s="3">
        <v>0</v>
      </c>
      <c r="E335" s="3">
        <v>54709583.229999997</v>
      </c>
      <c r="F335" s="3">
        <v>0</v>
      </c>
      <c r="G335" s="3">
        <v>0</v>
      </c>
      <c r="H335" s="3">
        <v>0</v>
      </c>
      <c r="I335" s="3">
        <v>0</v>
      </c>
      <c r="J335" s="3">
        <v>0</v>
      </c>
      <c r="K335" s="3">
        <v>0</v>
      </c>
      <c r="L335" s="3">
        <v>0</v>
      </c>
      <c r="M335" s="3">
        <v>18874.39</v>
      </c>
      <c r="N335" s="3">
        <v>0</v>
      </c>
      <c r="O335" s="34">
        <v>0.45</v>
      </c>
    </row>
    <row r="336" spans="1:15" ht="20.100000000000001" customHeight="1" x14ac:dyDescent="0.5">
      <c r="A336" s="1">
        <v>23</v>
      </c>
      <c r="B336" s="1" t="s">
        <v>40</v>
      </c>
      <c r="C336" s="3">
        <v>34518981.950000003</v>
      </c>
      <c r="D336" s="3">
        <v>0</v>
      </c>
      <c r="E336" s="3">
        <v>27680399.879999999</v>
      </c>
      <c r="F336" s="3">
        <v>328258.78000000003</v>
      </c>
      <c r="G336" s="3">
        <v>0</v>
      </c>
      <c r="H336" s="3">
        <v>6353711.2200000007</v>
      </c>
      <c r="I336" s="3">
        <v>0</v>
      </c>
      <c r="J336" s="3">
        <v>0</v>
      </c>
      <c r="K336" s="3">
        <v>0</v>
      </c>
      <c r="L336" s="3">
        <v>0</v>
      </c>
      <c r="M336" s="3">
        <v>0</v>
      </c>
      <c r="N336" s="3">
        <v>156612.07</v>
      </c>
      <c r="O336" s="34">
        <v>0.28000000000000003</v>
      </c>
    </row>
    <row r="337" spans="1:83" ht="20.100000000000001" customHeight="1" x14ac:dyDescent="0.5">
      <c r="A337" s="1">
        <v>24</v>
      </c>
      <c r="B337" s="1" t="s">
        <v>39</v>
      </c>
      <c r="C337" s="3">
        <v>29661471.509999998</v>
      </c>
      <c r="D337" s="3">
        <v>0</v>
      </c>
      <c r="E337" s="3">
        <v>1422.41</v>
      </c>
      <c r="F337" s="3">
        <v>0</v>
      </c>
      <c r="G337" s="3">
        <v>26392.080000000002</v>
      </c>
      <c r="H337" s="3">
        <v>2257450.36</v>
      </c>
      <c r="I337" s="3">
        <v>576044.23</v>
      </c>
      <c r="J337" s="3">
        <v>36990.449999999997</v>
      </c>
      <c r="K337" s="3">
        <v>18861615.710000001</v>
      </c>
      <c r="L337" s="3">
        <v>0</v>
      </c>
      <c r="M337" s="3">
        <v>6149654.8700000001</v>
      </c>
      <c r="N337" s="3">
        <v>1751901.4</v>
      </c>
      <c r="O337" s="34">
        <v>0.24</v>
      </c>
    </row>
    <row r="338" spans="1:83" ht="20.100000000000001" customHeight="1" x14ac:dyDescent="0.5">
      <c r="A338" s="1">
        <v>25</v>
      </c>
      <c r="B338" s="1" t="s">
        <v>42</v>
      </c>
      <c r="C338" s="3">
        <v>24697393.020000003</v>
      </c>
      <c r="D338" s="3">
        <v>100920.72</v>
      </c>
      <c r="E338" s="3">
        <v>6083545.4900000002</v>
      </c>
      <c r="F338" s="3">
        <v>39620</v>
      </c>
      <c r="G338" s="3">
        <v>8948.1</v>
      </c>
      <c r="H338" s="3">
        <v>0</v>
      </c>
      <c r="I338" s="3">
        <v>0</v>
      </c>
      <c r="J338" s="3">
        <v>0</v>
      </c>
      <c r="K338" s="3">
        <v>14344009.560000001</v>
      </c>
      <c r="L338" s="3">
        <v>0</v>
      </c>
      <c r="M338" s="3">
        <v>0</v>
      </c>
      <c r="N338" s="3">
        <v>4120349.15</v>
      </c>
      <c r="O338" s="34">
        <v>0.2</v>
      </c>
    </row>
    <row r="339" spans="1:83" ht="20.100000000000001" customHeight="1" x14ac:dyDescent="0.5">
      <c r="A339" s="1">
        <v>26</v>
      </c>
      <c r="B339" s="1" t="s">
        <v>37</v>
      </c>
      <c r="C339" s="3">
        <v>24202346.649999999</v>
      </c>
      <c r="D339" s="3">
        <v>0</v>
      </c>
      <c r="E339" s="3">
        <v>2175026.0699999998</v>
      </c>
      <c r="F339" s="3">
        <v>0</v>
      </c>
      <c r="G339" s="3">
        <v>0</v>
      </c>
      <c r="H339" s="3">
        <v>0</v>
      </c>
      <c r="I339" s="3">
        <v>0</v>
      </c>
      <c r="J339" s="3">
        <v>0</v>
      </c>
      <c r="K339" s="3">
        <v>0</v>
      </c>
      <c r="L339" s="3">
        <v>21967772.289999999</v>
      </c>
      <c r="M339" s="3">
        <v>0</v>
      </c>
      <c r="N339" s="3">
        <v>59548.29</v>
      </c>
      <c r="O339" s="34">
        <v>0.2</v>
      </c>
    </row>
    <row r="340" spans="1:83" ht="20.100000000000001" customHeight="1" x14ac:dyDescent="0.5">
      <c r="A340" s="1">
        <v>27</v>
      </c>
      <c r="B340" s="1" t="s">
        <v>41</v>
      </c>
      <c r="C340" s="3">
        <v>19957441.34</v>
      </c>
      <c r="D340" s="3">
        <v>0</v>
      </c>
      <c r="E340" s="3">
        <v>7110307.5899999999</v>
      </c>
      <c r="F340" s="3">
        <v>0</v>
      </c>
      <c r="G340" s="3">
        <v>0</v>
      </c>
      <c r="H340" s="3">
        <v>83413.09</v>
      </c>
      <c r="I340" s="3">
        <v>0</v>
      </c>
      <c r="J340" s="3">
        <v>43103.45</v>
      </c>
      <c r="K340" s="3">
        <v>4737347.7699999996</v>
      </c>
      <c r="L340" s="3">
        <v>0</v>
      </c>
      <c r="M340" s="3">
        <v>7450696.5199999996</v>
      </c>
      <c r="N340" s="3">
        <v>532572.91999999993</v>
      </c>
      <c r="O340" s="34">
        <v>0.16</v>
      </c>
    </row>
    <row r="341" spans="1:83" ht="20.100000000000001" customHeight="1" x14ac:dyDescent="0.5">
      <c r="A341" s="1">
        <v>28</v>
      </c>
      <c r="B341" s="1" t="s">
        <v>43</v>
      </c>
      <c r="C341" s="3">
        <v>9280245.0999999996</v>
      </c>
      <c r="D341" s="3">
        <v>65193.9</v>
      </c>
      <c r="E341" s="3">
        <v>249055.72</v>
      </c>
      <c r="F341" s="3">
        <v>0</v>
      </c>
      <c r="G341" s="3">
        <v>0</v>
      </c>
      <c r="H341" s="3">
        <v>84564.76</v>
      </c>
      <c r="I341" s="3">
        <v>0</v>
      </c>
      <c r="J341" s="3">
        <v>0</v>
      </c>
      <c r="K341" s="3">
        <v>7955441.29</v>
      </c>
      <c r="L341" s="3">
        <v>0</v>
      </c>
      <c r="M341" s="3">
        <v>925989.43</v>
      </c>
      <c r="N341" s="3">
        <v>0</v>
      </c>
      <c r="O341" s="34">
        <v>0.08</v>
      </c>
    </row>
    <row r="342" spans="1:83" ht="20.100000000000001" customHeight="1" x14ac:dyDescent="0.5">
      <c r="A342" s="1">
        <v>29</v>
      </c>
      <c r="B342" s="1" t="s">
        <v>44</v>
      </c>
      <c r="C342" s="3">
        <v>9181990.0500000007</v>
      </c>
      <c r="D342" s="3">
        <v>0</v>
      </c>
      <c r="E342" s="3">
        <v>0</v>
      </c>
      <c r="F342" s="3">
        <v>0</v>
      </c>
      <c r="G342" s="3">
        <v>0</v>
      </c>
      <c r="H342" s="3">
        <v>4354.1400000000003</v>
      </c>
      <c r="I342" s="3">
        <v>0</v>
      </c>
      <c r="J342" s="3">
        <v>0</v>
      </c>
      <c r="K342" s="3">
        <v>4624170.54</v>
      </c>
      <c r="L342" s="3">
        <v>0</v>
      </c>
      <c r="M342" s="3">
        <v>3264805.64</v>
      </c>
      <c r="N342" s="3">
        <v>1288659.73</v>
      </c>
      <c r="O342" s="34">
        <v>7.0000000000000007E-2</v>
      </c>
    </row>
    <row r="343" spans="1:83" ht="20.100000000000001" customHeight="1" x14ac:dyDescent="0.5">
      <c r="A343" s="1">
        <v>30</v>
      </c>
      <c r="B343" s="1" t="s">
        <v>46</v>
      </c>
      <c r="C343" s="3">
        <v>8787827.6999999993</v>
      </c>
      <c r="D343" s="3">
        <v>3152.59</v>
      </c>
      <c r="E343" s="3">
        <v>4923.3999999999996</v>
      </c>
      <c r="F343" s="3">
        <v>0</v>
      </c>
      <c r="G343" s="3">
        <v>14401.71</v>
      </c>
      <c r="H343" s="3">
        <v>3268902.15</v>
      </c>
      <c r="I343" s="3">
        <v>0</v>
      </c>
      <c r="J343" s="3">
        <v>103290.53</v>
      </c>
      <c r="K343" s="3">
        <v>4415780.87</v>
      </c>
      <c r="L343" s="3">
        <v>0</v>
      </c>
      <c r="M343" s="3">
        <v>120397.86</v>
      </c>
      <c r="N343" s="3">
        <v>856978.59</v>
      </c>
      <c r="O343" s="34">
        <v>7.0000000000000007E-2</v>
      </c>
    </row>
    <row r="344" spans="1:83" ht="20.100000000000001" customHeight="1" x14ac:dyDescent="0.5">
      <c r="A344" s="1">
        <v>31</v>
      </c>
      <c r="B344" s="1" t="s">
        <v>45</v>
      </c>
      <c r="C344" s="3">
        <v>5252901.97</v>
      </c>
      <c r="D344" s="3">
        <v>0</v>
      </c>
      <c r="E344" s="3">
        <v>0</v>
      </c>
      <c r="F344" s="3">
        <v>0</v>
      </c>
      <c r="G344" s="3">
        <v>0</v>
      </c>
      <c r="H344" s="3">
        <v>0</v>
      </c>
      <c r="I344" s="3">
        <v>0</v>
      </c>
      <c r="J344" s="3">
        <v>0</v>
      </c>
      <c r="K344" s="3">
        <v>5252901.97</v>
      </c>
      <c r="L344" s="3">
        <v>0</v>
      </c>
      <c r="M344" s="3">
        <v>0</v>
      </c>
      <c r="N344" s="3">
        <v>0</v>
      </c>
      <c r="O344" s="34">
        <v>0.04</v>
      </c>
    </row>
    <row r="345" spans="1:83" ht="20.100000000000001" customHeight="1" x14ac:dyDescent="0.5">
      <c r="A345" s="1">
        <v>32</v>
      </c>
      <c r="B345" s="1" t="s">
        <v>47</v>
      </c>
      <c r="C345" s="3">
        <v>3709376.06</v>
      </c>
      <c r="D345" s="3">
        <v>0</v>
      </c>
      <c r="E345" s="3">
        <v>0</v>
      </c>
      <c r="F345" s="3">
        <v>3687869.42</v>
      </c>
      <c r="G345" s="3">
        <v>21506.639999999999</v>
      </c>
      <c r="H345" s="3">
        <v>0</v>
      </c>
      <c r="I345" s="3">
        <v>0</v>
      </c>
      <c r="J345" s="3">
        <v>0</v>
      </c>
      <c r="K345" s="3">
        <v>0</v>
      </c>
      <c r="L345" s="3">
        <v>0</v>
      </c>
      <c r="M345" s="3">
        <v>0</v>
      </c>
      <c r="N345" s="3">
        <v>0</v>
      </c>
      <c r="O345" s="34">
        <v>0.03</v>
      </c>
    </row>
    <row r="346" spans="1:83" ht="20.100000000000001" customHeight="1" x14ac:dyDescent="0.5">
      <c r="A346" s="1">
        <v>33</v>
      </c>
      <c r="B346" s="1" t="s">
        <v>48</v>
      </c>
      <c r="C346" s="3">
        <v>734818.07000000007</v>
      </c>
      <c r="D346" s="3">
        <v>0</v>
      </c>
      <c r="E346" s="3">
        <v>658323.31000000006</v>
      </c>
      <c r="F346" s="3">
        <v>0</v>
      </c>
      <c r="G346" s="3">
        <v>0</v>
      </c>
      <c r="H346" s="3">
        <v>4323.75</v>
      </c>
      <c r="I346" s="3">
        <v>0</v>
      </c>
      <c r="J346" s="3">
        <v>50561.25</v>
      </c>
      <c r="K346" s="3">
        <v>9789.3799999999992</v>
      </c>
      <c r="L346" s="3">
        <v>0</v>
      </c>
      <c r="M346" s="3">
        <v>4256.1899999999996</v>
      </c>
      <c r="N346" s="3">
        <v>7564.19</v>
      </c>
      <c r="O346" s="34">
        <v>0.01</v>
      </c>
    </row>
    <row r="347" spans="1:83" ht="20.100000000000001" customHeight="1" x14ac:dyDescent="0.5">
      <c r="A347" s="87"/>
      <c r="B347" s="87" t="s">
        <v>3</v>
      </c>
      <c r="C347" s="71">
        <v>12274995835.519999</v>
      </c>
      <c r="D347" s="71">
        <v>111101150.09</v>
      </c>
      <c r="E347" s="71">
        <v>2017691697.8799999</v>
      </c>
      <c r="F347" s="71">
        <v>3307004195.3000002</v>
      </c>
      <c r="G347" s="71">
        <v>145589858.82999998</v>
      </c>
      <c r="H347" s="71">
        <v>2951527903.9299994</v>
      </c>
      <c r="I347" s="71">
        <v>62819300.339999996</v>
      </c>
      <c r="J347" s="71">
        <v>124465728.96000001</v>
      </c>
      <c r="K347" s="71">
        <v>2630399838.27</v>
      </c>
      <c r="L347" s="71">
        <v>21967772.289999999</v>
      </c>
      <c r="M347" s="71">
        <v>254266821.44999999</v>
      </c>
      <c r="N347" s="71">
        <v>648161568.18000007</v>
      </c>
      <c r="O347" s="88">
        <v>100</v>
      </c>
    </row>
    <row r="350" spans="1:83" s="29" customFormat="1" ht="20.100000000000001" customHeight="1" x14ac:dyDescent="0.5">
      <c r="A350" s="37"/>
      <c r="CE350" s="105"/>
    </row>
    <row r="351" spans="1:83" ht="20.100000000000001" customHeight="1" x14ac:dyDescent="0.6">
      <c r="C351" s="36" t="s">
        <v>90</v>
      </c>
    </row>
    <row r="352" spans="1:83" ht="20.100000000000001" customHeight="1" x14ac:dyDescent="0.6">
      <c r="C352" s="36" t="s">
        <v>91</v>
      </c>
    </row>
    <row r="353" spans="1:15" ht="20.100000000000001" customHeight="1" x14ac:dyDescent="0.6">
      <c r="C353" s="36" t="s">
        <v>52</v>
      </c>
    </row>
    <row r="354" spans="1:15" ht="20.100000000000001" customHeight="1" x14ac:dyDescent="0.6">
      <c r="C354" s="36" t="s">
        <v>92</v>
      </c>
    </row>
    <row r="356" spans="1:15" ht="60" customHeight="1" x14ac:dyDescent="0.5">
      <c r="A356" s="38" t="s">
        <v>181</v>
      </c>
      <c r="B356" s="39" t="s">
        <v>73</v>
      </c>
      <c r="C356" s="38" t="s">
        <v>74</v>
      </c>
      <c r="D356" s="38" t="s">
        <v>75</v>
      </c>
      <c r="E356" s="38" t="s">
        <v>76</v>
      </c>
      <c r="F356" s="38" t="s">
        <v>77</v>
      </c>
      <c r="G356" s="38" t="s">
        <v>78</v>
      </c>
      <c r="H356" s="38" t="s">
        <v>79</v>
      </c>
      <c r="I356" s="38" t="s">
        <v>80</v>
      </c>
      <c r="J356" s="38" t="s">
        <v>81</v>
      </c>
      <c r="K356" s="38" t="s">
        <v>82</v>
      </c>
      <c r="L356" s="38" t="s">
        <v>83</v>
      </c>
      <c r="M356" s="38" t="s">
        <v>84</v>
      </c>
      <c r="N356" s="38" t="s">
        <v>85</v>
      </c>
      <c r="O356" s="38" t="s">
        <v>86</v>
      </c>
    </row>
    <row r="357" spans="1:15" ht="20.100000000000001" customHeight="1" x14ac:dyDescent="0.5">
      <c r="A357" s="1">
        <v>1</v>
      </c>
      <c r="B357" s="1" t="s">
        <v>18</v>
      </c>
      <c r="C357" s="3">
        <v>2545699200.8499994</v>
      </c>
      <c r="D357" s="3">
        <v>6259028.4899999993</v>
      </c>
      <c r="E357" s="3">
        <v>401570791.63999999</v>
      </c>
      <c r="F357" s="3">
        <v>571050997.36000001</v>
      </c>
      <c r="G357" s="3">
        <v>18497693.719999999</v>
      </c>
      <c r="H357" s="3">
        <v>946088367.73000002</v>
      </c>
      <c r="I357" s="3">
        <v>5679582.4800000004</v>
      </c>
      <c r="J357" s="3">
        <v>80740800.140000001</v>
      </c>
      <c r="K357" s="3">
        <v>289746817.33000004</v>
      </c>
      <c r="L357" s="3">
        <v>0</v>
      </c>
      <c r="M357" s="3">
        <v>15222817.33</v>
      </c>
      <c r="N357" s="3">
        <v>210842304.63000003</v>
      </c>
      <c r="O357" s="34">
        <v>20.29</v>
      </c>
    </row>
    <row r="358" spans="1:15" ht="20.100000000000001" customHeight="1" x14ac:dyDescent="0.5">
      <c r="A358" s="1">
        <v>2</v>
      </c>
      <c r="B358" s="1" t="s">
        <v>19</v>
      </c>
      <c r="C358" s="3">
        <v>2060635076.1199999</v>
      </c>
      <c r="D358" s="3">
        <v>16924525.059999999</v>
      </c>
      <c r="E358" s="3">
        <v>389891802.88999999</v>
      </c>
      <c r="F358" s="3">
        <v>195368193.49000001</v>
      </c>
      <c r="G358" s="3">
        <v>3176548.27</v>
      </c>
      <c r="H358" s="3">
        <v>666605876.11000001</v>
      </c>
      <c r="I358" s="3">
        <v>35383872.280000001</v>
      </c>
      <c r="J358" s="3">
        <v>14453965.41</v>
      </c>
      <c r="K358" s="3">
        <v>563595496.13</v>
      </c>
      <c r="L358" s="3">
        <v>0</v>
      </c>
      <c r="M358" s="3">
        <v>35813358.810000002</v>
      </c>
      <c r="N358" s="3">
        <v>139421437.66999999</v>
      </c>
      <c r="O358" s="34">
        <v>16.43</v>
      </c>
    </row>
    <row r="359" spans="1:15" ht="20.100000000000001" customHeight="1" x14ac:dyDescent="0.5">
      <c r="A359" s="1">
        <v>3</v>
      </c>
      <c r="B359" s="1" t="s">
        <v>20</v>
      </c>
      <c r="C359" s="3">
        <v>1871427754.6700001</v>
      </c>
      <c r="D359" s="3">
        <v>4826841.5599999996</v>
      </c>
      <c r="E359" s="3">
        <v>33857391.960000001</v>
      </c>
      <c r="F359" s="3">
        <v>1600735882.8800001</v>
      </c>
      <c r="G359" s="3">
        <v>2599577.11</v>
      </c>
      <c r="H359" s="3">
        <v>63196629.399999999</v>
      </c>
      <c r="I359" s="3">
        <v>1.89</v>
      </c>
      <c r="J359" s="3">
        <v>846673.36</v>
      </c>
      <c r="K359" s="3">
        <v>149429302.05000001</v>
      </c>
      <c r="L359" s="3">
        <v>0</v>
      </c>
      <c r="M359" s="3">
        <v>3526578.9699999997</v>
      </c>
      <c r="N359" s="3">
        <v>12408875.49</v>
      </c>
      <c r="O359" s="34">
        <v>14.92</v>
      </c>
    </row>
    <row r="360" spans="1:15" ht="20.100000000000001" customHeight="1" x14ac:dyDescent="0.5">
      <c r="A360" s="1">
        <v>4</v>
      </c>
      <c r="B360" s="1" t="s">
        <v>22</v>
      </c>
      <c r="C360" s="3">
        <v>1291750162.2100003</v>
      </c>
      <c r="D360" s="3">
        <v>50425.89</v>
      </c>
      <c r="E360" s="3">
        <v>21527032.91</v>
      </c>
      <c r="F360" s="3">
        <v>218845205.12</v>
      </c>
      <c r="G360" s="3">
        <v>2102496.27</v>
      </c>
      <c r="H360" s="3">
        <v>519131042.14999998</v>
      </c>
      <c r="I360" s="3">
        <v>19796237.210000001</v>
      </c>
      <c r="J360" s="3">
        <v>12175440.690000001</v>
      </c>
      <c r="K360" s="3">
        <v>315852983.27000004</v>
      </c>
      <c r="L360" s="3">
        <v>0</v>
      </c>
      <c r="M360" s="3">
        <v>11693153.720000001</v>
      </c>
      <c r="N360" s="3">
        <v>170576144.97999999</v>
      </c>
      <c r="O360" s="34">
        <v>10.3</v>
      </c>
    </row>
    <row r="361" spans="1:15" ht="20.100000000000001" customHeight="1" x14ac:dyDescent="0.5">
      <c r="A361" s="1">
        <v>5</v>
      </c>
      <c r="B361" s="1" t="s">
        <v>21</v>
      </c>
      <c r="C361" s="3">
        <v>1242947420.1099997</v>
      </c>
      <c r="D361" s="3">
        <v>4437128.57</v>
      </c>
      <c r="E361" s="3">
        <v>311720899.10000002</v>
      </c>
      <c r="F361" s="3">
        <v>41016248.359999999</v>
      </c>
      <c r="G361" s="3">
        <v>25895951.859999999</v>
      </c>
      <c r="H361" s="3">
        <v>528956415.25999999</v>
      </c>
      <c r="I361" s="3">
        <v>1231913.57</v>
      </c>
      <c r="J361" s="3">
        <v>20356549.66</v>
      </c>
      <c r="K361" s="3">
        <v>255689893.04000002</v>
      </c>
      <c r="L361" s="3">
        <v>0</v>
      </c>
      <c r="M361" s="3">
        <v>10412711.459999999</v>
      </c>
      <c r="N361" s="3">
        <v>43229709.229999997</v>
      </c>
      <c r="O361" s="34">
        <v>9.91</v>
      </c>
    </row>
    <row r="362" spans="1:15" ht="20.100000000000001" customHeight="1" x14ac:dyDescent="0.5">
      <c r="A362" s="1">
        <v>6</v>
      </c>
      <c r="B362" s="1" t="s">
        <v>24</v>
      </c>
      <c r="C362" s="3">
        <v>782032587.31000006</v>
      </c>
      <c r="D362" s="3">
        <v>1362610.01</v>
      </c>
      <c r="E362" s="3">
        <v>32677562.629999999</v>
      </c>
      <c r="F362" s="3">
        <v>24468169.559999999</v>
      </c>
      <c r="G362" s="3">
        <v>4199275.1500000004</v>
      </c>
      <c r="H362" s="3">
        <v>340737896.87</v>
      </c>
      <c r="I362" s="3">
        <v>10424026.41</v>
      </c>
      <c r="J362" s="3">
        <v>45356894.449999996</v>
      </c>
      <c r="K362" s="3">
        <v>198661654.45000002</v>
      </c>
      <c r="L362" s="3">
        <v>0</v>
      </c>
      <c r="M362" s="3">
        <v>55188256.119999997</v>
      </c>
      <c r="N362" s="3">
        <v>68956241.659999996</v>
      </c>
      <c r="O362" s="34">
        <v>6.23</v>
      </c>
    </row>
    <row r="363" spans="1:15" ht="20.100000000000001" customHeight="1" x14ac:dyDescent="0.5">
      <c r="A363" s="1">
        <v>7</v>
      </c>
      <c r="B363" s="1" t="s">
        <v>23</v>
      </c>
      <c r="C363" s="3">
        <v>661495858.47000003</v>
      </c>
      <c r="D363" s="3">
        <v>145718.09</v>
      </c>
      <c r="E363" s="3">
        <v>370263255.41999996</v>
      </c>
      <c r="F363" s="3">
        <v>0</v>
      </c>
      <c r="G363" s="3">
        <v>91280588.070000008</v>
      </c>
      <c r="H363" s="3">
        <v>111804979.34</v>
      </c>
      <c r="I363" s="3">
        <v>1144342.05</v>
      </c>
      <c r="J363" s="3">
        <v>1599115.8599999999</v>
      </c>
      <c r="K363" s="3">
        <v>62462040.450000003</v>
      </c>
      <c r="L363" s="3">
        <v>0</v>
      </c>
      <c r="M363" s="3">
        <v>965778.62</v>
      </c>
      <c r="N363" s="3">
        <v>21830040.57</v>
      </c>
      <c r="O363" s="34">
        <v>5.27</v>
      </c>
    </row>
    <row r="364" spans="1:15" ht="20.100000000000001" customHeight="1" x14ac:dyDescent="0.5">
      <c r="A364" s="1">
        <v>8</v>
      </c>
      <c r="B364" s="1" t="s">
        <v>25</v>
      </c>
      <c r="C364" s="3">
        <v>355740102.88</v>
      </c>
      <c r="D364" s="3">
        <v>19549647.489999998</v>
      </c>
      <c r="E364" s="3">
        <v>1018000.4299999999</v>
      </c>
      <c r="F364" s="3">
        <v>335172454.95999998</v>
      </c>
      <c r="G364" s="3">
        <v>0</v>
      </c>
      <c r="H364" s="3">
        <v>0</v>
      </c>
      <c r="I364" s="3">
        <v>0</v>
      </c>
      <c r="J364" s="3">
        <v>0</v>
      </c>
      <c r="K364" s="3">
        <v>0</v>
      </c>
      <c r="L364" s="3">
        <v>0</v>
      </c>
      <c r="M364" s="3">
        <v>0</v>
      </c>
      <c r="N364" s="3">
        <v>0</v>
      </c>
      <c r="O364" s="34">
        <v>2.84</v>
      </c>
    </row>
    <row r="365" spans="1:15" ht="20.100000000000001" customHeight="1" x14ac:dyDescent="0.5">
      <c r="A365" s="1">
        <v>9</v>
      </c>
      <c r="B365" s="1" t="s">
        <v>26</v>
      </c>
      <c r="C365" s="3">
        <v>295477712.72999996</v>
      </c>
      <c r="D365" s="3">
        <v>91047631.549999997</v>
      </c>
      <c r="E365" s="3">
        <v>153418185.16</v>
      </c>
      <c r="F365" s="3">
        <v>73716.94</v>
      </c>
      <c r="G365" s="3">
        <v>131261.6</v>
      </c>
      <c r="H365" s="3">
        <v>10120323.24</v>
      </c>
      <c r="I365" s="3">
        <v>9152680.0899999999</v>
      </c>
      <c r="J365" s="3">
        <v>67276.78</v>
      </c>
      <c r="K365" s="3">
        <v>13960078.869999999</v>
      </c>
      <c r="L365" s="3">
        <v>0</v>
      </c>
      <c r="M365" s="3">
        <v>14253710.890000001</v>
      </c>
      <c r="N365" s="3">
        <v>3252847.61</v>
      </c>
      <c r="O365" s="34">
        <v>2.36</v>
      </c>
    </row>
    <row r="366" spans="1:15" ht="20.100000000000001" customHeight="1" x14ac:dyDescent="0.5">
      <c r="A366" s="1">
        <v>10</v>
      </c>
      <c r="B366" s="1" t="s">
        <v>27</v>
      </c>
      <c r="C366" s="3">
        <v>179835453.29000002</v>
      </c>
      <c r="D366" s="3">
        <v>34283.56</v>
      </c>
      <c r="E366" s="3">
        <v>364083.52</v>
      </c>
      <c r="F366" s="3">
        <v>0</v>
      </c>
      <c r="G366" s="3">
        <v>57981.9</v>
      </c>
      <c r="H366" s="3">
        <v>189987.33</v>
      </c>
      <c r="I366" s="3">
        <v>155509.48000000001</v>
      </c>
      <c r="J366" s="3">
        <v>6334782.6600000001</v>
      </c>
      <c r="K366" s="3">
        <v>171902576.03999999</v>
      </c>
      <c r="L366" s="3">
        <v>0</v>
      </c>
      <c r="M366" s="3">
        <v>617579.9</v>
      </c>
      <c r="N366" s="3">
        <v>178668.9</v>
      </c>
      <c r="O366" s="34">
        <v>1.43</v>
      </c>
    </row>
    <row r="367" spans="1:15" ht="20.100000000000001" customHeight="1" x14ac:dyDescent="0.5">
      <c r="A367" s="1">
        <v>11</v>
      </c>
      <c r="B367" s="1" t="s">
        <v>28</v>
      </c>
      <c r="C367" s="3">
        <v>144492166.23999998</v>
      </c>
      <c r="D367" s="3">
        <v>0</v>
      </c>
      <c r="E367" s="3">
        <v>1865524.59</v>
      </c>
      <c r="F367" s="3">
        <v>32234.63</v>
      </c>
      <c r="G367" s="3">
        <v>1232.01</v>
      </c>
      <c r="H367" s="3">
        <v>29625300.350000001</v>
      </c>
      <c r="I367" s="3">
        <v>255926.08</v>
      </c>
      <c r="J367" s="3">
        <v>159234.73000000001</v>
      </c>
      <c r="K367" s="3">
        <v>104732096.34</v>
      </c>
      <c r="L367" s="3">
        <v>0</v>
      </c>
      <c r="M367" s="3">
        <v>2063751.28</v>
      </c>
      <c r="N367" s="3">
        <v>5756866.2299999995</v>
      </c>
      <c r="O367" s="34">
        <v>1.1499999999999999</v>
      </c>
    </row>
    <row r="368" spans="1:15" ht="20.100000000000001" customHeight="1" x14ac:dyDescent="0.5">
      <c r="A368" s="1">
        <v>12</v>
      </c>
      <c r="B368" s="1" t="s">
        <v>30</v>
      </c>
      <c r="C368" s="3">
        <v>111018132.41999999</v>
      </c>
      <c r="D368" s="3">
        <v>0</v>
      </c>
      <c r="E368" s="3">
        <v>12668.97</v>
      </c>
      <c r="F368" s="3">
        <v>0</v>
      </c>
      <c r="G368" s="3">
        <v>0</v>
      </c>
      <c r="H368" s="3">
        <v>439511.24</v>
      </c>
      <c r="I368" s="3">
        <v>5625</v>
      </c>
      <c r="J368" s="3">
        <v>801210.3</v>
      </c>
      <c r="K368" s="3">
        <v>105957170.03</v>
      </c>
      <c r="L368" s="3">
        <v>0</v>
      </c>
      <c r="M368" s="3">
        <v>2660704.9700000002</v>
      </c>
      <c r="N368" s="3">
        <v>1141241.9099999999</v>
      </c>
      <c r="O368" s="34">
        <v>0.88</v>
      </c>
    </row>
    <row r="369" spans="1:15" ht="20.100000000000001" customHeight="1" x14ac:dyDescent="0.5">
      <c r="A369" s="1">
        <v>13</v>
      </c>
      <c r="B369" s="1" t="s">
        <v>877</v>
      </c>
      <c r="C369" s="3">
        <v>102607965.70999998</v>
      </c>
      <c r="D369" s="3">
        <v>0</v>
      </c>
      <c r="E369" s="3">
        <v>82155960.00999999</v>
      </c>
      <c r="F369" s="3">
        <v>139850.15</v>
      </c>
      <c r="G369" s="3">
        <v>0</v>
      </c>
      <c r="H369" s="3">
        <v>1005814.82</v>
      </c>
      <c r="I369" s="3">
        <v>0</v>
      </c>
      <c r="J369" s="3">
        <v>8307.57</v>
      </c>
      <c r="K369" s="3">
        <v>4574585.3</v>
      </c>
      <c r="L369" s="3">
        <v>0</v>
      </c>
      <c r="M369" s="3">
        <v>13007455.300000001</v>
      </c>
      <c r="N369" s="3">
        <v>1715992.56</v>
      </c>
      <c r="O369" s="34">
        <v>0.82</v>
      </c>
    </row>
    <row r="370" spans="1:15" ht="20.100000000000001" customHeight="1" x14ac:dyDescent="0.5">
      <c r="A370" s="1">
        <v>14</v>
      </c>
      <c r="B370" s="1" t="s">
        <v>29</v>
      </c>
      <c r="C370" s="3">
        <v>102242373.66</v>
      </c>
      <c r="D370" s="3">
        <v>0</v>
      </c>
      <c r="E370" s="3">
        <v>31858163.390000001</v>
      </c>
      <c r="F370" s="3">
        <v>0</v>
      </c>
      <c r="G370" s="3">
        <v>0</v>
      </c>
      <c r="H370" s="3">
        <v>11489898.529999999</v>
      </c>
      <c r="I370" s="3">
        <v>0</v>
      </c>
      <c r="J370" s="3">
        <v>85003.88</v>
      </c>
      <c r="K370" s="3">
        <v>53554034.82</v>
      </c>
      <c r="L370" s="3">
        <v>0</v>
      </c>
      <c r="M370" s="3">
        <v>3199529.36</v>
      </c>
      <c r="N370" s="3">
        <v>2055743.68</v>
      </c>
      <c r="O370" s="34">
        <v>0.81</v>
      </c>
    </row>
    <row r="371" spans="1:15" ht="20.100000000000001" customHeight="1" x14ac:dyDescent="0.5">
      <c r="A371" s="1">
        <v>15</v>
      </c>
      <c r="B371" s="1" t="s">
        <v>31</v>
      </c>
      <c r="C371" s="3">
        <v>93544343.269999996</v>
      </c>
      <c r="D371" s="3">
        <v>16833.32</v>
      </c>
      <c r="E371" s="3">
        <v>0</v>
      </c>
      <c r="F371" s="3">
        <v>0</v>
      </c>
      <c r="G371" s="3">
        <v>0</v>
      </c>
      <c r="H371" s="3">
        <v>198027.84</v>
      </c>
      <c r="I371" s="3">
        <v>0</v>
      </c>
      <c r="J371" s="3">
        <v>0</v>
      </c>
      <c r="K371" s="3">
        <v>93274803.659999996</v>
      </c>
      <c r="L371" s="3">
        <v>0</v>
      </c>
      <c r="M371" s="3">
        <v>21406.9</v>
      </c>
      <c r="N371" s="3">
        <v>33271.550000000003</v>
      </c>
      <c r="O371" s="34">
        <v>0.75</v>
      </c>
    </row>
    <row r="372" spans="1:15" ht="20.100000000000001" customHeight="1" x14ac:dyDescent="0.5">
      <c r="A372" s="1">
        <v>16</v>
      </c>
      <c r="B372" s="1" t="s">
        <v>878</v>
      </c>
      <c r="C372" s="3">
        <v>89190302.730000019</v>
      </c>
      <c r="D372" s="3">
        <v>1028521.84</v>
      </c>
      <c r="E372" s="3">
        <v>0</v>
      </c>
      <c r="F372" s="3">
        <v>0</v>
      </c>
      <c r="G372" s="3">
        <v>237801.59</v>
      </c>
      <c r="H372" s="3">
        <v>731175.29</v>
      </c>
      <c r="I372" s="3">
        <v>9496.77</v>
      </c>
      <c r="J372" s="3">
        <v>0</v>
      </c>
      <c r="K372" s="3">
        <v>48641675.340000004</v>
      </c>
      <c r="L372" s="3">
        <v>0</v>
      </c>
      <c r="M372" s="3">
        <v>33202435.77</v>
      </c>
      <c r="N372" s="3">
        <v>5339196.13</v>
      </c>
      <c r="O372" s="34">
        <v>0.71</v>
      </c>
    </row>
    <row r="373" spans="1:15" ht="20.100000000000001" customHeight="1" x14ac:dyDescent="0.5">
      <c r="A373" s="1">
        <v>17</v>
      </c>
      <c r="B373" s="1" t="s">
        <v>32</v>
      </c>
      <c r="C373" s="3">
        <v>71777495.170000002</v>
      </c>
      <c r="D373" s="3">
        <v>39400.31</v>
      </c>
      <c r="E373" s="3">
        <v>390203.99</v>
      </c>
      <c r="F373" s="3">
        <v>931925.75</v>
      </c>
      <c r="G373" s="3">
        <v>395329.43000000005</v>
      </c>
      <c r="H373" s="3">
        <v>7731081.7300000004</v>
      </c>
      <c r="I373" s="3">
        <v>6882226.8700000001</v>
      </c>
      <c r="J373" s="3">
        <v>537854.22</v>
      </c>
      <c r="K373" s="3">
        <v>41552190.020000003</v>
      </c>
      <c r="L373" s="3">
        <v>0</v>
      </c>
      <c r="M373" s="3">
        <v>7793972.3499999996</v>
      </c>
      <c r="N373" s="3">
        <v>5523310.5</v>
      </c>
      <c r="O373" s="34">
        <v>0.56999999999999995</v>
      </c>
    </row>
    <row r="374" spans="1:15" ht="20.100000000000001" customHeight="1" x14ac:dyDescent="0.5">
      <c r="A374" s="1">
        <v>18</v>
      </c>
      <c r="B374" s="1" t="s">
        <v>34</v>
      </c>
      <c r="C374" s="3">
        <v>67495209.590000004</v>
      </c>
      <c r="D374" s="3">
        <v>0</v>
      </c>
      <c r="E374" s="3">
        <v>0</v>
      </c>
      <c r="F374" s="3">
        <v>67495209.590000004</v>
      </c>
      <c r="G374" s="3">
        <v>0</v>
      </c>
      <c r="H374" s="3">
        <v>0</v>
      </c>
      <c r="I374" s="3">
        <v>0</v>
      </c>
      <c r="J374" s="3">
        <v>0</v>
      </c>
      <c r="K374" s="3">
        <v>0</v>
      </c>
      <c r="L374" s="3">
        <v>0</v>
      </c>
      <c r="M374" s="3">
        <v>0</v>
      </c>
      <c r="N374" s="3">
        <v>0</v>
      </c>
      <c r="O374" s="34">
        <v>0.54</v>
      </c>
    </row>
    <row r="375" spans="1:15" ht="20.100000000000001" customHeight="1" x14ac:dyDescent="0.5">
      <c r="A375" s="1">
        <v>19</v>
      </c>
      <c r="B375" s="1" t="s">
        <v>37</v>
      </c>
      <c r="C375" s="3">
        <v>67162426.590000004</v>
      </c>
      <c r="D375" s="3">
        <v>0</v>
      </c>
      <c r="E375" s="3">
        <v>1701696.17</v>
      </c>
      <c r="F375" s="3">
        <v>0</v>
      </c>
      <c r="G375" s="3">
        <v>0</v>
      </c>
      <c r="H375" s="3">
        <v>0</v>
      </c>
      <c r="I375" s="3">
        <v>0</v>
      </c>
      <c r="J375" s="3">
        <v>0</v>
      </c>
      <c r="K375" s="3">
        <v>0</v>
      </c>
      <c r="L375" s="3">
        <v>65300160.020000003</v>
      </c>
      <c r="M375" s="3">
        <v>0</v>
      </c>
      <c r="N375" s="3">
        <v>160570.4</v>
      </c>
      <c r="O375" s="34">
        <v>0.54</v>
      </c>
    </row>
    <row r="376" spans="1:15" ht="20.100000000000001" customHeight="1" x14ac:dyDescent="0.5">
      <c r="A376" s="1">
        <v>20</v>
      </c>
      <c r="B376" s="1" t="s">
        <v>33</v>
      </c>
      <c r="C376" s="3">
        <v>65342846.32</v>
      </c>
      <c r="D376" s="3">
        <v>0</v>
      </c>
      <c r="E376" s="3">
        <v>0</v>
      </c>
      <c r="F376" s="3">
        <v>0</v>
      </c>
      <c r="G376" s="3">
        <v>0</v>
      </c>
      <c r="H376" s="3">
        <v>0</v>
      </c>
      <c r="I376" s="3">
        <v>0</v>
      </c>
      <c r="J376" s="3">
        <v>2144.83</v>
      </c>
      <c r="K376" s="3">
        <v>65340701.490000002</v>
      </c>
      <c r="L376" s="3">
        <v>0</v>
      </c>
      <c r="M376" s="3">
        <v>0</v>
      </c>
      <c r="N376" s="3">
        <v>0</v>
      </c>
      <c r="O376" s="34">
        <v>0.52</v>
      </c>
    </row>
    <row r="377" spans="1:15" ht="20.100000000000001" customHeight="1" x14ac:dyDescent="0.5">
      <c r="A377" s="1">
        <v>21</v>
      </c>
      <c r="B377" s="1" t="s">
        <v>35</v>
      </c>
      <c r="C377" s="3">
        <v>62331059.969999999</v>
      </c>
      <c r="D377" s="3">
        <v>0</v>
      </c>
      <c r="E377" s="3">
        <v>949951.62</v>
      </c>
      <c r="F377" s="3">
        <v>61381108.350000001</v>
      </c>
      <c r="G377" s="3">
        <v>0</v>
      </c>
      <c r="H377" s="3">
        <v>0</v>
      </c>
      <c r="I377" s="3">
        <v>0</v>
      </c>
      <c r="J377" s="3">
        <v>0</v>
      </c>
      <c r="K377" s="3">
        <v>0</v>
      </c>
      <c r="L377" s="3">
        <v>0</v>
      </c>
      <c r="M377" s="3">
        <v>0</v>
      </c>
      <c r="N377" s="3">
        <v>0</v>
      </c>
      <c r="O377" s="34">
        <v>0.5</v>
      </c>
    </row>
    <row r="378" spans="1:15" ht="20.100000000000001" customHeight="1" x14ac:dyDescent="0.5">
      <c r="A378" s="1">
        <v>22</v>
      </c>
      <c r="B378" s="1" t="s">
        <v>38</v>
      </c>
      <c r="C378" s="3">
        <v>61207125.280000009</v>
      </c>
      <c r="D378" s="3">
        <v>11396.54</v>
      </c>
      <c r="E378" s="3">
        <v>2697428.49</v>
      </c>
      <c r="F378" s="3">
        <v>0</v>
      </c>
      <c r="G378" s="3">
        <v>0</v>
      </c>
      <c r="H378" s="3">
        <v>5008527.24</v>
      </c>
      <c r="I378" s="3">
        <v>72382.2</v>
      </c>
      <c r="J378" s="3">
        <v>4756.93</v>
      </c>
      <c r="K378" s="3">
        <v>44837862.850000001</v>
      </c>
      <c r="L378" s="3">
        <v>0</v>
      </c>
      <c r="M378" s="3">
        <v>508895.78</v>
      </c>
      <c r="N378" s="3">
        <v>8065875.25</v>
      </c>
      <c r="O378" s="34">
        <v>0.49</v>
      </c>
    </row>
    <row r="379" spans="1:15" ht="20.100000000000001" customHeight="1" x14ac:dyDescent="0.5">
      <c r="A379" s="1">
        <v>23</v>
      </c>
      <c r="B379" s="1" t="s">
        <v>36</v>
      </c>
      <c r="C379" s="3">
        <v>60586971.369999997</v>
      </c>
      <c r="D379" s="3">
        <v>0</v>
      </c>
      <c r="E379" s="3">
        <v>60586971.369999997</v>
      </c>
      <c r="F379" s="3">
        <v>0</v>
      </c>
      <c r="G379" s="3">
        <v>0</v>
      </c>
      <c r="H379" s="3">
        <v>0</v>
      </c>
      <c r="I379" s="3">
        <v>0</v>
      </c>
      <c r="J379" s="3">
        <v>0</v>
      </c>
      <c r="K379" s="3">
        <v>0</v>
      </c>
      <c r="L379" s="3">
        <v>0</v>
      </c>
      <c r="M379" s="3">
        <v>0</v>
      </c>
      <c r="N379" s="3">
        <v>0</v>
      </c>
      <c r="O379" s="34">
        <v>0.48</v>
      </c>
    </row>
    <row r="380" spans="1:15" ht="20.100000000000001" customHeight="1" x14ac:dyDescent="0.5">
      <c r="A380" s="1">
        <v>24</v>
      </c>
      <c r="B380" s="1" t="s">
        <v>39</v>
      </c>
      <c r="C380" s="3">
        <v>37139519.989999995</v>
      </c>
      <c r="D380" s="3">
        <v>0</v>
      </c>
      <c r="E380" s="3">
        <v>1379.31</v>
      </c>
      <c r="F380" s="3">
        <v>0</v>
      </c>
      <c r="G380" s="3">
        <v>23106.98</v>
      </c>
      <c r="H380" s="3">
        <v>1582149</v>
      </c>
      <c r="I380" s="3">
        <v>412411.31</v>
      </c>
      <c r="J380" s="3">
        <v>49195.58</v>
      </c>
      <c r="K380" s="3">
        <v>20611422.489999998</v>
      </c>
      <c r="L380" s="3">
        <v>0</v>
      </c>
      <c r="M380" s="3">
        <v>12530122.24</v>
      </c>
      <c r="N380" s="3">
        <v>1929733.08</v>
      </c>
      <c r="O380" s="34">
        <v>0.3</v>
      </c>
    </row>
    <row r="381" spans="1:15" ht="20.100000000000001" customHeight="1" x14ac:dyDescent="0.5">
      <c r="A381" s="1">
        <v>25</v>
      </c>
      <c r="B381" s="1" t="s">
        <v>40</v>
      </c>
      <c r="C381" s="3">
        <v>34859059.379999995</v>
      </c>
      <c r="D381" s="3">
        <v>0</v>
      </c>
      <c r="E381" s="3">
        <v>27682505.780000001</v>
      </c>
      <c r="F381" s="3">
        <v>238261.4</v>
      </c>
      <c r="G381" s="3">
        <v>0</v>
      </c>
      <c r="H381" s="3">
        <v>6158963.6799999997</v>
      </c>
      <c r="I381" s="3">
        <v>0</v>
      </c>
      <c r="J381" s="3">
        <v>775.41</v>
      </c>
      <c r="K381" s="3">
        <v>190768.44</v>
      </c>
      <c r="L381" s="3">
        <v>0</v>
      </c>
      <c r="M381" s="3">
        <v>0</v>
      </c>
      <c r="N381" s="3">
        <v>587784.67000000004</v>
      </c>
      <c r="O381" s="34">
        <v>0.28000000000000003</v>
      </c>
    </row>
    <row r="382" spans="1:15" ht="20.100000000000001" customHeight="1" x14ac:dyDescent="0.5">
      <c r="A382" s="1">
        <v>26</v>
      </c>
      <c r="B382" s="1" t="s">
        <v>42</v>
      </c>
      <c r="C382" s="3">
        <v>22458798.82</v>
      </c>
      <c r="D382" s="3">
        <v>93249.15</v>
      </c>
      <c r="E382" s="3">
        <v>6850319.7699999996</v>
      </c>
      <c r="F382" s="3">
        <v>36710</v>
      </c>
      <c r="G382" s="3">
        <v>5933.44</v>
      </c>
      <c r="H382" s="3">
        <v>0</v>
      </c>
      <c r="I382" s="3">
        <v>0</v>
      </c>
      <c r="J382" s="3">
        <v>0</v>
      </c>
      <c r="K382" s="3">
        <v>11450090.91</v>
      </c>
      <c r="L382" s="3">
        <v>0</v>
      </c>
      <c r="M382" s="3">
        <v>0</v>
      </c>
      <c r="N382" s="3">
        <v>4022495.55</v>
      </c>
      <c r="O382" s="34">
        <v>0.18</v>
      </c>
    </row>
    <row r="383" spans="1:15" ht="20.100000000000001" customHeight="1" x14ac:dyDescent="0.5">
      <c r="A383" s="1">
        <v>27</v>
      </c>
      <c r="B383" s="1" t="s">
        <v>41</v>
      </c>
      <c r="C383" s="3">
        <v>19173802.359999999</v>
      </c>
      <c r="D383" s="3">
        <v>0</v>
      </c>
      <c r="E383" s="3">
        <v>6982667.8300000001</v>
      </c>
      <c r="F383" s="3">
        <v>0</v>
      </c>
      <c r="G383" s="3">
        <v>12000</v>
      </c>
      <c r="H383" s="3">
        <v>306048.01</v>
      </c>
      <c r="I383" s="3">
        <v>0</v>
      </c>
      <c r="J383" s="3">
        <v>10270.26</v>
      </c>
      <c r="K383" s="3">
        <v>5164532.01</v>
      </c>
      <c r="L383" s="3">
        <v>0</v>
      </c>
      <c r="M383" s="3">
        <v>5916249.6600000001</v>
      </c>
      <c r="N383" s="3">
        <v>782034.59000000008</v>
      </c>
      <c r="O383" s="34">
        <v>0.15</v>
      </c>
    </row>
    <row r="384" spans="1:15" ht="20.100000000000001" customHeight="1" x14ac:dyDescent="0.5">
      <c r="A384" s="1">
        <v>28</v>
      </c>
      <c r="B384" s="1" t="s">
        <v>43</v>
      </c>
      <c r="C384" s="3">
        <v>18834661.999999996</v>
      </c>
      <c r="D384" s="3">
        <v>70030.13</v>
      </c>
      <c r="E384" s="3">
        <v>620127.66</v>
      </c>
      <c r="F384" s="3">
        <v>3453930.96</v>
      </c>
      <c r="G384" s="3">
        <v>0</v>
      </c>
      <c r="H384" s="3">
        <v>84549.94</v>
      </c>
      <c r="I384" s="3">
        <v>0</v>
      </c>
      <c r="J384" s="3">
        <v>0</v>
      </c>
      <c r="K384" s="3">
        <v>9685134.7799999993</v>
      </c>
      <c r="L384" s="3">
        <v>0</v>
      </c>
      <c r="M384" s="3">
        <v>4906233.3600000003</v>
      </c>
      <c r="N384" s="3">
        <v>14655.17</v>
      </c>
      <c r="O384" s="34">
        <v>0.15</v>
      </c>
    </row>
    <row r="385" spans="1:83" ht="20.100000000000001" customHeight="1" x14ac:dyDescent="0.5">
      <c r="A385" s="1">
        <v>29</v>
      </c>
      <c r="B385" s="1" t="s">
        <v>46</v>
      </c>
      <c r="C385" s="3">
        <v>9176116.8000000007</v>
      </c>
      <c r="D385" s="3">
        <v>20063.64</v>
      </c>
      <c r="E385" s="3">
        <v>0</v>
      </c>
      <c r="F385" s="3">
        <v>0</v>
      </c>
      <c r="G385" s="3">
        <v>9045.68</v>
      </c>
      <c r="H385" s="3">
        <v>3881575.28</v>
      </c>
      <c r="I385" s="3">
        <v>0</v>
      </c>
      <c r="J385" s="3">
        <v>244621.62</v>
      </c>
      <c r="K385" s="3">
        <v>3851953.46</v>
      </c>
      <c r="L385" s="3">
        <v>0</v>
      </c>
      <c r="M385" s="3">
        <v>424298.48</v>
      </c>
      <c r="N385" s="3">
        <v>744558.64</v>
      </c>
      <c r="O385" s="34">
        <v>7.0000000000000007E-2</v>
      </c>
    </row>
    <row r="386" spans="1:83" ht="20.100000000000001" customHeight="1" x14ac:dyDescent="0.5">
      <c r="A386" s="1">
        <v>30</v>
      </c>
      <c r="B386" s="1" t="s">
        <v>44</v>
      </c>
      <c r="C386" s="3">
        <v>7890397.1100000003</v>
      </c>
      <c r="D386" s="3">
        <v>0</v>
      </c>
      <c r="E386" s="3">
        <v>0</v>
      </c>
      <c r="F386" s="3">
        <v>0</v>
      </c>
      <c r="G386" s="3">
        <v>0</v>
      </c>
      <c r="H386" s="3">
        <v>25530.95</v>
      </c>
      <c r="I386" s="3">
        <v>0</v>
      </c>
      <c r="J386" s="3">
        <v>0</v>
      </c>
      <c r="K386" s="3">
        <v>4942353.1100000003</v>
      </c>
      <c r="L386" s="3">
        <v>0</v>
      </c>
      <c r="M386" s="3">
        <v>1701195.79</v>
      </c>
      <c r="N386" s="3">
        <v>1221317.26</v>
      </c>
      <c r="O386" s="34">
        <v>0.06</v>
      </c>
    </row>
    <row r="387" spans="1:83" ht="20.100000000000001" customHeight="1" x14ac:dyDescent="0.5">
      <c r="A387" s="1">
        <v>31</v>
      </c>
      <c r="B387" s="1" t="s">
        <v>45</v>
      </c>
      <c r="C387" s="3">
        <v>5455634.4699999997</v>
      </c>
      <c r="D387" s="3">
        <v>0</v>
      </c>
      <c r="E387" s="3">
        <v>0</v>
      </c>
      <c r="F387" s="3">
        <v>0</v>
      </c>
      <c r="G387" s="3">
        <v>0</v>
      </c>
      <c r="H387" s="3">
        <v>0</v>
      </c>
      <c r="I387" s="3">
        <v>0</v>
      </c>
      <c r="J387" s="3">
        <v>0</v>
      </c>
      <c r="K387" s="3">
        <v>5455634.4699999997</v>
      </c>
      <c r="L387" s="3">
        <v>0</v>
      </c>
      <c r="M387" s="3">
        <v>0</v>
      </c>
      <c r="N387" s="3">
        <v>0</v>
      </c>
      <c r="O387" s="34">
        <v>0.04</v>
      </c>
    </row>
    <row r="388" spans="1:83" ht="20.100000000000001" customHeight="1" x14ac:dyDescent="0.5">
      <c r="A388" s="1">
        <v>32</v>
      </c>
      <c r="B388" s="1" t="s">
        <v>47</v>
      </c>
      <c r="C388" s="3">
        <v>3628034.94</v>
      </c>
      <c r="D388" s="3">
        <v>0</v>
      </c>
      <c r="E388" s="3">
        <v>0</v>
      </c>
      <c r="F388" s="3">
        <v>3628034.94</v>
      </c>
      <c r="G388" s="3">
        <v>0</v>
      </c>
      <c r="H388" s="3">
        <v>0</v>
      </c>
      <c r="I388" s="3">
        <v>0</v>
      </c>
      <c r="J388" s="3">
        <v>0</v>
      </c>
      <c r="K388" s="3">
        <v>0</v>
      </c>
      <c r="L388" s="3">
        <v>0</v>
      </c>
      <c r="M388" s="3">
        <v>0</v>
      </c>
      <c r="N388" s="3">
        <v>0</v>
      </c>
      <c r="O388" s="34">
        <v>0.03</v>
      </c>
    </row>
    <row r="389" spans="1:83" ht="20.100000000000001" customHeight="1" x14ac:dyDescent="0.5">
      <c r="A389" s="1">
        <v>33</v>
      </c>
      <c r="B389" s="1" t="s">
        <v>48</v>
      </c>
      <c r="C389" s="3">
        <v>893361.58000000007</v>
      </c>
      <c r="D389" s="3">
        <v>25262.44</v>
      </c>
      <c r="E389" s="3">
        <v>560325.5</v>
      </c>
      <c r="F389" s="3">
        <v>0</v>
      </c>
      <c r="G389" s="3">
        <v>182747.25</v>
      </c>
      <c r="H389" s="3">
        <v>10623.82</v>
      </c>
      <c r="I389" s="3">
        <v>0</v>
      </c>
      <c r="J389" s="3">
        <v>100</v>
      </c>
      <c r="K389" s="3">
        <v>90202.19</v>
      </c>
      <c r="L389" s="3">
        <v>0</v>
      </c>
      <c r="M389" s="3">
        <v>220.56</v>
      </c>
      <c r="N389" s="3">
        <v>23879.82</v>
      </c>
      <c r="O389" s="34">
        <v>0.01</v>
      </c>
    </row>
    <row r="390" spans="1:83" ht="20.100000000000001" customHeight="1" x14ac:dyDescent="0.5">
      <c r="A390" s="87"/>
      <c r="B390" s="87" t="s">
        <v>3</v>
      </c>
      <c r="C390" s="71">
        <v>12545549134.41</v>
      </c>
      <c r="D390" s="71">
        <v>145942597.64000002</v>
      </c>
      <c r="E390" s="71">
        <v>1941224900.1099999</v>
      </c>
      <c r="F390" s="71">
        <v>3124068134.4400005</v>
      </c>
      <c r="G390" s="71">
        <v>148808570.33000001</v>
      </c>
      <c r="H390" s="71">
        <v>3255110295.1500006</v>
      </c>
      <c r="I390" s="71">
        <v>90606233.689999998</v>
      </c>
      <c r="J390" s="71">
        <v>183834974.33999997</v>
      </c>
      <c r="K390" s="71">
        <v>2645208053.3400002</v>
      </c>
      <c r="L390" s="71">
        <v>65300160.020000003</v>
      </c>
      <c r="M390" s="71">
        <v>235630417.62000003</v>
      </c>
      <c r="N390" s="71">
        <v>709814797.7299999</v>
      </c>
      <c r="O390" s="88">
        <v>100</v>
      </c>
    </row>
    <row r="393" spans="1:83" s="29" customFormat="1" ht="20.100000000000001" customHeight="1" x14ac:dyDescent="0.5">
      <c r="A393" s="37"/>
      <c r="CE393" s="105"/>
    </row>
    <row r="394" spans="1:83" ht="20.100000000000001" customHeight="1" x14ac:dyDescent="0.6">
      <c r="C394" s="36" t="s">
        <v>90</v>
      </c>
    </row>
    <row r="395" spans="1:83" ht="20.100000000000001" customHeight="1" x14ac:dyDescent="0.6">
      <c r="C395" s="36" t="s">
        <v>91</v>
      </c>
    </row>
    <row r="396" spans="1:83" ht="20.100000000000001" customHeight="1" x14ac:dyDescent="0.6">
      <c r="C396" s="36" t="s">
        <v>55</v>
      </c>
    </row>
    <row r="397" spans="1:83" ht="20.100000000000001" customHeight="1" x14ac:dyDescent="0.6">
      <c r="C397" s="36" t="s">
        <v>92</v>
      </c>
    </row>
    <row r="399" spans="1:83" ht="60" customHeight="1" x14ac:dyDescent="0.5">
      <c r="A399" s="38" t="s">
        <v>181</v>
      </c>
      <c r="B399" s="39" t="s">
        <v>73</v>
      </c>
      <c r="C399" s="38" t="s">
        <v>74</v>
      </c>
      <c r="D399" s="38" t="s">
        <v>75</v>
      </c>
      <c r="E399" s="38" t="s">
        <v>76</v>
      </c>
      <c r="F399" s="38" t="s">
        <v>77</v>
      </c>
      <c r="G399" s="38" t="s">
        <v>78</v>
      </c>
      <c r="H399" s="38" t="s">
        <v>79</v>
      </c>
      <c r="I399" s="38" t="s">
        <v>80</v>
      </c>
      <c r="J399" s="38" t="s">
        <v>81</v>
      </c>
      <c r="K399" s="38" t="s">
        <v>82</v>
      </c>
      <c r="L399" s="38" t="s">
        <v>83</v>
      </c>
      <c r="M399" s="38" t="s">
        <v>84</v>
      </c>
      <c r="N399" s="38" t="s">
        <v>85</v>
      </c>
      <c r="O399" s="38" t="s">
        <v>86</v>
      </c>
    </row>
    <row r="400" spans="1:83" ht="20.100000000000001" customHeight="1" x14ac:dyDescent="0.5">
      <c r="A400" s="1">
        <v>1</v>
      </c>
      <c r="B400" s="1" t="s">
        <v>18</v>
      </c>
      <c r="C400" s="3">
        <v>3020901861.3499999</v>
      </c>
      <c r="D400" s="3">
        <v>9471613.9499999993</v>
      </c>
      <c r="E400" s="3">
        <v>439015124.33999997</v>
      </c>
      <c r="F400" s="3">
        <v>559766377.46000004</v>
      </c>
      <c r="G400" s="3">
        <v>21660383.600000001</v>
      </c>
      <c r="H400" s="3">
        <v>1243422475.78</v>
      </c>
      <c r="I400" s="3">
        <v>10843151.57</v>
      </c>
      <c r="J400" s="3">
        <v>58859172.210000001</v>
      </c>
      <c r="K400" s="3">
        <v>383512767.94</v>
      </c>
      <c r="L400" s="3">
        <v>0</v>
      </c>
      <c r="M400" s="3">
        <v>23693173.550000001</v>
      </c>
      <c r="N400" s="3">
        <v>270657620.94999999</v>
      </c>
      <c r="O400" s="34">
        <v>21.85</v>
      </c>
    </row>
    <row r="401" spans="1:15" ht="20.100000000000001" customHeight="1" x14ac:dyDescent="0.5">
      <c r="A401" s="1">
        <v>2</v>
      </c>
      <c r="B401" s="1" t="s">
        <v>19</v>
      </c>
      <c r="C401" s="3">
        <v>2278415756.9099998</v>
      </c>
      <c r="D401" s="3">
        <v>18966249.039999999</v>
      </c>
      <c r="E401" s="3">
        <v>398502461.11000001</v>
      </c>
      <c r="F401" s="3">
        <v>59922016.020000003</v>
      </c>
      <c r="G401" s="3">
        <v>47306153.740000002</v>
      </c>
      <c r="H401" s="3">
        <v>830239609.19999993</v>
      </c>
      <c r="I401" s="3">
        <v>23849570.920000002</v>
      </c>
      <c r="J401" s="3">
        <v>12674854.139999999</v>
      </c>
      <c r="K401" s="3">
        <v>687341838.22000003</v>
      </c>
      <c r="L401" s="3">
        <v>0</v>
      </c>
      <c r="M401" s="3">
        <v>41813510.740000002</v>
      </c>
      <c r="N401" s="3">
        <v>157799493.78</v>
      </c>
      <c r="O401" s="34">
        <v>16.48</v>
      </c>
    </row>
    <row r="402" spans="1:15" ht="20.100000000000001" customHeight="1" x14ac:dyDescent="0.5">
      <c r="A402" s="1">
        <v>3</v>
      </c>
      <c r="B402" s="1" t="s">
        <v>20</v>
      </c>
      <c r="C402" s="3">
        <v>2012969736.72</v>
      </c>
      <c r="D402" s="3">
        <v>5815520</v>
      </c>
      <c r="E402" s="3">
        <v>38011456.270000003</v>
      </c>
      <c r="F402" s="3">
        <v>1724860912.7</v>
      </c>
      <c r="G402" s="3">
        <v>2296779.04</v>
      </c>
      <c r="H402" s="3">
        <v>62721378.310000002</v>
      </c>
      <c r="I402" s="3">
        <v>111523.46</v>
      </c>
      <c r="J402" s="3">
        <v>859007.76</v>
      </c>
      <c r="K402" s="3">
        <v>165612555.74000001</v>
      </c>
      <c r="L402" s="3">
        <v>0</v>
      </c>
      <c r="M402" s="3">
        <v>3110831.25</v>
      </c>
      <c r="N402" s="3">
        <v>9569772.1899999995</v>
      </c>
      <c r="O402" s="34">
        <v>14.56</v>
      </c>
    </row>
    <row r="403" spans="1:15" ht="20.100000000000001" customHeight="1" x14ac:dyDescent="0.5">
      <c r="A403" s="1">
        <v>4</v>
      </c>
      <c r="B403" s="1" t="s">
        <v>21</v>
      </c>
      <c r="C403" s="3">
        <v>1386535868.6700001</v>
      </c>
      <c r="D403" s="3">
        <v>6565139.4699999997</v>
      </c>
      <c r="E403" s="3">
        <v>280858942.58000004</v>
      </c>
      <c r="F403" s="3">
        <v>36945680.990000002</v>
      </c>
      <c r="G403" s="3">
        <v>27595601.27</v>
      </c>
      <c r="H403" s="3">
        <v>646632814.04999995</v>
      </c>
      <c r="I403" s="3">
        <v>1556911.08</v>
      </c>
      <c r="J403" s="3">
        <v>14314390.960000001</v>
      </c>
      <c r="K403" s="3">
        <v>300621337.18000001</v>
      </c>
      <c r="L403" s="3">
        <v>0</v>
      </c>
      <c r="M403" s="3">
        <v>15893790.710000001</v>
      </c>
      <c r="N403" s="3">
        <v>55551260.380000003</v>
      </c>
      <c r="O403" s="34">
        <v>10.029999999999999</v>
      </c>
    </row>
    <row r="404" spans="1:15" ht="20.100000000000001" customHeight="1" x14ac:dyDescent="0.5">
      <c r="A404" s="1">
        <v>5</v>
      </c>
      <c r="B404" s="1" t="s">
        <v>22</v>
      </c>
      <c r="C404" s="3">
        <v>1206098039.4100001</v>
      </c>
      <c r="D404" s="3">
        <v>294344.12</v>
      </c>
      <c r="E404" s="3">
        <v>20984757.07</v>
      </c>
      <c r="F404" s="3">
        <v>100764493.91</v>
      </c>
      <c r="G404" s="3">
        <v>1082116.23</v>
      </c>
      <c r="H404" s="3">
        <v>567315042.18000007</v>
      </c>
      <c r="I404" s="3">
        <v>14311539.58</v>
      </c>
      <c r="J404" s="3">
        <v>26254576.240000002</v>
      </c>
      <c r="K404" s="3">
        <v>365399462.28999996</v>
      </c>
      <c r="L404" s="3">
        <v>0</v>
      </c>
      <c r="M404" s="3">
        <v>12177901.120000001</v>
      </c>
      <c r="N404" s="3">
        <v>97513806.670000002</v>
      </c>
      <c r="O404" s="34">
        <v>8.73</v>
      </c>
    </row>
    <row r="405" spans="1:15" ht="20.100000000000001" customHeight="1" x14ac:dyDescent="0.5">
      <c r="A405" s="1">
        <v>6</v>
      </c>
      <c r="B405" s="1" t="s">
        <v>24</v>
      </c>
      <c r="C405" s="3">
        <v>846638019.18000007</v>
      </c>
      <c r="D405" s="3">
        <v>2042483.83</v>
      </c>
      <c r="E405" s="3">
        <v>39495976.609999999</v>
      </c>
      <c r="F405" s="3">
        <v>22556155.91</v>
      </c>
      <c r="G405" s="3">
        <v>3149126.44</v>
      </c>
      <c r="H405" s="3">
        <v>458241840.81</v>
      </c>
      <c r="I405" s="3">
        <v>11244493.619999999</v>
      </c>
      <c r="J405" s="3">
        <v>18413546.780000001</v>
      </c>
      <c r="K405" s="3">
        <v>179603594.19</v>
      </c>
      <c r="L405" s="3">
        <v>0</v>
      </c>
      <c r="M405" s="3">
        <v>29390790.359999999</v>
      </c>
      <c r="N405" s="3">
        <v>82500010.629999995</v>
      </c>
      <c r="O405" s="34">
        <v>6.12</v>
      </c>
    </row>
    <row r="406" spans="1:15" ht="20.100000000000001" customHeight="1" x14ac:dyDescent="0.5">
      <c r="A406" s="1">
        <v>7</v>
      </c>
      <c r="B406" s="1" t="s">
        <v>23</v>
      </c>
      <c r="C406" s="3">
        <v>763177823.17000008</v>
      </c>
      <c r="D406" s="3">
        <v>277013.46000000002</v>
      </c>
      <c r="E406" s="3">
        <v>470625003.21000004</v>
      </c>
      <c r="F406" s="3">
        <v>0</v>
      </c>
      <c r="G406" s="3">
        <v>80349268.370000005</v>
      </c>
      <c r="H406" s="3">
        <v>107104063.25</v>
      </c>
      <c r="I406" s="3">
        <v>2275535.48</v>
      </c>
      <c r="J406" s="3">
        <v>993551.4</v>
      </c>
      <c r="K406" s="3">
        <v>66413748.629999995</v>
      </c>
      <c r="L406" s="3">
        <v>0</v>
      </c>
      <c r="M406" s="3">
        <v>2727231.6399999997</v>
      </c>
      <c r="N406" s="3">
        <v>32412407.729999997</v>
      </c>
      <c r="O406" s="34">
        <v>5.52</v>
      </c>
    </row>
    <row r="407" spans="1:15" ht="20.100000000000001" customHeight="1" x14ac:dyDescent="0.5">
      <c r="A407" s="1">
        <v>8</v>
      </c>
      <c r="B407" s="1" t="s">
        <v>26</v>
      </c>
      <c r="C407" s="3">
        <v>376918293.32000005</v>
      </c>
      <c r="D407" s="3">
        <v>141633043.99000001</v>
      </c>
      <c r="E407" s="3">
        <v>192708937.94999999</v>
      </c>
      <c r="F407" s="3">
        <v>89750.25</v>
      </c>
      <c r="G407" s="3">
        <v>140687.88</v>
      </c>
      <c r="H407" s="3">
        <v>8974448.0999999996</v>
      </c>
      <c r="I407" s="3">
        <v>7906063.9400000004</v>
      </c>
      <c r="J407" s="3">
        <v>372207.8</v>
      </c>
      <c r="K407" s="3">
        <v>15406457</v>
      </c>
      <c r="L407" s="3">
        <v>0</v>
      </c>
      <c r="M407" s="3">
        <v>6435370.7400000002</v>
      </c>
      <c r="N407" s="3">
        <v>3251325.67</v>
      </c>
      <c r="O407" s="34">
        <v>2.73</v>
      </c>
    </row>
    <row r="408" spans="1:15" ht="20.100000000000001" customHeight="1" x14ac:dyDescent="0.5">
      <c r="A408" s="1">
        <v>9</v>
      </c>
      <c r="B408" s="1" t="s">
        <v>25</v>
      </c>
      <c r="C408" s="3">
        <v>310783457.44999999</v>
      </c>
      <c r="D408" s="3">
        <v>16376885.130000001</v>
      </c>
      <c r="E408" s="3">
        <v>5245676.24</v>
      </c>
      <c r="F408" s="3">
        <v>289160896.07999998</v>
      </c>
      <c r="G408" s="3">
        <v>0</v>
      </c>
      <c r="H408" s="3">
        <v>0</v>
      </c>
      <c r="I408" s="3">
        <v>0</v>
      </c>
      <c r="J408" s="3">
        <v>0</v>
      </c>
      <c r="K408" s="3">
        <v>0</v>
      </c>
      <c r="L408" s="3">
        <v>0</v>
      </c>
      <c r="M408" s="3">
        <v>0</v>
      </c>
      <c r="N408" s="3">
        <v>0</v>
      </c>
      <c r="O408" s="34">
        <v>2.25</v>
      </c>
    </row>
    <row r="409" spans="1:15" ht="20.100000000000001" customHeight="1" x14ac:dyDescent="0.5">
      <c r="A409" s="1">
        <v>10</v>
      </c>
      <c r="B409" s="1" t="s">
        <v>27</v>
      </c>
      <c r="C409" s="3">
        <v>198295041.52999997</v>
      </c>
      <c r="D409" s="3">
        <v>43359.38</v>
      </c>
      <c r="E409" s="3">
        <v>352087.48</v>
      </c>
      <c r="F409" s="3">
        <v>0</v>
      </c>
      <c r="G409" s="3">
        <v>72616.98</v>
      </c>
      <c r="H409" s="3">
        <v>531088.91</v>
      </c>
      <c r="I409" s="3">
        <v>148381.03</v>
      </c>
      <c r="J409" s="3">
        <v>6076420.1299999999</v>
      </c>
      <c r="K409" s="3">
        <v>189872403.69</v>
      </c>
      <c r="L409" s="3">
        <v>0</v>
      </c>
      <c r="M409" s="3">
        <v>536795.56999999995</v>
      </c>
      <c r="N409" s="3">
        <v>661888.36</v>
      </c>
      <c r="O409" s="34">
        <v>1.43</v>
      </c>
    </row>
    <row r="410" spans="1:15" ht="20.100000000000001" customHeight="1" x14ac:dyDescent="0.5">
      <c r="A410" s="1">
        <v>11</v>
      </c>
      <c r="B410" s="1" t="s">
        <v>28</v>
      </c>
      <c r="C410" s="3">
        <v>162092038.11999995</v>
      </c>
      <c r="D410" s="3">
        <v>0</v>
      </c>
      <c r="E410" s="3">
        <v>1170994.2</v>
      </c>
      <c r="F410" s="3">
        <v>47341.25</v>
      </c>
      <c r="G410" s="3">
        <v>65302.95</v>
      </c>
      <c r="H410" s="3">
        <v>22888311.23</v>
      </c>
      <c r="I410" s="3">
        <v>55980.639999999999</v>
      </c>
      <c r="J410" s="3">
        <v>93682.069999999992</v>
      </c>
      <c r="K410" s="3">
        <v>126467478.39</v>
      </c>
      <c r="L410" s="3">
        <v>0</v>
      </c>
      <c r="M410" s="3">
        <v>3518533.3800000004</v>
      </c>
      <c r="N410" s="3">
        <v>7784414.0100000007</v>
      </c>
      <c r="O410" s="34">
        <v>1.17</v>
      </c>
    </row>
    <row r="411" spans="1:15" ht="20.100000000000001" customHeight="1" x14ac:dyDescent="0.5">
      <c r="A411" s="1">
        <v>12</v>
      </c>
      <c r="B411" s="1" t="s">
        <v>37</v>
      </c>
      <c r="C411" s="3">
        <v>124420197.55</v>
      </c>
      <c r="D411" s="3">
        <v>0</v>
      </c>
      <c r="E411" s="3">
        <v>3172500.55</v>
      </c>
      <c r="F411" s="3">
        <v>0</v>
      </c>
      <c r="G411" s="3">
        <v>0</v>
      </c>
      <c r="H411" s="3">
        <v>0</v>
      </c>
      <c r="I411" s="3">
        <v>0</v>
      </c>
      <c r="J411" s="3">
        <v>0</v>
      </c>
      <c r="K411" s="3">
        <v>0</v>
      </c>
      <c r="L411" s="3">
        <v>121226111.75</v>
      </c>
      <c r="M411" s="3">
        <v>0</v>
      </c>
      <c r="N411" s="3">
        <v>21585.25</v>
      </c>
      <c r="O411" s="34">
        <v>0.9</v>
      </c>
    </row>
    <row r="412" spans="1:15" ht="20.100000000000001" customHeight="1" x14ac:dyDescent="0.5">
      <c r="A412" s="1">
        <v>13</v>
      </c>
      <c r="B412" s="1" t="s">
        <v>30</v>
      </c>
      <c r="C412" s="3">
        <v>122982280.2</v>
      </c>
      <c r="D412" s="3">
        <v>0</v>
      </c>
      <c r="E412" s="3">
        <v>12668.97</v>
      </c>
      <c r="F412" s="3">
        <v>0</v>
      </c>
      <c r="G412" s="3">
        <v>0</v>
      </c>
      <c r="H412" s="3">
        <v>353712.57</v>
      </c>
      <c r="I412" s="3">
        <v>0</v>
      </c>
      <c r="J412" s="3">
        <v>921834.54</v>
      </c>
      <c r="K412" s="3">
        <v>119126688.44</v>
      </c>
      <c r="L412" s="3">
        <v>0</v>
      </c>
      <c r="M412" s="3">
        <v>2133889.06</v>
      </c>
      <c r="N412" s="3">
        <v>433486.62</v>
      </c>
      <c r="O412" s="34">
        <v>0.89</v>
      </c>
    </row>
    <row r="413" spans="1:15" ht="20.100000000000001" customHeight="1" x14ac:dyDescent="0.5">
      <c r="A413" s="1">
        <v>14</v>
      </c>
      <c r="B413" s="1" t="s">
        <v>29</v>
      </c>
      <c r="C413" s="3">
        <v>118513001.23999999</v>
      </c>
      <c r="D413" s="3">
        <v>0</v>
      </c>
      <c r="E413" s="3">
        <v>32182753.23</v>
      </c>
      <c r="F413" s="3">
        <v>0</v>
      </c>
      <c r="G413" s="3">
        <v>0</v>
      </c>
      <c r="H413" s="3">
        <v>18207901.16</v>
      </c>
      <c r="I413" s="3">
        <v>83296</v>
      </c>
      <c r="J413" s="3">
        <v>306486.91000000003</v>
      </c>
      <c r="K413" s="3">
        <v>62717675.120000005</v>
      </c>
      <c r="L413" s="3">
        <v>0</v>
      </c>
      <c r="M413" s="3">
        <v>2758800.54</v>
      </c>
      <c r="N413" s="3">
        <v>2256088.2800000003</v>
      </c>
      <c r="O413" s="34">
        <v>0.86</v>
      </c>
    </row>
    <row r="414" spans="1:15" ht="20.100000000000001" customHeight="1" x14ac:dyDescent="0.5">
      <c r="A414" s="1">
        <v>15</v>
      </c>
      <c r="B414" s="1" t="s">
        <v>877</v>
      </c>
      <c r="C414" s="3">
        <v>114251860.3</v>
      </c>
      <c r="D414" s="3">
        <v>0</v>
      </c>
      <c r="E414" s="3">
        <v>83801465.980000004</v>
      </c>
      <c r="F414" s="3">
        <v>213793.74</v>
      </c>
      <c r="G414" s="3">
        <v>0</v>
      </c>
      <c r="H414" s="3">
        <v>1791263.84</v>
      </c>
      <c r="I414" s="3">
        <v>86207.6</v>
      </c>
      <c r="J414" s="3">
        <v>37391.11</v>
      </c>
      <c r="K414" s="3">
        <v>5242730.12</v>
      </c>
      <c r="L414" s="3">
        <v>0</v>
      </c>
      <c r="M414" s="3">
        <v>22160655.449999999</v>
      </c>
      <c r="N414" s="3">
        <v>918352.46</v>
      </c>
      <c r="O414" s="34">
        <v>0.83</v>
      </c>
    </row>
    <row r="415" spans="1:15" ht="20.100000000000001" customHeight="1" x14ac:dyDescent="0.5">
      <c r="A415" s="1">
        <v>16</v>
      </c>
      <c r="B415" s="1" t="s">
        <v>31</v>
      </c>
      <c r="C415" s="3">
        <v>102260303.68000001</v>
      </c>
      <c r="D415" s="3">
        <v>0</v>
      </c>
      <c r="E415" s="3">
        <v>187913.31</v>
      </c>
      <c r="F415" s="3">
        <v>0</v>
      </c>
      <c r="G415" s="3">
        <v>0</v>
      </c>
      <c r="H415" s="3">
        <v>789652.36</v>
      </c>
      <c r="I415" s="3">
        <v>0</v>
      </c>
      <c r="J415" s="3">
        <v>0</v>
      </c>
      <c r="K415" s="3">
        <v>101200808.36</v>
      </c>
      <c r="L415" s="3">
        <v>0</v>
      </c>
      <c r="M415" s="3">
        <v>6600</v>
      </c>
      <c r="N415" s="3">
        <v>75329.649999999994</v>
      </c>
      <c r="O415" s="34">
        <v>0.74</v>
      </c>
    </row>
    <row r="416" spans="1:15" ht="20.100000000000001" customHeight="1" x14ac:dyDescent="0.5">
      <c r="A416" s="1">
        <v>17</v>
      </c>
      <c r="B416" s="1" t="s">
        <v>878</v>
      </c>
      <c r="C416" s="3">
        <v>97942281.839999989</v>
      </c>
      <c r="D416" s="3">
        <v>1042709.13</v>
      </c>
      <c r="E416" s="3">
        <v>0</v>
      </c>
      <c r="F416" s="3">
        <v>0</v>
      </c>
      <c r="G416" s="3">
        <v>316252.96999999997</v>
      </c>
      <c r="H416" s="3">
        <v>77842.63</v>
      </c>
      <c r="I416" s="3">
        <v>22229.95</v>
      </c>
      <c r="J416" s="3">
        <v>0</v>
      </c>
      <c r="K416" s="3">
        <v>51552168.659999996</v>
      </c>
      <c r="L416" s="3">
        <v>0</v>
      </c>
      <c r="M416" s="3">
        <v>33285604.52</v>
      </c>
      <c r="N416" s="3">
        <v>11645473.98</v>
      </c>
      <c r="O416" s="34">
        <v>0.71</v>
      </c>
    </row>
    <row r="417" spans="1:15" ht="20.100000000000001" customHeight="1" x14ac:dyDescent="0.5">
      <c r="A417" s="1">
        <v>18</v>
      </c>
      <c r="B417" s="1" t="s">
        <v>32</v>
      </c>
      <c r="C417" s="3">
        <v>82179282.739999995</v>
      </c>
      <c r="D417" s="3">
        <v>33782</v>
      </c>
      <c r="E417" s="3">
        <v>239141.29</v>
      </c>
      <c r="F417" s="3">
        <v>2007452.05</v>
      </c>
      <c r="G417" s="3">
        <v>296019.32</v>
      </c>
      <c r="H417" s="3">
        <v>10253468.1</v>
      </c>
      <c r="I417" s="3">
        <v>1288176.28</v>
      </c>
      <c r="J417" s="3">
        <v>479036.67</v>
      </c>
      <c r="K417" s="3">
        <v>44127073.399999999</v>
      </c>
      <c r="L417" s="3">
        <v>0</v>
      </c>
      <c r="M417" s="3">
        <v>11476176.33</v>
      </c>
      <c r="N417" s="3">
        <v>11978957.300000001</v>
      </c>
      <c r="O417" s="34">
        <v>0.59</v>
      </c>
    </row>
    <row r="418" spans="1:15" ht="20.100000000000001" customHeight="1" x14ac:dyDescent="0.5">
      <c r="A418" s="1">
        <v>19</v>
      </c>
      <c r="B418" s="1" t="s">
        <v>36</v>
      </c>
      <c r="C418" s="3">
        <v>72467056.689999998</v>
      </c>
      <c r="D418" s="3">
        <v>0</v>
      </c>
      <c r="E418" s="3">
        <v>72467056.689999998</v>
      </c>
      <c r="F418" s="3">
        <v>0</v>
      </c>
      <c r="G418" s="3">
        <v>0</v>
      </c>
      <c r="H418" s="3">
        <v>0</v>
      </c>
      <c r="I418" s="3">
        <v>0</v>
      </c>
      <c r="J418" s="3">
        <v>0</v>
      </c>
      <c r="K418" s="3">
        <v>0</v>
      </c>
      <c r="L418" s="3">
        <v>0</v>
      </c>
      <c r="M418" s="3">
        <v>0</v>
      </c>
      <c r="N418" s="3">
        <v>0</v>
      </c>
      <c r="O418" s="34">
        <v>0.52</v>
      </c>
    </row>
    <row r="419" spans="1:15" ht="20.100000000000001" customHeight="1" x14ac:dyDescent="0.5">
      <c r="A419" s="1">
        <v>20</v>
      </c>
      <c r="B419" s="1" t="s">
        <v>33</v>
      </c>
      <c r="C419" s="3">
        <v>68671725.25999999</v>
      </c>
      <c r="D419" s="3">
        <v>0</v>
      </c>
      <c r="E419" s="3">
        <v>0</v>
      </c>
      <c r="F419" s="3">
        <v>0</v>
      </c>
      <c r="G419" s="3">
        <v>0</v>
      </c>
      <c r="H419" s="3">
        <v>0</v>
      </c>
      <c r="I419" s="3">
        <v>0</v>
      </c>
      <c r="J419" s="3">
        <v>27672.41</v>
      </c>
      <c r="K419" s="3">
        <v>68644052.849999994</v>
      </c>
      <c r="L419" s="3">
        <v>0</v>
      </c>
      <c r="M419" s="3">
        <v>0</v>
      </c>
      <c r="N419" s="3">
        <v>0</v>
      </c>
      <c r="O419" s="34">
        <v>0.5</v>
      </c>
    </row>
    <row r="420" spans="1:15" ht="20.100000000000001" customHeight="1" x14ac:dyDescent="0.5">
      <c r="A420" s="1">
        <v>21</v>
      </c>
      <c r="B420" s="1" t="s">
        <v>34</v>
      </c>
      <c r="C420" s="3">
        <v>66186343.609999999</v>
      </c>
      <c r="D420" s="3">
        <v>0</v>
      </c>
      <c r="E420" s="3">
        <v>0</v>
      </c>
      <c r="F420" s="3">
        <v>66186343.609999999</v>
      </c>
      <c r="G420" s="3">
        <v>0</v>
      </c>
      <c r="H420" s="3">
        <v>0</v>
      </c>
      <c r="I420" s="3">
        <v>0</v>
      </c>
      <c r="J420" s="3">
        <v>0</v>
      </c>
      <c r="K420" s="3">
        <v>0</v>
      </c>
      <c r="L420" s="3">
        <v>0</v>
      </c>
      <c r="M420" s="3">
        <v>0</v>
      </c>
      <c r="N420" s="3">
        <v>0</v>
      </c>
      <c r="O420" s="34">
        <v>0.48</v>
      </c>
    </row>
    <row r="421" spans="1:15" ht="20.100000000000001" customHeight="1" x14ac:dyDescent="0.5">
      <c r="A421" s="1">
        <v>22</v>
      </c>
      <c r="B421" s="1" t="s">
        <v>35</v>
      </c>
      <c r="C421" s="3">
        <v>62285162.359999999</v>
      </c>
      <c r="D421" s="3">
        <v>0</v>
      </c>
      <c r="E421" s="3">
        <v>115466.54</v>
      </c>
      <c r="F421" s="3">
        <v>62169695.82</v>
      </c>
      <c r="G421" s="3">
        <v>0</v>
      </c>
      <c r="H421" s="3">
        <v>0</v>
      </c>
      <c r="I421" s="3">
        <v>0</v>
      </c>
      <c r="J421" s="3">
        <v>0</v>
      </c>
      <c r="K421" s="3">
        <v>0</v>
      </c>
      <c r="L421" s="3">
        <v>0</v>
      </c>
      <c r="M421" s="3">
        <v>0</v>
      </c>
      <c r="N421" s="3">
        <v>0</v>
      </c>
      <c r="O421" s="34">
        <v>0.45</v>
      </c>
    </row>
    <row r="422" spans="1:15" ht="20.100000000000001" customHeight="1" x14ac:dyDescent="0.5">
      <c r="A422" s="1">
        <v>23</v>
      </c>
      <c r="B422" s="1" t="s">
        <v>38</v>
      </c>
      <c r="C422" s="3">
        <v>55654972.340000011</v>
      </c>
      <c r="D422" s="3">
        <v>10434.469999999999</v>
      </c>
      <c r="E422" s="3">
        <v>4752668.3499999996</v>
      </c>
      <c r="F422" s="3">
        <v>0</v>
      </c>
      <c r="G422" s="3">
        <v>0</v>
      </c>
      <c r="H422" s="3">
        <v>4326779.92</v>
      </c>
      <c r="I422" s="3">
        <v>261071.95</v>
      </c>
      <c r="J422" s="3">
        <v>15320.36</v>
      </c>
      <c r="K422" s="3">
        <v>37403025.270000003</v>
      </c>
      <c r="L422" s="3">
        <v>0</v>
      </c>
      <c r="M422" s="3">
        <v>1083261.1100000001</v>
      </c>
      <c r="N422" s="3">
        <v>7802410.9100000001</v>
      </c>
      <c r="O422" s="34">
        <v>0.4</v>
      </c>
    </row>
    <row r="423" spans="1:15" ht="20.100000000000001" customHeight="1" x14ac:dyDescent="0.5">
      <c r="A423" s="1">
        <v>24</v>
      </c>
      <c r="B423" s="1" t="s">
        <v>40</v>
      </c>
      <c r="C423" s="3">
        <v>37912042.620000005</v>
      </c>
      <c r="D423" s="3">
        <v>0</v>
      </c>
      <c r="E423" s="3">
        <v>30167241.370000001</v>
      </c>
      <c r="F423" s="3">
        <v>370927.74</v>
      </c>
      <c r="G423" s="3">
        <v>0</v>
      </c>
      <c r="H423" s="3">
        <v>7013488.5899999999</v>
      </c>
      <c r="I423" s="3">
        <v>0</v>
      </c>
      <c r="J423" s="3">
        <v>2977.22</v>
      </c>
      <c r="K423" s="3">
        <v>0</v>
      </c>
      <c r="L423" s="3">
        <v>0</v>
      </c>
      <c r="M423" s="3">
        <v>0</v>
      </c>
      <c r="N423" s="3">
        <v>357407.7</v>
      </c>
      <c r="O423" s="34">
        <v>0.27</v>
      </c>
    </row>
    <row r="424" spans="1:15" ht="20.100000000000001" customHeight="1" x14ac:dyDescent="0.5">
      <c r="A424" s="1">
        <v>25</v>
      </c>
      <c r="B424" s="1" t="s">
        <v>39</v>
      </c>
      <c r="C424" s="3">
        <v>35753519.549999997</v>
      </c>
      <c r="D424" s="3">
        <v>0</v>
      </c>
      <c r="E424" s="3">
        <v>0</v>
      </c>
      <c r="F424" s="3">
        <v>0</v>
      </c>
      <c r="G424" s="3">
        <v>8620.68</v>
      </c>
      <c r="H424" s="3">
        <v>1892360.31</v>
      </c>
      <c r="I424" s="3">
        <v>329939.71000000002</v>
      </c>
      <c r="J424" s="3">
        <v>41956.62</v>
      </c>
      <c r="K424" s="3">
        <v>22481626.91</v>
      </c>
      <c r="L424" s="3">
        <v>0</v>
      </c>
      <c r="M424" s="3">
        <v>8965521.0800000001</v>
      </c>
      <c r="N424" s="3">
        <v>2033494.24</v>
      </c>
      <c r="O424" s="34">
        <v>0.26</v>
      </c>
    </row>
    <row r="425" spans="1:15" ht="20.100000000000001" customHeight="1" x14ac:dyDescent="0.5">
      <c r="A425" s="1">
        <v>26</v>
      </c>
      <c r="B425" s="1" t="s">
        <v>41</v>
      </c>
      <c r="C425" s="3">
        <v>31456145.720000003</v>
      </c>
      <c r="D425" s="3">
        <v>0</v>
      </c>
      <c r="E425" s="3">
        <v>6562771.4199999999</v>
      </c>
      <c r="F425" s="3">
        <v>0</v>
      </c>
      <c r="G425" s="3">
        <v>-3478.26</v>
      </c>
      <c r="H425" s="3">
        <v>495939.25</v>
      </c>
      <c r="I425" s="3">
        <v>13706.9</v>
      </c>
      <c r="J425" s="3">
        <v>8759.48</v>
      </c>
      <c r="K425" s="3">
        <v>3394903.35</v>
      </c>
      <c r="L425" s="3">
        <v>0</v>
      </c>
      <c r="M425" s="3">
        <v>20506225.530000001</v>
      </c>
      <c r="N425" s="3">
        <v>477318.05000000005</v>
      </c>
      <c r="O425" s="34">
        <v>0.23</v>
      </c>
    </row>
    <row r="426" spans="1:15" ht="20.100000000000001" customHeight="1" x14ac:dyDescent="0.5">
      <c r="A426" s="1">
        <v>27</v>
      </c>
      <c r="B426" s="1" t="s">
        <v>43</v>
      </c>
      <c r="C426" s="3">
        <v>17681765.549999997</v>
      </c>
      <c r="D426" s="3">
        <v>84696.28</v>
      </c>
      <c r="E426" s="3">
        <v>625343.03</v>
      </c>
      <c r="F426" s="3">
        <v>3000000</v>
      </c>
      <c r="G426" s="3">
        <v>0</v>
      </c>
      <c r="H426" s="3">
        <v>74937.94</v>
      </c>
      <c r="I426" s="3">
        <v>0</v>
      </c>
      <c r="J426" s="3">
        <v>0</v>
      </c>
      <c r="K426" s="3">
        <v>11736307.09</v>
      </c>
      <c r="L426" s="3">
        <v>0</v>
      </c>
      <c r="M426" s="3">
        <v>1975345.8</v>
      </c>
      <c r="N426" s="3">
        <v>185135.41</v>
      </c>
      <c r="O426" s="34">
        <v>0.13</v>
      </c>
    </row>
    <row r="427" spans="1:15" ht="20.100000000000001" customHeight="1" x14ac:dyDescent="0.5">
      <c r="A427" s="1">
        <v>28</v>
      </c>
      <c r="B427" s="1" t="s">
        <v>42</v>
      </c>
      <c r="C427" s="3">
        <v>17013777.52</v>
      </c>
      <c r="D427" s="3">
        <v>104218.99</v>
      </c>
      <c r="E427" s="3">
        <v>1098800.6399999999</v>
      </c>
      <c r="F427" s="3">
        <v>36499</v>
      </c>
      <c r="G427" s="3">
        <v>8097.04</v>
      </c>
      <c r="H427" s="3">
        <v>0</v>
      </c>
      <c r="I427" s="3">
        <v>0</v>
      </c>
      <c r="J427" s="3">
        <v>0</v>
      </c>
      <c r="K427" s="3">
        <v>11678404.279999999</v>
      </c>
      <c r="L427" s="3">
        <v>0</v>
      </c>
      <c r="M427" s="3">
        <v>0</v>
      </c>
      <c r="N427" s="3">
        <v>4087757.57</v>
      </c>
      <c r="O427" s="34">
        <v>0.12</v>
      </c>
    </row>
    <row r="428" spans="1:15" ht="20.100000000000001" customHeight="1" x14ac:dyDescent="0.5">
      <c r="A428" s="1">
        <v>29</v>
      </c>
      <c r="B428" s="1" t="s">
        <v>46</v>
      </c>
      <c r="C428" s="3">
        <v>10723087.27</v>
      </c>
      <c r="D428" s="3">
        <v>20015.7</v>
      </c>
      <c r="E428" s="3">
        <v>7192.4</v>
      </c>
      <c r="F428" s="3">
        <v>0</v>
      </c>
      <c r="G428" s="3">
        <v>12299.14</v>
      </c>
      <c r="H428" s="3">
        <v>5128318.0999999996</v>
      </c>
      <c r="I428" s="3">
        <v>0</v>
      </c>
      <c r="J428" s="3">
        <v>275304.28000000003</v>
      </c>
      <c r="K428" s="3">
        <v>4173022.03</v>
      </c>
      <c r="L428" s="3">
        <v>0</v>
      </c>
      <c r="M428" s="3">
        <v>367959.88</v>
      </c>
      <c r="N428" s="3">
        <v>738975.74</v>
      </c>
      <c r="O428" s="34">
        <v>0.08</v>
      </c>
    </row>
    <row r="429" spans="1:15" ht="20.100000000000001" customHeight="1" x14ac:dyDescent="0.5">
      <c r="A429" s="1">
        <v>30</v>
      </c>
      <c r="B429" s="1" t="s">
        <v>44</v>
      </c>
      <c r="C429" s="3">
        <v>10036797.73</v>
      </c>
      <c r="D429" s="3">
        <v>0</v>
      </c>
      <c r="E429" s="3">
        <v>0</v>
      </c>
      <c r="F429" s="3">
        <v>0</v>
      </c>
      <c r="G429" s="3">
        <v>0</v>
      </c>
      <c r="H429" s="3">
        <v>904438.8</v>
      </c>
      <c r="I429" s="3">
        <v>0</v>
      </c>
      <c r="J429" s="3">
        <v>0</v>
      </c>
      <c r="K429" s="3">
        <v>5221360.0199999996</v>
      </c>
      <c r="L429" s="3">
        <v>0</v>
      </c>
      <c r="M429" s="3">
        <v>2263527.36</v>
      </c>
      <c r="N429" s="3">
        <v>1647471.55</v>
      </c>
      <c r="O429" s="34">
        <v>7.0000000000000007E-2</v>
      </c>
    </row>
    <row r="430" spans="1:15" ht="20.100000000000001" customHeight="1" x14ac:dyDescent="0.5">
      <c r="A430" s="1">
        <v>31</v>
      </c>
      <c r="B430" s="1" t="s">
        <v>45</v>
      </c>
      <c r="C430" s="3">
        <v>6502860.0199999996</v>
      </c>
      <c r="D430" s="3">
        <v>0</v>
      </c>
      <c r="E430" s="3">
        <v>0</v>
      </c>
      <c r="F430" s="3">
        <v>0</v>
      </c>
      <c r="G430" s="3">
        <v>0</v>
      </c>
      <c r="H430" s="3">
        <v>0</v>
      </c>
      <c r="I430" s="3">
        <v>0</v>
      </c>
      <c r="J430" s="3">
        <v>0</v>
      </c>
      <c r="K430" s="3">
        <v>6502860.0199999996</v>
      </c>
      <c r="L430" s="3">
        <v>0</v>
      </c>
      <c r="M430" s="3">
        <v>0</v>
      </c>
      <c r="N430" s="3">
        <v>0</v>
      </c>
      <c r="O430" s="34">
        <v>0.05</v>
      </c>
    </row>
    <row r="431" spans="1:15" ht="20.100000000000001" customHeight="1" x14ac:dyDescent="0.5">
      <c r="A431" s="1">
        <v>32</v>
      </c>
      <c r="B431" s="1" t="s">
        <v>47</v>
      </c>
      <c r="C431" s="3">
        <v>4966180.9800000004</v>
      </c>
      <c r="D431" s="3">
        <v>0</v>
      </c>
      <c r="E431" s="3">
        <v>0</v>
      </c>
      <c r="F431" s="3">
        <v>4965718.1100000003</v>
      </c>
      <c r="G431" s="3">
        <v>462.87</v>
      </c>
      <c r="H431" s="3">
        <v>0</v>
      </c>
      <c r="I431" s="3">
        <v>0</v>
      </c>
      <c r="J431" s="3">
        <v>0</v>
      </c>
      <c r="K431" s="3">
        <v>0</v>
      </c>
      <c r="L431" s="3">
        <v>0</v>
      </c>
      <c r="M431" s="3">
        <v>0</v>
      </c>
      <c r="N431" s="3">
        <v>0</v>
      </c>
      <c r="O431" s="34">
        <v>0.04</v>
      </c>
    </row>
    <row r="432" spans="1:15" ht="20.100000000000001" customHeight="1" x14ac:dyDescent="0.5">
      <c r="A432" s="1">
        <v>33</v>
      </c>
      <c r="B432" s="1" t="s">
        <v>48</v>
      </c>
      <c r="C432" s="3">
        <v>594638.81000000006</v>
      </c>
      <c r="D432" s="3">
        <v>0</v>
      </c>
      <c r="E432" s="3">
        <v>588231.31000000006</v>
      </c>
      <c r="F432" s="3">
        <v>0</v>
      </c>
      <c r="G432" s="3">
        <v>662.94</v>
      </c>
      <c r="H432" s="3">
        <v>0</v>
      </c>
      <c r="I432" s="3">
        <v>0</v>
      </c>
      <c r="J432" s="3">
        <v>0</v>
      </c>
      <c r="K432" s="3">
        <v>5744.56</v>
      </c>
      <c r="L432" s="3">
        <v>0</v>
      </c>
      <c r="M432" s="3">
        <v>0</v>
      </c>
      <c r="N432" s="3">
        <v>0</v>
      </c>
      <c r="O432" s="34">
        <v>0</v>
      </c>
    </row>
    <row r="433" spans="1:83" ht="20.100000000000001" customHeight="1" x14ac:dyDescent="0.5">
      <c r="A433" s="87"/>
      <c r="B433" s="87" t="s">
        <v>3</v>
      </c>
      <c r="C433" s="71">
        <v>13823281219.409996</v>
      </c>
      <c r="D433" s="71">
        <v>202781508.94</v>
      </c>
      <c r="E433" s="71">
        <v>2122952632.1400001</v>
      </c>
      <c r="F433" s="71">
        <v>2933064054.6399999</v>
      </c>
      <c r="G433" s="71">
        <v>184356973.19999999</v>
      </c>
      <c r="H433" s="71">
        <v>3999381175.3899989</v>
      </c>
      <c r="I433" s="71">
        <v>74387779.710000008</v>
      </c>
      <c r="J433" s="71">
        <v>141028149.09</v>
      </c>
      <c r="K433" s="71">
        <v>3035460093.75</v>
      </c>
      <c r="L433" s="71">
        <v>121226111.75</v>
      </c>
      <c r="M433" s="71">
        <v>246281495.72000003</v>
      </c>
      <c r="N433" s="71">
        <v>762361245.08000004</v>
      </c>
      <c r="O433" s="88">
        <v>100</v>
      </c>
    </row>
    <row r="436" spans="1:83" s="29" customFormat="1" ht="20.100000000000001" customHeight="1" x14ac:dyDescent="0.5">
      <c r="A436" s="37"/>
      <c r="CE436" s="105"/>
    </row>
    <row r="437" spans="1:83" ht="20.100000000000001" customHeight="1" x14ac:dyDescent="0.6">
      <c r="C437" s="36" t="s">
        <v>90</v>
      </c>
    </row>
    <row r="438" spans="1:83" ht="20.100000000000001" customHeight="1" x14ac:dyDescent="0.6">
      <c r="C438" s="36" t="s">
        <v>91</v>
      </c>
    </row>
    <row r="439" spans="1:83" ht="20.100000000000001" customHeight="1" x14ac:dyDescent="0.6">
      <c r="C439" s="36" t="s">
        <v>54</v>
      </c>
    </row>
    <row r="440" spans="1:83" ht="20.100000000000001" customHeight="1" x14ac:dyDescent="0.6">
      <c r="C440" s="36" t="s">
        <v>92</v>
      </c>
    </row>
    <row r="442" spans="1:83" ht="60" customHeight="1" x14ac:dyDescent="0.5">
      <c r="A442" s="38" t="s">
        <v>181</v>
      </c>
      <c r="B442" s="39" t="s">
        <v>73</v>
      </c>
      <c r="C442" s="38" t="s">
        <v>74</v>
      </c>
      <c r="D442" s="38" t="s">
        <v>75</v>
      </c>
      <c r="E442" s="38" t="s">
        <v>76</v>
      </c>
      <c r="F442" s="38" t="s">
        <v>77</v>
      </c>
      <c r="G442" s="38" t="s">
        <v>78</v>
      </c>
      <c r="H442" s="38" t="s">
        <v>79</v>
      </c>
      <c r="I442" s="38" t="s">
        <v>80</v>
      </c>
      <c r="J442" s="38" t="s">
        <v>81</v>
      </c>
      <c r="K442" s="38" t="s">
        <v>82</v>
      </c>
      <c r="L442" s="38" t="s">
        <v>83</v>
      </c>
      <c r="M442" s="38" t="s">
        <v>84</v>
      </c>
      <c r="N442" s="38" t="s">
        <v>85</v>
      </c>
      <c r="O442" s="38" t="s">
        <v>86</v>
      </c>
    </row>
    <row r="443" spans="1:83" ht="20.100000000000001" customHeight="1" x14ac:dyDescent="0.5">
      <c r="A443" s="1">
        <v>1</v>
      </c>
      <c r="B443" s="1" t="s">
        <v>19</v>
      </c>
      <c r="C443" s="3">
        <v>2799386331.0699997</v>
      </c>
      <c r="D443" s="3">
        <v>17703848.969999999</v>
      </c>
      <c r="E443" s="3">
        <v>377515466.33000004</v>
      </c>
      <c r="F443" s="3">
        <v>51862049.25</v>
      </c>
      <c r="G443" s="3">
        <v>4460533.32</v>
      </c>
      <c r="H443" s="3">
        <v>1312806445.3399999</v>
      </c>
      <c r="I443" s="3">
        <v>97451978.900000006</v>
      </c>
      <c r="J443" s="3">
        <v>15487814.830000002</v>
      </c>
      <c r="K443" s="3">
        <v>583599730.80999994</v>
      </c>
      <c r="L443" s="3">
        <v>0</v>
      </c>
      <c r="M443" s="3">
        <v>11720159.640000001</v>
      </c>
      <c r="N443" s="3">
        <v>326778303.68000001</v>
      </c>
      <c r="O443" s="34">
        <v>21.78</v>
      </c>
    </row>
    <row r="444" spans="1:83" ht="20.100000000000001" customHeight="1" x14ac:dyDescent="0.5">
      <c r="A444" s="1">
        <v>2</v>
      </c>
      <c r="B444" s="1" t="s">
        <v>18</v>
      </c>
      <c r="C444" s="3">
        <v>2463095182.9299994</v>
      </c>
      <c r="D444" s="3">
        <v>8063207.29</v>
      </c>
      <c r="E444" s="3">
        <v>409997015.50999999</v>
      </c>
      <c r="F444" s="3">
        <v>540530527.98000002</v>
      </c>
      <c r="G444" s="3">
        <v>16437384.98</v>
      </c>
      <c r="H444" s="3">
        <v>905041862.52999997</v>
      </c>
      <c r="I444" s="3">
        <v>5496077.2300000004</v>
      </c>
      <c r="J444" s="3">
        <v>49916227.990000002</v>
      </c>
      <c r="K444" s="3">
        <v>318098871.49000001</v>
      </c>
      <c r="L444" s="3">
        <v>0</v>
      </c>
      <c r="M444" s="3">
        <v>26765799.389999997</v>
      </c>
      <c r="N444" s="3">
        <v>182748208.53999999</v>
      </c>
      <c r="O444" s="34">
        <v>19.16</v>
      </c>
    </row>
    <row r="445" spans="1:83" ht="20.100000000000001" customHeight="1" x14ac:dyDescent="0.5">
      <c r="A445" s="1">
        <v>3</v>
      </c>
      <c r="B445" s="1" t="s">
        <v>20</v>
      </c>
      <c r="C445" s="3">
        <v>1818638158.8099999</v>
      </c>
      <c r="D445" s="3">
        <v>4735900.49</v>
      </c>
      <c r="E445" s="3">
        <v>33814276.660000004</v>
      </c>
      <c r="F445" s="3">
        <v>1566408060.52</v>
      </c>
      <c r="G445" s="3">
        <v>3718451.9400000004</v>
      </c>
      <c r="H445" s="3">
        <v>57447143.379999995</v>
      </c>
      <c r="I445" s="3">
        <v>221214.37</v>
      </c>
      <c r="J445" s="3">
        <v>940993.14</v>
      </c>
      <c r="K445" s="3">
        <v>138073047.81999999</v>
      </c>
      <c r="L445" s="3">
        <v>0</v>
      </c>
      <c r="M445" s="3">
        <v>2425414.44</v>
      </c>
      <c r="N445" s="3">
        <v>10853656.050000001</v>
      </c>
      <c r="O445" s="34">
        <v>14.15</v>
      </c>
    </row>
    <row r="446" spans="1:83" ht="20.100000000000001" customHeight="1" x14ac:dyDescent="0.5">
      <c r="A446" s="1">
        <v>4</v>
      </c>
      <c r="B446" s="1" t="s">
        <v>21</v>
      </c>
      <c r="C446" s="3">
        <v>1717333304.9400001</v>
      </c>
      <c r="D446" s="3">
        <v>4909314.04</v>
      </c>
      <c r="E446" s="3">
        <v>275500721.53999996</v>
      </c>
      <c r="F446" s="3">
        <v>30589996.030000001</v>
      </c>
      <c r="G446" s="3">
        <v>29973663.770000003</v>
      </c>
      <c r="H446" s="3">
        <v>963499610.83000004</v>
      </c>
      <c r="I446" s="3">
        <v>515811.79</v>
      </c>
      <c r="J446" s="3">
        <v>39106708.159999996</v>
      </c>
      <c r="K446" s="3">
        <v>293732609.74000001</v>
      </c>
      <c r="L446" s="3">
        <v>0</v>
      </c>
      <c r="M446" s="3">
        <v>18919548.540000003</v>
      </c>
      <c r="N446" s="3">
        <v>60585320.5</v>
      </c>
      <c r="O446" s="34">
        <v>13.36</v>
      </c>
    </row>
    <row r="447" spans="1:83" ht="20.100000000000001" customHeight="1" x14ac:dyDescent="0.5">
      <c r="A447" s="1">
        <v>5</v>
      </c>
      <c r="B447" s="1" t="s">
        <v>22</v>
      </c>
      <c r="C447" s="3">
        <v>936977050.71000004</v>
      </c>
      <c r="D447" s="3">
        <v>123857.45</v>
      </c>
      <c r="E447" s="3">
        <v>21137002.890000001</v>
      </c>
      <c r="F447" s="3">
        <v>77615781.819999993</v>
      </c>
      <c r="G447" s="3">
        <v>1010561.1</v>
      </c>
      <c r="H447" s="3">
        <v>407099323.49000001</v>
      </c>
      <c r="I447" s="3">
        <v>10277364.23</v>
      </c>
      <c r="J447" s="3">
        <v>12351151.41</v>
      </c>
      <c r="K447" s="3">
        <v>328017925.99000001</v>
      </c>
      <c r="L447" s="3">
        <v>0</v>
      </c>
      <c r="M447" s="3">
        <v>19568496.469999999</v>
      </c>
      <c r="N447" s="3">
        <v>59775585.859999999</v>
      </c>
      <c r="O447" s="34">
        <v>7.29</v>
      </c>
    </row>
    <row r="448" spans="1:83" ht="20.100000000000001" customHeight="1" x14ac:dyDescent="0.5">
      <c r="A448" s="1">
        <v>6</v>
      </c>
      <c r="B448" s="1" t="s">
        <v>23</v>
      </c>
      <c r="C448" s="3">
        <v>648983253.28999996</v>
      </c>
      <c r="D448" s="3">
        <v>83719.56</v>
      </c>
      <c r="E448" s="3">
        <v>398212503.38</v>
      </c>
      <c r="F448" s="3">
        <v>0</v>
      </c>
      <c r="G448" s="3">
        <v>79765793.050000012</v>
      </c>
      <c r="H448" s="3">
        <v>76894511.679999992</v>
      </c>
      <c r="I448" s="3">
        <v>351834</v>
      </c>
      <c r="J448" s="3">
        <v>2080396.71</v>
      </c>
      <c r="K448" s="3">
        <v>64656413.960000001</v>
      </c>
      <c r="L448" s="3">
        <v>0</v>
      </c>
      <c r="M448" s="3">
        <v>7758876.7400000002</v>
      </c>
      <c r="N448" s="3">
        <v>19179204.210000001</v>
      </c>
      <c r="O448" s="34">
        <v>5.05</v>
      </c>
    </row>
    <row r="449" spans="1:15" ht="20.100000000000001" customHeight="1" x14ac:dyDescent="0.5">
      <c r="A449" s="1">
        <v>7</v>
      </c>
      <c r="B449" s="1" t="s">
        <v>24</v>
      </c>
      <c r="C449" s="3">
        <v>646571861.69999993</v>
      </c>
      <c r="D449" s="3">
        <v>2135051.4</v>
      </c>
      <c r="E449" s="3">
        <v>23000023.220000003</v>
      </c>
      <c r="F449" s="3">
        <v>23961043.719999999</v>
      </c>
      <c r="G449" s="3">
        <v>6958479.3700000001</v>
      </c>
      <c r="H449" s="3">
        <v>239762288.79999998</v>
      </c>
      <c r="I449" s="3">
        <v>21829847.699999999</v>
      </c>
      <c r="J449" s="3">
        <v>31584691.920000002</v>
      </c>
      <c r="K449" s="3">
        <v>194512373.19</v>
      </c>
      <c r="L449" s="3">
        <v>0</v>
      </c>
      <c r="M449" s="3">
        <v>24337797.59</v>
      </c>
      <c r="N449" s="3">
        <v>78490264.790000007</v>
      </c>
      <c r="O449" s="34">
        <v>5.03</v>
      </c>
    </row>
    <row r="450" spans="1:15" ht="20.100000000000001" customHeight="1" x14ac:dyDescent="0.5">
      <c r="A450" s="1">
        <v>8</v>
      </c>
      <c r="B450" s="1" t="s">
        <v>25</v>
      </c>
      <c r="C450" s="3">
        <v>293158652.53999996</v>
      </c>
      <c r="D450" s="3">
        <v>21763297.199999999</v>
      </c>
      <c r="E450" s="3">
        <v>1220001.33</v>
      </c>
      <c r="F450" s="3">
        <v>270175354.00999999</v>
      </c>
      <c r="G450" s="3">
        <v>0</v>
      </c>
      <c r="H450" s="3">
        <v>0</v>
      </c>
      <c r="I450" s="3">
        <v>0</v>
      </c>
      <c r="J450" s="3">
        <v>0</v>
      </c>
      <c r="K450" s="3">
        <v>0</v>
      </c>
      <c r="L450" s="3">
        <v>0</v>
      </c>
      <c r="M450" s="3">
        <v>0</v>
      </c>
      <c r="N450" s="3">
        <v>0</v>
      </c>
      <c r="O450" s="34">
        <v>2.2799999999999998</v>
      </c>
    </row>
    <row r="451" spans="1:15" ht="20.100000000000001" customHeight="1" x14ac:dyDescent="0.5">
      <c r="A451" s="1">
        <v>9</v>
      </c>
      <c r="B451" s="1" t="s">
        <v>26</v>
      </c>
      <c r="C451" s="3">
        <v>284548719.50999999</v>
      </c>
      <c r="D451" s="3">
        <v>118562763.97999999</v>
      </c>
      <c r="E451" s="3">
        <v>114324099.8</v>
      </c>
      <c r="F451" s="3">
        <v>140136.72</v>
      </c>
      <c r="G451" s="3">
        <v>75237.38</v>
      </c>
      <c r="H451" s="3">
        <v>10447963.190000001</v>
      </c>
      <c r="I451" s="3">
        <v>15734720.699999999</v>
      </c>
      <c r="J451" s="3">
        <v>188407.89</v>
      </c>
      <c r="K451" s="3">
        <v>13910077.799999999</v>
      </c>
      <c r="L451" s="3">
        <v>0</v>
      </c>
      <c r="M451" s="3">
        <v>5209430.62</v>
      </c>
      <c r="N451" s="3">
        <v>5955881.4299999997</v>
      </c>
      <c r="O451" s="34">
        <v>2.21</v>
      </c>
    </row>
    <row r="452" spans="1:15" ht="20.100000000000001" customHeight="1" x14ac:dyDescent="0.5">
      <c r="A452" s="1">
        <v>10</v>
      </c>
      <c r="B452" s="1" t="s">
        <v>27</v>
      </c>
      <c r="C452" s="3">
        <v>168628290.03000003</v>
      </c>
      <c r="D452" s="3">
        <v>170884.64</v>
      </c>
      <c r="E452" s="3">
        <v>593325.42000000004</v>
      </c>
      <c r="F452" s="3">
        <v>0</v>
      </c>
      <c r="G452" s="3">
        <v>185668.14</v>
      </c>
      <c r="H452" s="3">
        <v>406680.82</v>
      </c>
      <c r="I452" s="3">
        <v>211400.86</v>
      </c>
      <c r="J452" s="3">
        <v>8641585.1699999999</v>
      </c>
      <c r="K452" s="3">
        <v>157108275.10000002</v>
      </c>
      <c r="L452" s="3">
        <v>0</v>
      </c>
      <c r="M452" s="3">
        <v>806378.34</v>
      </c>
      <c r="N452" s="3">
        <v>504091.54</v>
      </c>
      <c r="O452" s="34">
        <v>1.31</v>
      </c>
    </row>
    <row r="453" spans="1:15" ht="20.100000000000001" customHeight="1" x14ac:dyDescent="0.5">
      <c r="A453" s="1">
        <v>11</v>
      </c>
      <c r="B453" s="1" t="s">
        <v>28</v>
      </c>
      <c r="C453" s="3">
        <v>131961491.63</v>
      </c>
      <c r="D453" s="3">
        <v>0</v>
      </c>
      <c r="E453" s="3">
        <v>1237722.28</v>
      </c>
      <c r="F453" s="3">
        <v>51627.55</v>
      </c>
      <c r="G453" s="3">
        <v>0</v>
      </c>
      <c r="H453" s="3">
        <v>15079977.52</v>
      </c>
      <c r="I453" s="3">
        <v>155227.09</v>
      </c>
      <c r="J453" s="3">
        <v>74034.899999999994</v>
      </c>
      <c r="K453" s="3">
        <v>106805653.88000001</v>
      </c>
      <c r="L453" s="3">
        <v>0</v>
      </c>
      <c r="M453" s="3">
        <v>1800049.62</v>
      </c>
      <c r="N453" s="3">
        <v>6757198.79</v>
      </c>
      <c r="O453" s="34">
        <v>1.03</v>
      </c>
    </row>
    <row r="454" spans="1:15" ht="20.100000000000001" customHeight="1" x14ac:dyDescent="0.5">
      <c r="A454" s="1">
        <v>12</v>
      </c>
      <c r="B454" s="1" t="s">
        <v>30</v>
      </c>
      <c r="C454" s="3">
        <v>94602634.850000009</v>
      </c>
      <c r="D454" s="3">
        <v>0</v>
      </c>
      <c r="E454" s="3">
        <v>12828.43</v>
      </c>
      <c r="F454" s="3">
        <v>0</v>
      </c>
      <c r="G454" s="3">
        <v>0</v>
      </c>
      <c r="H454" s="3">
        <v>235607.98</v>
      </c>
      <c r="I454" s="3">
        <v>0</v>
      </c>
      <c r="J454" s="3">
        <v>856780.24</v>
      </c>
      <c r="K454" s="3">
        <v>90786948.969999999</v>
      </c>
      <c r="L454" s="3">
        <v>0</v>
      </c>
      <c r="M454" s="3">
        <v>2437707.5499999998</v>
      </c>
      <c r="N454" s="3">
        <v>272761.68</v>
      </c>
      <c r="O454" s="34">
        <v>0.74</v>
      </c>
    </row>
    <row r="455" spans="1:15" ht="20.100000000000001" customHeight="1" x14ac:dyDescent="0.5">
      <c r="A455" s="1">
        <v>13</v>
      </c>
      <c r="B455" s="1" t="s">
        <v>29</v>
      </c>
      <c r="C455" s="3">
        <v>94138803.310000002</v>
      </c>
      <c r="D455" s="3">
        <v>0</v>
      </c>
      <c r="E455" s="3">
        <v>28984783.789999999</v>
      </c>
      <c r="F455" s="3">
        <v>0</v>
      </c>
      <c r="G455" s="3">
        <v>0</v>
      </c>
      <c r="H455" s="3">
        <v>10137362.18</v>
      </c>
      <c r="I455" s="3">
        <v>0</v>
      </c>
      <c r="J455" s="3">
        <v>138742.78</v>
      </c>
      <c r="K455" s="3">
        <v>51051401.079999998</v>
      </c>
      <c r="L455" s="3">
        <v>0</v>
      </c>
      <c r="M455" s="3">
        <v>2418091.39</v>
      </c>
      <c r="N455" s="3">
        <v>1408422.09</v>
      </c>
      <c r="O455" s="34">
        <v>0.73</v>
      </c>
    </row>
    <row r="456" spans="1:15" ht="20.100000000000001" customHeight="1" x14ac:dyDescent="0.5">
      <c r="A456" s="1">
        <v>14</v>
      </c>
      <c r="B456" s="1" t="s">
        <v>31</v>
      </c>
      <c r="C456" s="3">
        <v>85528880.709999993</v>
      </c>
      <c r="D456" s="3">
        <v>0</v>
      </c>
      <c r="E456" s="3">
        <v>1531.84</v>
      </c>
      <c r="F456" s="3">
        <v>0</v>
      </c>
      <c r="G456" s="3">
        <v>0</v>
      </c>
      <c r="H456" s="3">
        <v>367646.09</v>
      </c>
      <c r="I456" s="3">
        <v>0</v>
      </c>
      <c r="J456" s="3">
        <v>13793.1</v>
      </c>
      <c r="K456" s="3">
        <v>85082988.079999998</v>
      </c>
      <c r="L456" s="3">
        <v>0</v>
      </c>
      <c r="M456" s="3">
        <v>16894.740000000002</v>
      </c>
      <c r="N456" s="3">
        <v>46026.86</v>
      </c>
      <c r="O456" s="34">
        <v>0.67</v>
      </c>
    </row>
    <row r="457" spans="1:15" ht="20.100000000000001" customHeight="1" x14ac:dyDescent="0.5">
      <c r="A457" s="1">
        <v>15</v>
      </c>
      <c r="B457" s="1" t="s">
        <v>878</v>
      </c>
      <c r="C457" s="3">
        <v>82933395.469999999</v>
      </c>
      <c r="D457" s="3">
        <v>90257.16</v>
      </c>
      <c r="E457" s="3">
        <v>0</v>
      </c>
      <c r="F457" s="3">
        <v>0</v>
      </c>
      <c r="G457" s="3">
        <v>229546.6</v>
      </c>
      <c r="H457" s="3">
        <v>1133243.6599999999</v>
      </c>
      <c r="I457" s="3">
        <v>63899.59</v>
      </c>
      <c r="J457" s="3">
        <v>0</v>
      </c>
      <c r="K457" s="3">
        <v>46032763.420000002</v>
      </c>
      <c r="L457" s="3">
        <v>0</v>
      </c>
      <c r="M457" s="3">
        <v>33612270.039999999</v>
      </c>
      <c r="N457" s="3">
        <v>1771415</v>
      </c>
      <c r="O457" s="34">
        <v>0.65</v>
      </c>
    </row>
    <row r="458" spans="1:15" ht="20.100000000000001" customHeight="1" x14ac:dyDescent="0.5">
      <c r="A458" s="1">
        <v>16</v>
      </c>
      <c r="B458" s="1" t="s">
        <v>32</v>
      </c>
      <c r="C458" s="3">
        <v>69261817.390000015</v>
      </c>
      <c r="D458" s="3">
        <v>1562.71</v>
      </c>
      <c r="E458" s="3">
        <v>264595.3</v>
      </c>
      <c r="F458" s="3">
        <v>364045.64</v>
      </c>
      <c r="G458" s="3">
        <v>248445.49</v>
      </c>
      <c r="H458" s="3">
        <v>7281248.9699999997</v>
      </c>
      <c r="I458" s="3">
        <v>1809741.76</v>
      </c>
      <c r="J458" s="3">
        <v>500081.28</v>
      </c>
      <c r="K458" s="3">
        <v>42504459.080000006</v>
      </c>
      <c r="L458" s="3">
        <v>0</v>
      </c>
      <c r="M458" s="3">
        <v>8238560.2800000003</v>
      </c>
      <c r="N458" s="3">
        <v>8049076.8800000008</v>
      </c>
      <c r="O458" s="34">
        <v>0.54</v>
      </c>
    </row>
    <row r="459" spans="1:15" ht="20.100000000000001" customHeight="1" x14ac:dyDescent="0.5">
      <c r="A459" s="1">
        <v>17</v>
      </c>
      <c r="B459" s="1" t="s">
        <v>33</v>
      </c>
      <c r="C459" s="3">
        <v>60246234.710000001</v>
      </c>
      <c r="D459" s="3">
        <v>0</v>
      </c>
      <c r="E459" s="3">
        <v>0</v>
      </c>
      <c r="F459" s="3">
        <v>0</v>
      </c>
      <c r="G459" s="3">
        <v>22500</v>
      </c>
      <c r="H459" s="3">
        <v>0</v>
      </c>
      <c r="I459" s="3">
        <v>0</v>
      </c>
      <c r="J459" s="3">
        <v>22619.33</v>
      </c>
      <c r="K459" s="3">
        <v>60201115.380000003</v>
      </c>
      <c r="L459" s="3">
        <v>0</v>
      </c>
      <c r="M459" s="3">
        <v>0</v>
      </c>
      <c r="N459" s="3">
        <v>0</v>
      </c>
      <c r="O459" s="34">
        <v>0.47</v>
      </c>
    </row>
    <row r="460" spans="1:15" ht="20.100000000000001" customHeight="1" x14ac:dyDescent="0.5">
      <c r="A460" s="1">
        <v>18</v>
      </c>
      <c r="B460" s="1" t="s">
        <v>36</v>
      </c>
      <c r="C460" s="3">
        <v>56550441.380000003</v>
      </c>
      <c r="D460" s="3">
        <v>0</v>
      </c>
      <c r="E460" s="3">
        <v>56435776.210000001</v>
      </c>
      <c r="F460" s="3">
        <v>0</v>
      </c>
      <c r="G460" s="3">
        <v>0</v>
      </c>
      <c r="H460" s="3">
        <v>0</v>
      </c>
      <c r="I460" s="3">
        <v>0</v>
      </c>
      <c r="J460" s="3">
        <v>0</v>
      </c>
      <c r="K460" s="3">
        <v>0</v>
      </c>
      <c r="L460" s="3">
        <v>0</v>
      </c>
      <c r="M460" s="3">
        <v>114665.17</v>
      </c>
      <c r="N460" s="3">
        <v>0</v>
      </c>
      <c r="O460" s="34">
        <v>0.44</v>
      </c>
    </row>
    <row r="461" spans="1:15" ht="20.100000000000001" customHeight="1" x14ac:dyDescent="0.5">
      <c r="A461" s="1">
        <v>19</v>
      </c>
      <c r="B461" s="1" t="s">
        <v>877</v>
      </c>
      <c r="C461" s="3">
        <v>54342875.720000006</v>
      </c>
      <c r="D461" s="3">
        <v>0</v>
      </c>
      <c r="E461" s="3">
        <v>20774878.27</v>
      </c>
      <c r="F461" s="3">
        <v>221895.09</v>
      </c>
      <c r="G461" s="3">
        <v>0</v>
      </c>
      <c r="H461" s="3">
        <v>1472554.54</v>
      </c>
      <c r="I461" s="3">
        <v>86206.51</v>
      </c>
      <c r="J461" s="3">
        <v>59174.17</v>
      </c>
      <c r="K461" s="3">
        <v>1910507.9</v>
      </c>
      <c r="L461" s="3">
        <v>0</v>
      </c>
      <c r="M461" s="3">
        <v>20074077.359999999</v>
      </c>
      <c r="N461" s="3">
        <v>9743581.8800000008</v>
      </c>
      <c r="O461" s="34">
        <v>0.42</v>
      </c>
    </row>
    <row r="462" spans="1:15" ht="20.100000000000001" customHeight="1" x14ac:dyDescent="0.5">
      <c r="A462" s="1">
        <v>20</v>
      </c>
      <c r="B462" s="1" t="s">
        <v>38</v>
      </c>
      <c r="C462" s="3">
        <v>53869613.560000002</v>
      </c>
      <c r="D462" s="3">
        <v>8543.7900000000009</v>
      </c>
      <c r="E462" s="3">
        <v>3349629.56</v>
      </c>
      <c r="F462" s="3">
        <v>0</v>
      </c>
      <c r="G462" s="3">
        <v>0</v>
      </c>
      <c r="H462" s="3">
        <v>6409660.3300000001</v>
      </c>
      <c r="I462" s="3">
        <v>422703</v>
      </c>
      <c r="J462" s="3">
        <v>0</v>
      </c>
      <c r="K462" s="3">
        <v>33981867.310000002</v>
      </c>
      <c r="L462" s="3">
        <v>0</v>
      </c>
      <c r="M462" s="3">
        <v>867170.47</v>
      </c>
      <c r="N462" s="3">
        <v>8830039.0999999996</v>
      </c>
      <c r="O462" s="34">
        <v>0.42</v>
      </c>
    </row>
    <row r="463" spans="1:15" ht="20.100000000000001" customHeight="1" x14ac:dyDescent="0.5">
      <c r="A463" s="1">
        <v>21</v>
      </c>
      <c r="B463" s="1" t="s">
        <v>34</v>
      </c>
      <c r="C463" s="3">
        <v>52073944.810000002</v>
      </c>
      <c r="D463" s="3">
        <v>0</v>
      </c>
      <c r="E463" s="3">
        <v>0</v>
      </c>
      <c r="F463" s="3">
        <v>52073944.810000002</v>
      </c>
      <c r="G463" s="3">
        <v>0</v>
      </c>
      <c r="H463" s="3">
        <v>0</v>
      </c>
      <c r="I463" s="3">
        <v>0</v>
      </c>
      <c r="J463" s="3">
        <v>0</v>
      </c>
      <c r="K463" s="3">
        <v>0</v>
      </c>
      <c r="L463" s="3">
        <v>0</v>
      </c>
      <c r="M463" s="3">
        <v>0</v>
      </c>
      <c r="N463" s="3">
        <v>0</v>
      </c>
      <c r="O463" s="34">
        <v>0.41</v>
      </c>
    </row>
    <row r="464" spans="1:15" ht="20.100000000000001" customHeight="1" x14ac:dyDescent="0.5">
      <c r="A464" s="1">
        <v>22</v>
      </c>
      <c r="B464" s="1" t="s">
        <v>35</v>
      </c>
      <c r="C464" s="3">
        <v>49767929.849999994</v>
      </c>
      <c r="D464" s="3">
        <v>0</v>
      </c>
      <c r="E464" s="3">
        <v>539329.12</v>
      </c>
      <c r="F464" s="3">
        <v>49228600.729999997</v>
      </c>
      <c r="G464" s="3">
        <v>0</v>
      </c>
      <c r="H464" s="3">
        <v>0</v>
      </c>
      <c r="I464" s="3">
        <v>0</v>
      </c>
      <c r="J464" s="3">
        <v>0</v>
      </c>
      <c r="K464" s="3">
        <v>0</v>
      </c>
      <c r="L464" s="3">
        <v>0</v>
      </c>
      <c r="M464" s="3">
        <v>0</v>
      </c>
      <c r="N464" s="3">
        <v>0</v>
      </c>
      <c r="O464" s="34">
        <v>0.39</v>
      </c>
    </row>
    <row r="465" spans="1:83" ht="20.100000000000001" customHeight="1" x14ac:dyDescent="0.5">
      <c r="A465" s="1">
        <v>23</v>
      </c>
      <c r="B465" s="1" t="s">
        <v>40</v>
      </c>
      <c r="C465" s="3">
        <v>33348080.389999997</v>
      </c>
      <c r="D465" s="3">
        <v>0</v>
      </c>
      <c r="E465" s="3">
        <v>24341336.25</v>
      </c>
      <c r="F465" s="3">
        <v>415389.02</v>
      </c>
      <c r="G465" s="3">
        <v>0</v>
      </c>
      <c r="H465" s="3">
        <v>7589087.5800000001</v>
      </c>
      <c r="I465" s="3">
        <v>0</v>
      </c>
      <c r="J465" s="3">
        <v>562.5</v>
      </c>
      <c r="K465" s="3">
        <v>0</v>
      </c>
      <c r="L465" s="3">
        <v>0</v>
      </c>
      <c r="M465" s="3">
        <v>0</v>
      </c>
      <c r="N465" s="3">
        <v>1001705.04</v>
      </c>
      <c r="O465" s="34">
        <v>0.26</v>
      </c>
    </row>
    <row r="466" spans="1:83" ht="20.100000000000001" customHeight="1" x14ac:dyDescent="0.5">
      <c r="A466" s="1">
        <v>24</v>
      </c>
      <c r="B466" s="1" t="s">
        <v>37</v>
      </c>
      <c r="C466" s="3">
        <v>33093477.719999999</v>
      </c>
      <c r="D466" s="3">
        <v>0</v>
      </c>
      <c r="E466" s="3">
        <v>2635632.83</v>
      </c>
      <c r="F466" s="3">
        <v>0</v>
      </c>
      <c r="G466" s="3">
        <v>0</v>
      </c>
      <c r="H466" s="3">
        <v>0</v>
      </c>
      <c r="I466" s="3">
        <v>0</v>
      </c>
      <c r="J466" s="3">
        <v>0</v>
      </c>
      <c r="K466" s="3">
        <v>0</v>
      </c>
      <c r="L466" s="3">
        <v>30421674.989999998</v>
      </c>
      <c r="M466" s="3">
        <v>0</v>
      </c>
      <c r="N466" s="3">
        <v>36169.9</v>
      </c>
      <c r="O466" s="34">
        <v>0.26</v>
      </c>
    </row>
    <row r="467" spans="1:83" ht="20.100000000000001" customHeight="1" x14ac:dyDescent="0.5">
      <c r="A467" s="1">
        <v>25</v>
      </c>
      <c r="B467" s="1" t="s">
        <v>39</v>
      </c>
      <c r="C467" s="3">
        <v>27286887.540000003</v>
      </c>
      <c r="D467" s="3">
        <v>0</v>
      </c>
      <c r="E467" s="3">
        <v>2844.82</v>
      </c>
      <c r="F467" s="3">
        <v>0</v>
      </c>
      <c r="G467" s="3">
        <v>27683.919999999998</v>
      </c>
      <c r="H467" s="3">
        <v>1392814.12</v>
      </c>
      <c r="I467" s="3">
        <v>263770.18</v>
      </c>
      <c r="J467" s="3">
        <v>37494.97</v>
      </c>
      <c r="K467" s="3">
        <v>15920343.18</v>
      </c>
      <c r="L467" s="3">
        <v>0</v>
      </c>
      <c r="M467" s="3">
        <v>8629669.6600000001</v>
      </c>
      <c r="N467" s="3">
        <v>1012266.69</v>
      </c>
      <c r="O467" s="34">
        <v>0.21</v>
      </c>
    </row>
    <row r="468" spans="1:83" ht="20.100000000000001" customHeight="1" x14ac:dyDescent="0.5">
      <c r="A468" s="1">
        <v>26</v>
      </c>
      <c r="B468" s="1" t="s">
        <v>43</v>
      </c>
      <c r="C468" s="3">
        <v>25692765.16</v>
      </c>
      <c r="D468" s="3">
        <v>64659.48</v>
      </c>
      <c r="E468" s="3">
        <v>639983.17000000004</v>
      </c>
      <c r="F468" s="3">
        <v>11120253.630000001</v>
      </c>
      <c r="G468" s="3">
        <v>0</v>
      </c>
      <c r="H468" s="3">
        <v>72518.95</v>
      </c>
      <c r="I468" s="3">
        <v>0</v>
      </c>
      <c r="J468" s="3">
        <v>0</v>
      </c>
      <c r="K468" s="3">
        <v>12871239.18</v>
      </c>
      <c r="L468" s="3">
        <v>0</v>
      </c>
      <c r="M468" s="3">
        <v>738975.34</v>
      </c>
      <c r="N468" s="3">
        <v>185135.41</v>
      </c>
      <c r="O468" s="34">
        <v>0.2</v>
      </c>
    </row>
    <row r="469" spans="1:83" ht="20.100000000000001" customHeight="1" x14ac:dyDescent="0.5">
      <c r="A469" s="1">
        <v>27</v>
      </c>
      <c r="B469" s="1" t="s">
        <v>42</v>
      </c>
      <c r="C469" s="3">
        <v>25607229.989999998</v>
      </c>
      <c r="D469" s="3">
        <v>101376.77</v>
      </c>
      <c r="E469" s="3">
        <v>4649326.21</v>
      </c>
      <c r="F469" s="3">
        <v>32399</v>
      </c>
      <c r="G469" s="3">
        <v>3312.94</v>
      </c>
      <c r="H469" s="3">
        <v>0</v>
      </c>
      <c r="I469" s="3">
        <v>0</v>
      </c>
      <c r="J469" s="3">
        <v>0</v>
      </c>
      <c r="K469" s="3">
        <v>16823762.57</v>
      </c>
      <c r="L469" s="3">
        <v>0</v>
      </c>
      <c r="M469" s="3">
        <v>0</v>
      </c>
      <c r="N469" s="3">
        <v>3997052.5</v>
      </c>
      <c r="O469" s="34">
        <v>0.2</v>
      </c>
    </row>
    <row r="470" spans="1:83" ht="20.100000000000001" customHeight="1" x14ac:dyDescent="0.5">
      <c r="A470" s="1">
        <v>28</v>
      </c>
      <c r="B470" s="1" t="s">
        <v>41</v>
      </c>
      <c r="C470" s="3">
        <v>20492174.580000002</v>
      </c>
      <c r="D470" s="3">
        <v>0</v>
      </c>
      <c r="E470" s="3">
        <v>7166013.1099999994</v>
      </c>
      <c r="F470" s="3">
        <v>0</v>
      </c>
      <c r="G470" s="3">
        <v>0</v>
      </c>
      <c r="H470" s="3">
        <v>4252202.3899999997</v>
      </c>
      <c r="I470" s="3">
        <v>0</v>
      </c>
      <c r="J470" s="3">
        <v>26724.14</v>
      </c>
      <c r="K470" s="3">
        <v>2696131.07</v>
      </c>
      <c r="L470" s="3">
        <v>0</v>
      </c>
      <c r="M470" s="3">
        <v>5795993.3600000003</v>
      </c>
      <c r="N470" s="3">
        <v>555110.51</v>
      </c>
      <c r="O470" s="34">
        <v>0.16</v>
      </c>
    </row>
    <row r="471" spans="1:83" ht="20.100000000000001" customHeight="1" x14ac:dyDescent="0.5">
      <c r="A471" s="1">
        <v>29</v>
      </c>
      <c r="B471" s="1" t="s">
        <v>46</v>
      </c>
      <c r="C471" s="3">
        <v>9781545.7100000009</v>
      </c>
      <c r="D471" s="3">
        <v>1512.5</v>
      </c>
      <c r="E471" s="3">
        <v>980</v>
      </c>
      <c r="F471" s="3">
        <v>0</v>
      </c>
      <c r="G471" s="3">
        <v>21050.87</v>
      </c>
      <c r="H471" s="3">
        <v>4190735.85</v>
      </c>
      <c r="I471" s="3">
        <v>0</v>
      </c>
      <c r="J471" s="3">
        <v>224233.56</v>
      </c>
      <c r="K471" s="3">
        <v>3842457.18</v>
      </c>
      <c r="L471" s="3">
        <v>0</v>
      </c>
      <c r="M471" s="3">
        <v>423124.39</v>
      </c>
      <c r="N471" s="3">
        <v>1077451.3600000001</v>
      </c>
      <c r="O471" s="34">
        <v>0.08</v>
      </c>
    </row>
    <row r="472" spans="1:83" ht="20.100000000000001" customHeight="1" x14ac:dyDescent="0.5">
      <c r="A472" s="1">
        <v>30</v>
      </c>
      <c r="B472" s="1" t="s">
        <v>44</v>
      </c>
      <c r="C472" s="3">
        <v>7219906.6299999999</v>
      </c>
      <c r="D472" s="3">
        <v>0</v>
      </c>
      <c r="E472" s="3">
        <v>0</v>
      </c>
      <c r="F472" s="3">
        <v>0</v>
      </c>
      <c r="G472" s="3">
        <v>0</v>
      </c>
      <c r="H472" s="3">
        <v>0</v>
      </c>
      <c r="I472" s="3">
        <v>317560</v>
      </c>
      <c r="J472" s="3">
        <v>0</v>
      </c>
      <c r="K472" s="3">
        <v>5111552.29</v>
      </c>
      <c r="L472" s="3">
        <v>0</v>
      </c>
      <c r="M472" s="3">
        <v>1669181.84</v>
      </c>
      <c r="N472" s="3">
        <v>121612.5</v>
      </c>
      <c r="O472" s="34">
        <v>0.06</v>
      </c>
    </row>
    <row r="473" spans="1:83" ht="20.100000000000001" customHeight="1" x14ac:dyDescent="0.5">
      <c r="A473" s="1">
        <v>31</v>
      </c>
      <c r="B473" s="1" t="s">
        <v>45</v>
      </c>
      <c r="C473" s="3">
        <v>4859204.17</v>
      </c>
      <c r="D473" s="3">
        <v>0</v>
      </c>
      <c r="E473" s="3">
        <v>0</v>
      </c>
      <c r="F473" s="3">
        <v>0</v>
      </c>
      <c r="G473" s="3">
        <v>0</v>
      </c>
      <c r="H473" s="3">
        <v>0</v>
      </c>
      <c r="I473" s="3">
        <v>0</v>
      </c>
      <c r="J473" s="3">
        <v>0</v>
      </c>
      <c r="K473" s="3">
        <v>4859204.17</v>
      </c>
      <c r="L473" s="3">
        <v>0</v>
      </c>
      <c r="M473" s="3">
        <v>0</v>
      </c>
      <c r="N473" s="3">
        <v>0</v>
      </c>
      <c r="O473" s="34">
        <v>0.04</v>
      </c>
    </row>
    <row r="474" spans="1:83" ht="20.100000000000001" customHeight="1" x14ac:dyDescent="0.5">
      <c r="A474" s="1">
        <v>32</v>
      </c>
      <c r="B474" s="1" t="s">
        <v>47</v>
      </c>
      <c r="C474" s="3">
        <v>3500594.31</v>
      </c>
      <c r="D474" s="3">
        <v>0</v>
      </c>
      <c r="E474" s="3">
        <v>0</v>
      </c>
      <c r="F474" s="3">
        <v>3479087.67</v>
      </c>
      <c r="G474" s="3">
        <v>21506.639999999999</v>
      </c>
      <c r="H474" s="3">
        <v>0</v>
      </c>
      <c r="I474" s="3">
        <v>0</v>
      </c>
      <c r="J474" s="3">
        <v>0</v>
      </c>
      <c r="K474" s="3">
        <v>0</v>
      </c>
      <c r="L474" s="3">
        <v>0</v>
      </c>
      <c r="M474" s="3">
        <v>0</v>
      </c>
      <c r="N474" s="3">
        <v>0</v>
      </c>
      <c r="O474" s="34">
        <v>0.03</v>
      </c>
    </row>
    <row r="475" spans="1:83" ht="20.100000000000001" customHeight="1" x14ac:dyDescent="0.5">
      <c r="A475" s="1">
        <v>33</v>
      </c>
      <c r="B475" s="1" t="s">
        <v>48</v>
      </c>
      <c r="C475" s="3">
        <v>1161273.94</v>
      </c>
      <c r="D475" s="3">
        <v>0</v>
      </c>
      <c r="E475" s="3">
        <v>961701.5</v>
      </c>
      <c r="F475" s="3">
        <v>0</v>
      </c>
      <c r="G475" s="3">
        <v>148896.63</v>
      </c>
      <c r="H475" s="3">
        <v>0</v>
      </c>
      <c r="I475" s="3">
        <v>0</v>
      </c>
      <c r="J475" s="3">
        <v>0</v>
      </c>
      <c r="K475" s="3">
        <v>3262</v>
      </c>
      <c r="L475" s="3">
        <v>0</v>
      </c>
      <c r="M475" s="3">
        <v>0</v>
      </c>
      <c r="N475" s="3">
        <v>47413.81</v>
      </c>
      <c r="O475" s="34">
        <v>0.01</v>
      </c>
    </row>
    <row r="476" spans="1:83" ht="20.100000000000001" customHeight="1" x14ac:dyDescent="0.5">
      <c r="A476" s="87"/>
      <c r="B476" s="87" t="s">
        <v>3</v>
      </c>
      <c r="C476" s="71">
        <v>12854642009.059999</v>
      </c>
      <c r="D476" s="71">
        <v>178519757.42999998</v>
      </c>
      <c r="E476" s="71">
        <v>1807313328.77</v>
      </c>
      <c r="F476" s="71">
        <v>2678270193.1900001</v>
      </c>
      <c r="G476" s="71">
        <v>143308716.14000002</v>
      </c>
      <c r="H476" s="71">
        <v>4033020490.2199993</v>
      </c>
      <c r="I476" s="71">
        <v>155209357.91</v>
      </c>
      <c r="J476" s="71">
        <v>162252218.18999997</v>
      </c>
      <c r="K476" s="71">
        <v>2672194982.6400003</v>
      </c>
      <c r="L476" s="71">
        <v>30421674.989999998</v>
      </c>
      <c r="M476" s="71">
        <v>204348332.98000002</v>
      </c>
      <c r="N476" s="71">
        <v>789782956.5999999</v>
      </c>
      <c r="O476" s="88">
        <v>100</v>
      </c>
    </row>
    <row r="479" spans="1:83" s="29" customFormat="1" ht="20.100000000000001" customHeight="1" x14ac:dyDescent="0.5">
      <c r="A479" s="37"/>
      <c r="CE479" s="105"/>
    </row>
    <row r="480" spans="1:83" ht="20.100000000000001" customHeight="1" x14ac:dyDescent="0.6">
      <c r="C480" s="36" t="s">
        <v>90</v>
      </c>
    </row>
    <row r="481" spans="1:15" ht="20.100000000000001" customHeight="1" x14ac:dyDescent="0.6">
      <c r="C481" s="36" t="s">
        <v>91</v>
      </c>
    </row>
    <row r="482" spans="1:15" ht="20.100000000000001" customHeight="1" x14ac:dyDescent="0.6">
      <c r="C482" s="36" t="s">
        <v>57</v>
      </c>
    </row>
    <row r="483" spans="1:15" ht="20.100000000000001" customHeight="1" x14ac:dyDescent="0.6">
      <c r="C483" s="36" t="s">
        <v>92</v>
      </c>
    </row>
    <row r="485" spans="1:15" ht="60" customHeight="1" x14ac:dyDescent="0.5">
      <c r="A485" s="38" t="s">
        <v>181</v>
      </c>
      <c r="B485" s="39" t="s">
        <v>73</v>
      </c>
      <c r="C485" s="38" t="s">
        <v>74</v>
      </c>
      <c r="D485" s="38" t="s">
        <v>75</v>
      </c>
      <c r="E485" s="38" t="s">
        <v>76</v>
      </c>
      <c r="F485" s="38" t="s">
        <v>77</v>
      </c>
      <c r="G485" s="38" t="s">
        <v>78</v>
      </c>
      <c r="H485" s="38" t="s">
        <v>79</v>
      </c>
      <c r="I485" s="38" t="s">
        <v>80</v>
      </c>
      <c r="J485" s="38" t="s">
        <v>81</v>
      </c>
      <c r="K485" s="38" t="s">
        <v>82</v>
      </c>
      <c r="L485" s="38" t="s">
        <v>83</v>
      </c>
      <c r="M485" s="38" t="s">
        <v>84</v>
      </c>
      <c r="N485" s="38" t="s">
        <v>85</v>
      </c>
      <c r="O485" s="38" t="s">
        <v>86</v>
      </c>
    </row>
    <row r="486" spans="1:15" ht="20.100000000000001" customHeight="1" x14ac:dyDescent="0.5">
      <c r="A486" s="1">
        <v>1</v>
      </c>
      <c r="B486" s="1" t="s">
        <v>18</v>
      </c>
      <c r="C486" s="3">
        <v>2619114487.71</v>
      </c>
      <c r="D486" s="3">
        <v>8713012.209999999</v>
      </c>
      <c r="E486" s="3">
        <v>431304902.22000003</v>
      </c>
      <c r="F486" s="3">
        <v>565151645.76999998</v>
      </c>
      <c r="G486" s="3">
        <v>26532619.66</v>
      </c>
      <c r="H486" s="3">
        <v>1006877760.49</v>
      </c>
      <c r="I486" s="3">
        <v>3331109.58</v>
      </c>
      <c r="J486" s="3">
        <v>43410043.049999997</v>
      </c>
      <c r="K486" s="3">
        <v>326115651.01999998</v>
      </c>
      <c r="L486" s="3">
        <v>0</v>
      </c>
      <c r="M486" s="3">
        <v>64378287.870000005</v>
      </c>
      <c r="N486" s="3">
        <v>143299455.84</v>
      </c>
      <c r="O486" s="34">
        <v>20.69</v>
      </c>
    </row>
    <row r="487" spans="1:15" ht="20.100000000000001" customHeight="1" x14ac:dyDescent="0.5">
      <c r="A487" s="1">
        <v>2</v>
      </c>
      <c r="B487" s="1" t="s">
        <v>19</v>
      </c>
      <c r="C487" s="3">
        <v>2156983537.54</v>
      </c>
      <c r="D487" s="3">
        <v>17995415.649999999</v>
      </c>
      <c r="E487" s="3">
        <v>526974957.68000001</v>
      </c>
      <c r="F487" s="3">
        <v>194584556.34</v>
      </c>
      <c r="G487" s="3">
        <v>4122094.45</v>
      </c>
      <c r="H487" s="3">
        <v>707339328.45999992</v>
      </c>
      <c r="I487" s="3">
        <v>14694406.140000001</v>
      </c>
      <c r="J487" s="3">
        <v>18770516.330000002</v>
      </c>
      <c r="K487" s="3">
        <v>439035335.66000003</v>
      </c>
      <c r="L487" s="3">
        <v>0</v>
      </c>
      <c r="M487" s="3">
        <v>22876977.309999999</v>
      </c>
      <c r="N487" s="3">
        <v>210589949.51999998</v>
      </c>
      <c r="O487" s="34">
        <v>17.04</v>
      </c>
    </row>
    <row r="488" spans="1:15" ht="20.100000000000001" customHeight="1" x14ac:dyDescent="0.5">
      <c r="A488" s="1">
        <v>3</v>
      </c>
      <c r="B488" s="1" t="s">
        <v>20</v>
      </c>
      <c r="C488" s="3">
        <v>1914200742.7500002</v>
      </c>
      <c r="D488" s="3">
        <v>6159979.1299999999</v>
      </c>
      <c r="E488" s="3">
        <v>39027497.899999999</v>
      </c>
      <c r="F488" s="3">
        <v>1655845773.6900001</v>
      </c>
      <c r="G488" s="3">
        <v>1716533.53</v>
      </c>
      <c r="H488" s="3">
        <v>61869268.050000004</v>
      </c>
      <c r="I488" s="3">
        <v>47902.27</v>
      </c>
      <c r="J488" s="3">
        <v>1664574.19</v>
      </c>
      <c r="K488" s="3">
        <v>137013910.50999999</v>
      </c>
      <c r="L488" s="3">
        <v>0</v>
      </c>
      <c r="M488" s="3">
        <v>1969121.02</v>
      </c>
      <c r="N488" s="3">
        <v>8886182.459999999</v>
      </c>
      <c r="O488" s="34">
        <v>15.12</v>
      </c>
    </row>
    <row r="489" spans="1:15" ht="20.100000000000001" customHeight="1" x14ac:dyDescent="0.5">
      <c r="A489" s="1">
        <v>4</v>
      </c>
      <c r="B489" s="1" t="s">
        <v>21</v>
      </c>
      <c r="C489" s="3">
        <v>1366266725.3599999</v>
      </c>
      <c r="D489" s="3">
        <v>4901990.18</v>
      </c>
      <c r="E489" s="3">
        <v>279715812.68000001</v>
      </c>
      <c r="F489" s="3">
        <v>39824243.689999998</v>
      </c>
      <c r="G489" s="3">
        <v>28184378.150000002</v>
      </c>
      <c r="H489" s="3">
        <v>577477979.93999994</v>
      </c>
      <c r="I489" s="3">
        <v>295339.98</v>
      </c>
      <c r="J489" s="3">
        <v>23455553.359999999</v>
      </c>
      <c r="K489" s="3">
        <v>300798516.13</v>
      </c>
      <c r="L489" s="3">
        <v>0</v>
      </c>
      <c r="M489" s="3">
        <v>16314550.43</v>
      </c>
      <c r="N489" s="3">
        <v>95298360.819999993</v>
      </c>
      <c r="O489" s="34">
        <v>10.79</v>
      </c>
    </row>
    <row r="490" spans="1:15" ht="20.100000000000001" customHeight="1" x14ac:dyDescent="0.5">
      <c r="A490" s="1">
        <v>5</v>
      </c>
      <c r="B490" s="1" t="s">
        <v>22</v>
      </c>
      <c r="C490" s="3">
        <v>1195900129.5899999</v>
      </c>
      <c r="D490" s="3">
        <v>185121.1</v>
      </c>
      <c r="E490" s="3">
        <v>22394292.380000003</v>
      </c>
      <c r="F490" s="3">
        <v>96424612.179999992</v>
      </c>
      <c r="G490" s="3">
        <v>1474128.08</v>
      </c>
      <c r="H490" s="3">
        <v>578012864.41999996</v>
      </c>
      <c r="I490" s="3">
        <v>12591497.199999999</v>
      </c>
      <c r="J490" s="3">
        <v>15794777.829999998</v>
      </c>
      <c r="K490" s="3">
        <v>354555272.45000005</v>
      </c>
      <c r="L490" s="3">
        <v>0</v>
      </c>
      <c r="M490" s="3">
        <v>14911094.310000001</v>
      </c>
      <c r="N490" s="3">
        <v>99556469.640000001</v>
      </c>
      <c r="O490" s="34">
        <v>9.4499999999999993</v>
      </c>
    </row>
    <row r="491" spans="1:15" ht="20.100000000000001" customHeight="1" x14ac:dyDescent="0.5">
      <c r="A491" s="1">
        <v>6</v>
      </c>
      <c r="B491" s="1" t="s">
        <v>24</v>
      </c>
      <c r="C491" s="3">
        <v>724001830.92000008</v>
      </c>
      <c r="D491" s="3">
        <v>1664967.09</v>
      </c>
      <c r="E491" s="3">
        <v>31223295.989999998</v>
      </c>
      <c r="F491" s="3">
        <v>21130710.300000001</v>
      </c>
      <c r="G491" s="3">
        <v>3220532.45</v>
      </c>
      <c r="H491" s="3">
        <v>259866935.33000001</v>
      </c>
      <c r="I491" s="3">
        <v>7075341.5499999998</v>
      </c>
      <c r="J491" s="3">
        <v>17604993.879999999</v>
      </c>
      <c r="K491" s="3">
        <v>234510781.68000001</v>
      </c>
      <c r="L491" s="3">
        <v>0</v>
      </c>
      <c r="M491" s="3">
        <v>41350078.210000001</v>
      </c>
      <c r="N491" s="3">
        <v>106354194.44</v>
      </c>
      <c r="O491" s="34">
        <v>5.72</v>
      </c>
    </row>
    <row r="492" spans="1:15" ht="20.100000000000001" customHeight="1" x14ac:dyDescent="0.5">
      <c r="A492" s="1">
        <v>7</v>
      </c>
      <c r="B492" s="1" t="s">
        <v>23</v>
      </c>
      <c r="C492" s="3">
        <v>679569932.38</v>
      </c>
      <c r="D492" s="3">
        <v>559249.05000000005</v>
      </c>
      <c r="E492" s="3">
        <v>404308899.44</v>
      </c>
      <c r="F492" s="3">
        <v>0</v>
      </c>
      <c r="G492" s="3">
        <v>79861369.909999996</v>
      </c>
      <c r="H492" s="3">
        <v>97278560.629999995</v>
      </c>
      <c r="I492" s="3">
        <v>4551150.95</v>
      </c>
      <c r="J492" s="3">
        <v>2121496.38</v>
      </c>
      <c r="K492" s="3">
        <v>61672053.019999996</v>
      </c>
      <c r="L492" s="3">
        <v>0</v>
      </c>
      <c r="M492" s="3">
        <v>2628190.08</v>
      </c>
      <c r="N492" s="3">
        <v>26588962.920000002</v>
      </c>
      <c r="O492" s="34">
        <v>5.37</v>
      </c>
    </row>
    <row r="493" spans="1:15" ht="20.100000000000001" customHeight="1" x14ac:dyDescent="0.5">
      <c r="A493" s="1">
        <v>8</v>
      </c>
      <c r="B493" s="1" t="s">
        <v>26</v>
      </c>
      <c r="C493" s="3">
        <v>334651148.98000008</v>
      </c>
      <c r="D493" s="3">
        <v>121378259.83</v>
      </c>
      <c r="E493" s="3">
        <v>157007852.56</v>
      </c>
      <c r="F493" s="3">
        <v>28076.23</v>
      </c>
      <c r="G493" s="3">
        <v>89907.59</v>
      </c>
      <c r="H493" s="3">
        <v>13298046.290000001</v>
      </c>
      <c r="I493" s="3">
        <v>17284414.23</v>
      </c>
      <c r="J493" s="3">
        <v>147896.45000000001</v>
      </c>
      <c r="K493" s="3">
        <v>15096354.370000001</v>
      </c>
      <c r="L493" s="3">
        <v>0</v>
      </c>
      <c r="M493" s="3">
        <v>4776331.4400000004</v>
      </c>
      <c r="N493" s="3">
        <v>5544009.9900000002</v>
      </c>
      <c r="O493" s="34">
        <v>2.64</v>
      </c>
    </row>
    <row r="494" spans="1:15" ht="20.100000000000001" customHeight="1" x14ac:dyDescent="0.5">
      <c r="A494" s="1">
        <v>9</v>
      </c>
      <c r="B494" s="1" t="s">
        <v>25</v>
      </c>
      <c r="C494" s="3">
        <v>298875310.37</v>
      </c>
      <c r="D494" s="3">
        <v>17989806.890000001</v>
      </c>
      <c r="E494" s="3">
        <v>982735.55</v>
      </c>
      <c r="F494" s="3">
        <v>279902767.93000001</v>
      </c>
      <c r="G494" s="3">
        <v>0</v>
      </c>
      <c r="H494" s="3">
        <v>0</v>
      </c>
      <c r="I494" s="3">
        <v>0</v>
      </c>
      <c r="J494" s="3">
        <v>0</v>
      </c>
      <c r="K494" s="3">
        <v>0</v>
      </c>
      <c r="L494" s="3">
        <v>0</v>
      </c>
      <c r="M494" s="3">
        <v>0</v>
      </c>
      <c r="N494" s="3">
        <v>0</v>
      </c>
      <c r="O494" s="34">
        <v>2.36</v>
      </c>
    </row>
    <row r="495" spans="1:15" ht="20.100000000000001" customHeight="1" x14ac:dyDescent="0.5">
      <c r="A495" s="1">
        <v>10</v>
      </c>
      <c r="B495" s="1" t="s">
        <v>27</v>
      </c>
      <c r="C495" s="3">
        <v>172743756.70999998</v>
      </c>
      <c r="D495" s="3">
        <v>196569.41</v>
      </c>
      <c r="E495" s="3">
        <v>159453.85</v>
      </c>
      <c r="F495" s="3">
        <v>0</v>
      </c>
      <c r="G495" s="3">
        <v>220101.22</v>
      </c>
      <c r="H495" s="3">
        <v>322602.65000000002</v>
      </c>
      <c r="I495" s="3">
        <v>369356.09</v>
      </c>
      <c r="J495" s="3">
        <v>6416602.1900000004</v>
      </c>
      <c r="K495" s="3">
        <v>164554856.72999999</v>
      </c>
      <c r="L495" s="3">
        <v>0</v>
      </c>
      <c r="M495" s="3">
        <v>343222.12</v>
      </c>
      <c r="N495" s="3">
        <v>160992.45000000001</v>
      </c>
      <c r="O495" s="34">
        <v>1.36</v>
      </c>
    </row>
    <row r="496" spans="1:15" ht="20.100000000000001" customHeight="1" x14ac:dyDescent="0.5">
      <c r="A496" s="1">
        <v>11</v>
      </c>
      <c r="B496" s="1" t="s">
        <v>28</v>
      </c>
      <c r="C496" s="3">
        <v>143164870.69</v>
      </c>
      <c r="D496" s="3">
        <v>0</v>
      </c>
      <c r="E496" s="3">
        <v>10993425.08</v>
      </c>
      <c r="F496" s="3">
        <v>27264.35</v>
      </c>
      <c r="G496" s="3">
        <v>2586.16</v>
      </c>
      <c r="H496" s="3">
        <v>13754687.67</v>
      </c>
      <c r="I496" s="3">
        <v>82378.44</v>
      </c>
      <c r="J496" s="3">
        <v>55824.04</v>
      </c>
      <c r="K496" s="3">
        <v>106271827.86</v>
      </c>
      <c r="L496" s="3">
        <v>0</v>
      </c>
      <c r="M496" s="3">
        <v>6454066.7599999998</v>
      </c>
      <c r="N496" s="3">
        <v>5522810.3300000001</v>
      </c>
      <c r="O496" s="34">
        <v>1.1299999999999999</v>
      </c>
    </row>
    <row r="497" spans="1:15" ht="20.100000000000001" customHeight="1" x14ac:dyDescent="0.5">
      <c r="A497" s="1">
        <v>12</v>
      </c>
      <c r="B497" s="1" t="s">
        <v>878</v>
      </c>
      <c r="C497" s="3">
        <v>110298441.8</v>
      </c>
      <c r="D497" s="3">
        <v>466245.96</v>
      </c>
      <c r="E497" s="3">
        <v>0</v>
      </c>
      <c r="F497" s="3">
        <v>0</v>
      </c>
      <c r="G497" s="3">
        <v>121286.09</v>
      </c>
      <c r="H497" s="3">
        <v>5783359.0099999998</v>
      </c>
      <c r="I497" s="3">
        <v>65193.97</v>
      </c>
      <c r="J497" s="3">
        <v>0</v>
      </c>
      <c r="K497" s="3">
        <v>42374776.549999997</v>
      </c>
      <c r="L497" s="3">
        <v>0</v>
      </c>
      <c r="M497" s="3">
        <v>50991762.079999998</v>
      </c>
      <c r="N497" s="3">
        <v>10495818.140000001</v>
      </c>
      <c r="O497" s="34">
        <v>0.87</v>
      </c>
    </row>
    <row r="498" spans="1:15" ht="20.100000000000001" customHeight="1" x14ac:dyDescent="0.5">
      <c r="A498" s="1">
        <v>13</v>
      </c>
      <c r="B498" s="1" t="s">
        <v>29</v>
      </c>
      <c r="C498" s="3">
        <v>107632862.08000001</v>
      </c>
      <c r="D498" s="3">
        <v>0</v>
      </c>
      <c r="E498" s="3">
        <v>29445899.759999998</v>
      </c>
      <c r="F498" s="3">
        <v>0</v>
      </c>
      <c r="G498" s="3">
        <v>0</v>
      </c>
      <c r="H498" s="3">
        <v>14777627.619999999</v>
      </c>
      <c r="I498" s="3">
        <v>0</v>
      </c>
      <c r="J498" s="3">
        <v>89945.23</v>
      </c>
      <c r="K498" s="3">
        <v>56593021.200000003</v>
      </c>
      <c r="L498" s="3">
        <v>0</v>
      </c>
      <c r="M498" s="3">
        <v>3058323.93</v>
      </c>
      <c r="N498" s="3">
        <v>3668044.34</v>
      </c>
      <c r="O498" s="34">
        <v>0.85</v>
      </c>
    </row>
    <row r="499" spans="1:15" ht="20.100000000000001" customHeight="1" x14ac:dyDescent="0.5">
      <c r="A499" s="1">
        <v>14</v>
      </c>
      <c r="B499" s="1" t="s">
        <v>30</v>
      </c>
      <c r="C499" s="3">
        <v>96045639.219999999</v>
      </c>
      <c r="D499" s="3">
        <v>0</v>
      </c>
      <c r="E499" s="3">
        <v>12827.75</v>
      </c>
      <c r="F499" s="3">
        <v>0</v>
      </c>
      <c r="G499" s="3">
        <v>0</v>
      </c>
      <c r="H499" s="3">
        <v>153503.20000000001</v>
      </c>
      <c r="I499" s="3">
        <v>0</v>
      </c>
      <c r="J499" s="3">
        <v>837378.02</v>
      </c>
      <c r="K499" s="3">
        <v>91557242.140000001</v>
      </c>
      <c r="L499" s="3">
        <v>0</v>
      </c>
      <c r="M499" s="3">
        <v>2935708.8</v>
      </c>
      <c r="N499" s="3">
        <v>548979.31000000006</v>
      </c>
      <c r="O499" s="34">
        <v>0.76</v>
      </c>
    </row>
    <row r="500" spans="1:15" ht="20.100000000000001" customHeight="1" x14ac:dyDescent="0.5">
      <c r="A500" s="1">
        <v>15</v>
      </c>
      <c r="B500" s="1" t="s">
        <v>877</v>
      </c>
      <c r="C500" s="3">
        <v>88070809.520000011</v>
      </c>
      <c r="D500" s="3">
        <v>0</v>
      </c>
      <c r="E500" s="3">
        <v>49633972.75</v>
      </c>
      <c r="F500" s="3">
        <v>429548.03</v>
      </c>
      <c r="G500" s="3">
        <v>9397.52</v>
      </c>
      <c r="H500" s="3">
        <v>1218841.04</v>
      </c>
      <c r="I500" s="3">
        <v>0</v>
      </c>
      <c r="J500" s="3">
        <v>45340.43</v>
      </c>
      <c r="K500" s="3">
        <v>5262667.82</v>
      </c>
      <c r="L500" s="3">
        <v>0</v>
      </c>
      <c r="M500" s="3">
        <v>30095736.219999999</v>
      </c>
      <c r="N500" s="3">
        <v>1375305.71</v>
      </c>
      <c r="O500" s="34">
        <v>0.7</v>
      </c>
    </row>
    <row r="501" spans="1:15" ht="20.100000000000001" customHeight="1" x14ac:dyDescent="0.5">
      <c r="A501" s="1">
        <v>16</v>
      </c>
      <c r="B501" s="1" t="s">
        <v>31</v>
      </c>
      <c r="C501" s="3">
        <v>84308676.99000001</v>
      </c>
      <c r="D501" s="3">
        <v>0</v>
      </c>
      <c r="E501" s="3">
        <v>1521.95</v>
      </c>
      <c r="F501" s="3">
        <v>0</v>
      </c>
      <c r="G501" s="3">
        <v>0</v>
      </c>
      <c r="H501" s="3">
        <v>523869.84</v>
      </c>
      <c r="I501" s="3">
        <v>0</v>
      </c>
      <c r="J501" s="3">
        <v>0</v>
      </c>
      <c r="K501" s="3">
        <v>83670326.340000004</v>
      </c>
      <c r="L501" s="3">
        <v>0</v>
      </c>
      <c r="M501" s="3">
        <v>9000</v>
      </c>
      <c r="N501" s="3">
        <v>103958.86</v>
      </c>
      <c r="O501" s="34">
        <v>0.67</v>
      </c>
    </row>
    <row r="502" spans="1:15" ht="20.100000000000001" customHeight="1" x14ac:dyDescent="0.5">
      <c r="A502" s="1">
        <v>17</v>
      </c>
      <c r="B502" s="1" t="s">
        <v>32</v>
      </c>
      <c r="C502" s="3">
        <v>75092729.450000018</v>
      </c>
      <c r="D502" s="3">
        <v>10006.34</v>
      </c>
      <c r="E502" s="3">
        <v>347117.31</v>
      </c>
      <c r="F502" s="3">
        <v>496631.79</v>
      </c>
      <c r="G502" s="3">
        <v>309608.34000000003</v>
      </c>
      <c r="H502" s="3">
        <v>9219542.5700000003</v>
      </c>
      <c r="I502" s="3">
        <v>2417497.66</v>
      </c>
      <c r="J502" s="3">
        <v>468787.54</v>
      </c>
      <c r="K502" s="3">
        <v>47589520.170000002</v>
      </c>
      <c r="L502" s="3">
        <v>0</v>
      </c>
      <c r="M502" s="3">
        <v>6590752.0700000003</v>
      </c>
      <c r="N502" s="3">
        <v>7643265.6600000001</v>
      </c>
      <c r="O502" s="34">
        <v>0.59</v>
      </c>
    </row>
    <row r="503" spans="1:15" ht="20.100000000000001" customHeight="1" x14ac:dyDescent="0.5">
      <c r="A503" s="1">
        <v>18</v>
      </c>
      <c r="B503" s="1" t="s">
        <v>34</v>
      </c>
      <c r="C503" s="3">
        <v>62160841.899999999</v>
      </c>
      <c r="D503" s="3">
        <v>0</v>
      </c>
      <c r="E503" s="3">
        <v>0</v>
      </c>
      <c r="F503" s="3">
        <v>62160841.899999999</v>
      </c>
      <c r="G503" s="3">
        <v>0</v>
      </c>
      <c r="H503" s="3">
        <v>0</v>
      </c>
      <c r="I503" s="3">
        <v>0</v>
      </c>
      <c r="J503" s="3">
        <v>0</v>
      </c>
      <c r="K503" s="3">
        <v>0</v>
      </c>
      <c r="L503" s="3">
        <v>0</v>
      </c>
      <c r="M503" s="3">
        <v>0</v>
      </c>
      <c r="N503" s="3">
        <v>0</v>
      </c>
      <c r="O503" s="34">
        <v>0.49</v>
      </c>
    </row>
    <row r="504" spans="1:15" ht="20.100000000000001" customHeight="1" x14ac:dyDescent="0.5">
      <c r="A504" s="1">
        <v>19</v>
      </c>
      <c r="B504" s="1" t="s">
        <v>33</v>
      </c>
      <c r="C504" s="3">
        <v>60955467.369999997</v>
      </c>
      <c r="D504" s="3">
        <v>0</v>
      </c>
      <c r="E504" s="3">
        <v>0</v>
      </c>
      <c r="F504" s="3">
        <v>0</v>
      </c>
      <c r="G504" s="3">
        <v>0</v>
      </c>
      <c r="H504" s="3">
        <v>0</v>
      </c>
      <c r="I504" s="3">
        <v>0</v>
      </c>
      <c r="J504" s="3">
        <v>10862.07</v>
      </c>
      <c r="K504" s="3">
        <v>60944605.299999997</v>
      </c>
      <c r="L504" s="3">
        <v>0</v>
      </c>
      <c r="M504" s="3">
        <v>0</v>
      </c>
      <c r="N504" s="3">
        <v>0</v>
      </c>
      <c r="O504" s="34">
        <v>0.48</v>
      </c>
    </row>
    <row r="505" spans="1:15" ht="20.100000000000001" customHeight="1" x14ac:dyDescent="0.5">
      <c r="A505" s="1">
        <v>20</v>
      </c>
      <c r="B505" s="1" t="s">
        <v>38</v>
      </c>
      <c r="C505" s="3">
        <v>60752930.32</v>
      </c>
      <c r="D505" s="3">
        <v>7344.82</v>
      </c>
      <c r="E505" s="3">
        <v>3434310.39</v>
      </c>
      <c r="F505" s="3">
        <v>0</v>
      </c>
      <c r="G505" s="3">
        <v>0</v>
      </c>
      <c r="H505" s="3">
        <v>7847568.5899999999</v>
      </c>
      <c r="I505" s="3">
        <v>301616.87</v>
      </c>
      <c r="J505" s="3">
        <v>85875</v>
      </c>
      <c r="K505" s="3">
        <v>38628537.079999998</v>
      </c>
      <c r="L505" s="3">
        <v>0</v>
      </c>
      <c r="M505" s="3">
        <v>808009.67</v>
      </c>
      <c r="N505" s="3">
        <v>9639667.9000000004</v>
      </c>
      <c r="O505" s="34">
        <v>0.48</v>
      </c>
    </row>
    <row r="506" spans="1:15" ht="20.100000000000001" customHeight="1" x14ac:dyDescent="0.5">
      <c r="A506" s="1">
        <v>21</v>
      </c>
      <c r="B506" s="1" t="s">
        <v>36</v>
      </c>
      <c r="C506" s="3">
        <v>60119946.649999999</v>
      </c>
      <c r="D506" s="3">
        <v>0</v>
      </c>
      <c r="E506" s="3">
        <v>60009985.299999997</v>
      </c>
      <c r="F506" s="3">
        <v>0</v>
      </c>
      <c r="G506" s="3">
        <v>0</v>
      </c>
      <c r="H506" s="3">
        <v>0</v>
      </c>
      <c r="I506" s="3">
        <v>0</v>
      </c>
      <c r="J506" s="3">
        <v>0</v>
      </c>
      <c r="K506" s="3">
        <v>0</v>
      </c>
      <c r="L506" s="3">
        <v>0</v>
      </c>
      <c r="M506" s="3">
        <v>109961.35</v>
      </c>
      <c r="N506" s="3">
        <v>0</v>
      </c>
      <c r="O506" s="34">
        <v>0.47</v>
      </c>
    </row>
    <row r="507" spans="1:15" ht="20.100000000000001" customHeight="1" x14ac:dyDescent="0.5">
      <c r="A507" s="1">
        <v>22</v>
      </c>
      <c r="B507" s="1" t="s">
        <v>35</v>
      </c>
      <c r="C507" s="3">
        <v>58791646.260000005</v>
      </c>
      <c r="D507" s="3">
        <v>0</v>
      </c>
      <c r="E507" s="3">
        <v>601460.24</v>
      </c>
      <c r="F507" s="3">
        <v>58190186.020000003</v>
      </c>
      <c r="G507" s="3">
        <v>0</v>
      </c>
      <c r="H507" s="3">
        <v>0</v>
      </c>
      <c r="I507" s="3">
        <v>0</v>
      </c>
      <c r="J507" s="3">
        <v>0</v>
      </c>
      <c r="K507" s="3">
        <v>0</v>
      </c>
      <c r="L507" s="3">
        <v>0</v>
      </c>
      <c r="M507" s="3">
        <v>0</v>
      </c>
      <c r="N507" s="3">
        <v>0</v>
      </c>
      <c r="O507" s="34">
        <v>0.46</v>
      </c>
    </row>
    <row r="508" spans="1:15" ht="20.100000000000001" customHeight="1" x14ac:dyDescent="0.5">
      <c r="A508" s="1">
        <v>23</v>
      </c>
      <c r="B508" s="1" t="s">
        <v>37</v>
      </c>
      <c r="C508" s="3">
        <v>44033414.190000005</v>
      </c>
      <c r="D508" s="3">
        <v>0</v>
      </c>
      <c r="E508" s="3">
        <v>2032498.81</v>
      </c>
      <c r="F508" s="3">
        <v>0</v>
      </c>
      <c r="G508" s="3">
        <v>0</v>
      </c>
      <c r="H508" s="3">
        <v>0</v>
      </c>
      <c r="I508" s="3">
        <v>0</v>
      </c>
      <c r="J508" s="3">
        <v>0</v>
      </c>
      <c r="K508" s="3">
        <v>0</v>
      </c>
      <c r="L508" s="3">
        <v>41859877.280000001</v>
      </c>
      <c r="M508" s="3">
        <v>0</v>
      </c>
      <c r="N508" s="3">
        <v>141038.1</v>
      </c>
      <c r="O508" s="34">
        <v>0.35</v>
      </c>
    </row>
    <row r="509" spans="1:15" ht="20.100000000000001" customHeight="1" x14ac:dyDescent="0.5">
      <c r="A509" s="1">
        <v>24</v>
      </c>
      <c r="B509" s="1" t="s">
        <v>40</v>
      </c>
      <c r="C509" s="3">
        <v>35428050.93</v>
      </c>
      <c r="D509" s="3">
        <v>0</v>
      </c>
      <c r="E509" s="3">
        <v>26793164.73</v>
      </c>
      <c r="F509" s="3">
        <v>355976.37</v>
      </c>
      <c r="G509" s="3">
        <v>0</v>
      </c>
      <c r="H509" s="3">
        <v>7885093.6100000003</v>
      </c>
      <c r="I509" s="3">
        <v>0</v>
      </c>
      <c r="J509" s="3">
        <v>0</v>
      </c>
      <c r="K509" s="3">
        <v>0</v>
      </c>
      <c r="L509" s="3">
        <v>0</v>
      </c>
      <c r="M509" s="3">
        <v>95439.81</v>
      </c>
      <c r="N509" s="3">
        <v>298376.40999999997</v>
      </c>
      <c r="O509" s="34">
        <v>0.28000000000000003</v>
      </c>
    </row>
    <row r="510" spans="1:15" ht="20.100000000000001" customHeight="1" x14ac:dyDescent="0.5">
      <c r="A510" s="1">
        <v>25</v>
      </c>
      <c r="B510" s="1" t="s">
        <v>39</v>
      </c>
      <c r="C510" s="3">
        <v>26312133.379999995</v>
      </c>
      <c r="D510" s="3">
        <v>0</v>
      </c>
      <c r="E510" s="3">
        <v>1422.41</v>
      </c>
      <c r="F510" s="3">
        <v>0</v>
      </c>
      <c r="G510" s="3">
        <v>27683.919999999998</v>
      </c>
      <c r="H510" s="3">
        <v>1435308.49</v>
      </c>
      <c r="I510" s="3">
        <v>247582.93</v>
      </c>
      <c r="J510" s="3">
        <v>79752.990000000005</v>
      </c>
      <c r="K510" s="3">
        <v>16210224.460000001</v>
      </c>
      <c r="L510" s="3">
        <v>0</v>
      </c>
      <c r="M510" s="3">
        <v>6804896.2999999998</v>
      </c>
      <c r="N510" s="3">
        <v>1505261.88</v>
      </c>
      <c r="O510" s="34">
        <v>0.21</v>
      </c>
    </row>
    <row r="511" spans="1:15" ht="20.100000000000001" customHeight="1" x14ac:dyDescent="0.5">
      <c r="A511" s="1">
        <v>26</v>
      </c>
      <c r="B511" s="1" t="s">
        <v>42</v>
      </c>
      <c r="C511" s="3">
        <v>23426167.039999999</v>
      </c>
      <c r="D511" s="3">
        <v>138975.9</v>
      </c>
      <c r="E511" s="3">
        <v>4156076.51</v>
      </c>
      <c r="F511" s="3">
        <v>37160</v>
      </c>
      <c r="G511" s="3">
        <v>5549.83</v>
      </c>
      <c r="H511" s="3">
        <v>0</v>
      </c>
      <c r="I511" s="3">
        <v>0</v>
      </c>
      <c r="J511" s="3">
        <v>0</v>
      </c>
      <c r="K511" s="3">
        <v>11736742.880000001</v>
      </c>
      <c r="L511" s="3">
        <v>0</v>
      </c>
      <c r="M511" s="3">
        <v>0</v>
      </c>
      <c r="N511" s="3">
        <v>7351661.9199999999</v>
      </c>
      <c r="O511" s="34">
        <v>0.19</v>
      </c>
    </row>
    <row r="512" spans="1:15" ht="20.100000000000001" customHeight="1" x14ac:dyDescent="0.5">
      <c r="A512" s="1">
        <v>27</v>
      </c>
      <c r="B512" s="1" t="s">
        <v>43</v>
      </c>
      <c r="C512" s="3">
        <v>21116260.990000002</v>
      </c>
      <c r="D512" s="3">
        <v>104396.55</v>
      </c>
      <c r="E512" s="3">
        <v>713882.03</v>
      </c>
      <c r="F512" s="3">
        <v>5500000</v>
      </c>
      <c r="G512" s="3">
        <v>0</v>
      </c>
      <c r="H512" s="3">
        <v>72548.95</v>
      </c>
      <c r="I512" s="3">
        <v>0</v>
      </c>
      <c r="J512" s="3">
        <v>0</v>
      </c>
      <c r="K512" s="3">
        <v>13332068.050000001</v>
      </c>
      <c r="L512" s="3">
        <v>0</v>
      </c>
      <c r="M512" s="3">
        <v>1144252.97</v>
      </c>
      <c r="N512" s="3">
        <v>249112.44</v>
      </c>
      <c r="O512" s="34">
        <v>0.17</v>
      </c>
    </row>
    <row r="513" spans="1:83" ht="20.100000000000001" customHeight="1" x14ac:dyDescent="0.5">
      <c r="A513" s="1">
        <v>28</v>
      </c>
      <c r="B513" s="1" t="s">
        <v>41</v>
      </c>
      <c r="C513" s="3">
        <v>16214896.33</v>
      </c>
      <c r="D513" s="3">
        <v>0</v>
      </c>
      <c r="E513" s="3">
        <v>6009249.3000000007</v>
      </c>
      <c r="F513" s="3">
        <v>0</v>
      </c>
      <c r="G513" s="3">
        <v>76846.34</v>
      </c>
      <c r="H513" s="3">
        <v>325043.90999999997</v>
      </c>
      <c r="I513" s="3">
        <v>0</v>
      </c>
      <c r="J513" s="3">
        <v>0</v>
      </c>
      <c r="K513" s="3">
        <v>3143626.76</v>
      </c>
      <c r="L513" s="3">
        <v>0</v>
      </c>
      <c r="M513" s="3">
        <v>6482629.7400000002</v>
      </c>
      <c r="N513" s="3">
        <v>177500.28</v>
      </c>
      <c r="O513" s="34">
        <v>0.13</v>
      </c>
    </row>
    <row r="514" spans="1:83" ht="20.100000000000001" customHeight="1" x14ac:dyDescent="0.5">
      <c r="A514" s="1">
        <v>29</v>
      </c>
      <c r="B514" s="1" t="s">
        <v>46</v>
      </c>
      <c r="C514" s="3">
        <v>10375970.43</v>
      </c>
      <c r="D514" s="3">
        <v>17619.830000000002</v>
      </c>
      <c r="E514" s="3">
        <v>6212.4</v>
      </c>
      <c r="F514" s="3">
        <v>0</v>
      </c>
      <c r="G514" s="3">
        <v>9649.14</v>
      </c>
      <c r="H514" s="3">
        <v>3488850.05</v>
      </c>
      <c r="I514" s="3">
        <v>0</v>
      </c>
      <c r="J514" s="3">
        <v>463397.67</v>
      </c>
      <c r="K514" s="3">
        <v>3439939.82</v>
      </c>
      <c r="L514" s="3">
        <v>0</v>
      </c>
      <c r="M514" s="3">
        <v>210343.14</v>
      </c>
      <c r="N514" s="3">
        <v>2739958.38</v>
      </c>
      <c r="O514" s="34">
        <v>0.08</v>
      </c>
    </row>
    <row r="515" spans="1:83" ht="20.100000000000001" customHeight="1" x14ac:dyDescent="0.5">
      <c r="A515" s="1">
        <v>30</v>
      </c>
      <c r="B515" s="1" t="s">
        <v>45</v>
      </c>
      <c r="C515" s="3">
        <v>5176109.4400000004</v>
      </c>
      <c r="D515" s="3">
        <v>0</v>
      </c>
      <c r="E515" s="3">
        <v>0</v>
      </c>
      <c r="F515" s="3">
        <v>0</v>
      </c>
      <c r="G515" s="3">
        <v>0</v>
      </c>
      <c r="H515" s="3">
        <v>0</v>
      </c>
      <c r="I515" s="3">
        <v>0</v>
      </c>
      <c r="J515" s="3">
        <v>0</v>
      </c>
      <c r="K515" s="3">
        <v>5176109.4400000004</v>
      </c>
      <c r="L515" s="3">
        <v>0</v>
      </c>
      <c r="M515" s="3">
        <v>0</v>
      </c>
      <c r="N515" s="3">
        <v>0</v>
      </c>
      <c r="O515" s="34">
        <v>0.04</v>
      </c>
    </row>
    <row r="516" spans="1:83" ht="20.100000000000001" customHeight="1" x14ac:dyDescent="0.5">
      <c r="A516" s="1">
        <v>31</v>
      </c>
      <c r="B516" s="1" t="s">
        <v>44</v>
      </c>
      <c r="C516" s="3">
        <v>4381539.96</v>
      </c>
      <c r="D516" s="3">
        <v>0</v>
      </c>
      <c r="E516" s="3">
        <v>0</v>
      </c>
      <c r="F516" s="3">
        <v>0</v>
      </c>
      <c r="G516" s="3">
        <v>0</v>
      </c>
      <c r="H516" s="3">
        <v>320163.76</v>
      </c>
      <c r="I516" s="3">
        <v>0</v>
      </c>
      <c r="J516" s="3">
        <v>0</v>
      </c>
      <c r="K516" s="3">
        <v>3680570.21</v>
      </c>
      <c r="L516" s="3">
        <v>0</v>
      </c>
      <c r="M516" s="3">
        <v>342513.24</v>
      </c>
      <c r="N516" s="3">
        <v>38292.75</v>
      </c>
      <c r="O516" s="34">
        <v>0.03</v>
      </c>
    </row>
    <row r="517" spans="1:83" ht="20.100000000000001" customHeight="1" x14ac:dyDescent="0.5">
      <c r="A517" s="1">
        <v>32</v>
      </c>
      <c r="B517" s="1" t="s">
        <v>47</v>
      </c>
      <c r="C517" s="3">
        <v>4356030.5199999996</v>
      </c>
      <c r="D517" s="3">
        <v>0</v>
      </c>
      <c r="E517" s="3">
        <v>0</v>
      </c>
      <c r="F517" s="3">
        <v>4356030.5199999996</v>
      </c>
      <c r="G517" s="3">
        <v>0</v>
      </c>
      <c r="H517" s="3">
        <v>0</v>
      </c>
      <c r="I517" s="3">
        <v>0</v>
      </c>
      <c r="J517" s="3">
        <v>0</v>
      </c>
      <c r="K517" s="3">
        <v>0</v>
      </c>
      <c r="L517" s="3">
        <v>0</v>
      </c>
      <c r="M517" s="3">
        <v>0</v>
      </c>
      <c r="N517" s="3">
        <v>0</v>
      </c>
      <c r="O517" s="34">
        <v>0.03</v>
      </c>
    </row>
    <row r="518" spans="1:83" ht="20.100000000000001" customHeight="1" x14ac:dyDescent="0.5">
      <c r="A518" s="1">
        <v>33</v>
      </c>
      <c r="B518" s="1" t="s">
        <v>48</v>
      </c>
      <c r="C518" s="3">
        <v>1127651.19</v>
      </c>
      <c r="D518" s="3">
        <v>0</v>
      </c>
      <c r="E518" s="3">
        <v>396973.94</v>
      </c>
      <c r="F518" s="3">
        <v>0</v>
      </c>
      <c r="G518" s="3">
        <v>367.25</v>
      </c>
      <c r="H518" s="3">
        <v>0</v>
      </c>
      <c r="I518" s="3">
        <v>0</v>
      </c>
      <c r="J518" s="3">
        <v>0</v>
      </c>
      <c r="K518" s="3">
        <v>6818.44</v>
      </c>
      <c r="L518" s="3">
        <v>0</v>
      </c>
      <c r="M518" s="3">
        <v>0</v>
      </c>
      <c r="N518" s="3">
        <v>723491.56</v>
      </c>
      <c r="O518" s="34">
        <v>0.01</v>
      </c>
    </row>
    <row r="519" spans="1:83" ht="20.100000000000001" customHeight="1" x14ac:dyDescent="0.5">
      <c r="A519" s="87"/>
      <c r="B519" s="87" t="s">
        <v>3</v>
      </c>
      <c r="C519" s="71">
        <v>12661650688.960001</v>
      </c>
      <c r="D519" s="71">
        <v>180488959.94000003</v>
      </c>
      <c r="E519" s="71">
        <v>2087689700.9100001</v>
      </c>
      <c r="F519" s="71">
        <v>2984446025.1099997</v>
      </c>
      <c r="G519" s="71">
        <v>145984639.63000005</v>
      </c>
      <c r="H519" s="71">
        <v>3369149354.5699997</v>
      </c>
      <c r="I519" s="71">
        <v>63354787.859999999</v>
      </c>
      <c r="J519" s="71">
        <v>131523616.64999999</v>
      </c>
      <c r="K519" s="71">
        <v>2622971356.0900002</v>
      </c>
      <c r="L519" s="71">
        <v>41859877.280000001</v>
      </c>
      <c r="M519" s="71">
        <v>285681248.87000006</v>
      </c>
      <c r="N519" s="71">
        <v>748501122.05000007</v>
      </c>
      <c r="O519" s="88">
        <v>100</v>
      </c>
    </row>
    <row r="522" spans="1:83" s="29" customFormat="1" ht="20.100000000000001" customHeight="1" x14ac:dyDescent="0.5">
      <c r="A522" s="37"/>
      <c r="CE522" s="105"/>
    </row>
    <row r="523" spans="1:83" ht="20.100000000000001" customHeight="1" x14ac:dyDescent="0.6">
      <c r="C523" s="36" t="s">
        <v>90</v>
      </c>
    </row>
    <row r="524" spans="1:83" ht="20.100000000000001" customHeight="1" x14ac:dyDescent="0.6">
      <c r="C524" s="36" t="s">
        <v>91</v>
      </c>
    </row>
    <row r="525" spans="1:83" ht="20.100000000000001" customHeight="1" x14ac:dyDescent="0.6">
      <c r="C525" s="36" t="s">
        <v>56</v>
      </c>
    </row>
    <row r="526" spans="1:83" ht="20.100000000000001" customHeight="1" x14ac:dyDescent="0.6">
      <c r="C526" s="36" t="s">
        <v>92</v>
      </c>
    </row>
    <row r="528" spans="1:83" ht="60" customHeight="1" x14ac:dyDescent="0.5">
      <c r="A528" s="38" t="s">
        <v>181</v>
      </c>
      <c r="B528" s="39" t="s">
        <v>73</v>
      </c>
      <c r="C528" s="38" t="s">
        <v>74</v>
      </c>
      <c r="D528" s="38" t="s">
        <v>75</v>
      </c>
      <c r="E528" s="38" t="s">
        <v>76</v>
      </c>
      <c r="F528" s="38" t="s">
        <v>77</v>
      </c>
      <c r="G528" s="38" t="s">
        <v>78</v>
      </c>
      <c r="H528" s="38" t="s">
        <v>79</v>
      </c>
      <c r="I528" s="38" t="s">
        <v>80</v>
      </c>
      <c r="J528" s="38" t="s">
        <v>81</v>
      </c>
      <c r="K528" s="38" t="s">
        <v>82</v>
      </c>
      <c r="L528" s="38" t="s">
        <v>83</v>
      </c>
      <c r="M528" s="38" t="s">
        <v>84</v>
      </c>
      <c r="N528" s="38" t="s">
        <v>85</v>
      </c>
      <c r="O528" s="38" t="s">
        <v>86</v>
      </c>
    </row>
    <row r="529" spans="1:15" ht="20.100000000000001" customHeight="1" x14ac:dyDescent="0.5">
      <c r="A529" s="1">
        <v>1</v>
      </c>
      <c r="B529" s="1" t="s">
        <v>18</v>
      </c>
      <c r="C529" s="3">
        <v>4096749382.8699999</v>
      </c>
      <c r="D529" s="3">
        <v>6827145.0899999999</v>
      </c>
      <c r="E529" s="3">
        <v>394557189.12</v>
      </c>
      <c r="F529" s="3">
        <v>508735896.81</v>
      </c>
      <c r="G529" s="3">
        <v>19346246.02</v>
      </c>
      <c r="H529" s="3">
        <v>2647098786.1500001</v>
      </c>
      <c r="I529" s="3">
        <v>2939540.55</v>
      </c>
      <c r="J529" s="3">
        <v>37930828.230000004</v>
      </c>
      <c r="K529" s="3">
        <v>329564695.46999997</v>
      </c>
      <c r="L529" s="3">
        <v>0</v>
      </c>
      <c r="M529" s="3">
        <v>11413991.48</v>
      </c>
      <c r="N529" s="3">
        <v>138335063.94999999</v>
      </c>
      <c r="O529" s="34">
        <v>29.06</v>
      </c>
    </row>
    <row r="530" spans="1:15" ht="20.100000000000001" customHeight="1" x14ac:dyDescent="0.5">
      <c r="A530" s="1">
        <v>2</v>
      </c>
      <c r="B530" s="1" t="s">
        <v>19</v>
      </c>
      <c r="C530" s="3">
        <v>2070989994.3699999</v>
      </c>
      <c r="D530" s="3">
        <v>19240650.789999999</v>
      </c>
      <c r="E530" s="3">
        <v>387102981.27999997</v>
      </c>
      <c r="F530" s="3">
        <v>180975210.77000001</v>
      </c>
      <c r="G530" s="3">
        <v>4564455.5</v>
      </c>
      <c r="H530" s="3">
        <v>782877211.62</v>
      </c>
      <c r="I530" s="3">
        <v>20847129.170000002</v>
      </c>
      <c r="J530" s="3">
        <v>13795837</v>
      </c>
      <c r="K530" s="3">
        <v>449988884</v>
      </c>
      <c r="L530" s="3">
        <v>0</v>
      </c>
      <c r="M530" s="3">
        <v>12008912.1</v>
      </c>
      <c r="N530" s="3">
        <v>199588722.13999999</v>
      </c>
      <c r="O530" s="34">
        <v>14.69</v>
      </c>
    </row>
    <row r="531" spans="1:15" ht="20.100000000000001" customHeight="1" x14ac:dyDescent="0.5">
      <c r="A531" s="1">
        <v>3</v>
      </c>
      <c r="B531" s="1" t="s">
        <v>20</v>
      </c>
      <c r="C531" s="3">
        <v>1833022570.3500001</v>
      </c>
      <c r="D531" s="3">
        <v>5724595.5200000005</v>
      </c>
      <c r="E531" s="3">
        <v>36960210.359999999</v>
      </c>
      <c r="F531" s="3">
        <v>1560812286.79</v>
      </c>
      <c r="G531" s="3">
        <v>1367920.01</v>
      </c>
      <c r="H531" s="3">
        <v>69145130.969999999</v>
      </c>
      <c r="I531" s="3">
        <v>5631.24</v>
      </c>
      <c r="J531" s="3">
        <v>1764454.99</v>
      </c>
      <c r="K531" s="3">
        <v>141054069.63</v>
      </c>
      <c r="L531" s="3">
        <v>0</v>
      </c>
      <c r="M531" s="3">
        <v>4036960.9499999997</v>
      </c>
      <c r="N531" s="3">
        <v>12151309.889999999</v>
      </c>
      <c r="O531" s="34">
        <v>13</v>
      </c>
    </row>
    <row r="532" spans="1:15" ht="20.100000000000001" customHeight="1" x14ac:dyDescent="0.5">
      <c r="A532" s="1">
        <v>4</v>
      </c>
      <c r="B532" s="1" t="s">
        <v>21</v>
      </c>
      <c r="C532" s="3">
        <v>1572434549.4399998</v>
      </c>
      <c r="D532" s="3">
        <v>4678853.8</v>
      </c>
      <c r="E532" s="3">
        <v>252448382.24000001</v>
      </c>
      <c r="F532" s="3">
        <v>32651769.030000001</v>
      </c>
      <c r="G532" s="3">
        <v>22806543.620000001</v>
      </c>
      <c r="H532" s="3">
        <v>820269177.13</v>
      </c>
      <c r="I532" s="3">
        <v>1861658.33</v>
      </c>
      <c r="J532" s="3">
        <v>12108304.9</v>
      </c>
      <c r="K532" s="3">
        <v>281034981.53999996</v>
      </c>
      <c r="L532" s="3">
        <v>0</v>
      </c>
      <c r="M532" s="3">
        <v>34258315.109999999</v>
      </c>
      <c r="N532" s="3">
        <v>110316563.73999999</v>
      </c>
      <c r="O532" s="34">
        <v>11.15</v>
      </c>
    </row>
    <row r="533" spans="1:15" ht="20.100000000000001" customHeight="1" x14ac:dyDescent="0.5">
      <c r="A533" s="1">
        <v>5</v>
      </c>
      <c r="B533" s="1" t="s">
        <v>22</v>
      </c>
      <c r="C533" s="3">
        <v>1146115504.48</v>
      </c>
      <c r="D533" s="3">
        <v>202368.5</v>
      </c>
      <c r="E533" s="3">
        <v>21210643.440000001</v>
      </c>
      <c r="F533" s="3">
        <v>89459436.640000001</v>
      </c>
      <c r="G533" s="3">
        <v>661155.36</v>
      </c>
      <c r="H533" s="3">
        <v>589401639.50999999</v>
      </c>
      <c r="I533" s="3">
        <v>7683828.6200000001</v>
      </c>
      <c r="J533" s="3">
        <v>30457435.5</v>
      </c>
      <c r="K533" s="3">
        <v>323928664.99000001</v>
      </c>
      <c r="L533" s="3">
        <v>0</v>
      </c>
      <c r="M533" s="3">
        <v>13751848.57</v>
      </c>
      <c r="N533" s="3">
        <v>69358483.349999994</v>
      </c>
      <c r="O533" s="34">
        <v>8.1300000000000008</v>
      </c>
    </row>
    <row r="534" spans="1:15" ht="20.100000000000001" customHeight="1" x14ac:dyDescent="0.5">
      <c r="A534" s="1">
        <v>6</v>
      </c>
      <c r="B534" s="1" t="s">
        <v>24</v>
      </c>
      <c r="C534" s="3">
        <v>703448366.99000001</v>
      </c>
      <c r="D534" s="3">
        <v>1744915.83</v>
      </c>
      <c r="E534" s="3">
        <v>39990891.219999999</v>
      </c>
      <c r="F534" s="3">
        <v>29149849.390000001</v>
      </c>
      <c r="G534" s="3">
        <v>2967369.41</v>
      </c>
      <c r="H534" s="3">
        <v>232660031.34</v>
      </c>
      <c r="I534" s="3">
        <v>20165086.829999998</v>
      </c>
      <c r="J534" s="3">
        <v>24129221.559999999</v>
      </c>
      <c r="K534" s="3">
        <v>205511146.07999998</v>
      </c>
      <c r="L534" s="3">
        <v>0</v>
      </c>
      <c r="M534" s="3">
        <v>39018590.609999999</v>
      </c>
      <c r="N534" s="3">
        <v>108111264.72</v>
      </c>
      <c r="O534" s="34">
        <v>4.99</v>
      </c>
    </row>
    <row r="535" spans="1:15" ht="20.100000000000001" customHeight="1" x14ac:dyDescent="0.5">
      <c r="A535" s="1">
        <v>7</v>
      </c>
      <c r="B535" s="1" t="s">
        <v>23</v>
      </c>
      <c r="C535" s="3">
        <v>644481174.74000001</v>
      </c>
      <c r="D535" s="3">
        <v>48865.22</v>
      </c>
      <c r="E535" s="3">
        <v>393900927.29000002</v>
      </c>
      <c r="F535" s="3">
        <v>0</v>
      </c>
      <c r="G535" s="3">
        <v>59933446.939999998</v>
      </c>
      <c r="H535" s="3">
        <v>83308691.939999998</v>
      </c>
      <c r="I535" s="3">
        <v>1840528.81</v>
      </c>
      <c r="J535" s="3">
        <v>1869154.93</v>
      </c>
      <c r="K535" s="3">
        <v>69755253.439999998</v>
      </c>
      <c r="L535" s="3">
        <v>0</v>
      </c>
      <c r="M535" s="3">
        <v>4959713.5599999996</v>
      </c>
      <c r="N535" s="3">
        <v>28864592.609999999</v>
      </c>
      <c r="O535" s="34">
        <v>4.57</v>
      </c>
    </row>
    <row r="536" spans="1:15" ht="20.100000000000001" customHeight="1" x14ac:dyDescent="0.5">
      <c r="A536" s="1">
        <v>8</v>
      </c>
      <c r="B536" s="1" t="s">
        <v>26</v>
      </c>
      <c r="C536" s="3">
        <v>358755965.20999998</v>
      </c>
      <c r="D536" s="3">
        <v>111086153.48</v>
      </c>
      <c r="E536" s="3">
        <v>193919600.59</v>
      </c>
      <c r="F536" s="3">
        <v>21471.99</v>
      </c>
      <c r="G536" s="3">
        <v>95549.09</v>
      </c>
      <c r="H536" s="3">
        <v>9158707.7799999993</v>
      </c>
      <c r="I536" s="3">
        <v>16120422.49</v>
      </c>
      <c r="J536" s="3">
        <v>134178.07</v>
      </c>
      <c r="K536" s="3">
        <v>13392072.48</v>
      </c>
      <c r="L536" s="3">
        <v>0</v>
      </c>
      <c r="M536" s="3">
        <v>11477308.84</v>
      </c>
      <c r="N536" s="3">
        <v>3350500.4</v>
      </c>
      <c r="O536" s="34">
        <v>2.54</v>
      </c>
    </row>
    <row r="537" spans="1:15" ht="20.100000000000001" customHeight="1" x14ac:dyDescent="0.5">
      <c r="A537" s="1">
        <v>9</v>
      </c>
      <c r="B537" s="1" t="s">
        <v>25</v>
      </c>
      <c r="C537" s="3">
        <v>352096050.08999997</v>
      </c>
      <c r="D537" s="3">
        <v>17718140.800000001</v>
      </c>
      <c r="E537" s="3">
        <v>1291613.76</v>
      </c>
      <c r="F537" s="3">
        <v>333086295.52999997</v>
      </c>
      <c r="G537" s="3">
        <v>0</v>
      </c>
      <c r="H537" s="3">
        <v>0</v>
      </c>
      <c r="I537" s="3">
        <v>0</v>
      </c>
      <c r="J537" s="3">
        <v>0</v>
      </c>
      <c r="K537" s="3">
        <v>0</v>
      </c>
      <c r="L537" s="3">
        <v>0</v>
      </c>
      <c r="M537" s="3">
        <v>0</v>
      </c>
      <c r="N537" s="3">
        <v>0</v>
      </c>
      <c r="O537" s="34">
        <v>2.5</v>
      </c>
    </row>
    <row r="538" spans="1:15" ht="20.100000000000001" customHeight="1" x14ac:dyDescent="0.5">
      <c r="A538" s="1">
        <v>10</v>
      </c>
      <c r="B538" s="1" t="s">
        <v>27</v>
      </c>
      <c r="C538" s="3">
        <v>179419804.26000002</v>
      </c>
      <c r="D538" s="3">
        <v>178518.27</v>
      </c>
      <c r="E538" s="3">
        <v>286696.34000000003</v>
      </c>
      <c r="F538" s="3">
        <v>0</v>
      </c>
      <c r="G538" s="3">
        <v>201120.89</v>
      </c>
      <c r="H538" s="3">
        <v>473720.11</v>
      </c>
      <c r="I538" s="3">
        <v>128382.59</v>
      </c>
      <c r="J538" s="3">
        <v>5951760.5999999996</v>
      </c>
      <c r="K538" s="3">
        <v>163522131.40000001</v>
      </c>
      <c r="L538" s="3">
        <v>0</v>
      </c>
      <c r="M538" s="3">
        <v>8229663.5</v>
      </c>
      <c r="N538" s="3">
        <v>447810.56</v>
      </c>
      <c r="O538" s="34">
        <v>1.27</v>
      </c>
    </row>
    <row r="539" spans="1:15" ht="20.100000000000001" customHeight="1" x14ac:dyDescent="0.5">
      <c r="A539" s="1">
        <v>11</v>
      </c>
      <c r="B539" s="1" t="s">
        <v>28</v>
      </c>
      <c r="C539" s="3">
        <v>122878214.00000001</v>
      </c>
      <c r="D539" s="3">
        <v>0</v>
      </c>
      <c r="E539" s="3">
        <v>2051711.34</v>
      </c>
      <c r="F539" s="3">
        <v>49652.05</v>
      </c>
      <c r="G539" s="3">
        <v>24821.64</v>
      </c>
      <c r="H539" s="3">
        <v>13570807.16</v>
      </c>
      <c r="I539" s="3">
        <v>147841.78</v>
      </c>
      <c r="J539" s="3">
        <v>80535.83</v>
      </c>
      <c r="K539" s="3">
        <v>100134310.57000001</v>
      </c>
      <c r="L539" s="3">
        <v>0</v>
      </c>
      <c r="M539" s="3">
        <v>1705051.98</v>
      </c>
      <c r="N539" s="3">
        <v>5113481.6500000004</v>
      </c>
      <c r="O539" s="34">
        <v>0.87</v>
      </c>
    </row>
    <row r="540" spans="1:15" ht="20.100000000000001" customHeight="1" x14ac:dyDescent="0.5">
      <c r="A540" s="1">
        <v>12</v>
      </c>
      <c r="B540" s="1" t="s">
        <v>29</v>
      </c>
      <c r="C540" s="3">
        <v>101045522.61</v>
      </c>
      <c r="D540" s="3">
        <v>0</v>
      </c>
      <c r="E540" s="3">
        <v>29638636.489999998</v>
      </c>
      <c r="F540" s="3">
        <v>0</v>
      </c>
      <c r="G540" s="3">
        <v>0</v>
      </c>
      <c r="H540" s="3">
        <v>13711671.449999999</v>
      </c>
      <c r="I540" s="3">
        <v>0</v>
      </c>
      <c r="J540" s="3">
        <v>71521.16</v>
      </c>
      <c r="K540" s="3">
        <v>52816186.719999999</v>
      </c>
      <c r="L540" s="3">
        <v>0</v>
      </c>
      <c r="M540" s="3">
        <v>1325988.67</v>
      </c>
      <c r="N540" s="3">
        <v>3481518.12</v>
      </c>
      <c r="O540" s="34">
        <v>0.72</v>
      </c>
    </row>
    <row r="541" spans="1:15" ht="20.100000000000001" customHeight="1" x14ac:dyDescent="0.5">
      <c r="A541" s="1">
        <v>13</v>
      </c>
      <c r="B541" s="1" t="s">
        <v>30</v>
      </c>
      <c r="C541" s="3">
        <v>96372798.340000018</v>
      </c>
      <c r="D541" s="3">
        <v>0</v>
      </c>
      <c r="E541" s="3">
        <v>12828.43</v>
      </c>
      <c r="F541" s="3">
        <v>0</v>
      </c>
      <c r="G541" s="3">
        <v>0</v>
      </c>
      <c r="H541" s="3">
        <v>149228.35</v>
      </c>
      <c r="I541" s="3">
        <v>0</v>
      </c>
      <c r="J541" s="3">
        <v>498704.54</v>
      </c>
      <c r="K541" s="3">
        <v>91887453.430000007</v>
      </c>
      <c r="L541" s="3">
        <v>0</v>
      </c>
      <c r="M541" s="3">
        <v>3343460.04</v>
      </c>
      <c r="N541" s="3">
        <v>481123.55</v>
      </c>
      <c r="O541" s="34">
        <v>0.68</v>
      </c>
    </row>
    <row r="542" spans="1:15" ht="20.100000000000001" customHeight="1" x14ac:dyDescent="0.5">
      <c r="A542" s="1">
        <v>14</v>
      </c>
      <c r="B542" s="1" t="s">
        <v>878</v>
      </c>
      <c r="C542" s="3">
        <v>96035100.310000017</v>
      </c>
      <c r="D542" s="3">
        <v>5282502.6100000003</v>
      </c>
      <c r="E542" s="3">
        <v>0</v>
      </c>
      <c r="F542" s="3">
        <v>8329518.7800000003</v>
      </c>
      <c r="G542" s="3">
        <v>137649.18</v>
      </c>
      <c r="H542" s="3">
        <v>955168.97</v>
      </c>
      <c r="I542" s="3">
        <v>75134.55</v>
      </c>
      <c r="J542" s="3">
        <v>0</v>
      </c>
      <c r="K542" s="3">
        <v>46017872.030000001</v>
      </c>
      <c r="L542" s="3">
        <v>0</v>
      </c>
      <c r="M542" s="3">
        <v>29754451.800000001</v>
      </c>
      <c r="N542" s="3">
        <v>5482802.3899999997</v>
      </c>
      <c r="O542" s="34">
        <v>0.68</v>
      </c>
    </row>
    <row r="543" spans="1:15" ht="20.100000000000001" customHeight="1" x14ac:dyDescent="0.5">
      <c r="A543" s="1">
        <v>15</v>
      </c>
      <c r="B543" s="1" t="s">
        <v>31</v>
      </c>
      <c r="C543" s="3">
        <v>84066643.790000007</v>
      </c>
      <c r="D543" s="3">
        <v>0</v>
      </c>
      <c r="E543" s="3">
        <v>1097285.29</v>
      </c>
      <c r="F543" s="3">
        <v>0</v>
      </c>
      <c r="G543" s="3">
        <v>0</v>
      </c>
      <c r="H543" s="3">
        <v>421102.12</v>
      </c>
      <c r="I543" s="3">
        <v>0</v>
      </c>
      <c r="J543" s="3">
        <v>0</v>
      </c>
      <c r="K543" s="3">
        <v>82493881.060000002</v>
      </c>
      <c r="L543" s="3">
        <v>0</v>
      </c>
      <c r="M543" s="3">
        <v>6300</v>
      </c>
      <c r="N543" s="3">
        <v>48075.32</v>
      </c>
      <c r="O543" s="34">
        <v>0.6</v>
      </c>
    </row>
    <row r="544" spans="1:15" ht="20.100000000000001" customHeight="1" x14ac:dyDescent="0.5">
      <c r="A544" s="1">
        <v>16</v>
      </c>
      <c r="B544" s="1" t="s">
        <v>32</v>
      </c>
      <c r="C544" s="3">
        <v>80758267.960000008</v>
      </c>
      <c r="D544" s="3">
        <v>552723.75</v>
      </c>
      <c r="E544" s="3">
        <v>216829.22</v>
      </c>
      <c r="F544" s="3">
        <v>12520554.51</v>
      </c>
      <c r="G544" s="3">
        <v>374981.89</v>
      </c>
      <c r="H544" s="3">
        <v>14295564.459999999</v>
      </c>
      <c r="I544" s="3">
        <v>7341952.3200000003</v>
      </c>
      <c r="J544" s="3">
        <v>489421.57</v>
      </c>
      <c r="K544" s="3">
        <v>29763131.850000001</v>
      </c>
      <c r="L544" s="3">
        <v>0</v>
      </c>
      <c r="M544" s="3">
        <v>5501694.8700000001</v>
      </c>
      <c r="N544" s="3">
        <v>9701413.5199999996</v>
      </c>
      <c r="O544" s="34">
        <v>0.56999999999999995</v>
      </c>
    </row>
    <row r="545" spans="1:15" ht="20.100000000000001" customHeight="1" x14ac:dyDescent="0.5">
      <c r="A545" s="1">
        <v>17</v>
      </c>
      <c r="B545" s="1" t="s">
        <v>877</v>
      </c>
      <c r="C545" s="3">
        <v>66664958.430000007</v>
      </c>
      <c r="D545" s="3">
        <v>0</v>
      </c>
      <c r="E545" s="3">
        <v>24098816.82</v>
      </c>
      <c r="F545" s="3">
        <v>218198.88</v>
      </c>
      <c r="G545" s="3">
        <v>0</v>
      </c>
      <c r="H545" s="3">
        <v>2684268.1800000002</v>
      </c>
      <c r="I545" s="3">
        <v>97719.21</v>
      </c>
      <c r="J545" s="3">
        <v>73714.91</v>
      </c>
      <c r="K545" s="3">
        <v>11395566.42</v>
      </c>
      <c r="L545" s="3">
        <v>0</v>
      </c>
      <c r="M545" s="3">
        <v>26019471.57</v>
      </c>
      <c r="N545" s="3">
        <v>2077202.44</v>
      </c>
      <c r="O545" s="34">
        <v>0.47</v>
      </c>
    </row>
    <row r="546" spans="1:15" ht="20.100000000000001" customHeight="1" x14ac:dyDescent="0.5">
      <c r="A546" s="1">
        <v>18</v>
      </c>
      <c r="B546" s="1" t="s">
        <v>34</v>
      </c>
      <c r="C546" s="3">
        <v>63237690.109999999</v>
      </c>
      <c r="D546" s="3">
        <v>0</v>
      </c>
      <c r="E546" s="3">
        <v>0</v>
      </c>
      <c r="F546" s="3">
        <v>63237690.109999999</v>
      </c>
      <c r="G546" s="3">
        <v>0</v>
      </c>
      <c r="H546" s="3">
        <v>0</v>
      </c>
      <c r="I546" s="3">
        <v>0</v>
      </c>
      <c r="J546" s="3">
        <v>0</v>
      </c>
      <c r="K546" s="3">
        <v>0</v>
      </c>
      <c r="L546" s="3">
        <v>0</v>
      </c>
      <c r="M546" s="3">
        <v>0</v>
      </c>
      <c r="N546" s="3">
        <v>0</v>
      </c>
      <c r="O546" s="34">
        <v>0.45</v>
      </c>
    </row>
    <row r="547" spans="1:15" ht="20.100000000000001" customHeight="1" x14ac:dyDescent="0.5">
      <c r="A547" s="1">
        <v>19</v>
      </c>
      <c r="B547" s="1" t="s">
        <v>33</v>
      </c>
      <c r="C547" s="3">
        <v>60798199.709999993</v>
      </c>
      <c r="D547" s="3">
        <v>0</v>
      </c>
      <c r="E547" s="3">
        <v>0</v>
      </c>
      <c r="F547" s="3">
        <v>0</v>
      </c>
      <c r="G547" s="3">
        <v>0</v>
      </c>
      <c r="H547" s="3">
        <v>0</v>
      </c>
      <c r="I547" s="3">
        <v>0</v>
      </c>
      <c r="J547" s="3">
        <v>58971.55</v>
      </c>
      <c r="K547" s="3">
        <v>60739228.159999996</v>
      </c>
      <c r="L547" s="3">
        <v>0</v>
      </c>
      <c r="M547" s="3">
        <v>0</v>
      </c>
      <c r="N547" s="3">
        <v>0</v>
      </c>
      <c r="O547" s="34">
        <v>0.43</v>
      </c>
    </row>
    <row r="548" spans="1:15" ht="20.100000000000001" customHeight="1" x14ac:dyDescent="0.5">
      <c r="A548" s="1">
        <v>20</v>
      </c>
      <c r="B548" s="1" t="s">
        <v>38</v>
      </c>
      <c r="C548" s="3">
        <v>60400974.650000006</v>
      </c>
      <c r="D548" s="3">
        <v>7448.27</v>
      </c>
      <c r="E548" s="3">
        <v>5525825.5300000003</v>
      </c>
      <c r="F548" s="3">
        <v>0</v>
      </c>
      <c r="G548" s="3">
        <v>0</v>
      </c>
      <c r="H548" s="3">
        <v>6388662.46</v>
      </c>
      <c r="I548" s="3">
        <v>274560.96000000002</v>
      </c>
      <c r="J548" s="3">
        <v>8620.68</v>
      </c>
      <c r="K548" s="3">
        <v>36962577.200000003</v>
      </c>
      <c r="L548" s="3">
        <v>0</v>
      </c>
      <c r="M548" s="3">
        <v>1514808.75</v>
      </c>
      <c r="N548" s="3">
        <v>9718470.8000000007</v>
      </c>
      <c r="O548" s="34">
        <v>0.43</v>
      </c>
    </row>
    <row r="549" spans="1:15" ht="20.100000000000001" customHeight="1" x14ac:dyDescent="0.5">
      <c r="A549" s="1">
        <v>21</v>
      </c>
      <c r="B549" s="1" t="s">
        <v>36</v>
      </c>
      <c r="C549" s="3">
        <v>57181866.569999993</v>
      </c>
      <c r="D549" s="3">
        <v>0</v>
      </c>
      <c r="E549" s="3">
        <v>56634062.909999996</v>
      </c>
      <c r="F549" s="3">
        <v>0</v>
      </c>
      <c r="G549" s="3">
        <v>0</v>
      </c>
      <c r="H549" s="3">
        <v>0</v>
      </c>
      <c r="I549" s="3">
        <v>0</v>
      </c>
      <c r="J549" s="3">
        <v>0</v>
      </c>
      <c r="K549" s="3">
        <v>0</v>
      </c>
      <c r="L549" s="3">
        <v>0</v>
      </c>
      <c r="M549" s="3">
        <v>547803.66</v>
      </c>
      <c r="N549" s="3">
        <v>0</v>
      </c>
      <c r="O549" s="34">
        <v>0.41</v>
      </c>
    </row>
    <row r="550" spans="1:15" ht="20.100000000000001" customHeight="1" x14ac:dyDescent="0.5">
      <c r="A550" s="1">
        <v>22</v>
      </c>
      <c r="B550" s="1" t="s">
        <v>35</v>
      </c>
      <c r="C550" s="3">
        <v>51507687.109999999</v>
      </c>
      <c r="D550" s="3">
        <v>0</v>
      </c>
      <c r="E550" s="3">
        <v>612168.91</v>
      </c>
      <c r="F550" s="3">
        <v>50895518.200000003</v>
      </c>
      <c r="G550" s="3">
        <v>0</v>
      </c>
      <c r="H550" s="3">
        <v>0</v>
      </c>
      <c r="I550" s="3">
        <v>0</v>
      </c>
      <c r="J550" s="3">
        <v>0</v>
      </c>
      <c r="K550" s="3">
        <v>0</v>
      </c>
      <c r="L550" s="3">
        <v>0</v>
      </c>
      <c r="M550" s="3">
        <v>0</v>
      </c>
      <c r="N550" s="3">
        <v>0</v>
      </c>
      <c r="O550" s="34">
        <v>0.37</v>
      </c>
    </row>
    <row r="551" spans="1:15" ht="20.100000000000001" customHeight="1" x14ac:dyDescent="0.5">
      <c r="A551" s="1">
        <v>23</v>
      </c>
      <c r="B551" s="1" t="s">
        <v>37</v>
      </c>
      <c r="C551" s="3">
        <v>49869257.369999997</v>
      </c>
      <c r="D551" s="3">
        <v>0</v>
      </c>
      <c r="E551" s="3">
        <v>1655284.03</v>
      </c>
      <c r="F551" s="3">
        <v>0</v>
      </c>
      <c r="G551" s="3">
        <v>0</v>
      </c>
      <c r="H551" s="3">
        <v>0</v>
      </c>
      <c r="I551" s="3">
        <v>0</v>
      </c>
      <c r="J551" s="3">
        <v>0</v>
      </c>
      <c r="K551" s="3">
        <v>0</v>
      </c>
      <c r="L551" s="3">
        <v>48035262.409999996</v>
      </c>
      <c r="M551" s="3">
        <v>0</v>
      </c>
      <c r="N551" s="3">
        <v>178710.93</v>
      </c>
      <c r="O551" s="34">
        <v>0.35</v>
      </c>
    </row>
    <row r="552" spans="1:15" ht="20.100000000000001" customHeight="1" x14ac:dyDescent="0.5">
      <c r="A552" s="1">
        <v>24</v>
      </c>
      <c r="B552" s="1" t="s">
        <v>40</v>
      </c>
      <c r="C552" s="3">
        <v>34818107.480000004</v>
      </c>
      <c r="D552" s="3">
        <v>0</v>
      </c>
      <c r="E552" s="3">
        <v>26627909.010000002</v>
      </c>
      <c r="F552" s="3">
        <v>470277.04</v>
      </c>
      <c r="G552" s="3">
        <v>0</v>
      </c>
      <c r="H552" s="3">
        <v>7236137.0099999998</v>
      </c>
      <c r="I552" s="3">
        <v>0</v>
      </c>
      <c r="J552" s="3">
        <v>2885.2</v>
      </c>
      <c r="K552" s="3">
        <v>39460.28</v>
      </c>
      <c r="L552" s="3">
        <v>0</v>
      </c>
      <c r="M552" s="3">
        <v>0</v>
      </c>
      <c r="N552" s="3">
        <v>441438.94</v>
      </c>
      <c r="O552" s="34">
        <v>0.25</v>
      </c>
    </row>
    <row r="553" spans="1:15" ht="20.100000000000001" customHeight="1" x14ac:dyDescent="0.5">
      <c r="A553" s="1">
        <v>25</v>
      </c>
      <c r="B553" s="1" t="s">
        <v>39</v>
      </c>
      <c r="C553" s="3">
        <v>24783941.199999996</v>
      </c>
      <c r="D553" s="3">
        <v>0</v>
      </c>
      <c r="E553" s="3">
        <v>1422.41</v>
      </c>
      <c r="F553" s="3">
        <v>0</v>
      </c>
      <c r="G553" s="3">
        <v>2758.62</v>
      </c>
      <c r="H553" s="3">
        <v>1114601.95</v>
      </c>
      <c r="I553" s="3">
        <v>199352.33</v>
      </c>
      <c r="J553" s="3">
        <v>9105.3799999999992</v>
      </c>
      <c r="K553" s="3">
        <v>15957264.390000001</v>
      </c>
      <c r="L553" s="3">
        <v>0</v>
      </c>
      <c r="M553" s="3">
        <v>6600191.04</v>
      </c>
      <c r="N553" s="3">
        <v>899245.08</v>
      </c>
      <c r="O553" s="34">
        <v>0.18</v>
      </c>
    </row>
    <row r="554" spans="1:15" ht="20.100000000000001" customHeight="1" x14ac:dyDescent="0.5">
      <c r="A554" s="1">
        <v>26</v>
      </c>
      <c r="B554" s="1" t="s">
        <v>43</v>
      </c>
      <c r="C554" s="3">
        <v>22052813.5</v>
      </c>
      <c r="D554" s="3">
        <v>63590.49</v>
      </c>
      <c r="E554" s="3">
        <v>616300.18999999994</v>
      </c>
      <c r="F554" s="3">
        <v>3000000</v>
      </c>
      <c r="G554" s="3">
        <v>0</v>
      </c>
      <c r="H554" s="3">
        <v>243669.67</v>
      </c>
      <c r="I554" s="3">
        <v>0</v>
      </c>
      <c r="J554" s="3">
        <v>0</v>
      </c>
      <c r="K554" s="3">
        <v>14091139.289999999</v>
      </c>
      <c r="L554" s="3">
        <v>0</v>
      </c>
      <c r="M554" s="3">
        <v>3987025.15</v>
      </c>
      <c r="N554" s="3">
        <v>51088.71</v>
      </c>
      <c r="O554" s="34">
        <v>0.16</v>
      </c>
    </row>
    <row r="555" spans="1:15" ht="20.100000000000001" customHeight="1" x14ac:dyDescent="0.5">
      <c r="A555" s="1">
        <v>27</v>
      </c>
      <c r="B555" s="1" t="s">
        <v>41</v>
      </c>
      <c r="C555" s="3">
        <v>20365527.280000001</v>
      </c>
      <c r="D555" s="3">
        <v>0</v>
      </c>
      <c r="E555" s="3">
        <v>4926901.1399999997</v>
      </c>
      <c r="F555" s="3">
        <v>0</v>
      </c>
      <c r="G555" s="3">
        <v>0</v>
      </c>
      <c r="H555" s="3">
        <v>266830.34000000003</v>
      </c>
      <c r="I555" s="3">
        <v>0</v>
      </c>
      <c r="J555" s="3">
        <v>17241.38</v>
      </c>
      <c r="K555" s="3">
        <v>4814075.34</v>
      </c>
      <c r="L555" s="3">
        <v>0</v>
      </c>
      <c r="M555" s="3">
        <v>6602476.3399999999</v>
      </c>
      <c r="N555" s="3">
        <v>3738002.74</v>
      </c>
      <c r="O555" s="34">
        <v>0.14000000000000001</v>
      </c>
    </row>
    <row r="556" spans="1:15" ht="20.100000000000001" customHeight="1" x14ac:dyDescent="0.5">
      <c r="A556" s="1">
        <v>28</v>
      </c>
      <c r="B556" s="1" t="s">
        <v>42</v>
      </c>
      <c r="C556" s="3">
        <v>17349547.960000001</v>
      </c>
      <c r="D556" s="3">
        <v>93576.79</v>
      </c>
      <c r="E556" s="3">
        <v>3863444.95</v>
      </c>
      <c r="F556" s="3">
        <v>42352</v>
      </c>
      <c r="G556" s="3">
        <v>7589.49</v>
      </c>
      <c r="H556" s="3">
        <v>0</v>
      </c>
      <c r="I556" s="3">
        <v>0</v>
      </c>
      <c r="J556" s="3">
        <v>0</v>
      </c>
      <c r="K556" s="3">
        <v>12662597.73</v>
      </c>
      <c r="L556" s="3">
        <v>0</v>
      </c>
      <c r="M556" s="3">
        <v>0</v>
      </c>
      <c r="N556" s="3">
        <v>679987</v>
      </c>
      <c r="O556" s="34">
        <v>0.12</v>
      </c>
    </row>
    <row r="557" spans="1:15" ht="20.100000000000001" customHeight="1" x14ac:dyDescent="0.5">
      <c r="A557" s="1">
        <v>29</v>
      </c>
      <c r="B557" s="1" t="s">
        <v>46</v>
      </c>
      <c r="C557" s="3">
        <v>12097645.520000001</v>
      </c>
      <c r="D557" s="3">
        <v>37849.339999999997</v>
      </c>
      <c r="E557" s="3">
        <v>3596.2</v>
      </c>
      <c r="F557" s="3">
        <v>0</v>
      </c>
      <c r="G557" s="3">
        <v>8253.44</v>
      </c>
      <c r="H557" s="3">
        <v>4525334.74</v>
      </c>
      <c r="I557" s="3">
        <v>0</v>
      </c>
      <c r="J557" s="3">
        <v>235597.24</v>
      </c>
      <c r="K557" s="3">
        <v>4889766.37</v>
      </c>
      <c r="L557" s="3">
        <v>0</v>
      </c>
      <c r="M557" s="3">
        <v>239043.97</v>
      </c>
      <c r="N557" s="3">
        <v>2158204.2200000002</v>
      </c>
      <c r="O557" s="34">
        <v>0.09</v>
      </c>
    </row>
    <row r="558" spans="1:15" ht="20.100000000000001" customHeight="1" x14ac:dyDescent="0.5">
      <c r="A558" s="1">
        <v>30</v>
      </c>
      <c r="B558" s="1" t="s">
        <v>47</v>
      </c>
      <c r="C558" s="3">
        <v>5967713.1099999994</v>
      </c>
      <c r="D558" s="3">
        <v>0</v>
      </c>
      <c r="E558" s="3">
        <v>0</v>
      </c>
      <c r="F558" s="3">
        <v>5924701.3899999997</v>
      </c>
      <c r="G558" s="3">
        <v>43011.72</v>
      </c>
      <c r="H558" s="3">
        <v>0</v>
      </c>
      <c r="I558" s="3">
        <v>0</v>
      </c>
      <c r="J558" s="3">
        <v>0</v>
      </c>
      <c r="K558" s="3">
        <v>0</v>
      </c>
      <c r="L558" s="3">
        <v>0</v>
      </c>
      <c r="M558" s="3">
        <v>0</v>
      </c>
      <c r="N558" s="3">
        <v>0</v>
      </c>
      <c r="O558" s="34">
        <v>0.04</v>
      </c>
    </row>
    <row r="559" spans="1:15" ht="20.100000000000001" customHeight="1" x14ac:dyDescent="0.5">
      <c r="A559" s="1">
        <v>31</v>
      </c>
      <c r="B559" s="1" t="s">
        <v>45</v>
      </c>
      <c r="C559" s="3">
        <v>5365771.34</v>
      </c>
      <c r="D559" s="3">
        <v>0</v>
      </c>
      <c r="E559" s="3">
        <v>0</v>
      </c>
      <c r="F559" s="3">
        <v>0</v>
      </c>
      <c r="G559" s="3">
        <v>0</v>
      </c>
      <c r="H559" s="3">
        <v>0</v>
      </c>
      <c r="I559" s="3">
        <v>0</v>
      </c>
      <c r="J559" s="3">
        <v>0</v>
      </c>
      <c r="K559" s="3">
        <v>5365771.34</v>
      </c>
      <c r="L559" s="3">
        <v>0</v>
      </c>
      <c r="M559" s="3">
        <v>0</v>
      </c>
      <c r="N559" s="3">
        <v>0</v>
      </c>
      <c r="O559" s="34">
        <v>0.04</v>
      </c>
    </row>
    <row r="560" spans="1:15" ht="20.100000000000001" customHeight="1" x14ac:dyDescent="0.5">
      <c r="A560" s="1">
        <v>32</v>
      </c>
      <c r="B560" s="1" t="s">
        <v>44</v>
      </c>
      <c r="C560" s="3">
        <v>5057157.2</v>
      </c>
      <c r="D560" s="3">
        <v>0</v>
      </c>
      <c r="E560" s="3">
        <v>0</v>
      </c>
      <c r="F560" s="3">
        <v>0</v>
      </c>
      <c r="G560" s="3">
        <v>0</v>
      </c>
      <c r="H560" s="3">
        <v>0</v>
      </c>
      <c r="I560" s="3">
        <v>0</v>
      </c>
      <c r="J560" s="3">
        <v>0</v>
      </c>
      <c r="K560" s="3">
        <v>1909479.04</v>
      </c>
      <c r="L560" s="3">
        <v>0</v>
      </c>
      <c r="M560" s="3">
        <v>3085658.33</v>
      </c>
      <c r="N560" s="3">
        <v>62019.83</v>
      </c>
      <c r="O560" s="34">
        <v>0.04</v>
      </c>
    </row>
    <row r="561" spans="1:15" ht="20.100000000000001" customHeight="1" x14ac:dyDescent="0.5">
      <c r="A561" s="1">
        <v>33</v>
      </c>
      <c r="B561" s="1" t="s">
        <v>48</v>
      </c>
      <c r="C561" s="3">
        <v>776406.44</v>
      </c>
      <c r="D561" s="3">
        <v>0</v>
      </c>
      <c r="E561" s="3">
        <v>776406.44</v>
      </c>
      <c r="F561" s="3">
        <v>0</v>
      </c>
      <c r="G561" s="3">
        <v>0</v>
      </c>
      <c r="H561" s="3">
        <v>0</v>
      </c>
      <c r="I561" s="3">
        <v>0</v>
      </c>
      <c r="J561" s="3">
        <v>0</v>
      </c>
      <c r="K561" s="3">
        <v>0</v>
      </c>
      <c r="L561" s="3">
        <v>0</v>
      </c>
      <c r="M561" s="3">
        <v>0</v>
      </c>
      <c r="N561" s="3">
        <v>0</v>
      </c>
      <c r="O561" s="34">
        <v>0.01</v>
      </c>
    </row>
    <row r="562" spans="1:15" ht="20.100000000000001" customHeight="1" x14ac:dyDescent="0.5">
      <c r="A562" s="87"/>
      <c r="B562" s="87" t="s">
        <v>3</v>
      </c>
      <c r="C562" s="71">
        <v>14096965174.789999</v>
      </c>
      <c r="D562" s="71">
        <v>173487898.55000004</v>
      </c>
      <c r="E562" s="71">
        <v>1880028564.9499998</v>
      </c>
      <c r="F562" s="71">
        <v>2879580679.9100003</v>
      </c>
      <c r="G562" s="71">
        <v>112542872.82000001</v>
      </c>
      <c r="H562" s="71">
        <v>5299956143.4099998</v>
      </c>
      <c r="I562" s="71">
        <v>79728769.780000001</v>
      </c>
      <c r="J562" s="71">
        <v>129687495.22</v>
      </c>
      <c r="K562" s="71">
        <v>2549691660.2499995</v>
      </c>
      <c r="L562" s="71">
        <v>48035262.409999996</v>
      </c>
      <c r="M562" s="71">
        <v>229388730.89000002</v>
      </c>
      <c r="N562" s="71">
        <v>714837096.5999999</v>
      </c>
      <c r="O562" s="88">
        <v>100</v>
      </c>
    </row>
    <row r="564" spans="1:15" ht="20.100000000000001" customHeight="1" x14ac:dyDescent="0.5">
      <c r="A564" s="37"/>
      <c r="B564" s="29"/>
      <c r="C564" s="29"/>
      <c r="D564" s="29"/>
      <c r="E564" s="29"/>
      <c r="F564" s="29"/>
      <c r="G564" s="29"/>
      <c r="H564" s="29"/>
      <c r="I564" s="29"/>
      <c r="J564" s="29"/>
      <c r="K564" s="29"/>
      <c r="L564" s="29"/>
      <c r="M564" s="29"/>
      <c r="N564" s="29"/>
      <c r="O564" s="29"/>
    </row>
    <row r="565" spans="1:15" ht="20.100000000000001" customHeight="1" x14ac:dyDescent="0.6">
      <c r="C565" s="36" t="s">
        <v>90</v>
      </c>
    </row>
    <row r="566" spans="1:15" ht="20.100000000000001" customHeight="1" x14ac:dyDescent="0.6">
      <c r="C566" s="36" t="s">
        <v>91</v>
      </c>
    </row>
    <row r="567" spans="1:15" ht="20.100000000000001" customHeight="1" x14ac:dyDescent="0.6">
      <c r="C567" s="36" t="s">
        <v>58</v>
      </c>
    </row>
    <row r="568" spans="1:15" ht="20.100000000000001" customHeight="1" x14ac:dyDescent="0.6">
      <c r="C568" s="36" t="s">
        <v>92</v>
      </c>
    </row>
    <row r="570" spans="1:15" ht="60" customHeight="1" x14ac:dyDescent="0.5">
      <c r="A570" s="38" t="s">
        <v>181</v>
      </c>
      <c r="B570" s="39" t="s">
        <v>73</v>
      </c>
      <c r="C570" s="38" t="s">
        <v>74</v>
      </c>
      <c r="D570" s="38" t="s">
        <v>75</v>
      </c>
      <c r="E570" s="38" t="s">
        <v>76</v>
      </c>
      <c r="F570" s="38" t="s">
        <v>77</v>
      </c>
      <c r="G570" s="38" t="s">
        <v>78</v>
      </c>
      <c r="H570" s="38" t="s">
        <v>79</v>
      </c>
      <c r="I570" s="38" t="s">
        <v>80</v>
      </c>
      <c r="J570" s="38" t="s">
        <v>81</v>
      </c>
      <c r="K570" s="38" t="s">
        <v>82</v>
      </c>
      <c r="L570" s="38" t="s">
        <v>83</v>
      </c>
      <c r="M570" s="38" t="s">
        <v>84</v>
      </c>
      <c r="N570" s="38" t="s">
        <v>85</v>
      </c>
      <c r="O570" s="38" t="s">
        <v>86</v>
      </c>
    </row>
    <row r="571" spans="1:15" ht="20.100000000000001" customHeight="1" x14ac:dyDescent="0.5">
      <c r="A571" s="1">
        <v>1</v>
      </c>
      <c r="B571" s="1" t="s">
        <v>18</v>
      </c>
      <c r="C571" s="3">
        <v>2844438579.4099998</v>
      </c>
      <c r="D571" s="3">
        <v>7380626.6400000006</v>
      </c>
      <c r="E571" s="3">
        <v>426397305.06</v>
      </c>
      <c r="F571" s="3">
        <v>565119329.38999999</v>
      </c>
      <c r="G571" s="3">
        <v>15719597.17</v>
      </c>
      <c r="H571" s="3">
        <v>1224936549.03</v>
      </c>
      <c r="I571" s="3">
        <v>6378643.0599999996</v>
      </c>
      <c r="J571" s="3">
        <v>50329332.810000002</v>
      </c>
      <c r="K571" s="3">
        <v>358187128.62</v>
      </c>
      <c r="L571" s="3">
        <v>0</v>
      </c>
      <c r="M571" s="3">
        <v>13467221.350000001</v>
      </c>
      <c r="N571" s="3">
        <v>176522846.28</v>
      </c>
      <c r="O571" s="34">
        <v>20.9</v>
      </c>
    </row>
    <row r="572" spans="1:15" ht="20.100000000000001" customHeight="1" x14ac:dyDescent="0.5">
      <c r="A572" s="1">
        <v>2</v>
      </c>
      <c r="B572" s="1" t="s">
        <v>19</v>
      </c>
      <c r="C572" s="3">
        <v>2249224305.0100002</v>
      </c>
      <c r="D572" s="3">
        <v>17441377.850000001</v>
      </c>
      <c r="E572" s="3">
        <v>361623229.13999999</v>
      </c>
      <c r="F572" s="3">
        <v>217369318.44</v>
      </c>
      <c r="G572" s="3">
        <v>2561002.62</v>
      </c>
      <c r="H572" s="3">
        <v>840949272.43000007</v>
      </c>
      <c r="I572" s="3">
        <v>41745231.810000002</v>
      </c>
      <c r="J572" s="3">
        <v>21933900.710000001</v>
      </c>
      <c r="K572" s="3">
        <v>526023071.5</v>
      </c>
      <c r="L572" s="3">
        <v>0</v>
      </c>
      <c r="M572" s="3">
        <v>5807803.6500000004</v>
      </c>
      <c r="N572" s="3">
        <v>213770096.86000001</v>
      </c>
      <c r="O572" s="34">
        <v>16.52</v>
      </c>
    </row>
    <row r="573" spans="1:15" ht="20.100000000000001" customHeight="1" x14ac:dyDescent="0.5">
      <c r="A573" s="1">
        <v>3</v>
      </c>
      <c r="B573" s="1" t="s">
        <v>20</v>
      </c>
      <c r="C573" s="3">
        <v>1901521013.2199998</v>
      </c>
      <c r="D573" s="3">
        <v>4826031.7</v>
      </c>
      <c r="E573" s="3">
        <v>39252564.899999999</v>
      </c>
      <c r="F573" s="3">
        <v>1616899557.99</v>
      </c>
      <c r="G573" s="3">
        <v>3415326.09</v>
      </c>
      <c r="H573" s="3">
        <v>65844299.519999996</v>
      </c>
      <c r="I573" s="3">
        <v>1226.81</v>
      </c>
      <c r="J573" s="3">
        <v>1304567.76</v>
      </c>
      <c r="K573" s="3">
        <v>155777563.54999998</v>
      </c>
      <c r="L573" s="3">
        <v>0</v>
      </c>
      <c r="M573" s="3">
        <v>5695141.1199999992</v>
      </c>
      <c r="N573" s="3">
        <v>8504733.7799999993</v>
      </c>
      <c r="O573" s="34">
        <v>13.97</v>
      </c>
    </row>
    <row r="574" spans="1:15" ht="20.100000000000001" customHeight="1" x14ac:dyDescent="0.5">
      <c r="A574" s="1">
        <v>4</v>
      </c>
      <c r="B574" s="1" t="s">
        <v>21</v>
      </c>
      <c r="C574" s="3">
        <v>1420775604.8</v>
      </c>
      <c r="D574" s="3">
        <v>4658039.68</v>
      </c>
      <c r="E574" s="3">
        <v>274430239.94999999</v>
      </c>
      <c r="F574" s="3">
        <v>26435378.5</v>
      </c>
      <c r="G574" s="3">
        <v>23467960.689999998</v>
      </c>
      <c r="H574" s="3">
        <v>654430776.80999994</v>
      </c>
      <c r="I574" s="3">
        <v>537709.69999999995</v>
      </c>
      <c r="J574" s="3">
        <v>20101246.629999999</v>
      </c>
      <c r="K574" s="3">
        <v>280186117.33999997</v>
      </c>
      <c r="L574" s="3">
        <v>0</v>
      </c>
      <c r="M574" s="3">
        <v>51184259.149999999</v>
      </c>
      <c r="N574" s="3">
        <v>85343876.350000009</v>
      </c>
      <c r="O574" s="34">
        <v>10.44</v>
      </c>
    </row>
    <row r="575" spans="1:15" ht="20.100000000000001" customHeight="1" x14ac:dyDescent="0.5">
      <c r="A575" s="1">
        <v>5</v>
      </c>
      <c r="B575" s="1" t="s">
        <v>22</v>
      </c>
      <c r="C575" s="3">
        <v>1199525057.9699998</v>
      </c>
      <c r="D575" s="3">
        <v>233175.26</v>
      </c>
      <c r="E575" s="3">
        <v>21535014.219999999</v>
      </c>
      <c r="F575" s="3">
        <v>85037901.579999998</v>
      </c>
      <c r="G575" s="3">
        <v>1274457.69</v>
      </c>
      <c r="H575" s="3">
        <v>552902888.35000002</v>
      </c>
      <c r="I575" s="3">
        <v>17482317.68</v>
      </c>
      <c r="J575" s="3">
        <v>25241186.449999999</v>
      </c>
      <c r="K575" s="3">
        <v>397191863.35000002</v>
      </c>
      <c r="L575" s="3">
        <v>0</v>
      </c>
      <c r="M575" s="3">
        <v>20956030.52</v>
      </c>
      <c r="N575" s="3">
        <v>77670222.86999999</v>
      </c>
      <c r="O575" s="34">
        <v>8.81</v>
      </c>
    </row>
    <row r="576" spans="1:15" ht="20.100000000000001" customHeight="1" x14ac:dyDescent="0.5">
      <c r="A576" s="1">
        <v>6</v>
      </c>
      <c r="B576" s="1" t="s">
        <v>24</v>
      </c>
      <c r="C576" s="3">
        <v>1041753443.74</v>
      </c>
      <c r="D576" s="3">
        <v>1572212.62</v>
      </c>
      <c r="E576" s="3">
        <v>32442384.030000001</v>
      </c>
      <c r="F576" s="3">
        <v>19508733.899999999</v>
      </c>
      <c r="G576" s="3">
        <v>2736840.9899999998</v>
      </c>
      <c r="H576" s="3">
        <v>518268396.72000003</v>
      </c>
      <c r="I576" s="3">
        <v>13325770.58</v>
      </c>
      <c r="J576" s="3">
        <v>53246699.050000004</v>
      </c>
      <c r="K576" s="3">
        <v>258673904.12</v>
      </c>
      <c r="L576" s="3">
        <v>0</v>
      </c>
      <c r="M576" s="3">
        <v>26042245.289999999</v>
      </c>
      <c r="N576" s="3">
        <v>115936256.44</v>
      </c>
      <c r="O576" s="34">
        <v>7.65</v>
      </c>
    </row>
    <row r="577" spans="1:15" ht="20.100000000000001" customHeight="1" x14ac:dyDescent="0.5">
      <c r="A577" s="1">
        <v>7</v>
      </c>
      <c r="B577" s="1" t="s">
        <v>23</v>
      </c>
      <c r="C577" s="3">
        <v>733283085.75</v>
      </c>
      <c r="D577" s="3">
        <v>23842.49</v>
      </c>
      <c r="E577" s="3">
        <v>454801068.65000004</v>
      </c>
      <c r="F577" s="3">
        <v>0</v>
      </c>
      <c r="G577" s="3">
        <v>54506408.420000002</v>
      </c>
      <c r="H577" s="3">
        <v>109457611.24000001</v>
      </c>
      <c r="I577" s="3">
        <v>626327.06999999995</v>
      </c>
      <c r="J577" s="3">
        <v>769132.24</v>
      </c>
      <c r="K577" s="3">
        <v>65269722.859999999</v>
      </c>
      <c r="L577" s="3">
        <v>0</v>
      </c>
      <c r="M577" s="3">
        <v>20695136.359999999</v>
      </c>
      <c r="N577" s="3">
        <v>27133836.420000002</v>
      </c>
      <c r="O577" s="34">
        <v>5.39</v>
      </c>
    </row>
    <row r="578" spans="1:15" ht="20.100000000000001" customHeight="1" x14ac:dyDescent="0.5">
      <c r="A578" s="1">
        <v>8</v>
      </c>
      <c r="B578" s="1" t="s">
        <v>25</v>
      </c>
      <c r="C578" s="3">
        <v>427474109.5</v>
      </c>
      <c r="D578" s="3">
        <v>24086716.870000001</v>
      </c>
      <c r="E578" s="3">
        <v>2749253.71</v>
      </c>
      <c r="F578" s="3">
        <v>400638138.92000002</v>
      </c>
      <c r="G578" s="3">
        <v>0</v>
      </c>
      <c r="H578" s="3">
        <v>0</v>
      </c>
      <c r="I578" s="3">
        <v>0</v>
      </c>
      <c r="J578" s="3">
        <v>0</v>
      </c>
      <c r="K578" s="3">
        <v>0</v>
      </c>
      <c r="L578" s="3">
        <v>0</v>
      </c>
      <c r="M578" s="3">
        <v>0</v>
      </c>
      <c r="N578" s="3">
        <v>0</v>
      </c>
      <c r="O578" s="34">
        <v>3.14</v>
      </c>
    </row>
    <row r="579" spans="1:15" ht="20.100000000000001" customHeight="1" x14ac:dyDescent="0.5">
      <c r="A579" s="1">
        <v>9</v>
      </c>
      <c r="B579" s="1" t="s">
        <v>26</v>
      </c>
      <c r="C579" s="3">
        <v>377481364.85000002</v>
      </c>
      <c r="D579" s="3">
        <v>161427539.19999999</v>
      </c>
      <c r="E579" s="3">
        <v>154796082.17000002</v>
      </c>
      <c r="F579" s="3">
        <v>49186.42</v>
      </c>
      <c r="G579" s="3">
        <v>79309.8</v>
      </c>
      <c r="H579" s="3">
        <v>10861333.48</v>
      </c>
      <c r="I579" s="3">
        <v>24043344.43</v>
      </c>
      <c r="J579" s="3">
        <v>97430.14</v>
      </c>
      <c r="K579" s="3">
        <v>15111836.970000001</v>
      </c>
      <c r="L579" s="3">
        <v>0</v>
      </c>
      <c r="M579" s="3">
        <v>7644335.5300000003</v>
      </c>
      <c r="N579" s="3">
        <v>3370966.71</v>
      </c>
      <c r="O579" s="34">
        <v>2.77</v>
      </c>
    </row>
    <row r="580" spans="1:15" ht="20.100000000000001" customHeight="1" x14ac:dyDescent="0.5">
      <c r="A580" s="1">
        <v>10</v>
      </c>
      <c r="B580" s="1" t="s">
        <v>27</v>
      </c>
      <c r="C580" s="3">
        <v>187407070.89000005</v>
      </c>
      <c r="D580" s="3">
        <v>158136.26999999999</v>
      </c>
      <c r="E580" s="3">
        <v>267693.96000000002</v>
      </c>
      <c r="F580" s="3">
        <v>0</v>
      </c>
      <c r="G580" s="3">
        <v>159158.9</v>
      </c>
      <c r="H580" s="3">
        <v>534351.24</v>
      </c>
      <c r="I580" s="3">
        <v>253824.72</v>
      </c>
      <c r="J580" s="3">
        <v>8547604.3399999999</v>
      </c>
      <c r="K580" s="3">
        <v>175515119.73000002</v>
      </c>
      <c r="L580" s="3">
        <v>0</v>
      </c>
      <c r="M580" s="3">
        <v>1049728.78</v>
      </c>
      <c r="N580" s="3">
        <v>921452.95</v>
      </c>
      <c r="O580" s="34">
        <v>1.38</v>
      </c>
    </row>
    <row r="581" spans="1:15" ht="20.100000000000001" customHeight="1" x14ac:dyDescent="0.5">
      <c r="A581" s="1">
        <v>11</v>
      </c>
      <c r="B581" s="1" t="s">
        <v>28</v>
      </c>
      <c r="C581" s="3">
        <v>145505011.82999998</v>
      </c>
      <c r="D581" s="3">
        <v>0</v>
      </c>
      <c r="E581" s="3">
        <v>1271112.19</v>
      </c>
      <c r="F581" s="3">
        <v>103248.69</v>
      </c>
      <c r="G581" s="3">
        <v>6034.48</v>
      </c>
      <c r="H581" s="3">
        <v>19789821.690000001</v>
      </c>
      <c r="I581" s="3">
        <v>275493.26</v>
      </c>
      <c r="J581" s="3">
        <v>81346.86</v>
      </c>
      <c r="K581" s="3">
        <v>113326897.28</v>
      </c>
      <c r="L581" s="3">
        <v>0</v>
      </c>
      <c r="M581" s="3">
        <v>5112572.84</v>
      </c>
      <c r="N581" s="3">
        <v>5538484.54</v>
      </c>
      <c r="O581" s="34">
        <v>1.07</v>
      </c>
    </row>
    <row r="582" spans="1:15" ht="20.100000000000001" customHeight="1" x14ac:dyDescent="0.5">
      <c r="A582" s="1">
        <v>12</v>
      </c>
      <c r="B582" s="1" t="s">
        <v>29</v>
      </c>
      <c r="C582" s="3">
        <v>111879057.25</v>
      </c>
      <c r="D582" s="3">
        <v>0</v>
      </c>
      <c r="E582" s="3">
        <v>29598236.75</v>
      </c>
      <c r="F582" s="3">
        <v>0</v>
      </c>
      <c r="G582" s="3">
        <v>0</v>
      </c>
      <c r="H582" s="3">
        <v>13600642.85</v>
      </c>
      <c r="I582" s="3">
        <v>0</v>
      </c>
      <c r="J582" s="3">
        <v>168230.95</v>
      </c>
      <c r="K582" s="3">
        <v>62160311.850000001</v>
      </c>
      <c r="L582" s="3">
        <v>0</v>
      </c>
      <c r="M582" s="3">
        <v>3323728.69</v>
      </c>
      <c r="N582" s="3">
        <v>3027906.16</v>
      </c>
      <c r="O582" s="34">
        <v>0.82</v>
      </c>
    </row>
    <row r="583" spans="1:15" ht="20.100000000000001" customHeight="1" x14ac:dyDescent="0.5">
      <c r="A583" s="1">
        <v>13</v>
      </c>
      <c r="B583" s="1" t="s">
        <v>30</v>
      </c>
      <c r="C583" s="3">
        <v>99965111.800000012</v>
      </c>
      <c r="D583" s="3">
        <v>0</v>
      </c>
      <c r="E583" s="3">
        <v>12680.16</v>
      </c>
      <c r="F583" s="3">
        <v>0</v>
      </c>
      <c r="G583" s="3">
        <v>0</v>
      </c>
      <c r="H583" s="3">
        <v>99417.47</v>
      </c>
      <c r="I583" s="3">
        <v>8479</v>
      </c>
      <c r="J583" s="3">
        <v>794634.56</v>
      </c>
      <c r="K583" s="3">
        <v>97534862.370000005</v>
      </c>
      <c r="L583" s="3">
        <v>0</v>
      </c>
      <c r="M583" s="3">
        <v>-354690.27</v>
      </c>
      <c r="N583" s="3">
        <v>1869728.51</v>
      </c>
      <c r="O583" s="34">
        <v>0.73</v>
      </c>
    </row>
    <row r="584" spans="1:15" ht="20.100000000000001" customHeight="1" x14ac:dyDescent="0.5">
      <c r="A584" s="1">
        <v>14</v>
      </c>
      <c r="B584" s="1" t="s">
        <v>878</v>
      </c>
      <c r="C584" s="3">
        <v>94201802.660000011</v>
      </c>
      <c r="D584" s="3">
        <v>5738378.3399999999</v>
      </c>
      <c r="E584" s="3">
        <v>0</v>
      </c>
      <c r="F584" s="3">
        <v>0</v>
      </c>
      <c r="G584" s="3">
        <v>225205.54</v>
      </c>
      <c r="H584" s="3">
        <v>3762843.8600000003</v>
      </c>
      <c r="I584" s="3">
        <v>133900.26</v>
      </c>
      <c r="J584" s="3">
        <v>0</v>
      </c>
      <c r="K584" s="3">
        <v>49350900.560000002</v>
      </c>
      <c r="L584" s="3">
        <v>0</v>
      </c>
      <c r="M584" s="3">
        <v>28962539.100000001</v>
      </c>
      <c r="N584" s="3">
        <v>6028035</v>
      </c>
      <c r="O584" s="34">
        <v>0.69</v>
      </c>
    </row>
    <row r="585" spans="1:15" ht="20.100000000000001" customHeight="1" x14ac:dyDescent="0.5">
      <c r="A585" s="1">
        <v>15</v>
      </c>
      <c r="B585" s="1" t="s">
        <v>31</v>
      </c>
      <c r="C585" s="3">
        <v>91344649.510000005</v>
      </c>
      <c r="D585" s="3">
        <v>0</v>
      </c>
      <c r="E585" s="3">
        <v>673186.62</v>
      </c>
      <c r="F585" s="3">
        <v>0</v>
      </c>
      <c r="G585" s="3">
        <v>0</v>
      </c>
      <c r="H585" s="3">
        <v>1108486.1499999999</v>
      </c>
      <c r="I585" s="3">
        <v>0</v>
      </c>
      <c r="J585" s="3">
        <v>0</v>
      </c>
      <c r="K585" s="3">
        <v>89443520.590000004</v>
      </c>
      <c r="L585" s="3">
        <v>0</v>
      </c>
      <c r="M585" s="3">
        <v>48218.1</v>
      </c>
      <c r="N585" s="3">
        <v>71238.05</v>
      </c>
      <c r="O585" s="34">
        <v>0.67</v>
      </c>
    </row>
    <row r="586" spans="1:15" ht="20.100000000000001" customHeight="1" x14ac:dyDescent="0.5">
      <c r="A586" s="1">
        <v>16</v>
      </c>
      <c r="B586" s="1" t="s">
        <v>37</v>
      </c>
      <c r="C586" s="3">
        <v>88963385.049999997</v>
      </c>
      <c r="D586" s="3">
        <v>0</v>
      </c>
      <c r="E586" s="3">
        <v>1982217.11</v>
      </c>
      <c r="F586" s="3">
        <v>0</v>
      </c>
      <c r="G586" s="3">
        <v>0</v>
      </c>
      <c r="H586" s="3">
        <v>0</v>
      </c>
      <c r="I586" s="3">
        <v>0</v>
      </c>
      <c r="J586" s="3">
        <v>0</v>
      </c>
      <c r="K586" s="3">
        <v>0</v>
      </c>
      <c r="L586" s="3">
        <v>85649856.459999993</v>
      </c>
      <c r="M586" s="3">
        <v>0</v>
      </c>
      <c r="N586" s="3">
        <v>1331311.48</v>
      </c>
      <c r="O586" s="34">
        <v>0.65</v>
      </c>
    </row>
    <row r="587" spans="1:15" ht="20.100000000000001" customHeight="1" x14ac:dyDescent="0.5">
      <c r="A587" s="1">
        <v>17</v>
      </c>
      <c r="B587" s="1" t="s">
        <v>32</v>
      </c>
      <c r="C587" s="3">
        <v>76730592.120000005</v>
      </c>
      <c r="D587" s="3">
        <v>47291.79</v>
      </c>
      <c r="E587" s="3">
        <v>345446.61</v>
      </c>
      <c r="F587" s="3">
        <v>16569346.390000001</v>
      </c>
      <c r="G587" s="3">
        <v>352410.56</v>
      </c>
      <c r="H587" s="3">
        <v>8983739.7199999988</v>
      </c>
      <c r="I587" s="3">
        <v>2050506.33</v>
      </c>
      <c r="J587" s="3">
        <v>649663.56000000006</v>
      </c>
      <c r="K587" s="3">
        <v>30567061.510000002</v>
      </c>
      <c r="L587" s="3">
        <v>0</v>
      </c>
      <c r="M587" s="3">
        <v>8685568.7300000004</v>
      </c>
      <c r="N587" s="3">
        <v>8479556.9199999999</v>
      </c>
      <c r="O587" s="34">
        <v>0.56000000000000005</v>
      </c>
    </row>
    <row r="588" spans="1:15" ht="20.100000000000001" customHeight="1" x14ac:dyDescent="0.5">
      <c r="A588" s="1">
        <v>18</v>
      </c>
      <c r="B588" s="1" t="s">
        <v>38</v>
      </c>
      <c r="C588" s="3">
        <v>72600824.019999996</v>
      </c>
      <c r="D588" s="3">
        <v>10148.799999999999</v>
      </c>
      <c r="E588" s="3">
        <v>4490403.28</v>
      </c>
      <c r="F588" s="3">
        <v>0</v>
      </c>
      <c r="G588" s="3">
        <v>0</v>
      </c>
      <c r="H588" s="3">
        <v>6006986.0800000001</v>
      </c>
      <c r="I588" s="3">
        <v>496313.76</v>
      </c>
      <c r="J588" s="3">
        <v>150670.69</v>
      </c>
      <c r="K588" s="3">
        <v>49941617.649999999</v>
      </c>
      <c r="L588" s="3">
        <v>0</v>
      </c>
      <c r="M588" s="3">
        <v>2343353.64</v>
      </c>
      <c r="N588" s="3">
        <v>9161330.1199999992</v>
      </c>
      <c r="O588" s="34">
        <v>0.53</v>
      </c>
    </row>
    <row r="589" spans="1:15" ht="20.100000000000001" customHeight="1" x14ac:dyDescent="0.5">
      <c r="A589" s="1">
        <v>19</v>
      </c>
      <c r="B589" s="1" t="s">
        <v>33</v>
      </c>
      <c r="C589" s="3">
        <v>63731437.590000004</v>
      </c>
      <c r="D589" s="3">
        <v>0</v>
      </c>
      <c r="E589" s="3">
        <v>0</v>
      </c>
      <c r="F589" s="3">
        <v>0</v>
      </c>
      <c r="G589" s="3">
        <v>0</v>
      </c>
      <c r="H589" s="3">
        <v>0</v>
      </c>
      <c r="I589" s="3">
        <v>0</v>
      </c>
      <c r="J589" s="3">
        <v>21155.17</v>
      </c>
      <c r="K589" s="3">
        <v>63710282.420000002</v>
      </c>
      <c r="L589" s="3">
        <v>0</v>
      </c>
      <c r="M589" s="3">
        <v>0</v>
      </c>
      <c r="N589" s="3">
        <v>0</v>
      </c>
      <c r="O589" s="34">
        <v>0.47</v>
      </c>
    </row>
    <row r="590" spans="1:15" ht="20.100000000000001" customHeight="1" x14ac:dyDescent="0.5">
      <c r="A590" s="1">
        <v>20</v>
      </c>
      <c r="B590" s="1" t="s">
        <v>877</v>
      </c>
      <c r="C590" s="3">
        <v>59021968.130000003</v>
      </c>
      <c r="D590" s="3">
        <v>0</v>
      </c>
      <c r="E590" s="3">
        <v>28696383.370000001</v>
      </c>
      <c r="F590" s="3">
        <v>374731.77</v>
      </c>
      <c r="G590" s="3">
        <v>3232.76</v>
      </c>
      <c r="H590" s="3">
        <v>398573.59</v>
      </c>
      <c r="I590" s="3">
        <v>0</v>
      </c>
      <c r="J590" s="3">
        <v>96672.68</v>
      </c>
      <c r="K590" s="3">
        <v>1563715.1</v>
      </c>
      <c r="L590" s="3">
        <v>0</v>
      </c>
      <c r="M590" s="3">
        <v>27264359.539999999</v>
      </c>
      <c r="N590" s="3">
        <v>624299.31999999995</v>
      </c>
      <c r="O590" s="34">
        <v>0.43</v>
      </c>
    </row>
    <row r="591" spans="1:15" ht="20.100000000000001" customHeight="1" x14ac:dyDescent="0.5">
      <c r="A591" s="1">
        <v>21</v>
      </c>
      <c r="B591" s="1" t="s">
        <v>34</v>
      </c>
      <c r="C591" s="3">
        <v>58841308.789999999</v>
      </c>
      <c r="D591" s="3">
        <v>0</v>
      </c>
      <c r="E591" s="3">
        <v>0</v>
      </c>
      <c r="F591" s="3">
        <v>58841308.789999999</v>
      </c>
      <c r="G591" s="3">
        <v>0</v>
      </c>
      <c r="H591" s="3">
        <v>0</v>
      </c>
      <c r="I591" s="3">
        <v>0</v>
      </c>
      <c r="J591" s="3">
        <v>0</v>
      </c>
      <c r="K591" s="3">
        <v>0</v>
      </c>
      <c r="L591" s="3">
        <v>0</v>
      </c>
      <c r="M591" s="3">
        <v>0</v>
      </c>
      <c r="N591" s="3">
        <v>0</v>
      </c>
      <c r="O591" s="34">
        <v>0.43</v>
      </c>
    </row>
    <row r="592" spans="1:15" ht="20.100000000000001" customHeight="1" x14ac:dyDescent="0.5">
      <c r="A592" s="1">
        <v>22</v>
      </c>
      <c r="B592" s="1" t="s">
        <v>36</v>
      </c>
      <c r="C592" s="3">
        <v>56543337.43</v>
      </c>
      <c r="D592" s="3">
        <v>0</v>
      </c>
      <c r="E592" s="3">
        <v>55775579.700000003</v>
      </c>
      <c r="F592" s="3">
        <v>0</v>
      </c>
      <c r="G592" s="3">
        <v>0</v>
      </c>
      <c r="H592" s="3">
        <v>0</v>
      </c>
      <c r="I592" s="3">
        <v>0</v>
      </c>
      <c r="J592" s="3">
        <v>0</v>
      </c>
      <c r="K592" s="3">
        <v>0</v>
      </c>
      <c r="L592" s="3">
        <v>0</v>
      </c>
      <c r="M592" s="3">
        <v>767757.73</v>
      </c>
      <c r="N592" s="3">
        <v>0</v>
      </c>
      <c r="O592" s="34">
        <v>0.42</v>
      </c>
    </row>
    <row r="593" spans="1:15" ht="20.100000000000001" customHeight="1" x14ac:dyDescent="0.5">
      <c r="A593" s="1">
        <v>23</v>
      </c>
      <c r="B593" s="1" t="s">
        <v>35</v>
      </c>
      <c r="C593" s="3">
        <v>50457747.730000004</v>
      </c>
      <c r="D593" s="3">
        <v>0</v>
      </c>
      <c r="E593" s="3">
        <v>624388.96</v>
      </c>
      <c r="F593" s="3">
        <v>49833358.770000003</v>
      </c>
      <c r="G593" s="3">
        <v>0</v>
      </c>
      <c r="H593" s="3">
        <v>0</v>
      </c>
      <c r="I593" s="3">
        <v>0</v>
      </c>
      <c r="J593" s="3">
        <v>0</v>
      </c>
      <c r="K593" s="3">
        <v>0</v>
      </c>
      <c r="L593" s="3">
        <v>0</v>
      </c>
      <c r="M593" s="3">
        <v>0</v>
      </c>
      <c r="N593" s="3">
        <v>0</v>
      </c>
      <c r="O593" s="34">
        <v>0.37</v>
      </c>
    </row>
    <row r="594" spans="1:15" ht="20.100000000000001" customHeight="1" x14ac:dyDescent="0.5">
      <c r="A594" s="1">
        <v>24</v>
      </c>
      <c r="B594" s="1" t="s">
        <v>40</v>
      </c>
      <c r="C594" s="3">
        <v>33890203.079999998</v>
      </c>
      <c r="D594" s="3">
        <v>0</v>
      </c>
      <c r="E594" s="3">
        <v>26387376.870000001</v>
      </c>
      <c r="F594" s="3">
        <v>495151.65</v>
      </c>
      <c r="G594" s="3">
        <v>0</v>
      </c>
      <c r="H594" s="3">
        <v>6582788.6100000003</v>
      </c>
      <c r="I594" s="3">
        <v>0</v>
      </c>
      <c r="J594" s="3">
        <v>562.5</v>
      </c>
      <c r="K594" s="3">
        <v>20834.900000000001</v>
      </c>
      <c r="L594" s="3">
        <v>0</v>
      </c>
      <c r="M594" s="3">
        <v>0</v>
      </c>
      <c r="N594" s="3">
        <v>403488.55</v>
      </c>
      <c r="O594" s="34">
        <v>0.25</v>
      </c>
    </row>
    <row r="595" spans="1:15" ht="20.100000000000001" customHeight="1" x14ac:dyDescent="0.5">
      <c r="A595" s="1">
        <v>25</v>
      </c>
      <c r="B595" s="1" t="s">
        <v>39</v>
      </c>
      <c r="C595" s="3">
        <v>28592557.620000001</v>
      </c>
      <c r="D595" s="3">
        <v>0</v>
      </c>
      <c r="E595" s="3">
        <v>0</v>
      </c>
      <c r="F595" s="3">
        <v>0</v>
      </c>
      <c r="G595" s="3">
        <v>55367.839999999997</v>
      </c>
      <c r="H595" s="3">
        <v>1528973.44</v>
      </c>
      <c r="I595" s="3">
        <v>375688.93</v>
      </c>
      <c r="J595" s="3">
        <v>34236.839999999997</v>
      </c>
      <c r="K595" s="3">
        <v>17552698.93</v>
      </c>
      <c r="L595" s="3">
        <v>0</v>
      </c>
      <c r="M595" s="3">
        <v>7614218.25</v>
      </c>
      <c r="N595" s="3">
        <v>1431373.39</v>
      </c>
      <c r="O595" s="34">
        <v>0.21</v>
      </c>
    </row>
    <row r="596" spans="1:15" ht="20.100000000000001" customHeight="1" x14ac:dyDescent="0.5">
      <c r="A596" s="1">
        <v>26</v>
      </c>
      <c r="B596" s="1" t="s">
        <v>43</v>
      </c>
      <c r="C596" s="3">
        <v>28590471.289999999</v>
      </c>
      <c r="D596" s="3">
        <v>48547.34</v>
      </c>
      <c r="E596" s="3">
        <v>1242668.74</v>
      </c>
      <c r="F596" s="3">
        <v>5960629.9199999999</v>
      </c>
      <c r="G596" s="3">
        <v>0</v>
      </c>
      <c r="H596" s="3">
        <v>216545.74</v>
      </c>
      <c r="I596" s="3">
        <v>0</v>
      </c>
      <c r="J596" s="3">
        <v>0</v>
      </c>
      <c r="K596" s="3">
        <v>18792036.960000001</v>
      </c>
      <c r="L596" s="3">
        <v>0</v>
      </c>
      <c r="M596" s="3">
        <v>2307610.02</v>
      </c>
      <c r="N596" s="3">
        <v>22432.57</v>
      </c>
      <c r="O596" s="34">
        <v>0.21</v>
      </c>
    </row>
    <row r="597" spans="1:15" ht="20.100000000000001" customHeight="1" x14ac:dyDescent="0.5">
      <c r="A597" s="1">
        <v>27</v>
      </c>
      <c r="B597" s="1" t="s">
        <v>41</v>
      </c>
      <c r="C597" s="3">
        <v>21916752.849999998</v>
      </c>
      <c r="D597" s="3">
        <v>0</v>
      </c>
      <c r="E597" s="3">
        <v>4915572.45</v>
      </c>
      <c r="F597" s="3">
        <v>0</v>
      </c>
      <c r="G597" s="3">
        <v>38000</v>
      </c>
      <c r="H597" s="3">
        <v>7236545.6799999997</v>
      </c>
      <c r="I597" s="3">
        <v>13793.1</v>
      </c>
      <c r="J597" s="3">
        <v>0</v>
      </c>
      <c r="K597" s="3">
        <v>3561759.19</v>
      </c>
      <c r="L597" s="3">
        <v>0</v>
      </c>
      <c r="M597" s="3">
        <v>5975450.8399999999</v>
      </c>
      <c r="N597" s="3">
        <v>175631.59</v>
      </c>
      <c r="O597" s="34">
        <v>0.16</v>
      </c>
    </row>
    <row r="598" spans="1:15" ht="20.100000000000001" customHeight="1" x14ac:dyDescent="0.5">
      <c r="A598" s="1">
        <v>28</v>
      </c>
      <c r="B598" s="1" t="s">
        <v>42</v>
      </c>
      <c r="C598" s="3">
        <v>19622027.539999999</v>
      </c>
      <c r="D598" s="3">
        <v>102403.5</v>
      </c>
      <c r="E598" s="3">
        <v>6091507.25</v>
      </c>
      <c r="F598" s="3">
        <v>45318</v>
      </c>
      <c r="G598" s="3">
        <v>5436.9</v>
      </c>
      <c r="H598" s="3">
        <v>0</v>
      </c>
      <c r="I598" s="3">
        <v>0</v>
      </c>
      <c r="J598" s="3">
        <v>0</v>
      </c>
      <c r="K598" s="3">
        <v>12625732.609999999</v>
      </c>
      <c r="L598" s="3">
        <v>0</v>
      </c>
      <c r="M598" s="3">
        <v>0</v>
      </c>
      <c r="N598" s="3">
        <v>751629.28</v>
      </c>
      <c r="O598" s="34">
        <v>0.14000000000000001</v>
      </c>
    </row>
    <row r="599" spans="1:15" ht="20.100000000000001" customHeight="1" x14ac:dyDescent="0.5">
      <c r="A599" s="1">
        <v>29</v>
      </c>
      <c r="B599" s="1" t="s">
        <v>46</v>
      </c>
      <c r="C599" s="3">
        <v>10027969.640000001</v>
      </c>
      <c r="D599" s="3">
        <v>9925</v>
      </c>
      <c r="E599" s="3">
        <v>980</v>
      </c>
      <c r="F599" s="3">
        <v>0</v>
      </c>
      <c r="G599" s="3">
        <v>8295.66</v>
      </c>
      <c r="H599" s="3">
        <v>4956558.03</v>
      </c>
      <c r="I599" s="3">
        <v>0</v>
      </c>
      <c r="J599" s="3">
        <v>158473.57</v>
      </c>
      <c r="K599" s="3">
        <v>3677211.09</v>
      </c>
      <c r="L599" s="3">
        <v>0</v>
      </c>
      <c r="M599" s="3">
        <v>101262.16</v>
      </c>
      <c r="N599" s="3">
        <v>1115264.1299999999</v>
      </c>
      <c r="O599" s="34">
        <v>7.0000000000000007E-2</v>
      </c>
    </row>
    <row r="600" spans="1:15" ht="20.100000000000001" customHeight="1" x14ac:dyDescent="0.5">
      <c r="A600" s="1">
        <v>30</v>
      </c>
      <c r="B600" s="1" t="s">
        <v>44</v>
      </c>
      <c r="C600" s="3">
        <v>5998745.4900000002</v>
      </c>
      <c r="D600" s="3">
        <v>0</v>
      </c>
      <c r="E600" s="3">
        <v>0</v>
      </c>
      <c r="F600" s="3">
        <v>0</v>
      </c>
      <c r="G600" s="3">
        <v>0</v>
      </c>
      <c r="H600" s="3">
        <v>0</v>
      </c>
      <c r="I600" s="3">
        <v>0</v>
      </c>
      <c r="J600" s="3">
        <v>0</v>
      </c>
      <c r="K600" s="3">
        <v>1948398.86</v>
      </c>
      <c r="L600" s="3">
        <v>0</v>
      </c>
      <c r="M600" s="3">
        <v>3973100.08</v>
      </c>
      <c r="N600" s="3">
        <v>77246.55</v>
      </c>
      <c r="O600" s="34">
        <v>0.04</v>
      </c>
    </row>
    <row r="601" spans="1:15" ht="20.100000000000001" customHeight="1" x14ac:dyDescent="0.5">
      <c r="A601" s="1">
        <v>31</v>
      </c>
      <c r="B601" s="1" t="s">
        <v>45</v>
      </c>
      <c r="C601" s="3">
        <v>5628431.3399999999</v>
      </c>
      <c r="D601" s="3">
        <v>0</v>
      </c>
      <c r="E601" s="3">
        <v>0</v>
      </c>
      <c r="F601" s="3">
        <v>0</v>
      </c>
      <c r="G601" s="3">
        <v>0</v>
      </c>
      <c r="H601" s="3">
        <v>0</v>
      </c>
      <c r="I601" s="3">
        <v>0</v>
      </c>
      <c r="J601" s="3">
        <v>0</v>
      </c>
      <c r="K601" s="3">
        <v>5628431.3399999999</v>
      </c>
      <c r="L601" s="3">
        <v>0</v>
      </c>
      <c r="M601" s="3">
        <v>0</v>
      </c>
      <c r="N601" s="3">
        <v>0</v>
      </c>
      <c r="O601" s="34">
        <v>0.04</v>
      </c>
    </row>
    <row r="602" spans="1:15" ht="20.100000000000001" customHeight="1" x14ac:dyDescent="0.5">
      <c r="A602" s="1">
        <v>32</v>
      </c>
      <c r="B602" s="1" t="s">
        <v>47</v>
      </c>
      <c r="C602" s="3">
        <v>4746613.12</v>
      </c>
      <c r="D602" s="3">
        <v>0</v>
      </c>
      <c r="E602" s="3">
        <v>0</v>
      </c>
      <c r="F602" s="3">
        <v>4746150.25</v>
      </c>
      <c r="G602" s="3">
        <v>462.87</v>
      </c>
      <c r="H602" s="3">
        <v>0</v>
      </c>
      <c r="I602" s="3">
        <v>0</v>
      </c>
      <c r="J602" s="3">
        <v>0</v>
      </c>
      <c r="K602" s="3">
        <v>0</v>
      </c>
      <c r="L602" s="3">
        <v>0</v>
      </c>
      <c r="M602" s="3">
        <v>0</v>
      </c>
      <c r="N602" s="3">
        <v>0</v>
      </c>
      <c r="O602" s="34">
        <v>0.03</v>
      </c>
    </row>
    <row r="603" spans="1:15" ht="20.100000000000001" customHeight="1" x14ac:dyDescent="0.5">
      <c r="A603" s="1">
        <v>33</v>
      </c>
      <c r="B603" s="1" t="s">
        <v>48</v>
      </c>
      <c r="C603" s="3">
        <v>719580.81</v>
      </c>
      <c r="D603" s="3">
        <v>0</v>
      </c>
      <c r="E603" s="3">
        <v>719580.81</v>
      </c>
      <c r="F603" s="3">
        <v>0</v>
      </c>
      <c r="G603" s="3">
        <v>0</v>
      </c>
      <c r="H603" s="3">
        <v>0</v>
      </c>
      <c r="I603" s="3">
        <v>0</v>
      </c>
      <c r="J603" s="3">
        <v>0</v>
      </c>
      <c r="K603" s="3">
        <v>0</v>
      </c>
      <c r="L603" s="3">
        <v>0</v>
      </c>
      <c r="M603" s="3">
        <v>0</v>
      </c>
      <c r="N603" s="3">
        <v>0</v>
      </c>
      <c r="O603" s="34">
        <v>0.01</v>
      </c>
    </row>
    <row r="604" spans="1:15" ht="20.100000000000001" customHeight="1" x14ac:dyDescent="0.5">
      <c r="A604" s="87"/>
      <c r="B604" s="87" t="s">
        <v>3</v>
      </c>
      <c r="C604" s="71">
        <v>13612403221.83</v>
      </c>
      <c r="D604" s="71">
        <v>227764393.34999999</v>
      </c>
      <c r="E604" s="71">
        <v>1931122156.6599998</v>
      </c>
      <c r="F604" s="71">
        <v>3068026789.3699999</v>
      </c>
      <c r="G604" s="71">
        <v>104614508.98000002</v>
      </c>
      <c r="H604" s="71">
        <v>4052457401.7299995</v>
      </c>
      <c r="I604" s="71">
        <v>107748570.49999999</v>
      </c>
      <c r="J604" s="71">
        <v>183726747.51000002</v>
      </c>
      <c r="K604" s="71">
        <v>2853342601.25</v>
      </c>
      <c r="L604" s="71">
        <v>85649856.459999993</v>
      </c>
      <c r="M604" s="71">
        <v>248666951.19999996</v>
      </c>
      <c r="N604" s="71">
        <v>749283244.81999969</v>
      </c>
      <c r="O604" s="88">
        <v>100</v>
      </c>
    </row>
    <row r="728" spans="83:84" ht="20.100000000000001" customHeight="1" x14ac:dyDescent="0.5">
      <c r="CE728" s="105" t="s">
        <v>590</v>
      </c>
      <c r="CF728" s="1" t="s">
        <v>591</v>
      </c>
    </row>
    <row r="729" spans="83:84" ht="20.100000000000001" customHeight="1" x14ac:dyDescent="0.5">
      <c r="CE729" s="105" t="str">
        <f t="shared" ref="CE729:CE752" si="34">+BP772</f>
        <v>Seguros Universal, S. A.</v>
      </c>
      <c r="CF729" s="1">
        <f t="shared" ref="CF729:CF752" si="35">+BQ772/1000000</f>
        <v>31915.895188589995</v>
      </c>
    </row>
    <row r="730" spans="83:84" ht="20.100000000000001" customHeight="1" x14ac:dyDescent="0.5">
      <c r="CE730" s="105" t="str">
        <f t="shared" si="34"/>
        <v>Seguros Reservas, S. A.</v>
      </c>
      <c r="CF730" s="1">
        <f t="shared" si="35"/>
        <v>26820.987862410002</v>
      </c>
    </row>
    <row r="731" spans="83:84" ht="20.100000000000001" customHeight="1" x14ac:dyDescent="0.5">
      <c r="CE731" s="105" t="str">
        <f t="shared" si="34"/>
        <v>Humano Seguros, S. A.</v>
      </c>
      <c r="CF731" s="1">
        <f t="shared" si="35"/>
        <v>23918.484454400001</v>
      </c>
    </row>
    <row r="732" spans="83:84" ht="20.100000000000001" customHeight="1" x14ac:dyDescent="0.5">
      <c r="CE732" s="105" t="str">
        <f t="shared" si="34"/>
        <v>Mapfre BHD Compañía de Seguros</v>
      </c>
      <c r="CF732" s="1">
        <f t="shared" si="35"/>
        <v>15857.090981770001</v>
      </c>
    </row>
    <row r="733" spans="83:84" ht="20.100000000000001" customHeight="1" x14ac:dyDescent="0.5">
      <c r="CE733" s="105" t="str">
        <f t="shared" si="34"/>
        <v>La Colonial, S. A., Compañia De Seguros</v>
      </c>
      <c r="CF733" s="1">
        <f t="shared" si="35"/>
        <v>13583.941314130001</v>
      </c>
    </row>
    <row r="734" spans="83:84" ht="20.100000000000001" customHeight="1" x14ac:dyDescent="0.5">
      <c r="CE734" s="105" t="str">
        <f t="shared" si="34"/>
        <v>Seguros Sura, S.A.</v>
      </c>
      <c r="CF734" s="1">
        <f t="shared" si="35"/>
        <v>9189.6583777200012</v>
      </c>
    </row>
    <row r="735" spans="83:84" ht="20.100000000000001" customHeight="1" x14ac:dyDescent="0.5">
      <c r="CE735" s="105" t="str">
        <f t="shared" si="34"/>
        <v>Seguros Crecer, S. A.</v>
      </c>
      <c r="CF735" s="1">
        <f t="shared" si="35"/>
        <v>8500.6624327600002</v>
      </c>
    </row>
    <row r="736" spans="83:84" ht="20.100000000000001" customHeight="1" x14ac:dyDescent="0.5">
      <c r="CE736" s="105" t="str">
        <f t="shared" si="34"/>
        <v>Worldwide Seguros, S. A.</v>
      </c>
      <c r="CF736" s="1">
        <f t="shared" si="35"/>
        <v>4331.9630162499998</v>
      </c>
    </row>
    <row r="737" spans="83:84" ht="20.100000000000001" customHeight="1" x14ac:dyDescent="0.5">
      <c r="CE737" s="105" t="str">
        <f t="shared" si="34"/>
        <v>General de Seguros, S. A.</v>
      </c>
      <c r="CF737" s="1">
        <f t="shared" si="35"/>
        <v>3937.3569671099995</v>
      </c>
    </row>
    <row r="738" spans="83:84" ht="20.100000000000001" customHeight="1" x14ac:dyDescent="0.5">
      <c r="CE738" s="105" t="str">
        <f t="shared" si="34"/>
        <v>Seguros Pepín, S. A.</v>
      </c>
      <c r="CF738" s="1">
        <f t="shared" si="35"/>
        <v>2235.59490925</v>
      </c>
    </row>
    <row r="739" spans="83:84" ht="20.100000000000001" customHeight="1" x14ac:dyDescent="0.5">
      <c r="CE739" s="105" t="str">
        <f t="shared" si="34"/>
        <v>La Monumental de Seguros, S. A.</v>
      </c>
      <c r="CF739" s="1">
        <f t="shared" si="35"/>
        <v>1737.16497701</v>
      </c>
    </row>
    <row r="740" spans="83:84" ht="20.100000000000001" customHeight="1" x14ac:dyDescent="0.5">
      <c r="CE740" s="105" t="str">
        <f t="shared" si="34"/>
        <v>Patria, S. A., Compañía de Seguros</v>
      </c>
      <c r="CF740" s="1">
        <f t="shared" si="35"/>
        <v>1323.7815708599999</v>
      </c>
    </row>
    <row r="741" spans="83:84" ht="20.100000000000001" customHeight="1" x14ac:dyDescent="0.5">
      <c r="CE741" s="105" t="str">
        <f t="shared" si="34"/>
        <v>Compañía Dominicana de Seguros, S. A.</v>
      </c>
      <c r="CF741" s="1">
        <f t="shared" si="35"/>
        <v>1297.9147757400003</v>
      </c>
    </row>
    <row r="742" spans="83:84" ht="20.100000000000001" customHeight="1" x14ac:dyDescent="0.5">
      <c r="CE742" s="105" t="str">
        <f t="shared" si="34"/>
        <v xml:space="preserve">Cooperativa Nacional De Seguros, Inc </v>
      </c>
      <c r="CF742" s="1">
        <f t="shared" si="35"/>
        <v>1276.1751655100002</v>
      </c>
    </row>
    <row r="743" spans="83:84" ht="20.100000000000001" customHeight="1" x14ac:dyDescent="0.5">
      <c r="CE743" s="105" t="str">
        <f t="shared" si="34"/>
        <v>Atlántica Seguros, S. A.</v>
      </c>
      <c r="CF743" s="1">
        <f t="shared" si="35"/>
        <v>1137.7877387999999</v>
      </c>
    </row>
    <row r="744" spans="83:84" ht="20.100000000000001" customHeight="1" x14ac:dyDescent="0.5">
      <c r="CE744" s="105" t="str">
        <f t="shared" si="34"/>
        <v>Seguros APS, S. A.</v>
      </c>
      <c r="CF744" s="1">
        <f t="shared" si="35"/>
        <v>1083.69686531</v>
      </c>
    </row>
    <row r="745" spans="83:84" ht="20.100000000000001" customHeight="1" x14ac:dyDescent="0.5">
      <c r="CE745" s="105" t="str">
        <f t="shared" si="34"/>
        <v>One Alliance Seguros, S.A.</v>
      </c>
      <c r="CF745" s="1">
        <f t="shared" si="35"/>
        <v>944.60912891999999</v>
      </c>
    </row>
    <row r="746" spans="83:84" ht="20.100000000000001" customHeight="1" x14ac:dyDescent="0.5">
      <c r="CE746" s="105" t="str">
        <f t="shared" si="34"/>
        <v>Seguros La Internacional, S. A.</v>
      </c>
      <c r="CF746" s="1">
        <f t="shared" si="35"/>
        <v>786.31083971999999</v>
      </c>
    </row>
    <row r="747" spans="83:84" ht="20.100000000000001" customHeight="1" x14ac:dyDescent="0.5">
      <c r="CE747" s="105" t="str">
        <f t="shared" si="34"/>
        <v>Bupa Dominicana, S. A.</v>
      </c>
      <c r="CF747" s="1">
        <f t="shared" si="35"/>
        <v>778.04619120000007</v>
      </c>
    </row>
    <row r="748" spans="83:84" ht="20.100000000000001" customHeight="1" x14ac:dyDescent="0.5">
      <c r="CE748" s="105" t="str">
        <f t="shared" si="34"/>
        <v>Angloamericana de Seguros, S. A.</v>
      </c>
      <c r="CF748" s="1">
        <f t="shared" si="35"/>
        <v>728.18434164999996</v>
      </c>
    </row>
    <row r="749" spans="83:84" ht="20.100000000000001" customHeight="1" x14ac:dyDescent="0.5">
      <c r="CE749" s="105" t="str">
        <f t="shared" si="34"/>
        <v>Cuna Mutual Insurance Society Dominicana</v>
      </c>
      <c r="CF749" s="1">
        <f t="shared" si="35"/>
        <v>724.78163692999999</v>
      </c>
    </row>
    <row r="750" spans="83:84" ht="20.100000000000001" customHeight="1" x14ac:dyDescent="0.5">
      <c r="CE750" s="105" t="str">
        <f t="shared" si="34"/>
        <v>BMI Compañía de Seguros, S. A.</v>
      </c>
      <c r="CF750" s="1">
        <f t="shared" si="35"/>
        <v>717.52690512000015</v>
      </c>
    </row>
    <row r="751" spans="83:84" ht="20.100000000000001" customHeight="1" x14ac:dyDescent="0.5">
      <c r="CE751" s="105" t="str">
        <f t="shared" si="34"/>
        <v>Aseguradora Agropecuaria Dominicana, S. A.</v>
      </c>
      <c r="CF751" s="1">
        <f t="shared" si="35"/>
        <v>633.16386676999991</v>
      </c>
    </row>
    <row r="752" spans="83:84" ht="20.100000000000001" customHeight="1" x14ac:dyDescent="0.5">
      <c r="CE752" s="105" t="str">
        <f t="shared" si="34"/>
        <v>Seguros Ademi, S.A.</v>
      </c>
      <c r="CF752" s="1">
        <f t="shared" si="35"/>
        <v>426.18612884999999</v>
      </c>
    </row>
    <row r="753" spans="83:84" ht="20.100000000000001" customHeight="1" x14ac:dyDescent="0.5">
      <c r="CE753" s="105" t="str">
        <f t="shared" ref="CE753:CE761" si="36">+BP797</f>
        <v>Midas Seguros, S.A.</v>
      </c>
      <c r="CF753" s="1">
        <f t="shared" ref="CF753:CF761" si="37">+BQ797/1000000</f>
        <v>310.07507791000006</v>
      </c>
    </row>
    <row r="754" spans="83:84" ht="20.100000000000001" customHeight="1" x14ac:dyDescent="0.5">
      <c r="CE754" s="105" t="str">
        <f t="shared" si="36"/>
        <v>Unit, S.A.</v>
      </c>
      <c r="CF754" s="29">
        <f t="shared" si="37"/>
        <v>268.69233836000001</v>
      </c>
    </row>
    <row r="755" spans="83:84" ht="20.100000000000001" customHeight="1" x14ac:dyDescent="0.5">
      <c r="CE755" s="105" t="str">
        <f t="shared" si="36"/>
        <v>Futuro Seguros</v>
      </c>
      <c r="CF755" s="1">
        <f t="shared" si="37"/>
        <v>227.10088336999999</v>
      </c>
    </row>
    <row r="756" spans="83:84" ht="20.100000000000001" customHeight="1" x14ac:dyDescent="0.5">
      <c r="CE756" s="105" t="str">
        <f t="shared" si="36"/>
        <v>Confederación del Canadá Dominicana, S. A.</v>
      </c>
      <c r="CF756" s="1">
        <f t="shared" si="37"/>
        <v>114.86245411</v>
      </c>
    </row>
    <row r="757" spans="83:84" ht="20.100000000000001" customHeight="1" x14ac:dyDescent="0.5">
      <c r="CE757" s="105" t="str">
        <f t="shared" si="36"/>
        <v>Hylseg Seguros S.A</v>
      </c>
      <c r="CF757" s="1">
        <f t="shared" si="37"/>
        <v>93.409329159999984</v>
      </c>
    </row>
    <row r="758" spans="83:84" ht="20.100000000000001" customHeight="1" x14ac:dyDescent="0.5">
      <c r="CE758" s="105" t="str">
        <f t="shared" si="36"/>
        <v>Autoseguro, S. A.</v>
      </c>
      <c r="CF758" s="1">
        <f t="shared" si="37"/>
        <v>72.330820200000005</v>
      </c>
    </row>
    <row r="759" spans="83:84" ht="20.100000000000001" customHeight="1" x14ac:dyDescent="0.5">
      <c r="CE759" s="105" t="str">
        <f t="shared" si="36"/>
        <v>Seguros Yunen, S.A.</v>
      </c>
      <c r="CF759" s="1">
        <f t="shared" si="37"/>
        <v>48.97656671</v>
      </c>
    </row>
    <row r="760" spans="83:84" ht="20.100000000000001" customHeight="1" x14ac:dyDescent="0.5">
      <c r="CE760" s="105" t="str">
        <f t="shared" si="36"/>
        <v>Creciendo Seguros</v>
      </c>
      <c r="CF760" s="1">
        <f t="shared" si="37"/>
        <v>8.0468492199999986</v>
      </c>
    </row>
    <row r="761" spans="83:84" ht="20.100000000000001" customHeight="1" x14ac:dyDescent="0.5">
      <c r="CE761" s="105" t="str">
        <f t="shared" si="36"/>
        <v>Total</v>
      </c>
      <c r="CF761" s="1">
        <f t="shared" si="37"/>
        <v>155436.03988638995</v>
      </c>
    </row>
    <row r="771" spans="63:81" ht="21" x14ac:dyDescent="0.5">
      <c r="BK771" s="2" t="s">
        <v>587</v>
      </c>
      <c r="BL771" s="2" t="s">
        <v>588</v>
      </c>
      <c r="BM771" s="2" t="s">
        <v>589</v>
      </c>
      <c r="BN771" s="2" t="s">
        <v>1</v>
      </c>
      <c r="BO771" s="2" t="s">
        <v>15</v>
      </c>
      <c r="BP771" s="2" t="s">
        <v>2</v>
      </c>
      <c r="BQ771" s="1" t="s">
        <v>60</v>
      </c>
      <c r="BR771" s="1" t="s">
        <v>61</v>
      </c>
      <c r="BS771" s="1" t="s">
        <v>62</v>
      </c>
      <c r="BT771" s="1" t="s">
        <v>63</v>
      </c>
      <c r="BU771" s="3" t="s">
        <v>64</v>
      </c>
      <c r="BV771" s="1" t="s">
        <v>65</v>
      </c>
      <c r="BW771" s="1" t="s">
        <v>67</v>
      </c>
      <c r="BX771" s="1" t="s">
        <v>66</v>
      </c>
      <c r="BY771" s="1" t="s">
        <v>68</v>
      </c>
      <c r="BZ771" s="1" t="s">
        <v>69</v>
      </c>
      <c r="CA771" s="1" t="s">
        <v>70</v>
      </c>
      <c r="CB771" s="1" t="s">
        <v>71</v>
      </c>
      <c r="CC771" s="1" t="s">
        <v>72</v>
      </c>
    </row>
    <row r="772" spans="63:81" ht="21" x14ac:dyDescent="0.5">
      <c r="BK772" s="1" t="s">
        <v>90</v>
      </c>
      <c r="BL772" s="1" t="s">
        <v>91</v>
      </c>
      <c r="BM772" s="1" t="s">
        <v>92</v>
      </c>
      <c r="BN772" s="1" t="s">
        <v>822</v>
      </c>
      <c r="BO772" s="1">
        <v>1</v>
      </c>
      <c r="BP772" s="1" t="s">
        <v>18</v>
      </c>
      <c r="BQ772" s="3">
        <v>31915895188.589996</v>
      </c>
      <c r="BR772" s="3">
        <v>85268459.180000007</v>
      </c>
      <c r="BS772" s="3">
        <v>5333619638.8400002</v>
      </c>
      <c r="BT772" s="3">
        <v>6705896038.0600014</v>
      </c>
      <c r="BU772" s="3">
        <v>255622611.78999996</v>
      </c>
      <c r="BV772" s="3">
        <v>11995577742.389999</v>
      </c>
      <c r="BW772" s="3">
        <v>60940717.099999994</v>
      </c>
      <c r="BX772" s="3">
        <v>551313221.21000004</v>
      </c>
      <c r="BY772" s="3">
        <v>3927672016.46</v>
      </c>
      <c r="BZ772" s="3">
        <v>0</v>
      </c>
      <c r="CA772" s="3">
        <v>278085884.76999998</v>
      </c>
      <c r="CB772" s="3">
        <v>2721898858.7900004</v>
      </c>
      <c r="CC772" s="4">
        <v>20.53</v>
      </c>
    </row>
    <row r="773" spans="63:81" ht="21" x14ac:dyDescent="0.5">
      <c r="BO773" s="1">
        <v>2</v>
      </c>
      <c r="BP773" s="121" t="s">
        <v>19</v>
      </c>
      <c r="BQ773" s="3">
        <v>26820987862.410004</v>
      </c>
      <c r="BR773" s="3">
        <v>200721866.82999998</v>
      </c>
      <c r="BS773" s="3">
        <v>4949662223.6999998</v>
      </c>
      <c r="BT773" s="3">
        <v>1305885619.5900002</v>
      </c>
      <c r="BU773" s="3">
        <v>96101096.730000004</v>
      </c>
      <c r="BV773" s="3">
        <v>9179305056.7999992</v>
      </c>
      <c r="BW773" s="3">
        <v>694913991.27999997</v>
      </c>
      <c r="BX773" s="3">
        <v>231586321.42000002</v>
      </c>
      <c r="BY773" s="3">
        <v>7696622185.2399998</v>
      </c>
      <c r="BZ773" s="3">
        <v>0</v>
      </c>
      <c r="CA773" s="3">
        <v>308728927.91000003</v>
      </c>
      <c r="CB773" s="3">
        <v>2157460572.9100003</v>
      </c>
      <c r="CC773" s="4">
        <v>17.260000000000002</v>
      </c>
    </row>
    <row r="774" spans="63:81" ht="21" x14ac:dyDescent="0.5">
      <c r="BO774" s="1">
        <v>3</v>
      </c>
      <c r="BP774" s="1" t="s">
        <v>20</v>
      </c>
      <c r="BQ774" s="3">
        <v>23918484454.400002</v>
      </c>
      <c r="BR774" s="3">
        <v>66600044.520000011</v>
      </c>
      <c r="BS774" s="3">
        <v>448915034</v>
      </c>
      <c r="BT774" s="3">
        <v>20265614812.110004</v>
      </c>
      <c r="BU774" s="3">
        <v>33853933.409999996</v>
      </c>
      <c r="BV774" s="3">
        <v>935540396.24999988</v>
      </c>
      <c r="BW774" s="3">
        <v>1659241.7300000002</v>
      </c>
      <c r="BX774" s="3">
        <v>18036347.279999997</v>
      </c>
      <c r="BY774" s="3">
        <v>1937559789.6899998</v>
      </c>
      <c r="BZ774" s="3">
        <v>0</v>
      </c>
      <c r="CA774" s="3">
        <v>52560427.130000003</v>
      </c>
      <c r="CB774" s="3">
        <v>158144428.27999997</v>
      </c>
      <c r="CC774" s="4">
        <v>15.39</v>
      </c>
    </row>
    <row r="775" spans="63:81" ht="21" x14ac:dyDescent="0.5">
      <c r="BO775" s="1">
        <v>4</v>
      </c>
      <c r="BP775" s="1" t="s">
        <v>21</v>
      </c>
      <c r="BQ775" s="3">
        <v>15857090981.77</v>
      </c>
      <c r="BR775" s="3">
        <v>64993473.649999999</v>
      </c>
      <c r="BS775" s="3">
        <v>3510341306.039999</v>
      </c>
      <c r="BT775" s="3">
        <v>414474072.63</v>
      </c>
      <c r="BU775" s="3">
        <v>314579395.94</v>
      </c>
      <c r="BV775" s="3">
        <v>6977417293.539999</v>
      </c>
      <c r="BW775" s="3">
        <v>12482314.33</v>
      </c>
      <c r="BX775" s="3">
        <v>176116784.78</v>
      </c>
      <c r="BY775" s="3">
        <v>3284453898.2700005</v>
      </c>
      <c r="BZ775" s="3">
        <v>0</v>
      </c>
      <c r="CA775" s="3">
        <v>284687903.19999999</v>
      </c>
      <c r="CB775" s="3">
        <v>817544539.38999999</v>
      </c>
      <c r="CC775" s="4">
        <v>10.199999999999999</v>
      </c>
    </row>
    <row r="776" spans="63:81" ht="21" x14ac:dyDescent="0.5">
      <c r="BO776" s="1">
        <v>5</v>
      </c>
      <c r="BP776" s="1" t="s">
        <v>22</v>
      </c>
      <c r="BQ776" s="3">
        <v>13583941314.130001</v>
      </c>
      <c r="BR776" s="3">
        <v>2323616.9699999997</v>
      </c>
      <c r="BS776" s="3">
        <v>440789631.3499999</v>
      </c>
      <c r="BT776" s="3">
        <v>1957256632.1399999</v>
      </c>
      <c r="BU776" s="3">
        <v>14701567.49</v>
      </c>
      <c r="BV776" s="3">
        <v>5374652580.5300007</v>
      </c>
      <c r="BW776" s="3">
        <v>162661340.27000001</v>
      </c>
      <c r="BX776" s="3">
        <v>222886867.73999995</v>
      </c>
      <c r="BY776" s="3">
        <v>4088326813.52</v>
      </c>
      <c r="BZ776" s="3">
        <v>0</v>
      </c>
      <c r="CA776" s="3">
        <v>191593051.61000001</v>
      </c>
      <c r="CB776" s="3">
        <v>1128749212.51</v>
      </c>
      <c r="CC776" s="4">
        <v>8.74</v>
      </c>
    </row>
    <row r="777" spans="63:81" ht="21" x14ac:dyDescent="0.5">
      <c r="BO777" s="1">
        <v>6</v>
      </c>
      <c r="BP777" s="1" t="s">
        <v>24</v>
      </c>
      <c r="BQ777" s="3">
        <v>9189658377.7200012</v>
      </c>
      <c r="BR777" s="3">
        <v>20204549.440000001</v>
      </c>
      <c r="BS777" s="3">
        <v>397504956.96000004</v>
      </c>
      <c r="BT777" s="3">
        <v>346774782.65000004</v>
      </c>
      <c r="BU777" s="3">
        <v>52607314.000000007</v>
      </c>
      <c r="BV777" s="3">
        <v>3901037897.5600004</v>
      </c>
      <c r="BW777" s="3">
        <v>141560598.08000001</v>
      </c>
      <c r="BX777" s="3">
        <v>309486161.62</v>
      </c>
      <c r="BY777" s="3">
        <v>2478318325.2800002</v>
      </c>
      <c r="BZ777" s="3">
        <v>0</v>
      </c>
      <c r="CA777" s="3">
        <v>453793613.40999997</v>
      </c>
      <c r="CB777" s="3">
        <v>1088370178.72</v>
      </c>
      <c r="CC777" s="4">
        <v>5.91</v>
      </c>
    </row>
    <row r="778" spans="63:81" ht="21" x14ac:dyDescent="0.5">
      <c r="BO778" s="1">
        <v>7</v>
      </c>
      <c r="BP778" s="1" t="s">
        <v>23</v>
      </c>
      <c r="BQ778" s="3">
        <v>8500662432.7600002</v>
      </c>
      <c r="BR778" s="3">
        <v>2519961.64</v>
      </c>
      <c r="BS778" s="3">
        <v>5206902292.1199999</v>
      </c>
      <c r="BT778" s="3">
        <v>0</v>
      </c>
      <c r="BU778" s="3">
        <v>872247096.11999977</v>
      </c>
      <c r="BV778" s="3">
        <v>1161304858.4100001</v>
      </c>
      <c r="BW778" s="3">
        <v>24187644.18</v>
      </c>
      <c r="BX778" s="3">
        <v>16994648.689999998</v>
      </c>
      <c r="BY778" s="3">
        <v>779988937.7299999</v>
      </c>
      <c r="BZ778" s="3">
        <v>0</v>
      </c>
      <c r="CA778" s="3">
        <v>106535491.27</v>
      </c>
      <c r="CB778" s="3">
        <v>329981502.60000002</v>
      </c>
      <c r="CC778" s="4">
        <v>5.47</v>
      </c>
    </row>
    <row r="779" spans="63:81" ht="21" x14ac:dyDescent="0.5">
      <c r="BO779" s="1">
        <v>8</v>
      </c>
      <c r="BP779" s="1" t="s">
        <v>25</v>
      </c>
      <c r="BQ779" s="3">
        <v>4331963016.25</v>
      </c>
      <c r="BR779" s="3">
        <v>220885802.20999998</v>
      </c>
      <c r="BS779" s="3">
        <v>54095287.979999997</v>
      </c>
      <c r="BT779" s="3">
        <v>4056981926.0600004</v>
      </c>
      <c r="BU779" s="3">
        <v>0</v>
      </c>
      <c r="BV779" s="3">
        <v>0</v>
      </c>
      <c r="BW779" s="3">
        <v>0</v>
      </c>
      <c r="BX779" s="3">
        <v>0</v>
      </c>
      <c r="BY779" s="3">
        <v>0</v>
      </c>
      <c r="BZ779" s="3">
        <v>0</v>
      </c>
      <c r="CA779" s="3">
        <v>0</v>
      </c>
      <c r="CB779" s="3">
        <v>0</v>
      </c>
      <c r="CC779" s="4">
        <v>2.79</v>
      </c>
    </row>
    <row r="780" spans="63:81" ht="21" x14ac:dyDescent="0.5">
      <c r="BO780" s="1">
        <v>9</v>
      </c>
      <c r="BP780" s="1" t="s">
        <v>26</v>
      </c>
      <c r="BQ780" s="3">
        <v>3937356967.1099997</v>
      </c>
      <c r="BR780" s="3">
        <v>1404957662.47</v>
      </c>
      <c r="BS780" s="3">
        <v>1947452323.52</v>
      </c>
      <c r="BT780" s="3">
        <v>703262.68</v>
      </c>
      <c r="BU780" s="3">
        <v>1197783.1400000001</v>
      </c>
      <c r="BV780" s="3">
        <v>125141089.87</v>
      </c>
      <c r="BW780" s="3">
        <v>117180686.32999998</v>
      </c>
      <c r="BX780" s="3">
        <v>1371405.57</v>
      </c>
      <c r="BY780" s="3">
        <v>169714680.81999999</v>
      </c>
      <c r="BZ780" s="3">
        <v>0</v>
      </c>
      <c r="CA780" s="3">
        <v>94466454.329999998</v>
      </c>
      <c r="CB780" s="3">
        <v>75171618.379999995</v>
      </c>
      <c r="CC780" s="4">
        <v>2.5299999999999998</v>
      </c>
    </row>
    <row r="781" spans="63:81" ht="21" x14ac:dyDescent="0.5">
      <c r="BO781" s="1">
        <v>10</v>
      </c>
      <c r="BP781" s="1" t="s">
        <v>27</v>
      </c>
      <c r="BQ781" s="3">
        <v>2235594909.25</v>
      </c>
      <c r="BR781" s="3">
        <v>1508227.13</v>
      </c>
      <c r="BS781" s="3">
        <v>4324423.88</v>
      </c>
      <c r="BT781" s="3">
        <v>0</v>
      </c>
      <c r="BU781" s="3">
        <v>1713474.9099999997</v>
      </c>
      <c r="BV781" s="3">
        <v>4175783.9799999995</v>
      </c>
      <c r="BW781" s="3">
        <v>2511764.11</v>
      </c>
      <c r="BX781" s="3">
        <v>80342671.25</v>
      </c>
      <c r="BY781" s="3">
        <v>2121038846.0600004</v>
      </c>
      <c r="BZ781" s="3">
        <v>0</v>
      </c>
      <c r="CA781" s="3">
        <v>14921754.139999999</v>
      </c>
      <c r="CB781" s="3">
        <v>5057963.79</v>
      </c>
      <c r="CC781" s="4">
        <v>1.44</v>
      </c>
    </row>
    <row r="782" spans="63:81" ht="21" x14ac:dyDescent="0.5">
      <c r="BO782" s="1">
        <v>11</v>
      </c>
      <c r="BP782" s="1" t="s">
        <v>28</v>
      </c>
      <c r="BQ782" s="3">
        <v>1737164977.01</v>
      </c>
      <c r="BR782" s="3">
        <v>0</v>
      </c>
      <c r="BS782" s="3">
        <v>31776825.399999999</v>
      </c>
      <c r="BT782" s="3">
        <v>521885.42</v>
      </c>
      <c r="BU782" s="3">
        <v>141525.50000000003</v>
      </c>
      <c r="BV782" s="3">
        <v>252261091.50999999</v>
      </c>
      <c r="BW782" s="3">
        <v>3955598.8499999996</v>
      </c>
      <c r="BX782" s="3">
        <v>1152810.6600000001</v>
      </c>
      <c r="BY782" s="3">
        <v>1308380878.8499999</v>
      </c>
      <c r="BZ782" s="3">
        <v>0</v>
      </c>
      <c r="CA782" s="3">
        <v>41246804.890000001</v>
      </c>
      <c r="CB782" s="3">
        <v>97727555.930000007</v>
      </c>
      <c r="CC782" s="4">
        <v>1.1200000000000001</v>
      </c>
    </row>
    <row r="783" spans="63:81" ht="21" x14ac:dyDescent="0.5">
      <c r="BO783" s="1">
        <v>12</v>
      </c>
      <c r="BP783" s="1" t="s">
        <v>30</v>
      </c>
      <c r="BQ783" s="3">
        <v>1323781570.8599999</v>
      </c>
      <c r="BR783" s="3">
        <v>0</v>
      </c>
      <c r="BS783" s="3">
        <v>152342.38</v>
      </c>
      <c r="BT783" s="3">
        <v>0</v>
      </c>
      <c r="BU783" s="3">
        <v>0</v>
      </c>
      <c r="BV783" s="3">
        <v>3322066.0900000003</v>
      </c>
      <c r="BW783" s="3">
        <v>30979</v>
      </c>
      <c r="BX783" s="3">
        <v>9525511.8599999994</v>
      </c>
      <c r="BY783" s="3">
        <v>1266396095.79</v>
      </c>
      <c r="BZ783" s="3">
        <v>0</v>
      </c>
      <c r="CA783" s="3">
        <v>33468533.91</v>
      </c>
      <c r="CB783" s="3">
        <v>10886041.83</v>
      </c>
      <c r="CC783" s="4">
        <v>0.85</v>
      </c>
    </row>
    <row r="784" spans="63:81" ht="21" x14ac:dyDescent="0.5">
      <c r="BO784" s="1">
        <v>13</v>
      </c>
      <c r="BP784" s="1" t="s">
        <v>878</v>
      </c>
      <c r="BQ784" s="3">
        <v>1297914775.7400002</v>
      </c>
      <c r="BR784" s="3">
        <v>138961117.59999996</v>
      </c>
      <c r="BS784" s="3">
        <v>0</v>
      </c>
      <c r="BT784" s="3">
        <v>8329518.7800000003</v>
      </c>
      <c r="BU784" s="3">
        <v>2994009.8600000003</v>
      </c>
      <c r="BV784" s="3">
        <v>26917877.039999999</v>
      </c>
      <c r="BW784" s="3">
        <v>805940.91</v>
      </c>
      <c r="BX784" s="3">
        <v>0</v>
      </c>
      <c r="BY784" s="3">
        <v>556352637.03999996</v>
      </c>
      <c r="BZ784" s="3">
        <v>0</v>
      </c>
      <c r="CA784" s="3">
        <v>463102249.79000002</v>
      </c>
      <c r="CB784" s="3">
        <v>100451424.72</v>
      </c>
      <c r="CC784" s="4">
        <v>0.84</v>
      </c>
    </row>
    <row r="785" spans="63:81" ht="21" x14ac:dyDescent="0.5">
      <c r="BO785" s="1">
        <v>14</v>
      </c>
      <c r="BP785" s="1" t="s">
        <v>29</v>
      </c>
      <c r="BQ785" s="3">
        <v>1276175165.5100002</v>
      </c>
      <c r="BR785" s="3">
        <v>0</v>
      </c>
      <c r="BS785" s="3">
        <v>362710072.61000001</v>
      </c>
      <c r="BT785" s="3">
        <v>0</v>
      </c>
      <c r="BU785" s="3">
        <v>0</v>
      </c>
      <c r="BV785" s="3">
        <v>165276760.29999998</v>
      </c>
      <c r="BW785" s="3">
        <v>320161.94</v>
      </c>
      <c r="BX785" s="3">
        <v>1585262.0699999998</v>
      </c>
      <c r="BY785" s="3">
        <v>685991978.0200001</v>
      </c>
      <c r="BZ785" s="3">
        <v>0</v>
      </c>
      <c r="CA785" s="3">
        <v>36068905.469999999</v>
      </c>
      <c r="CB785" s="3">
        <v>24222025.100000001</v>
      </c>
      <c r="CC785" s="4">
        <v>0.82</v>
      </c>
    </row>
    <row r="786" spans="63:81" ht="21" x14ac:dyDescent="0.5">
      <c r="BO786" s="1">
        <v>15</v>
      </c>
      <c r="BP786" s="1" t="s">
        <v>31</v>
      </c>
      <c r="BQ786" s="3">
        <v>1137787738.8</v>
      </c>
      <c r="BR786" s="3">
        <v>26015.119999999999</v>
      </c>
      <c r="BS786" s="3">
        <v>2010671.83</v>
      </c>
      <c r="BT786" s="3">
        <v>0</v>
      </c>
      <c r="BU786" s="3">
        <v>0</v>
      </c>
      <c r="BV786" s="3">
        <v>5643459.0499999989</v>
      </c>
      <c r="BW786" s="3">
        <v>0</v>
      </c>
      <c r="BX786" s="3">
        <v>38871.950000000004</v>
      </c>
      <c r="BY786" s="3">
        <v>1128941868.46</v>
      </c>
      <c r="BZ786" s="3">
        <v>0</v>
      </c>
      <c r="CA786" s="3">
        <v>364609.07</v>
      </c>
      <c r="CB786" s="3">
        <v>762243.32</v>
      </c>
      <c r="CC786" s="4">
        <v>0.73</v>
      </c>
    </row>
    <row r="787" spans="63:81" ht="21" x14ac:dyDescent="0.5">
      <c r="BO787" s="1">
        <v>16</v>
      </c>
      <c r="BP787" s="1" t="s">
        <v>877</v>
      </c>
      <c r="BQ787" s="3">
        <v>1083696865.3099999</v>
      </c>
      <c r="BR787" s="3">
        <v>0</v>
      </c>
      <c r="BS787" s="3">
        <v>748024309.88000011</v>
      </c>
      <c r="BT787" s="3">
        <v>1797219.5299999998</v>
      </c>
      <c r="BU787" s="3">
        <v>32545.449999999997</v>
      </c>
      <c r="BV787" s="3">
        <v>10978639.279999999</v>
      </c>
      <c r="BW787" s="3">
        <v>270133.32</v>
      </c>
      <c r="BX787" s="3">
        <v>637940.78</v>
      </c>
      <c r="BY787" s="3">
        <v>52028100.940000005</v>
      </c>
      <c r="BZ787" s="3">
        <v>0</v>
      </c>
      <c r="CA787" s="3">
        <v>249701637.48999995</v>
      </c>
      <c r="CB787" s="3">
        <v>20226338.640000004</v>
      </c>
      <c r="CC787" s="4">
        <v>0.7</v>
      </c>
    </row>
    <row r="788" spans="63:81" ht="21" x14ac:dyDescent="0.5">
      <c r="BO788" s="1">
        <v>17</v>
      </c>
      <c r="BP788" s="1" t="s">
        <v>32</v>
      </c>
      <c r="BQ788" s="3">
        <v>944609128.91999996</v>
      </c>
      <c r="BR788" s="3">
        <v>954038.3</v>
      </c>
      <c r="BS788" s="3">
        <v>4576681.1100000003</v>
      </c>
      <c r="BT788" s="3">
        <v>38675473.789999999</v>
      </c>
      <c r="BU788" s="3">
        <v>3742392.3200000003</v>
      </c>
      <c r="BV788" s="3">
        <v>118691350.97999997</v>
      </c>
      <c r="BW788" s="3">
        <v>34527893.380000003</v>
      </c>
      <c r="BX788" s="3">
        <v>6284019.6699999999</v>
      </c>
      <c r="BY788" s="3">
        <v>500716885.98999995</v>
      </c>
      <c r="BZ788" s="3">
        <v>0</v>
      </c>
      <c r="CA788" s="3">
        <v>118394151.11999999</v>
      </c>
      <c r="CB788" s="3">
        <v>118046242.25999998</v>
      </c>
      <c r="CC788" s="4">
        <v>0.61</v>
      </c>
    </row>
    <row r="789" spans="63:81" ht="21" x14ac:dyDescent="0.5">
      <c r="BO789" s="1">
        <v>18</v>
      </c>
      <c r="BP789" s="1" t="s">
        <v>33</v>
      </c>
      <c r="BQ789" s="3">
        <v>786310839.72000003</v>
      </c>
      <c r="BR789" s="3">
        <v>0</v>
      </c>
      <c r="BS789" s="3">
        <v>0</v>
      </c>
      <c r="BT789" s="3">
        <v>0</v>
      </c>
      <c r="BU789" s="3">
        <v>22500</v>
      </c>
      <c r="BV789" s="3">
        <v>3000</v>
      </c>
      <c r="BW789" s="3">
        <v>0</v>
      </c>
      <c r="BX789" s="3">
        <v>257270.19999999995</v>
      </c>
      <c r="BY789" s="3">
        <v>785986069.51999986</v>
      </c>
      <c r="BZ789" s="3">
        <v>0</v>
      </c>
      <c r="CA789" s="3">
        <v>0</v>
      </c>
      <c r="CB789" s="3">
        <v>42000</v>
      </c>
      <c r="CC789" s="4">
        <v>0.51</v>
      </c>
    </row>
    <row r="790" spans="63:81" ht="21" x14ac:dyDescent="0.5">
      <c r="BO790" s="1">
        <v>19</v>
      </c>
      <c r="BP790" s="1" t="s">
        <v>34</v>
      </c>
      <c r="BQ790" s="3">
        <v>778046191.20000005</v>
      </c>
      <c r="BR790" s="3">
        <v>0</v>
      </c>
      <c r="BS790" s="3">
        <v>0</v>
      </c>
      <c r="BT790" s="3">
        <v>778046191.20000005</v>
      </c>
      <c r="BU790" s="3">
        <v>0</v>
      </c>
      <c r="BV790" s="3">
        <v>0</v>
      </c>
      <c r="BW790" s="3">
        <v>0</v>
      </c>
      <c r="BX790" s="3">
        <v>0</v>
      </c>
      <c r="BY790" s="3">
        <v>0</v>
      </c>
      <c r="BZ790" s="3">
        <v>0</v>
      </c>
      <c r="CA790" s="3">
        <v>0</v>
      </c>
      <c r="CB790" s="3">
        <v>0</v>
      </c>
      <c r="CC790" s="4">
        <v>0.5</v>
      </c>
    </row>
    <row r="791" spans="63:81" ht="21" x14ac:dyDescent="0.5">
      <c r="BO791" s="1">
        <v>20</v>
      </c>
      <c r="BP791" s="1" t="s">
        <v>38</v>
      </c>
      <c r="BQ791" s="3">
        <v>728184341.64999998</v>
      </c>
      <c r="BR791" s="3">
        <v>105573.15000000002</v>
      </c>
      <c r="BS791" s="3">
        <v>43330816.049999997</v>
      </c>
      <c r="BT791" s="3">
        <v>0</v>
      </c>
      <c r="BU791" s="3">
        <v>0</v>
      </c>
      <c r="BV791" s="3">
        <v>79840128.879999995</v>
      </c>
      <c r="BW791" s="3">
        <v>3388666.79</v>
      </c>
      <c r="BX791" s="3">
        <v>508931.29</v>
      </c>
      <c r="BY791" s="3">
        <v>476770682.06999993</v>
      </c>
      <c r="BZ791" s="3">
        <v>0</v>
      </c>
      <c r="CA791" s="3">
        <v>20970216.290000003</v>
      </c>
      <c r="CB791" s="3">
        <v>103269327.13</v>
      </c>
      <c r="CC791" s="4">
        <v>0.47</v>
      </c>
    </row>
    <row r="792" spans="63:81" ht="21" x14ac:dyDescent="0.5">
      <c r="BO792" s="1">
        <v>21</v>
      </c>
      <c r="BP792" s="1" t="s">
        <v>36</v>
      </c>
      <c r="BQ792" s="3">
        <v>724781636.92999995</v>
      </c>
      <c r="BR792" s="3">
        <v>0</v>
      </c>
      <c r="BS792" s="3">
        <v>714995995.63999999</v>
      </c>
      <c r="BT792" s="3">
        <v>0</v>
      </c>
      <c r="BU792" s="3">
        <v>0</v>
      </c>
      <c r="BV792" s="3">
        <v>0</v>
      </c>
      <c r="BW792" s="3">
        <v>0</v>
      </c>
      <c r="BX792" s="3">
        <v>0</v>
      </c>
      <c r="BY792" s="3">
        <v>0</v>
      </c>
      <c r="BZ792" s="3">
        <v>0</v>
      </c>
      <c r="CA792" s="3">
        <v>9785641.290000001</v>
      </c>
      <c r="CB792" s="3">
        <v>0</v>
      </c>
      <c r="CC792" s="4">
        <v>0.47</v>
      </c>
    </row>
    <row r="793" spans="63:81" ht="21" x14ac:dyDescent="0.5">
      <c r="BO793" s="1">
        <v>22</v>
      </c>
      <c r="BP793" s="1" t="s">
        <v>35</v>
      </c>
      <c r="BQ793" s="3">
        <v>717526905.12000012</v>
      </c>
      <c r="BR793" s="3">
        <v>0</v>
      </c>
      <c r="BS793" s="3">
        <v>8503739.9200000018</v>
      </c>
      <c r="BT793" s="3">
        <v>709023165.20000005</v>
      </c>
      <c r="BU793" s="3">
        <v>0</v>
      </c>
      <c r="BV793" s="3">
        <v>0</v>
      </c>
      <c r="BW793" s="3">
        <v>0</v>
      </c>
      <c r="BX793" s="3">
        <v>0</v>
      </c>
      <c r="BY793" s="3">
        <v>0</v>
      </c>
      <c r="BZ793" s="3">
        <v>0</v>
      </c>
      <c r="CA793" s="3">
        <v>0</v>
      </c>
      <c r="CB793" s="3">
        <v>0</v>
      </c>
      <c r="CC793" s="4">
        <v>0.46</v>
      </c>
    </row>
    <row r="794" spans="63:81" ht="21" x14ac:dyDescent="0.5">
      <c r="BO794" s="1">
        <v>23</v>
      </c>
      <c r="BP794" s="1" t="s">
        <v>37</v>
      </c>
      <c r="BQ794" s="3">
        <v>633163866.76999986</v>
      </c>
      <c r="BR794" s="3">
        <v>0</v>
      </c>
      <c r="BS794" s="3">
        <v>26808086.749999996</v>
      </c>
      <c r="BT794" s="3">
        <v>0</v>
      </c>
      <c r="BU794" s="3">
        <v>0</v>
      </c>
      <c r="BV794" s="3">
        <v>0</v>
      </c>
      <c r="BW794" s="3">
        <v>0</v>
      </c>
      <c r="BX794" s="3">
        <v>0</v>
      </c>
      <c r="BY794" s="3">
        <v>0</v>
      </c>
      <c r="BZ794" s="3">
        <v>603772354.97000003</v>
      </c>
      <c r="CA794" s="3">
        <v>0</v>
      </c>
      <c r="CB794" s="3">
        <v>2583425.0499999998</v>
      </c>
      <c r="CC794" s="4">
        <v>0.41</v>
      </c>
    </row>
    <row r="795" spans="63:81" ht="21" x14ac:dyDescent="0.5">
      <c r="BO795" s="1">
        <v>24</v>
      </c>
      <c r="BP795" s="1" t="s">
        <v>40</v>
      </c>
      <c r="BQ795" s="3">
        <v>426186128.84999996</v>
      </c>
      <c r="BR795" s="3">
        <v>0</v>
      </c>
      <c r="BS795" s="3">
        <v>329489783.16000003</v>
      </c>
      <c r="BT795" s="3">
        <v>5357756.38</v>
      </c>
      <c r="BU795" s="3">
        <v>0</v>
      </c>
      <c r="BV795" s="3">
        <v>85168691.170000002</v>
      </c>
      <c r="BW795" s="3">
        <v>0</v>
      </c>
      <c r="BX795" s="3">
        <v>11168.489999999998</v>
      </c>
      <c r="BY795" s="3">
        <v>251063.62</v>
      </c>
      <c r="BZ795" s="3">
        <v>0</v>
      </c>
      <c r="CA795" s="3">
        <v>103689.81</v>
      </c>
      <c r="CB795" s="3">
        <v>5803976.2200000007</v>
      </c>
      <c r="CC795" s="4">
        <v>0.27</v>
      </c>
    </row>
    <row r="796" spans="63:81" ht="21" x14ac:dyDescent="0.5">
      <c r="BO796" s="1">
        <v>25</v>
      </c>
      <c r="BP796" s="1" t="s">
        <v>39</v>
      </c>
      <c r="BQ796" s="3">
        <v>405579930.57000005</v>
      </c>
      <c r="BR796" s="3">
        <v>4821.55</v>
      </c>
      <c r="BS796" s="3">
        <v>14181</v>
      </c>
      <c r="BT796" s="3">
        <v>0</v>
      </c>
      <c r="BU796" s="3">
        <v>270857.83999999997</v>
      </c>
      <c r="BV796" s="3">
        <v>22055360.209999997</v>
      </c>
      <c r="BW796" s="3">
        <v>4366314.8400000008</v>
      </c>
      <c r="BX796" s="3">
        <v>1475773.94</v>
      </c>
      <c r="BY796" s="3">
        <v>227786685.73000002</v>
      </c>
      <c r="BZ796" s="3">
        <v>0</v>
      </c>
      <c r="CA796" s="3">
        <v>131149380</v>
      </c>
      <c r="CB796" s="3">
        <v>18456555.459999997</v>
      </c>
      <c r="CC796" s="4">
        <v>0.26</v>
      </c>
    </row>
    <row r="797" spans="63:81" ht="21" x14ac:dyDescent="0.5">
      <c r="BO797" s="1">
        <v>26</v>
      </c>
      <c r="BP797" s="1" t="s">
        <v>41</v>
      </c>
      <c r="BQ797" s="3">
        <v>310075077.91000009</v>
      </c>
      <c r="BR797" s="3">
        <v>0</v>
      </c>
      <c r="BS797" s="3">
        <v>132959508.8</v>
      </c>
      <c r="BT797" s="3">
        <v>0</v>
      </c>
      <c r="BU797" s="3">
        <v>125954.29</v>
      </c>
      <c r="BV797" s="3">
        <v>14444806.68</v>
      </c>
      <c r="BW797" s="3">
        <v>45000</v>
      </c>
      <c r="BX797" s="3">
        <v>177035.97999999998</v>
      </c>
      <c r="BY797" s="3">
        <v>44991982.129999995</v>
      </c>
      <c r="BZ797" s="3">
        <v>0</v>
      </c>
      <c r="CA797" s="3">
        <v>108194143.22</v>
      </c>
      <c r="CB797" s="3">
        <v>9136646.8099999987</v>
      </c>
      <c r="CC797" s="4">
        <v>0.2</v>
      </c>
    </row>
    <row r="798" spans="63:81" ht="21" x14ac:dyDescent="0.5">
      <c r="BK798" s="29"/>
      <c r="BL798" s="29"/>
      <c r="BM798" s="29"/>
      <c r="BO798" s="1">
        <v>27</v>
      </c>
      <c r="BP798" s="1" t="s">
        <v>42</v>
      </c>
      <c r="BQ798" s="3">
        <v>268692338.36000001</v>
      </c>
      <c r="BR798" s="3">
        <v>1221546.8700000001</v>
      </c>
      <c r="BS798" s="3">
        <v>51794774.899999999</v>
      </c>
      <c r="BT798" s="3">
        <v>500732</v>
      </c>
      <c r="BU798" s="3">
        <v>105586.65000000001</v>
      </c>
      <c r="BV798" s="3">
        <v>0</v>
      </c>
      <c r="BW798" s="3">
        <v>0</v>
      </c>
      <c r="BX798" s="3">
        <v>0</v>
      </c>
      <c r="BY798" s="3">
        <v>169003151.70999998</v>
      </c>
      <c r="BZ798" s="3">
        <v>0</v>
      </c>
      <c r="CA798" s="3">
        <v>0</v>
      </c>
      <c r="CB798" s="3">
        <v>46066546.230000004</v>
      </c>
      <c r="CC798" s="4">
        <v>0.17</v>
      </c>
    </row>
    <row r="799" spans="63:81" ht="21" x14ac:dyDescent="0.5">
      <c r="BO799" s="1">
        <v>28</v>
      </c>
      <c r="BP799" s="1" t="s">
        <v>43</v>
      </c>
      <c r="BQ799" s="3">
        <v>227100883.37</v>
      </c>
      <c r="BR799" s="3">
        <v>831741.71000000008</v>
      </c>
      <c r="BS799" s="3">
        <v>8431376.9600000009</v>
      </c>
      <c r="BT799" s="3">
        <v>52876510.510000005</v>
      </c>
      <c r="BU799" s="3">
        <v>0</v>
      </c>
      <c r="BV799" s="3">
        <v>1968515.2399999995</v>
      </c>
      <c r="BW799" s="3">
        <v>820505.58</v>
      </c>
      <c r="BX799" s="3">
        <v>0</v>
      </c>
      <c r="BY799" s="3">
        <v>133734915.45000002</v>
      </c>
      <c r="BZ799" s="3">
        <v>0</v>
      </c>
      <c r="CA799" s="3">
        <v>27522374.209999997</v>
      </c>
      <c r="CB799" s="3">
        <v>914943.71000000008</v>
      </c>
      <c r="CC799" s="4">
        <v>0.15</v>
      </c>
    </row>
    <row r="800" spans="63:81" ht="21" x14ac:dyDescent="0.5">
      <c r="BO800" s="1">
        <v>29</v>
      </c>
      <c r="BP800" s="1" t="s">
        <v>46</v>
      </c>
      <c r="BQ800" s="3">
        <v>114862454.11</v>
      </c>
      <c r="BR800" s="3">
        <v>204380.99000000002</v>
      </c>
      <c r="BS800" s="3">
        <v>38993.199999999997</v>
      </c>
      <c r="BT800" s="3">
        <v>0</v>
      </c>
      <c r="BU800" s="3">
        <v>137533.57</v>
      </c>
      <c r="BV800" s="3">
        <v>47155986.780000001</v>
      </c>
      <c r="BW800" s="3">
        <v>1387931.04</v>
      </c>
      <c r="BX800" s="3">
        <v>2577977.1</v>
      </c>
      <c r="BY800" s="3">
        <v>46240837.390000001</v>
      </c>
      <c r="BZ800" s="3">
        <v>0</v>
      </c>
      <c r="CA800" s="3">
        <v>3981026.6600000006</v>
      </c>
      <c r="CB800" s="3">
        <v>13137787.380000003</v>
      </c>
      <c r="CC800" s="4">
        <v>7.0000000000000007E-2</v>
      </c>
    </row>
    <row r="801" spans="63:81" ht="21" x14ac:dyDescent="0.5">
      <c r="BO801" s="1">
        <v>30</v>
      </c>
      <c r="BP801" s="1" t="s">
        <v>44</v>
      </c>
      <c r="BQ801" s="3">
        <v>93409329.159999982</v>
      </c>
      <c r="BR801" s="3">
        <v>0</v>
      </c>
      <c r="BS801" s="3">
        <v>0</v>
      </c>
      <c r="BT801" s="3">
        <v>0</v>
      </c>
      <c r="BU801" s="3">
        <v>0</v>
      </c>
      <c r="BV801" s="3">
        <v>1325219.1200000001</v>
      </c>
      <c r="BW801" s="3">
        <v>317560</v>
      </c>
      <c r="BX801" s="3">
        <v>0</v>
      </c>
      <c r="BY801" s="3">
        <v>56252763.369999997</v>
      </c>
      <c r="BZ801" s="3">
        <v>0</v>
      </c>
      <c r="CA801" s="3">
        <v>30178816.539999999</v>
      </c>
      <c r="CB801" s="3">
        <v>5334970.13</v>
      </c>
      <c r="CC801" s="4">
        <v>0.06</v>
      </c>
    </row>
    <row r="802" spans="63:81" ht="21" x14ac:dyDescent="0.5">
      <c r="BO802" s="1">
        <v>31</v>
      </c>
      <c r="BP802" s="1" t="s">
        <v>45</v>
      </c>
      <c r="BQ802" s="3">
        <v>72330820.200000003</v>
      </c>
      <c r="BR802" s="3">
        <v>0</v>
      </c>
      <c r="BS802" s="3">
        <v>0</v>
      </c>
      <c r="BT802" s="3">
        <v>0</v>
      </c>
      <c r="BU802" s="3">
        <v>0</v>
      </c>
      <c r="BV802" s="3">
        <v>0</v>
      </c>
      <c r="BW802" s="3">
        <v>0</v>
      </c>
      <c r="BX802" s="3">
        <v>0</v>
      </c>
      <c r="BY802" s="3">
        <v>72330820.200000003</v>
      </c>
      <c r="BZ802" s="3">
        <v>0</v>
      </c>
      <c r="CA802" s="3">
        <v>0</v>
      </c>
      <c r="CB802" s="3">
        <v>0</v>
      </c>
      <c r="CC802" s="4">
        <v>0.05</v>
      </c>
    </row>
    <row r="803" spans="63:81" ht="21" x14ac:dyDescent="0.5">
      <c r="BO803" s="1">
        <v>32</v>
      </c>
      <c r="BP803" s="1" t="s">
        <v>47</v>
      </c>
      <c r="BQ803" s="3">
        <v>48976566.710000001</v>
      </c>
      <c r="BR803" s="3">
        <v>0</v>
      </c>
      <c r="BS803" s="3">
        <v>0</v>
      </c>
      <c r="BT803" s="3">
        <v>48811812.25</v>
      </c>
      <c r="BU803" s="3">
        <v>164754.46</v>
      </c>
      <c r="BV803" s="3">
        <v>0</v>
      </c>
      <c r="BW803" s="3">
        <v>0</v>
      </c>
      <c r="BX803" s="3">
        <v>0</v>
      </c>
      <c r="BY803" s="3">
        <v>0</v>
      </c>
      <c r="BZ803" s="3">
        <v>0</v>
      </c>
      <c r="CA803" s="3">
        <v>0</v>
      </c>
      <c r="CB803" s="3">
        <v>0</v>
      </c>
      <c r="CC803" s="4">
        <v>0.03</v>
      </c>
    </row>
    <row r="804" spans="63:81" ht="21" x14ac:dyDescent="0.5">
      <c r="BO804" s="1">
        <v>33</v>
      </c>
      <c r="BP804" s="1" t="s">
        <v>48</v>
      </c>
      <c r="BQ804" s="3">
        <v>8046849.2199999988</v>
      </c>
      <c r="BR804" s="3">
        <v>25262.44</v>
      </c>
      <c r="BS804" s="3">
        <v>6404846.1300000008</v>
      </c>
      <c r="BT804" s="3">
        <v>0</v>
      </c>
      <c r="BU804" s="3">
        <v>395053.32</v>
      </c>
      <c r="BV804" s="3">
        <v>182875.32</v>
      </c>
      <c r="BW804" s="3">
        <v>0</v>
      </c>
      <c r="BX804" s="3">
        <v>50661.25</v>
      </c>
      <c r="BY804" s="3">
        <v>115816.57</v>
      </c>
      <c r="BZ804" s="3">
        <v>0</v>
      </c>
      <c r="CA804" s="3">
        <v>4476.75</v>
      </c>
      <c r="CB804" s="3">
        <v>867857.44000000006</v>
      </c>
      <c r="CC804" s="4">
        <v>0.01</v>
      </c>
    </row>
    <row r="805" spans="63:81" ht="21" x14ac:dyDescent="0.5">
      <c r="BO805" s="28">
        <v>999</v>
      </c>
      <c r="BP805" s="28" t="s">
        <v>3</v>
      </c>
      <c r="BQ805" s="26">
        <v>155436039886.38995</v>
      </c>
      <c r="BR805" s="26">
        <v>2212318161.7700005</v>
      </c>
      <c r="BS805" s="26">
        <v>24765630124.110001</v>
      </c>
      <c r="BT805" s="26">
        <v>36697527410.980003</v>
      </c>
      <c r="BU805" s="26">
        <v>1650756986.79</v>
      </c>
      <c r="BV805" s="26">
        <v>40489388526.979996</v>
      </c>
      <c r="BW805" s="26">
        <v>1268334983.0600002</v>
      </c>
      <c r="BX805" s="26">
        <v>1632417664.8000002</v>
      </c>
      <c r="BY805" s="26">
        <v>33995968725.919998</v>
      </c>
      <c r="BZ805" s="26">
        <v>603772354.97000003</v>
      </c>
      <c r="CA805" s="26">
        <v>3059610164.2799997</v>
      </c>
      <c r="CB805" s="26">
        <v>9060314782.7299995</v>
      </c>
      <c r="CC805" s="33">
        <v>100</v>
      </c>
    </row>
    <row r="806" spans="63:81" ht="21" x14ac:dyDescent="0.5">
      <c r="BO806" s="1">
        <v>34</v>
      </c>
      <c r="BP806" s="1" t="s">
        <v>820</v>
      </c>
      <c r="BQ806" s="3">
        <v>0</v>
      </c>
      <c r="BR806" s="3">
        <v>0</v>
      </c>
      <c r="BS806" s="3">
        <v>0</v>
      </c>
      <c r="BT806" s="3">
        <v>0</v>
      </c>
      <c r="BU806" s="3">
        <v>0</v>
      </c>
      <c r="BV806" s="3">
        <v>0</v>
      </c>
      <c r="BW806" s="3">
        <v>0</v>
      </c>
      <c r="BX806" s="3">
        <v>0</v>
      </c>
      <c r="BY806" s="3">
        <v>0</v>
      </c>
      <c r="BZ806" s="3">
        <v>0</v>
      </c>
      <c r="CA806" s="3">
        <v>0</v>
      </c>
      <c r="CB806" s="3">
        <v>0</v>
      </c>
      <c r="CC806" s="4">
        <v>0</v>
      </c>
    </row>
    <row r="807" spans="63:81" ht="21" x14ac:dyDescent="0.5">
      <c r="BO807" s="1">
        <v>35</v>
      </c>
      <c r="BP807" s="1" t="s">
        <v>678</v>
      </c>
      <c r="BQ807" s="3">
        <v>0</v>
      </c>
      <c r="BR807" s="3">
        <v>0</v>
      </c>
      <c r="BS807" s="3">
        <v>0</v>
      </c>
      <c r="BT807" s="3">
        <v>0</v>
      </c>
      <c r="BU807" s="3">
        <v>0</v>
      </c>
      <c r="BV807" s="3">
        <v>0</v>
      </c>
      <c r="BW807" s="3">
        <v>0</v>
      </c>
      <c r="BX807" s="3">
        <v>0</v>
      </c>
      <c r="BY807" s="3">
        <v>0</v>
      </c>
      <c r="BZ807" s="3">
        <v>0</v>
      </c>
      <c r="CA807" s="3">
        <v>0</v>
      </c>
      <c r="CB807" s="3">
        <v>0</v>
      </c>
      <c r="CC807" s="4">
        <v>0</v>
      </c>
    </row>
    <row r="808" spans="63:81" ht="21" x14ac:dyDescent="0.5">
      <c r="BK808"/>
      <c r="BL808"/>
      <c r="BM808"/>
      <c r="BN808"/>
      <c r="BO808"/>
      <c r="BP808"/>
      <c r="BQ808"/>
      <c r="BR808"/>
      <c r="BS808"/>
      <c r="BT808"/>
      <c r="BU808"/>
      <c r="BV808"/>
      <c r="BW808"/>
      <c r="BX808"/>
      <c r="BY808"/>
      <c r="BZ808"/>
      <c r="CA808"/>
      <c r="CB808"/>
      <c r="CC808"/>
    </row>
    <row r="809" spans="63:81" ht="21" x14ac:dyDescent="0.5">
      <c r="BK809"/>
      <c r="BL809"/>
      <c r="BM809"/>
      <c r="BN809"/>
      <c r="BO809"/>
      <c r="BP809"/>
      <c r="BQ809"/>
      <c r="BR809"/>
      <c r="BS809"/>
      <c r="BT809"/>
      <c r="BU809"/>
      <c r="BV809"/>
      <c r="BW809"/>
      <c r="BX809"/>
      <c r="BY809"/>
      <c r="BZ809"/>
      <c r="CA809"/>
      <c r="CB809"/>
      <c r="CC809"/>
    </row>
    <row r="810" spans="63:81" ht="21" x14ac:dyDescent="0.5">
      <c r="BK810"/>
      <c r="BL810"/>
      <c r="BM810"/>
      <c r="BN810"/>
      <c r="BO810"/>
      <c r="BP810"/>
      <c r="BQ810"/>
      <c r="BR810"/>
      <c r="BS810"/>
      <c r="BT810"/>
      <c r="BU810"/>
      <c r="BV810"/>
      <c r="BW810"/>
      <c r="BX810"/>
      <c r="BY810"/>
      <c r="BZ810"/>
      <c r="CA810"/>
      <c r="CB810"/>
      <c r="CC810"/>
    </row>
    <row r="811" spans="63:81" ht="21" x14ac:dyDescent="0.5">
      <c r="BK811"/>
      <c r="BL811"/>
      <c r="BM811"/>
      <c r="BN811"/>
      <c r="BO811"/>
      <c r="BP811"/>
      <c r="BQ811"/>
      <c r="BR811"/>
      <c r="BS811"/>
      <c r="BT811"/>
      <c r="BU811"/>
      <c r="BV811"/>
      <c r="BW811"/>
      <c r="BX811"/>
      <c r="BY811"/>
      <c r="BZ811"/>
      <c r="CA811"/>
      <c r="CB811"/>
      <c r="CC811"/>
    </row>
    <row r="812" spans="63:81" ht="21" x14ac:dyDescent="0.5">
      <c r="BK812"/>
      <c r="BL812"/>
      <c r="BM812"/>
      <c r="BN812"/>
      <c r="BO812"/>
      <c r="BP812"/>
      <c r="BQ812"/>
      <c r="BR812"/>
      <c r="BS812"/>
      <c r="BT812"/>
      <c r="BU812"/>
      <c r="BV812"/>
      <c r="BW812"/>
      <c r="BX812"/>
      <c r="BY812"/>
      <c r="BZ812"/>
      <c r="CA812"/>
      <c r="CB812"/>
      <c r="CC812"/>
    </row>
    <row r="813" spans="63:81" ht="21" x14ac:dyDescent="0.5">
      <c r="BK813"/>
      <c r="BL813"/>
      <c r="BM813"/>
      <c r="BN813"/>
      <c r="BO813"/>
      <c r="BP813"/>
      <c r="BQ813"/>
      <c r="BR813"/>
      <c r="BS813"/>
      <c r="BT813"/>
      <c r="BU813"/>
      <c r="BV813"/>
      <c r="BW813"/>
      <c r="BX813"/>
      <c r="BY813"/>
      <c r="BZ813"/>
      <c r="CA813"/>
      <c r="CB813"/>
      <c r="CC813"/>
    </row>
    <row r="814" spans="63:81" ht="21" x14ac:dyDescent="0.5">
      <c r="BK814"/>
      <c r="BL814"/>
      <c r="BM814"/>
      <c r="BN814"/>
      <c r="BO814"/>
      <c r="BP814"/>
      <c r="BQ814"/>
      <c r="BR814"/>
      <c r="BS814"/>
      <c r="BT814"/>
      <c r="BU814"/>
      <c r="BV814"/>
      <c r="BW814"/>
      <c r="BX814"/>
      <c r="BY814"/>
      <c r="BZ814"/>
      <c r="CA814"/>
      <c r="CB814"/>
      <c r="CC814"/>
    </row>
    <row r="815" spans="63:81" ht="21" x14ac:dyDescent="0.5">
      <c r="BK815"/>
      <c r="BL815"/>
      <c r="BM815"/>
      <c r="BN815"/>
      <c r="BO815"/>
      <c r="BP815"/>
      <c r="BQ815"/>
      <c r="BR815"/>
      <c r="BS815"/>
      <c r="BT815"/>
      <c r="BU815"/>
      <c r="BV815"/>
      <c r="BW815"/>
      <c r="BX815"/>
      <c r="BY815"/>
      <c r="BZ815"/>
      <c r="CA815"/>
      <c r="CB815"/>
      <c r="CC815"/>
    </row>
    <row r="816" spans="63:81" ht="21" x14ac:dyDescent="0.5">
      <c r="BK816"/>
      <c r="BL816"/>
      <c r="BM816"/>
      <c r="BN816"/>
      <c r="BO816"/>
      <c r="BP816"/>
      <c r="BQ816"/>
      <c r="BR816"/>
      <c r="BS816"/>
      <c r="BT816"/>
      <c r="BU816"/>
      <c r="BV816"/>
      <c r="BW816"/>
      <c r="BX816"/>
      <c r="BY816"/>
      <c r="BZ816"/>
      <c r="CA816"/>
      <c r="CB816"/>
      <c r="CC816"/>
    </row>
    <row r="817" spans="63:81" ht="21" x14ac:dyDescent="0.5">
      <c r="BK817"/>
      <c r="BL817"/>
      <c r="BM817"/>
      <c r="BN817"/>
      <c r="BO817"/>
      <c r="BP817"/>
      <c r="BQ817"/>
      <c r="BR817"/>
      <c r="BS817"/>
      <c r="BT817"/>
      <c r="BU817"/>
      <c r="BV817"/>
      <c r="BW817"/>
      <c r="BX817"/>
      <c r="BY817"/>
      <c r="BZ817"/>
      <c r="CA817"/>
      <c r="CB817"/>
      <c r="CC817"/>
    </row>
    <row r="818" spans="63:81" ht="21" x14ac:dyDescent="0.5">
      <c r="BK818"/>
      <c r="BL818"/>
      <c r="BM818"/>
      <c r="BN818"/>
      <c r="BO818"/>
      <c r="BP818"/>
      <c r="BQ818"/>
      <c r="BR818"/>
      <c r="BS818"/>
      <c r="BT818"/>
      <c r="BU818"/>
      <c r="BV818"/>
      <c r="BW818"/>
      <c r="BX818"/>
      <c r="BY818"/>
      <c r="BZ818"/>
      <c r="CA818"/>
      <c r="CB818"/>
      <c r="CC818"/>
    </row>
    <row r="819" spans="63:81" ht="21" x14ac:dyDescent="0.5">
      <c r="BK819"/>
      <c r="BL819"/>
      <c r="BM819"/>
      <c r="BN819"/>
      <c r="BO819"/>
      <c r="BP819"/>
      <c r="BQ819"/>
      <c r="BR819"/>
      <c r="BS819"/>
      <c r="BT819"/>
      <c r="BU819"/>
      <c r="BV819"/>
      <c r="BW819"/>
      <c r="BX819"/>
      <c r="BY819"/>
      <c r="BZ819"/>
      <c r="CA819"/>
      <c r="CB819"/>
      <c r="CC819"/>
    </row>
    <row r="820" spans="63:81" ht="21" x14ac:dyDescent="0.5">
      <c r="BK820"/>
      <c r="BL820"/>
      <c r="BM820"/>
      <c r="BN820"/>
      <c r="BO820"/>
      <c r="BP820"/>
      <c r="BQ820"/>
      <c r="BR820"/>
      <c r="BS820"/>
      <c r="BT820"/>
      <c r="BU820"/>
      <c r="BV820"/>
      <c r="BW820"/>
      <c r="BX820"/>
      <c r="BY820"/>
      <c r="BZ820"/>
      <c r="CA820"/>
      <c r="CB820"/>
      <c r="CC820"/>
    </row>
    <row r="821" spans="63:81" ht="21" x14ac:dyDescent="0.5">
      <c r="BK821"/>
      <c r="BL821"/>
      <c r="BM821"/>
      <c r="BN821"/>
      <c r="BO821"/>
      <c r="BP821"/>
      <c r="BQ821"/>
      <c r="BR821"/>
      <c r="BS821"/>
      <c r="BT821"/>
      <c r="BU821"/>
      <c r="BV821"/>
      <c r="BW821"/>
      <c r="BX821"/>
      <c r="BY821"/>
      <c r="BZ821"/>
      <c r="CA821"/>
      <c r="CB821"/>
      <c r="CC821"/>
    </row>
    <row r="822" spans="63:81" ht="21" x14ac:dyDescent="0.5">
      <c r="BK822"/>
      <c r="BL822"/>
      <c r="BM822"/>
      <c r="BN822"/>
      <c r="BO822"/>
      <c r="BP822"/>
      <c r="BQ822"/>
      <c r="BR822"/>
      <c r="BS822"/>
      <c r="BT822"/>
      <c r="BU822"/>
      <c r="BV822"/>
      <c r="BW822"/>
      <c r="BX822"/>
      <c r="BY822"/>
      <c r="BZ822"/>
      <c r="CA822"/>
      <c r="CB822"/>
      <c r="CC822"/>
    </row>
    <row r="823" spans="63:81" ht="21" x14ac:dyDescent="0.5">
      <c r="BK823"/>
      <c r="BL823"/>
      <c r="BM823"/>
      <c r="BN823"/>
      <c r="BO823"/>
      <c r="BP823"/>
      <c r="BQ823"/>
      <c r="BR823"/>
      <c r="BS823"/>
      <c r="BT823"/>
      <c r="BU823"/>
      <c r="BV823"/>
      <c r="BW823"/>
      <c r="BX823"/>
      <c r="BY823"/>
      <c r="BZ823"/>
      <c r="CA823"/>
      <c r="CB823"/>
      <c r="CC823"/>
    </row>
    <row r="824" spans="63:81" ht="21" x14ac:dyDescent="0.5">
      <c r="BK824"/>
      <c r="BL824"/>
      <c r="BM824"/>
      <c r="BN824"/>
      <c r="BO824"/>
      <c r="BP824"/>
      <c r="BQ824"/>
      <c r="BR824"/>
      <c r="BS824"/>
      <c r="BT824"/>
      <c r="BU824"/>
      <c r="BV824"/>
      <c r="BW824"/>
      <c r="BX824"/>
      <c r="BY824"/>
      <c r="BZ824"/>
      <c r="CA824"/>
      <c r="CB824"/>
      <c r="CC824"/>
    </row>
    <row r="825" spans="63:81" ht="21" x14ac:dyDescent="0.5">
      <c r="BK825"/>
      <c r="BL825"/>
      <c r="BM825"/>
      <c r="BN825"/>
      <c r="BO825"/>
      <c r="BP825"/>
      <c r="BQ825"/>
      <c r="BR825"/>
      <c r="BS825"/>
      <c r="BT825"/>
      <c r="BU825"/>
      <c r="BV825"/>
      <c r="BW825"/>
      <c r="BX825"/>
      <c r="BY825"/>
      <c r="BZ825"/>
      <c r="CA825"/>
      <c r="CB825"/>
      <c r="CC825"/>
    </row>
    <row r="826" spans="63:81" ht="21" x14ac:dyDescent="0.5">
      <c r="BK826"/>
      <c r="BL826"/>
      <c r="BM826"/>
      <c r="BN826"/>
      <c r="BO826"/>
      <c r="BP826"/>
      <c r="BQ826"/>
      <c r="BR826"/>
      <c r="BS826"/>
      <c r="BT826"/>
      <c r="BU826"/>
      <c r="BV826"/>
      <c r="BW826"/>
      <c r="BX826"/>
      <c r="BY826"/>
      <c r="BZ826"/>
      <c r="CA826"/>
      <c r="CB826"/>
      <c r="CC826"/>
    </row>
    <row r="827" spans="63:81" ht="21" x14ac:dyDescent="0.5">
      <c r="BK827"/>
      <c r="BL827"/>
      <c r="BM827"/>
      <c r="BN827"/>
      <c r="BO827"/>
      <c r="BP827"/>
      <c r="BQ827"/>
      <c r="BR827"/>
      <c r="BS827"/>
      <c r="BT827"/>
      <c r="BU827"/>
      <c r="BV827"/>
      <c r="BW827"/>
      <c r="BX827"/>
      <c r="BY827"/>
      <c r="BZ827"/>
      <c r="CA827"/>
      <c r="CB827"/>
      <c r="CC827"/>
    </row>
    <row r="828" spans="63:81" ht="21" x14ac:dyDescent="0.5">
      <c r="BK828"/>
      <c r="BL828"/>
      <c r="BM828"/>
      <c r="BN828"/>
      <c r="BO828"/>
      <c r="BP828"/>
      <c r="BQ828"/>
      <c r="BR828"/>
      <c r="BS828"/>
      <c r="BT828"/>
      <c r="BU828"/>
      <c r="BV828"/>
      <c r="BW828"/>
      <c r="BX828"/>
      <c r="BY828"/>
      <c r="BZ828"/>
      <c r="CA828"/>
      <c r="CB828"/>
      <c r="CC828"/>
    </row>
    <row r="829" spans="63:81" ht="21" x14ac:dyDescent="0.5">
      <c r="BK829"/>
      <c r="BL829"/>
      <c r="BM829"/>
      <c r="BN829"/>
      <c r="BO829"/>
      <c r="BP829"/>
      <c r="BQ829"/>
      <c r="BR829"/>
      <c r="BS829"/>
      <c r="BT829"/>
      <c r="BU829"/>
      <c r="BV829"/>
      <c r="BW829"/>
      <c r="BX829"/>
      <c r="BY829"/>
      <c r="BZ829"/>
      <c r="CA829"/>
      <c r="CB829"/>
      <c r="CC829"/>
    </row>
    <row r="830" spans="63:81" ht="21" x14ac:dyDescent="0.5">
      <c r="BK830"/>
      <c r="BL830"/>
      <c r="BM830"/>
      <c r="BN830"/>
      <c r="BO830"/>
      <c r="BP830"/>
      <c r="BQ830"/>
      <c r="BR830"/>
      <c r="BS830"/>
      <c r="BT830"/>
      <c r="BU830"/>
      <c r="BV830"/>
      <c r="BW830"/>
      <c r="BX830"/>
      <c r="BY830"/>
      <c r="BZ830"/>
      <c r="CA830"/>
      <c r="CB830"/>
      <c r="CC830"/>
    </row>
    <row r="831" spans="63:81" ht="21" x14ac:dyDescent="0.5">
      <c r="BK831"/>
      <c r="BL831"/>
      <c r="BM831"/>
      <c r="BN831"/>
      <c r="BO831"/>
      <c r="BP831"/>
      <c r="BQ831"/>
      <c r="BR831"/>
      <c r="BS831"/>
      <c r="BT831"/>
      <c r="BU831"/>
      <c r="BV831"/>
      <c r="BW831"/>
      <c r="BX831"/>
      <c r="BY831"/>
      <c r="BZ831"/>
      <c r="CA831"/>
      <c r="CB831"/>
      <c r="CC831"/>
    </row>
    <row r="832" spans="63:81" ht="21" x14ac:dyDescent="0.5">
      <c r="BK832"/>
      <c r="BL832"/>
      <c r="BM832"/>
      <c r="BN832"/>
      <c r="BO832"/>
      <c r="BP832"/>
      <c r="BQ832"/>
      <c r="BR832"/>
      <c r="BS832"/>
      <c r="BT832"/>
      <c r="BU832"/>
      <c r="BV832"/>
      <c r="BW832"/>
      <c r="BX832"/>
      <c r="BY832"/>
      <c r="BZ832"/>
      <c r="CA832"/>
      <c r="CB832"/>
      <c r="CC832"/>
    </row>
    <row r="833" spans="63:81" ht="21" x14ac:dyDescent="0.5">
      <c r="BK833"/>
      <c r="BL833"/>
      <c r="BM833"/>
      <c r="BN833"/>
      <c r="BO833"/>
      <c r="BP833"/>
      <c r="BQ833"/>
      <c r="BR833"/>
      <c r="BS833"/>
      <c r="BT833"/>
      <c r="BU833"/>
      <c r="BV833"/>
      <c r="BW833"/>
      <c r="BX833"/>
      <c r="BY833"/>
      <c r="BZ833"/>
      <c r="CA833"/>
      <c r="CB833"/>
      <c r="CC833"/>
    </row>
    <row r="834" spans="63:81" ht="21" x14ac:dyDescent="0.5">
      <c r="BK834"/>
      <c r="BL834"/>
      <c r="BM834"/>
      <c r="BN834"/>
      <c r="BO834"/>
      <c r="BP834"/>
      <c r="BQ834"/>
      <c r="BR834"/>
      <c r="BS834"/>
      <c r="BT834"/>
      <c r="BU834"/>
      <c r="BV834"/>
      <c r="BW834"/>
      <c r="BX834"/>
      <c r="BY834"/>
      <c r="BZ834"/>
      <c r="CA834"/>
      <c r="CB834"/>
      <c r="CC834"/>
    </row>
    <row r="835" spans="63:81" ht="21" x14ac:dyDescent="0.5">
      <c r="BK835"/>
      <c r="BL835"/>
      <c r="BM835"/>
      <c r="BN835"/>
      <c r="BO835"/>
      <c r="BP835"/>
      <c r="BQ835"/>
      <c r="BR835"/>
      <c r="BS835"/>
      <c r="BT835"/>
      <c r="BU835"/>
      <c r="BV835"/>
      <c r="BW835"/>
      <c r="BX835"/>
      <c r="BY835"/>
      <c r="BZ835"/>
      <c r="CA835"/>
      <c r="CB835"/>
      <c r="CC835"/>
    </row>
    <row r="836" spans="63:81" ht="21" x14ac:dyDescent="0.5">
      <c r="BK836"/>
      <c r="BL836"/>
      <c r="BM836"/>
      <c r="BN836"/>
      <c r="BO836"/>
      <c r="BP836"/>
      <c r="BQ836"/>
      <c r="BR836"/>
      <c r="BS836"/>
      <c r="BT836"/>
      <c r="BU836"/>
      <c r="BV836"/>
      <c r="BW836"/>
      <c r="BX836"/>
      <c r="BY836"/>
      <c r="BZ836"/>
      <c r="CA836"/>
      <c r="CB836"/>
      <c r="CC836"/>
    </row>
    <row r="837" spans="63:81" ht="21" x14ac:dyDescent="0.5">
      <c r="BK837"/>
      <c r="BL837"/>
      <c r="BM837"/>
      <c r="BN837"/>
      <c r="BO837"/>
      <c r="BP837"/>
      <c r="BQ837"/>
      <c r="BR837"/>
      <c r="BS837"/>
      <c r="BT837"/>
      <c r="BU837"/>
      <c r="BV837"/>
      <c r="BW837"/>
      <c r="BX837"/>
      <c r="BY837"/>
      <c r="BZ837"/>
      <c r="CA837"/>
      <c r="CB837"/>
      <c r="CC837"/>
    </row>
    <row r="838" spans="63:81" ht="21" x14ac:dyDescent="0.5">
      <c r="BK838"/>
      <c r="BL838"/>
      <c r="BM838"/>
      <c r="BN838"/>
      <c r="BO838"/>
      <c r="BP838"/>
      <c r="BQ838"/>
      <c r="BR838"/>
      <c r="BS838"/>
      <c r="BT838"/>
      <c r="BU838"/>
      <c r="BV838"/>
      <c r="BW838"/>
      <c r="BX838"/>
      <c r="BY838"/>
      <c r="BZ838"/>
      <c r="CA838"/>
      <c r="CB838"/>
      <c r="CC838"/>
    </row>
    <row r="839" spans="63:81" ht="21" x14ac:dyDescent="0.5">
      <c r="BK839"/>
      <c r="BL839"/>
      <c r="BM839"/>
      <c r="BN839"/>
      <c r="BO839"/>
      <c r="BP839"/>
      <c r="BQ839"/>
      <c r="BR839"/>
      <c r="BS839"/>
      <c r="BT839"/>
      <c r="BU839"/>
      <c r="BV839"/>
      <c r="BW839"/>
      <c r="BX839"/>
      <c r="BY839"/>
      <c r="BZ839"/>
      <c r="CA839"/>
      <c r="CB839"/>
      <c r="CC839"/>
    </row>
    <row r="840" spans="63:81" ht="21" x14ac:dyDescent="0.5">
      <c r="BK840"/>
      <c r="BL840"/>
      <c r="BM840"/>
      <c r="BN840"/>
      <c r="BO840"/>
      <c r="BP840"/>
      <c r="BQ840"/>
      <c r="BR840"/>
      <c r="BS840"/>
      <c r="BT840"/>
      <c r="BU840"/>
      <c r="BV840"/>
      <c r="BW840"/>
      <c r="BX840"/>
      <c r="BY840"/>
      <c r="BZ840"/>
      <c r="CA840"/>
      <c r="CB840"/>
      <c r="CC840"/>
    </row>
    <row r="841" spans="63:81" ht="21" x14ac:dyDescent="0.5">
      <c r="BK841"/>
      <c r="BL841"/>
      <c r="BM841"/>
      <c r="BN841"/>
      <c r="BO841"/>
      <c r="BP841"/>
      <c r="BQ841"/>
      <c r="BR841"/>
      <c r="BS841"/>
      <c r="BT841"/>
      <c r="BU841"/>
      <c r="BV841"/>
      <c r="BW841"/>
      <c r="BX841"/>
      <c r="BY841"/>
      <c r="BZ841"/>
      <c r="CA841"/>
      <c r="CB841"/>
      <c r="CC841"/>
    </row>
    <row r="842" spans="63:81" ht="21" x14ac:dyDescent="0.5">
      <c r="BK842"/>
      <c r="BL842"/>
      <c r="BM842"/>
      <c r="BN842"/>
      <c r="BO842"/>
      <c r="BP842"/>
      <c r="BQ842"/>
      <c r="BR842"/>
      <c r="BS842"/>
      <c r="BT842"/>
      <c r="BU842"/>
      <c r="BV842"/>
      <c r="BW842"/>
      <c r="BX842"/>
      <c r="BY842"/>
      <c r="BZ842"/>
      <c r="CA842"/>
      <c r="CB842"/>
      <c r="CC842"/>
    </row>
    <row r="843" spans="63:81" ht="21" x14ac:dyDescent="0.5">
      <c r="BK843"/>
      <c r="BL843"/>
      <c r="BM843"/>
      <c r="BN843"/>
      <c r="BO843"/>
      <c r="BP843"/>
      <c r="BQ843"/>
      <c r="BR843"/>
      <c r="BS843"/>
      <c r="BT843"/>
      <c r="BU843"/>
      <c r="BV843"/>
      <c r="BW843"/>
      <c r="BX843"/>
      <c r="BY843"/>
      <c r="BZ843"/>
      <c r="CA843"/>
      <c r="CB843"/>
      <c r="CC843"/>
    </row>
    <row r="844" spans="63:81" ht="21" x14ac:dyDescent="0.5">
      <c r="BK844"/>
      <c r="BL844"/>
      <c r="BM844"/>
      <c r="BN844"/>
      <c r="BO844"/>
      <c r="BP844"/>
      <c r="BQ844"/>
      <c r="BR844"/>
      <c r="BS844"/>
      <c r="BT844"/>
      <c r="BU844"/>
      <c r="BV844"/>
      <c r="BW844"/>
      <c r="BX844"/>
      <c r="BY844"/>
      <c r="BZ844"/>
      <c r="CA844"/>
      <c r="CB844"/>
      <c r="CC844"/>
    </row>
    <row r="845" spans="63:81" ht="21" x14ac:dyDescent="0.5">
      <c r="BK845"/>
      <c r="BL845"/>
      <c r="BM845"/>
      <c r="BN845"/>
      <c r="BO845"/>
      <c r="BP845"/>
      <c r="BQ845"/>
      <c r="BR845"/>
      <c r="BS845"/>
      <c r="BT845"/>
      <c r="BU845"/>
      <c r="BV845"/>
      <c r="BW845"/>
      <c r="BX845"/>
      <c r="BY845"/>
      <c r="BZ845"/>
      <c r="CA845"/>
      <c r="CB845"/>
      <c r="CC845"/>
    </row>
    <row r="846" spans="63:81" ht="21" x14ac:dyDescent="0.5">
      <c r="BK846"/>
      <c r="BL846"/>
      <c r="BM846"/>
      <c r="BN846"/>
      <c r="BO846"/>
      <c r="BP846"/>
      <c r="BQ846"/>
      <c r="BR846"/>
      <c r="BS846"/>
      <c r="BT846"/>
      <c r="BU846"/>
      <c r="BV846"/>
      <c r="BW846"/>
      <c r="BX846"/>
      <c r="BY846"/>
      <c r="BZ846"/>
      <c r="CA846"/>
      <c r="CB846"/>
      <c r="CC846"/>
    </row>
    <row r="847" spans="63:81" ht="21" x14ac:dyDescent="0.5">
      <c r="BK847"/>
      <c r="BL847"/>
      <c r="BM847"/>
      <c r="BN847"/>
      <c r="BO847"/>
      <c r="BP847"/>
      <c r="BQ847"/>
      <c r="BR847"/>
      <c r="BS847"/>
      <c r="BT847"/>
      <c r="BU847"/>
      <c r="BV847"/>
      <c r="BW847"/>
      <c r="BX847"/>
      <c r="BY847"/>
      <c r="BZ847"/>
      <c r="CA847"/>
      <c r="CB847"/>
      <c r="CC847"/>
    </row>
    <row r="848" spans="63:81" ht="21" x14ac:dyDescent="0.5">
      <c r="BK848"/>
      <c r="BL848"/>
      <c r="BM848"/>
      <c r="BN848"/>
      <c r="BO848"/>
      <c r="BP848"/>
      <c r="BQ848"/>
      <c r="BR848"/>
      <c r="BS848"/>
      <c r="BT848"/>
      <c r="BU848"/>
      <c r="BV848"/>
      <c r="BW848"/>
      <c r="BX848"/>
      <c r="BY848"/>
      <c r="BZ848"/>
      <c r="CA848"/>
      <c r="CB848"/>
      <c r="CC848"/>
    </row>
    <row r="849" spans="63:81" ht="21" x14ac:dyDescent="0.5">
      <c r="BK849"/>
      <c r="BL849"/>
      <c r="BM849"/>
      <c r="BN849"/>
      <c r="BO849"/>
      <c r="BP849"/>
      <c r="BQ849"/>
      <c r="BR849"/>
      <c r="BS849"/>
      <c r="BT849"/>
      <c r="BU849"/>
      <c r="BV849"/>
      <c r="BW849"/>
      <c r="BX849"/>
      <c r="BY849"/>
      <c r="BZ849"/>
      <c r="CA849"/>
      <c r="CB849"/>
      <c r="CC849"/>
    </row>
    <row r="850" spans="63:81" ht="21" x14ac:dyDescent="0.5">
      <c r="BK850"/>
      <c r="BL850"/>
      <c r="BM850"/>
      <c r="BN850"/>
      <c r="BO850"/>
      <c r="BP850"/>
      <c r="BQ850"/>
      <c r="BR850"/>
      <c r="BS850"/>
      <c r="BT850"/>
      <c r="BU850"/>
      <c r="BV850"/>
      <c r="BW850"/>
      <c r="BX850"/>
      <c r="BY850"/>
      <c r="BZ850"/>
      <c r="CA850"/>
      <c r="CB850"/>
      <c r="CC850"/>
    </row>
    <row r="851" spans="63:81" ht="21" x14ac:dyDescent="0.5">
      <c r="BK851"/>
      <c r="BL851"/>
      <c r="BM851"/>
      <c r="BN851"/>
      <c r="BO851"/>
      <c r="BP851"/>
      <c r="BQ851"/>
      <c r="BR851"/>
      <c r="BS851"/>
      <c r="BT851"/>
      <c r="BU851"/>
      <c r="BV851"/>
      <c r="BW851"/>
      <c r="BX851"/>
      <c r="BY851"/>
      <c r="BZ851"/>
      <c r="CA851"/>
      <c r="CB851"/>
      <c r="CC851"/>
    </row>
    <row r="852" spans="63:81" ht="21" x14ac:dyDescent="0.5">
      <c r="BK852"/>
      <c r="BL852"/>
      <c r="BM852"/>
      <c r="BN852"/>
      <c r="BO852"/>
      <c r="BP852"/>
      <c r="BQ852"/>
      <c r="BR852"/>
      <c r="BS852"/>
      <c r="BT852"/>
      <c r="BU852"/>
      <c r="BV852"/>
      <c r="BW852"/>
      <c r="BX852"/>
      <c r="BY852"/>
      <c r="BZ852"/>
      <c r="CA852"/>
      <c r="CB852"/>
      <c r="CC852"/>
    </row>
    <row r="853" spans="63:81" ht="21" x14ac:dyDescent="0.5">
      <c r="BK853"/>
      <c r="BL853"/>
      <c r="BM853"/>
      <c r="BN853"/>
      <c r="BO853"/>
      <c r="BP853"/>
      <c r="BQ853"/>
      <c r="BR853"/>
      <c r="BS853"/>
      <c r="BT853"/>
      <c r="BU853"/>
      <c r="BV853"/>
      <c r="BW853"/>
      <c r="BX853"/>
      <c r="BY853"/>
      <c r="BZ853"/>
      <c r="CA853"/>
      <c r="CB853"/>
      <c r="CC853"/>
    </row>
    <row r="854" spans="63:81" ht="21" x14ac:dyDescent="0.5">
      <c r="BK854"/>
      <c r="BL854"/>
      <c r="BM854"/>
      <c r="BN854"/>
      <c r="BO854"/>
      <c r="BP854"/>
      <c r="BQ854"/>
      <c r="BR854"/>
      <c r="BS854"/>
      <c r="BT854"/>
      <c r="BU854"/>
      <c r="BV854"/>
      <c r="BW854"/>
      <c r="BX854"/>
      <c r="BY854"/>
      <c r="BZ854"/>
      <c r="CA854"/>
      <c r="CB854"/>
      <c r="CC854"/>
    </row>
    <row r="855" spans="63:81" ht="21" x14ac:dyDescent="0.5">
      <c r="BK855"/>
      <c r="BL855"/>
      <c r="BM855"/>
      <c r="BN855"/>
      <c r="BO855"/>
      <c r="BP855"/>
      <c r="BQ855"/>
      <c r="BR855"/>
      <c r="BS855"/>
      <c r="BT855"/>
      <c r="BU855"/>
      <c r="BV855"/>
      <c r="BW855"/>
      <c r="BX855"/>
      <c r="BY855"/>
      <c r="BZ855"/>
      <c r="CA855"/>
      <c r="CB855"/>
      <c r="CC855"/>
    </row>
    <row r="856" spans="63:81" ht="21" x14ac:dyDescent="0.5">
      <c r="BK856"/>
      <c r="BL856"/>
      <c r="BM856"/>
      <c r="BN856"/>
      <c r="BO856"/>
      <c r="BP856"/>
      <c r="BQ856"/>
      <c r="BR856"/>
      <c r="BS856"/>
      <c r="BT856"/>
      <c r="BU856"/>
      <c r="BV856"/>
      <c r="BW856"/>
      <c r="BX856"/>
      <c r="BY856"/>
      <c r="BZ856"/>
      <c r="CA856"/>
      <c r="CB856"/>
      <c r="CC856"/>
    </row>
    <row r="857" spans="63:81" ht="21" x14ac:dyDescent="0.5">
      <c r="BK857"/>
      <c r="BL857"/>
      <c r="BM857"/>
      <c r="BN857"/>
      <c r="BO857"/>
      <c r="BP857"/>
      <c r="BQ857"/>
      <c r="BR857"/>
      <c r="BS857"/>
      <c r="BT857"/>
      <c r="BU857"/>
      <c r="BV857"/>
      <c r="BW857"/>
      <c r="BX857"/>
      <c r="BY857"/>
      <c r="BZ857"/>
      <c r="CA857"/>
      <c r="CB857"/>
      <c r="CC857"/>
    </row>
    <row r="858" spans="63:81" ht="21" x14ac:dyDescent="0.5">
      <c r="BK858"/>
      <c r="BL858"/>
      <c r="BM858"/>
      <c r="BN858"/>
      <c r="BO858"/>
      <c r="BP858"/>
      <c r="BQ858"/>
      <c r="BR858"/>
      <c r="BS858"/>
      <c r="BT858"/>
      <c r="BU858"/>
      <c r="BV858"/>
      <c r="BW858"/>
      <c r="BX858"/>
      <c r="BY858"/>
      <c r="BZ858"/>
      <c r="CA858"/>
      <c r="CB858"/>
      <c r="CC858"/>
    </row>
    <row r="859" spans="63:81" ht="21" x14ac:dyDescent="0.5">
      <c r="BK859"/>
      <c r="BL859"/>
      <c r="BM859"/>
      <c r="BN859"/>
      <c r="BO859"/>
      <c r="BP859"/>
      <c r="BQ859"/>
      <c r="BR859"/>
      <c r="BS859"/>
      <c r="BT859"/>
      <c r="BU859"/>
      <c r="BV859"/>
      <c r="BW859"/>
      <c r="BX859"/>
      <c r="BY859"/>
      <c r="BZ859"/>
      <c r="CA859"/>
      <c r="CB859"/>
      <c r="CC859"/>
    </row>
    <row r="860" spans="63:81" ht="21" x14ac:dyDescent="0.5">
      <c r="BK860"/>
      <c r="BL860"/>
      <c r="BM860"/>
      <c r="BN860"/>
      <c r="BO860"/>
      <c r="BP860"/>
      <c r="BQ860"/>
      <c r="BR860"/>
      <c r="BS860"/>
      <c r="BT860"/>
      <c r="BU860"/>
      <c r="BV860"/>
      <c r="BW860"/>
      <c r="BX860"/>
      <c r="BY860"/>
      <c r="BZ860"/>
      <c r="CA860"/>
      <c r="CB860"/>
      <c r="CC860"/>
    </row>
    <row r="861" spans="63:81" ht="21" x14ac:dyDescent="0.5">
      <c r="BK861"/>
      <c r="BL861"/>
      <c r="BM861"/>
      <c r="BN861"/>
      <c r="BO861"/>
      <c r="BP861"/>
      <c r="BQ861"/>
      <c r="BR861"/>
      <c r="BS861"/>
      <c r="BT861"/>
      <c r="BU861"/>
      <c r="BV861"/>
      <c r="BW861"/>
      <c r="BX861"/>
      <c r="BY861"/>
      <c r="BZ861"/>
      <c r="CA861"/>
      <c r="CB861"/>
      <c r="CC861"/>
    </row>
    <row r="862" spans="63:81" ht="21" x14ac:dyDescent="0.5">
      <c r="BK862"/>
      <c r="BL862"/>
      <c r="BM862"/>
      <c r="BN862"/>
      <c r="BO862"/>
      <c r="BP862"/>
      <c r="BQ862"/>
      <c r="BR862"/>
      <c r="BS862"/>
      <c r="BT862"/>
      <c r="BU862"/>
      <c r="BV862"/>
      <c r="BW862"/>
      <c r="BX862"/>
      <c r="BY862"/>
      <c r="BZ862"/>
      <c r="CA862"/>
      <c r="CB862"/>
      <c r="CC862"/>
    </row>
    <row r="863" spans="63:81" ht="21" x14ac:dyDescent="0.5">
      <c r="BK863"/>
      <c r="BL863"/>
      <c r="BM863"/>
      <c r="BN863"/>
      <c r="BO863"/>
      <c r="BP863"/>
      <c r="BQ863"/>
      <c r="BR863"/>
      <c r="BS863"/>
      <c r="BT863"/>
      <c r="BU863"/>
      <c r="BV863"/>
      <c r="BW863"/>
      <c r="BX863"/>
      <c r="BY863"/>
      <c r="BZ863"/>
      <c r="CA863"/>
      <c r="CB863"/>
      <c r="CC863"/>
    </row>
    <row r="864" spans="63:81" ht="21" x14ac:dyDescent="0.5">
      <c r="BK864"/>
      <c r="BL864"/>
      <c r="BM864"/>
      <c r="BN864"/>
      <c r="BO864"/>
      <c r="BP864"/>
      <c r="BQ864"/>
      <c r="BR864"/>
      <c r="BS864"/>
      <c r="BT864"/>
      <c r="BU864"/>
      <c r="BV864"/>
      <c r="BW864"/>
      <c r="BX864"/>
      <c r="BY864"/>
      <c r="BZ864"/>
      <c r="CA864"/>
      <c r="CB864"/>
      <c r="CC864"/>
    </row>
    <row r="865" spans="63:81" ht="21" x14ac:dyDescent="0.5">
      <c r="BK865"/>
      <c r="BL865"/>
      <c r="BM865"/>
      <c r="BN865"/>
      <c r="BO865"/>
      <c r="BP865"/>
      <c r="BQ865"/>
      <c r="BR865"/>
      <c r="BS865"/>
      <c r="BT865"/>
      <c r="BU865"/>
      <c r="BV865"/>
      <c r="BW865"/>
      <c r="BX865"/>
      <c r="BY865"/>
      <c r="BZ865"/>
      <c r="CA865"/>
      <c r="CB865"/>
      <c r="CC865"/>
    </row>
    <row r="866" spans="63:81" ht="21" x14ac:dyDescent="0.5">
      <c r="BK866"/>
      <c r="BL866"/>
      <c r="BM866"/>
      <c r="BN866"/>
      <c r="BO866"/>
      <c r="BP866"/>
      <c r="BQ866"/>
      <c r="BR866"/>
      <c r="BS866"/>
      <c r="BT866"/>
      <c r="BU866"/>
      <c r="BV866"/>
      <c r="BW866"/>
      <c r="BX866"/>
      <c r="BY866"/>
      <c r="BZ866"/>
      <c r="CA866"/>
      <c r="CB866"/>
      <c r="CC866"/>
    </row>
    <row r="867" spans="63:81" ht="21" x14ac:dyDescent="0.5">
      <c r="BK867"/>
      <c r="BL867"/>
      <c r="BM867"/>
      <c r="BN867"/>
      <c r="BO867"/>
      <c r="BP867"/>
      <c r="BQ867"/>
      <c r="BR867"/>
      <c r="BS867"/>
      <c r="BT867"/>
      <c r="BU867"/>
      <c r="BV867"/>
      <c r="BW867"/>
      <c r="BX867"/>
      <c r="BY867"/>
      <c r="BZ867"/>
      <c r="CA867"/>
      <c r="CB867"/>
      <c r="CC867"/>
    </row>
    <row r="868" spans="63:81" ht="21" x14ac:dyDescent="0.5">
      <c r="BK868"/>
      <c r="BL868"/>
      <c r="BM868"/>
      <c r="BN868"/>
      <c r="BO868"/>
      <c r="BP868"/>
      <c r="BQ868"/>
      <c r="BR868"/>
      <c r="BS868"/>
      <c r="BT868"/>
      <c r="BU868"/>
      <c r="BV868"/>
      <c r="BW868"/>
      <c r="BX868"/>
      <c r="BY868"/>
      <c r="BZ868"/>
      <c r="CA868"/>
      <c r="CB868"/>
      <c r="CC868"/>
    </row>
    <row r="869" spans="63:81" ht="21" x14ac:dyDescent="0.5">
      <c r="BK869"/>
      <c r="BL869"/>
      <c r="BM869"/>
      <c r="BN869"/>
      <c r="BO869"/>
      <c r="BP869"/>
      <c r="BQ869"/>
      <c r="BR869"/>
      <c r="BS869"/>
      <c r="BT869"/>
      <c r="BU869"/>
      <c r="BV869"/>
      <c r="BW869"/>
      <c r="BX869"/>
      <c r="BY869"/>
      <c r="BZ869"/>
      <c r="CA869"/>
      <c r="CB869"/>
      <c r="CC869"/>
    </row>
    <row r="870" spans="63:81" ht="21" x14ac:dyDescent="0.5">
      <c r="BK870"/>
      <c r="BL870"/>
      <c r="BM870"/>
      <c r="BN870"/>
      <c r="BO870"/>
      <c r="BP870"/>
      <c r="BQ870"/>
      <c r="BR870"/>
      <c r="BS870"/>
      <c r="BT870"/>
      <c r="BU870"/>
      <c r="BV870"/>
      <c r="BW870"/>
      <c r="BX870"/>
      <c r="BY870"/>
      <c r="BZ870"/>
      <c r="CA870"/>
      <c r="CB870"/>
      <c r="CC870"/>
    </row>
    <row r="871" spans="63:81" ht="21" x14ac:dyDescent="0.5">
      <c r="BK871"/>
      <c r="BL871"/>
      <c r="BM871"/>
      <c r="BN871"/>
      <c r="BO871"/>
      <c r="BP871"/>
      <c r="BQ871"/>
      <c r="BR871"/>
      <c r="BS871"/>
      <c r="BT871"/>
      <c r="BU871"/>
      <c r="BV871"/>
      <c r="BW871"/>
      <c r="BX871"/>
      <c r="BY871"/>
      <c r="BZ871"/>
      <c r="CA871"/>
      <c r="CB871"/>
      <c r="CC871"/>
    </row>
    <row r="872" spans="63:81" ht="21" x14ac:dyDescent="0.5">
      <c r="BK872"/>
      <c r="BL872"/>
      <c r="BM872"/>
      <c r="BN872"/>
      <c r="BO872"/>
      <c r="BP872"/>
      <c r="BQ872"/>
      <c r="BR872"/>
      <c r="BS872"/>
      <c r="BT872"/>
      <c r="BU872"/>
      <c r="BV872"/>
      <c r="BW872"/>
      <c r="BX872"/>
      <c r="BY872"/>
      <c r="BZ872"/>
      <c r="CA872"/>
      <c r="CB872"/>
      <c r="CC872"/>
    </row>
    <row r="873" spans="63:81" ht="21" x14ac:dyDescent="0.5">
      <c r="BK873"/>
      <c r="BL873"/>
      <c r="BM873"/>
      <c r="BN873"/>
      <c r="BO873"/>
      <c r="BP873"/>
      <c r="BQ873"/>
      <c r="BR873"/>
      <c r="BS873"/>
      <c r="BT873"/>
      <c r="BU873"/>
      <c r="BV873"/>
      <c r="BW873"/>
      <c r="BX873"/>
      <c r="BY873"/>
      <c r="BZ873"/>
      <c r="CA873"/>
      <c r="CB873"/>
      <c r="CC873"/>
    </row>
    <row r="874" spans="63:81" ht="21" x14ac:dyDescent="0.5">
      <c r="BK874"/>
      <c r="BL874"/>
      <c r="BM874"/>
      <c r="BN874"/>
      <c r="BO874"/>
      <c r="BP874"/>
      <c r="BQ874"/>
      <c r="BR874"/>
      <c r="BS874"/>
      <c r="BT874"/>
      <c r="BU874"/>
      <c r="BV874"/>
      <c r="BW874"/>
      <c r="BX874"/>
      <c r="BY874"/>
      <c r="BZ874"/>
      <c r="CA874"/>
      <c r="CB874"/>
      <c r="CC874"/>
    </row>
    <row r="875" spans="63:81" ht="21" x14ac:dyDescent="0.5">
      <c r="BK875"/>
      <c r="BL875"/>
      <c r="BM875"/>
      <c r="BN875"/>
      <c r="BO875"/>
      <c r="BP875"/>
      <c r="BQ875"/>
      <c r="BR875"/>
      <c r="BS875"/>
      <c r="BT875"/>
      <c r="BU875"/>
      <c r="BV875"/>
      <c r="BW875"/>
      <c r="BX875"/>
      <c r="BY875"/>
      <c r="BZ875"/>
      <c r="CA875"/>
      <c r="CB875"/>
      <c r="CC875"/>
    </row>
    <row r="876" spans="63:81" ht="21" x14ac:dyDescent="0.5">
      <c r="BK876"/>
      <c r="BL876"/>
      <c r="BM876"/>
      <c r="BN876"/>
      <c r="BO876"/>
      <c r="BP876"/>
      <c r="BQ876"/>
      <c r="BR876"/>
      <c r="BS876"/>
      <c r="BT876"/>
      <c r="BU876"/>
      <c r="BV876"/>
      <c r="BW876"/>
      <c r="BX876"/>
      <c r="BY876"/>
      <c r="BZ876"/>
      <c r="CA876"/>
      <c r="CB876"/>
      <c r="CC876"/>
    </row>
    <row r="877" spans="63:81" ht="21" x14ac:dyDescent="0.5">
      <c r="BK877"/>
      <c r="BL877"/>
      <c r="BM877"/>
      <c r="BN877"/>
      <c r="BO877"/>
      <c r="BP877"/>
      <c r="BQ877"/>
      <c r="BR877"/>
      <c r="BS877"/>
      <c r="BT877"/>
      <c r="BU877"/>
      <c r="BV877"/>
      <c r="BW877"/>
      <c r="BX877"/>
      <c r="BY877"/>
      <c r="BZ877"/>
      <c r="CA877"/>
      <c r="CB877"/>
      <c r="CC877"/>
    </row>
    <row r="878" spans="63:81" ht="21" x14ac:dyDescent="0.5">
      <c r="BK878"/>
      <c r="BL878"/>
      <c r="BM878"/>
      <c r="BN878"/>
      <c r="BO878"/>
      <c r="BP878"/>
      <c r="BQ878"/>
      <c r="BR878"/>
      <c r="BS878"/>
      <c r="BT878"/>
      <c r="BU878"/>
      <c r="BV878"/>
      <c r="BW878"/>
      <c r="BX878"/>
      <c r="BY878"/>
      <c r="BZ878"/>
      <c r="CA878"/>
      <c r="CB878"/>
      <c r="CC878"/>
    </row>
    <row r="879" spans="63:81" ht="21" x14ac:dyDescent="0.5">
      <c r="BK879"/>
      <c r="BL879"/>
      <c r="BM879"/>
      <c r="BN879"/>
      <c r="BO879"/>
      <c r="BP879"/>
      <c r="BQ879"/>
      <c r="BR879"/>
      <c r="BS879"/>
      <c r="BT879"/>
      <c r="BU879"/>
      <c r="BV879"/>
      <c r="BW879"/>
      <c r="BX879"/>
      <c r="BY879"/>
      <c r="BZ879"/>
      <c r="CA879"/>
      <c r="CB879"/>
      <c r="CC879"/>
    </row>
    <row r="880" spans="63:81" ht="21" x14ac:dyDescent="0.5">
      <c r="BK880"/>
      <c r="BL880"/>
      <c r="BM880"/>
      <c r="BN880"/>
      <c r="BO880"/>
      <c r="BP880"/>
      <c r="BQ880"/>
      <c r="BR880"/>
      <c r="BS880"/>
      <c r="BT880"/>
      <c r="BU880"/>
      <c r="BV880"/>
      <c r="BW880"/>
      <c r="BX880"/>
      <c r="BY880"/>
      <c r="BZ880"/>
      <c r="CA880"/>
      <c r="CB880"/>
      <c r="CC880"/>
    </row>
    <row r="881" spans="63:81" ht="21" x14ac:dyDescent="0.5">
      <c r="BK881"/>
      <c r="BL881"/>
      <c r="BM881"/>
      <c r="BN881"/>
      <c r="BO881"/>
      <c r="BP881"/>
      <c r="BQ881"/>
      <c r="BR881"/>
      <c r="BS881"/>
      <c r="BT881"/>
      <c r="BU881"/>
      <c r="BV881"/>
      <c r="BW881"/>
      <c r="BX881"/>
      <c r="BY881"/>
      <c r="BZ881"/>
      <c r="CA881"/>
      <c r="CB881"/>
      <c r="CC881"/>
    </row>
    <row r="882" spans="63:81" ht="21" x14ac:dyDescent="0.5">
      <c r="BK882"/>
      <c r="BL882"/>
      <c r="BM882"/>
      <c r="BN882"/>
      <c r="BO882"/>
      <c r="BP882"/>
      <c r="BQ882"/>
      <c r="BR882"/>
      <c r="BS882"/>
      <c r="BT882"/>
      <c r="BU882"/>
      <c r="BV882"/>
      <c r="BW882"/>
      <c r="BX882"/>
      <c r="BY882"/>
      <c r="BZ882"/>
      <c r="CA882"/>
      <c r="CB882"/>
      <c r="CC882"/>
    </row>
    <row r="883" spans="63:81" ht="21" x14ac:dyDescent="0.5">
      <c r="BK883"/>
      <c r="BL883"/>
      <c r="BM883"/>
      <c r="BN883"/>
      <c r="BO883"/>
      <c r="BP883"/>
      <c r="BQ883"/>
      <c r="BR883"/>
      <c r="BS883"/>
      <c r="BT883"/>
      <c r="BU883"/>
      <c r="BV883"/>
      <c r="BW883"/>
      <c r="BX883"/>
      <c r="BY883"/>
      <c r="BZ883"/>
      <c r="CA883"/>
      <c r="CB883"/>
      <c r="CC883"/>
    </row>
    <row r="884" spans="63:81" ht="21" x14ac:dyDescent="0.5">
      <c r="BK884"/>
      <c r="BL884"/>
      <c r="BM884"/>
      <c r="BN884"/>
      <c r="BO884"/>
      <c r="BP884"/>
      <c r="BQ884"/>
      <c r="BR884"/>
      <c r="BS884"/>
      <c r="BT884"/>
      <c r="BU884"/>
      <c r="BV884"/>
      <c r="BW884"/>
      <c r="BX884"/>
      <c r="BY884"/>
      <c r="BZ884"/>
      <c r="CA884"/>
      <c r="CB884"/>
      <c r="CC884"/>
    </row>
    <row r="885" spans="63:81" ht="21" x14ac:dyDescent="0.5">
      <c r="BK885"/>
      <c r="BL885"/>
      <c r="BM885"/>
      <c r="BN885"/>
      <c r="BO885"/>
      <c r="BP885"/>
      <c r="BQ885"/>
      <c r="BR885"/>
      <c r="BS885"/>
      <c r="BT885"/>
      <c r="BU885"/>
      <c r="BV885"/>
      <c r="BW885"/>
      <c r="BX885"/>
      <c r="BY885"/>
      <c r="BZ885"/>
      <c r="CA885"/>
      <c r="CB885"/>
      <c r="CC885"/>
    </row>
    <row r="886" spans="63:81" ht="21" x14ac:dyDescent="0.5">
      <c r="BK886"/>
      <c r="BL886"/>
      <c r="BM886"/>
      <c r="BN886"/>
      <c r="BO886"/>
      <c r="BP886"/>
      <c r="BQ886"/>
      <c r="BR886"/>
      <c r="BS886"/>
      <c r="BT886"/>
      <c r="BU886"/>
      <c r="BV886"/>
      <c r="BW886"/>
      <c r="BX886"/>
      <c r="BY886"/>
      <c r="BZ886"/>
      <c r="CA886"/>
      <c r="CB886"/>
      <c r="CC886"/>
    </row>
    <row r="887" spans="63:81" ht="21" x14ac:dyDescent="0.5">
      <c r="BK887"/>
      <c r="BL887"/>
      <c r="BM887"/>
      <c r="BN887"/>
      <c r="BO887"/>
      <c r="BP887"/>
      <c r="BQ887"/>
      <c r="BR887"/>
      <c r="BS887"/>
      <c r="BT887"/>
      <c r="BU887"/>
      <c r="BV887"/>
      <c r="BW887"/>
      <c r="BX887"/>
      <c r="BY887"/>
      <c r="BZ887"/>
      <c r="CA887"/>
      <c r="CB887"/>
      <c r="CC887"/>
    </row>
    <row r="888" spans="63:81" ht="21" x14ac:dyDescent="0.5">
      <c r="BK888"/>
      <c r="BL888"/>
      <c r="BM888"/>
      <c r="BN888"/>
      <c r="BO888"/>
      <c r="BP888"/>
      <c r="BQ888"/>
      <c r="BR888"/>
      <c r="BS888"/>
      <c r="BT888"/>
      <c r="BU888"/>
      <c r="BV888"/>
      <c r="BW888"/>
      <c r="BX888"/>
      <c r="BY888"/>
      <c r="BZ888"/>
      <c r="CA888"/>
      <c r="CB888"/>
      <c r="CC888"/>
    </row>
    <row r="889" spans="63:81" ht="21" x14ac:dyDescent="0.5">
      <c r="BK889"/>
      <c r="BL889"/>
      <c r="BM889"/>
      <c r="BN889"/>
      <c r="BO889"/>
      <c r="BP889"/>
      <c r="BQ889"/>
      <c r="BR889"/>
      <c r="BS889"/>
      <c r="BT889"/>
      <c r="BU889"/>
      <c r="BV889"/>
      <c r="BW889"/>
      <c r="BX889"/>
      <c r="BY889"/>
      <c r="BZ889"/>
      <c r="CA889"/>
      <c r="CB889"/>
      <c r="CC889"/>
    </row>
    <row r="890" spans="63:81" ht="21" x14ac:dyDescent="0.5">
      <c r="BK890"/>
      <c r="BL890"/>
      <c r="BM890"/>
      <c r="BN890"/>
      <c r="BO890"/>
      <c r="BP890"/>
      <c r="BQ890"/>
      <c r="BR890"/>
      <c r="BS890"/>
      <c r="BT890"/>
      <c r="BU890"/>
      <c r="BV890"/>
      <c r="BW890"/>
      <c r="BX890"/>
      <c r="BY890"/>
      <c r="BZ890"/>
      <c r="CA890"/>
      <c r="CB890"/>
      <c r="CC890"/>
    </row>
    <row r="891" spans="63:81" ht="21" x14ac:dyDescent="0.5">
      <c r="BK891"/>
      <c r="BL891"/>
      <c r="BM891"/>
      <c r="BN891"/>
      <c r="BO891"/>
      <c r="BP891"/>
      <c r="BQ891"/>
      <c r="BR891"/>
      <c r="BS891"/>
      <c r="BT891"/>
      <c r="BU891"/>
      <c r="BV891"/>
      <c r="BW891"/>
      <c r="BX891"/>
      <c r="BY891"/>
      <c r="BZ891"/>
      <c r="CA891"/>
      <c r="CB891"/>
      <c r="CC891"/>
    </row>
    <row r="892" spans="63:81" ht="21" x14ac:dyDescent="0.5">
      <c r="BK892"/>
      <c r="BL892"/>
      <c r="BM892"/>
      <c r="BN892"/>
      <c r="BO892"/>
      <c r="BP892"/>
      <c r="BQ892"/>
      <c r="BR892"/>
      <c r="BS892"/>
      <c r="BT892"/>
      <c r="BU892"/>
      <c r="BV892"/>
      <c r="BW892"/>
      <c r="BX892"/>
      <c r="BY892"/>
      <c r="BZ892"/>
      <c r="CA892"/>
      <c r="CB892"/>
      <c r="CC892"/>
    </row>
    <row r="893" spans="63:81" ht="21" x14ac:dyDescent="0.5">
      <c r="BK893"/>
      <c r="BL893"/>
      <c r="BM893"/>
      <c r="BN893"/>
      <c r="BO893"/>
      <c r="BP893"/>
      <c r="BQ893"/>
      <c r="BR893"/>
      <c r="BS893"/>
      <c r="BT893"/>
      <c r="BU893"/>
      <c r="BV893"/>
      <c r="BW893"/>
      <c r="BX893"/>
      <c r="BY893"/>
      <c r="BZ893"/>
      <c r="CA893"/>
      <c r="CB893"/>
      <c r="CC893"/>
    </row>
    <row r="894" spans="63:81" ht="21" x14ac:dyDescent="0.5">
      <c r="BK894"/>
      <c r="BL894"/>
      <c r="BM894"/>
      <c r="BN894"/>
      <c r="BO894"/>
      <c r="BP894"/>
      <c r="BQ894"/>
      <c r="BR894"/>
      <c r="BS894"/>
      <c r="BT894"/>
      <c r="BU894"/>
      <c r="BV894"/>
      <c r="BW894"/>
      <c r="BX894"/>
      <c r="BY894"/>
      <c r="BZ894"/>
      <c r="CA894"/>
      <c r="CB894"/>
      <c r="CC894"/>
    </row>
    <row r="895" spans="63:81" ht="21" x14ac:dyDescent="0.5">
      <c r="BK895"/>
      <c r="BL895"/>
      <c r="BM895"/>
      <c r="BN895"/>
      <c r="BO895"/>
      <c r="BP895"/>
      <c r="BQ895"/>
      <c r="BR895"/>
      <c r="BS895"/>
      <c r="BT895"/>
      <c r="BU895"/>
      <c r="BV895"/>
      <c r="BW895"/>
      <c r="BX895"/>
      <c r="BY895"/>
      <c r="BZ895"/>
      <c r="CA895"/>
      <c r="CB895"/>
      <c r="CC895"/>
    </row>
    <row r="896" spans="63:81" ht="21" x14ac:dyDescent="0.5">
      <c r="BK896"/>
      <c r="BL896"/>
      <c r="BM896"/>
      <c r="BN896"/>
      <c r="BO896"/>
      <c r="BP896"/>
      <c r="BQ896"/>
      <c r="BR896"/>
      <c r="BS896"/>
      <c r="BT896"/>
      <c r="BU896"/>
      <c r="BV896"/>
      <c r="BW896"/>
      <c r="BX896"/>
      <c r="BY896"/>
      <c r="BZ896"/>
      <c r="CA896"/>
      <c r="CB896"/>
      <c r="CC896"/>
    </row>
    <row r="897" spans="63:81" ht="21" x14ac:dyDescent="0.5">
      <c r="BK897"/>
      <c r="BL897"/>
      <c r="BM897"/>
      <c r="BN897"/>
      <c r="BO897"/>
      <c r="BP897"/>
      <c r="BQ897"/>
      <c r="BR897"/>
      <c r="BS897"/>
      <c r="BT897"/>
      <c r="BU897"/>
      <c r="BV897"/>
      <c r="BW897"/>
      <c r="BX897"/>
      <c r="BY897"/>
      <c r="BZ897"/>
      <c r="CA897"/>
      <c r="CB897"/>
      <c r="CC897"/>
    </row>
    <row r="898" spans="63:81" ht="21" x14ac:dyDescent="0.5">
      <c r="BK898"/>
      <c r="BL898"/>
      <c r="BM898"/>
      <c r="BN898"/>
      <c r="BO898"/>
      <c r="BP898"/>
      <c r="BQ898"/>
      <c r="BR898"/>
      <c r="BS898"/>
      <c r="BT898"/>
      <c r="BU898"/>
      <c r="BV898"/>
      <c r="BW898"/>
      <c r="BX898"/>
      <c r="BY898"/>
      <c r="BZ898"/>
      <c r="CA898"/>
      <c r="CB898"/>
      <c r="CC898"/>
    </row>
    <row r="899" spans="63:81" ht="21" x14ac:dyDescent="0.5">
      <c r="BK899"/>
      <c r="BL899"/>
      <c r="BM899"/>
      <c r="BN899"/>
      <c r="BO899"/>
      <c r="BP899"/>
      <c r="BQ899"/>
      <c r="BR899"/>
      <c r="BS899"/>
      <c r="BT899"/>
      <c r="BU899"/>
      <c r="BV899"/>
      <c r="BW899"/>
      <c r="BX899"/>
      <c r="BY899"/>
      <c r="BZ899"/>
      <c r="CA899"/>
      <c r="CB899"/>
      <c r="CC899"/>
    </row>
    <row r="900" spans="63:81" ht="21" x14ac:dyDescent="0.5">
      <c r="BK900"/>
      <c r="BL900"/>
      <c r="BM900"/>
      <c r="BN900"/>
      <c r="BO900"/>
      <c r="BP900"/>
      <c r="BQ900"/>
      <c r="BR900"/>
      <c r="BS900"/>
      <c r="BT900"/>
      <c r="BU900"/>
      <c r="BV900"/>
      <c r="BW900"/>
      <c r="BX900"/>
      <c r="BY900"/>
      <c r="BZ900"/>
      <c r="CA900"/>
      <c r="CB900"/>
      <c r="CC900"/>
    </row>
    <row r="901" spans="63:81" ht="21" x14ac:dyDescent="0.5">
      <c r="BK901"/>
      <c r="BL901"/>
      <c r="BM901"/>
      <c r="BN901"/>
      <c r="BO901"/>
      <c r="BP901"/>
      <c r="BQ901"/>
      <c r="BR901"/>
      <c r="BS901"/>
      <c r="BT901"/>
      <c r="BU901"/>
      <c r="BV901"/>
      <c r="BW901"/>
      <c r="BX901"/>
      <c r="BY901"/>
      <c r="BZ901"/>
      <c r="CA901"/>
      <c r="CB901"/>
      <c r="CC901"/>
    </row>
    <row r="902" spans="63:81" ht="21" x14ac:dyDescent="0.5">
      <c r="BK902"/>
      <c r="BL902"/>
      <c r="BM902"/>
      <c r="BN902"/>
      <c r="BO902"/>
      <c r="BP902"/>
      <c r="BQ902"/>
      <c r="BR902"/>
      <c r="BS902"/>
      <c r="BT902"/>
      <c r="BU902"/>
      <c r="BV902"/>
      <c r="BW902"/>
      <c r="BX902"/>
      <c r="BY902"/>
      <c r="BZ902"/>
      <c r="CA902"/>
      <c r="CB902"/>
      <c r="CC902"/>
    </row>
    <row r="903" spans="63:81" ht="21" x14ac:dyDescent="0.5">
      <c r="BK903"/>
      <c r="BL903"/>
      <c r="BM903"/>
      <c r="BN903"/>
      <c r="BO903"/>
      <c r="BP903"/>
      <c r="BQ903"/>
      <c r="BR903"/>
      <c r="BS903"/>
      <c r="BT903"/>
      <c r="BU903"/>
      <c r="BV903"/>
      <c r="BW903"/>
      <c r="BX903"/>
      <c r="BY903"/>
      <c r="BZ903"/>
      <c r="CA903"/>
      <c r="CB903"/>
      <c r="CC903"/>
    </row>
    <row r="904" spans="63:81" ht="21" x14ac:dyDescent="0.5">
      <c r="BK904"/>
      <c r="BL904"/>
      <c r="BM904"/>
      <c r="BN904"/>
      <c r="BO904"/>
      <c r="BP904"/>
      <c r="BQ904"/>
      <c r="BR904"/>
      <c r="BS904"/>
      <c r="BT904"/>
      <c r="BU904"/>
      <c r="BV904"/>
      <c r="BW904"/>
      <c r="BX904"/>
      <c r="BY904"/>
      <c r="BZ904"/>
      <c r="CA904"/>
      <c r="CB904"/>
      <c r="CC904"/>
    </row>
    <row r="905" spans="63:81" ht="21" x14ac:dyDescent="0.5">
      <c r="BK905"/>
      <c r="BL905"/>
      <c r="BM905"/>
      <c r="BN905"/>
      <c r="BO905"/>
      <c r="BP905"/>
      <c r="BQ905"/>
      <c r="BR905"/>
      <c r="BS905"/>
      <c r="BT905"/>
      <c r="BU905"/>
      <c r="BV905"/>
      <c r="BW905"/>
      <c r="BX905"/>
      <c r="BY905"/>
      <c r="BZ905"/>
      <c r="CA905"/>
      <c r="CB905"/>
      <c r="CC905"/>
    </row>
    <row r="906" spans="63:81" ht="21" x14ac:dyDescent="0.5">
      <c r="BK906"/>
      <c r="BL906"/>
      <c r="BM906"/>
      <c r="BN906"/>
      <c r="BO906"/>
      <c r="BP906"/>
      <c r="BQ906"/>
      <c r="BR906"/>
      <c r="BS906"/>
      <c r="BT906"/>
      <c r="BU906"/>
      <c r="BV906"/>
      <c r="BW906"/>
      <c r="BX906"/>
      <c r="BY906"/>
      <c r="BZ906"/>
      <c r="CA906"/>
      <c r="CB906"/>
      <c r="CC906"/>
    </row>
    <row r="907" spans="63:81" ht="21" x14ac:dyDescent="0.5">
      <c r="BK907"/>
      <c r="BL907"/>
      <c r="BM907"/>
      <c r="BN907"/>
      <c r="BO907"/>
      <c r="BP907"/>
      <c r="BQ907"/>
      <c r="BR907"/>
      <c r="BS907"/>
      <c r="BT907"/>
      <c r="BU907"/>
      <c r="BV907"/>
      <c r="BW907"/>
      <c r="BX907"/>
      <c r="BY907"/>
      <c r="BZ907"/>
      <c r="CA907"/>
      <c r="CB907"/>
      <c r="CC907"/>
    </row>
    <row r="908" spans="63:81" ht="21" x14ac:dyDescent="0.5">
      <c r="BK908"/>
      <c r="BL908"/>
      <c r="BM908"/>
      <c r="BN908"/>
      <c r="BO908"/>
      <c r="BP908"/>
      <c r="BQ908"/>
      <c r="BR908"/>
      <c r="BS908"/>
      <c r="BT908"/>
      <c r="BU908"/>
      <c r="BV908"/>
      <c r="BW908"/>
      <c r="BX908"/>
      <c r="BY908"/>
      <c r="BZ908"/>
      <c r="CA908"/>
      <c r="CB908"/>
      <c r="CC908"/>
    </row>
    <row r="909" spans="63:81" ht="21" x14ac:dyDescent="0.5">
      <c r="BK909"/>
      <c r="BL909"/>
      <c r="BM909"/>
      <c r="BN909"/>
      <c r="BO909"/>
      <c r="BP909"/>
      <c r="BQ909"/>
      <c r="BR909"/>
      <c r="BS909"/>
      <c r="BT909"/>
      <c r="BU909"/>
      <c r="BV909"/>
      <c r="BW909"/>
      <c r="BX909"/>
      <c r="BY909"/>
      <c r="BZ909"/>
      <c r="CA909"/>
      <c r="CB909"/>
      <c r="CC909"/>
    </row>
    <row r="910" spans="63:81" ht="21" x14ac:dyDescent="0.5">
      <c r="BK910"/>
      <c r="BL910"/>
      <c r="BM910"/>
      <c r="BN910"/>
      <c r="BO910"/>
      <c r="BP910"/>
      <c r="BQ910"/>
      <c r="BR910"/>
      <c r="BS910"/>
      <c r="BT910"/>
      <c r="BU910"/>
      <c r="BV910"/>
      <c r="BW910"/>
      <c r="BX910"/>
      <c r="BY910"/>
      <c r="BZ910"/>
      <c r="CA910"/>
      <c r="CB910"/>
      <c r="CC910"/>
    </row>
    <row r="911" spans="63:81" ht="21" x14ac:dyDescent="0.5">
      <c r="BK911"/>
      <c r="BL911"/>
      <c r="BM911"/>
      <c r="BN911"/>
      <c r="BO911"/>
      <c r="BP911"/>
      <c r="BQ911"/>
      <c r="BR911"/>
      <c r="BS911"/>
      <c r="BT911"/>
      <c r="BU911"/>
      <c r="BV911"/>
      <c r="BW911"/>
      <c r="BX911"/>
      <c r="BY911"/>
      <c r="BZ911"/>
      <c r="CA911"/>
      <c r="CB911"/>
      <c r="CC911"/>
    </row>
    <row r="912" spans="63:81" ht="21" x14ac:dyDescent="0.5">
      <c r="BK912"/>
      <c r="BL912"/>
      <c r="BM912"/>
      <c r="BN912"/>
      <c r="BO912"/>
      <c r="BP912"/>
      <c r="BQ912"/>
      <c r="BR912"/>
      <c r="BS912"/>
      <c r="BT912"/>
      <c r="BU912"/>
      <c r="BV912"/>
      <c r="BW912"/>
      <c r="BX912"/>
      <c r="BY912"/>
      <c r="BZ912"/>
      <c r="CA912"/>
      <c r="CB912"/>
      <c r="CC912"/>
    </row>
    <row r="913" spans="63:81" ht="21" x14ac:dyDescent="0.5">
      <c r="BK913"/>
      <c r="BL913"/>
      <c r="BM913"/>
      <c r="BN913"/>
      <c r="BO913"/>
      <c r="BP913"/>
      <c r="BQ913"/>
      <c r="BR913"/>
      <c r="BS913"/>
      <c r="BT913"/>
      <c r="BU913"/>
      <c r="BV913"/>
      <c r="BW913"/>
      <c r="BX913"/>
      <c r="BY913"/>
      <c r="BZ913"/>
      <c r="CA913"/>
      <c r="CB913"/>
      <c r="CC913"/>
    </row>
    <row r="914" spans="63:81" ht="21" x14ac:dyDescent="0.5">
      <c r="BK914"/>
      <c r="BL914"/>
      <c r="BM914"/>
      <c r="BN914"/>
      <c r="BO914"/>
      <c r="BP914"/>
      <c r="BQ914"/>
      <c r="BR914"/>
      <c r="BS914"/>
      <c r="BT914"/>
      <c r="BU914"/>
      <c r="BV914"/>
      <c r="BW914"/>
      <c r="BX914"/>
      <c r="BY914"/>
      <c r="BZ914"/>
      <c r="CA914"/>
      <c r="CB914"/>
      <c r="CC914"/>
    </row>
    <row r="915" spans="63:81" ht="21" x14ac:dyDescent="0.5">
      <c r="BK915"/>
      <c r="BL915"/>
      <c r="BM915"/>
      <c r="BN915"/>
      <c r="BO915"/>
      <c r="BP915"/>
      <c r="BQ915"/>
      <c r="BR915"/>
      <c r="BS915"/>
      <c r="BT915"/>
      <c r="BU915"/>
      <c r="BV915"/>
      <c r="BW915"/>
      <c r="BX915"/>
      <c r="BY915"/>
      <c r="BZ915"/>
      <c r="CA915"/>
      <c r="CB915"/>
      <c r="CC915"/>
    </row>
    <row r="916" spans="63:81" ht="21" x14ac:dyDescent="0.5">
      <c r="BK916"/>
      <c r="BL916"/>
      <c r="BM916"/>
      <c r="BN916"/>
      <c r="BO916"/>
      <c r="BP916"/>
      <c r="BQ916"/>
      <c r="BR916"/>
      <c r="BS916"/>
      <c r="BT916"/>
      <c r="BU916"/>
      <c r="BV916"/>
      <c r="BW916"/>
      <c r="BX916"/>
      <c r="BY916"/>
      <c r="BZ916"/>
      <c r="CA916"/>
      <c r="CB916"/>
      <c r="CC916"/>
    </row>
    <row r="917" spans="63:81" ht="21" x14ac:dyDescent="0.5">
      <c r="BK917"/>
      <c r="BL917"/>
      <c r="BM917"/>
      <c r="BN917"/>
      <c r="BO917"/>
      <c r="BP917"/>
      <c r="BQ917"/>
      <c r="BR917"/>
      <c r="BS917"/>
      <c r="BT917"/>
      <c r="BU917"/>
      <c r="BV917"/>
      <c r="BW917"/>
      <c r="BX917"/>
      <c r="BY917"/>
      <c r="BZ917"/>
      <c r="CA917"/>
      <c r="CB917"/>
      <c r="CC917"/>
    </row>
    <row r="918" spans="63:81" ht="21" x14ac:dyDescent="0.5">
      <c r="BK918"/>
      <c r="BL918"/>
      <c r="BM918"/>
      <c r="BN918"/>
      <c r="BO918"/>
      <c r="BP918"/>
      <c r="BQ918"/>
      <c r="BR918"/>
      <c r="BS918"/>
      <c r="BT918"/>
      <c r="BU918"/>
      <c r="BV918"/>
      <c r="BW918"/>
      <c r="BX918"/>
      <c r="BY918"/>
      <c r="BZ918"/>
      <c r="CA918"/>
      <c r="CB918"/>
      <c r="CC918"/>
    </row>
    <row r="919" spans="63:81" ht="21" x14ac:dyDescent="0.5">
      <c r="BK919"/>
      <c r="BL919"/>
      <c r="BM919"/>
      <c r="BN919"/>
      <c r="BO919"/>
      <c r="BP919"/>
      <c r="BQ919"/>
      <c r="BR919"/>
      <c r="BS919"/>
      <c r="BT919"/>
      <c r="BU919"/>
      <c r="BV919"/>
      <c r="BW919"/>
      <c r="BX919"/>
      <c r="BY919"/>
      <c r="BZ919"/>
      <c r="CA919"/>
      <c r="CB919"/>
      <c r="CC919"/>
    </row>
    <row r="920" spans="63:81" ht="21" x14ac:dyDescent="0.5">
      <c r="BK920"/>
      <c r="BL920"/>
      <c r="BM920"/>
      <c r="BN920"/>
      <c r="BO920"/>
      <c r="BP920"/>
      <c r="BQ920"/>
      <c r="BR920"/>
      <c r="BS920"/>
      <c r="BT920"/>
      <c r="BU920"/>
      <c r="BV920"/>
      <c r="BW920"/>
      <c r="BX920"/>
      <c r="BY920"/>
      <c r="BZ920"/>
      <c r="CA920"/>
      <c r="CB920"/>
      <c r="CC920"/>
    </row>
    <row r="921" spans="63:81" ht="21" x14ac:dyDescent="0.5">
      <c r="BK921"/>
      <c r="BL921"/>
      <c r="BM921"/>
      <c r="BN921"/>
      <c r="BO921"/>
      <c r="BP921"/>
      <c r="BQ921"/>
      <c r="BR921"/>
      <c r="BS921"/>
      <c r="BT921"/>
      <c r="BU921"/>
      <c r="BV921"/>
      <c r="BW921"/>
      <c r="BX921"/>
      <c r="BY921"/>
      <c r="BZ921"/>
      <c r="CA921"/>
      <c r="CB921"/>
      <c r="CC921"/>
    </row>
    <row r="922" spans="63:81" ht="21" x14ac:dyDescent="0.5">
      <c r="BK922"/>
      <c r="BL922"/>
      <c r="BM922"/>
      <c r="BN922"/>
      <c r="BO922"/>
      <c r="BP922"/>
      <c r="BQ922"/>
      <c r="BR922"/>
      <c r="BS922"/>
      <c r="BT922"/>
      <c r="BU922"/>
      <c r="BV922"/>
      <c r="BW922"/>
      <c r="BX922"/>
      <c r="BY922"/>
      <c r="BZ922"/>
      <c r="CA922"/>
      <c r="CB922"/>
      <c r="CC922"/>
    </row>
    <row r="923" spans="63:81" ht="21" x14ac:dyDescent="0.5">
      <c r="BK923"/>
      <c r="BL923"/>
      <c r="BM923"/>
      <c r="BN923"/>
      <c r="BO923"/>
      <c r="BP923"/>
      <c r="BQ923"/>
      <c r="BR923"/>
      <c r="BS923"/>
      <c r="BT923"/>
      <c r="BU923"/>
      <c r="BV923"/>
      <c r="BW923"/>
      <c r="BX923"/>
      <c r="BY923"/>
      <c r="BZ923"/>
      <c r="CA923"/>
      <c r="CB923"/>
      <c r="CC923"/>
    </row>
    <row r="924" spans="63:81" ht="21" x14ac:dyDescent="0.5">
      <c r="BK924"/>
      <c r="BL924"/>
      <c r="BM924"/>
      <c r="BN924"/>
      <c r="BO924"/>
      <c r="BP924"/>
      <c r="BQ924"/>
      <c r="BR924"/>
      <c r="BS924"/>
      <c r="BT924"/>
      <c r="BU924"/>
      <c r="BV924"/>
      <c r="BW924"/>
      <c r="BX924"/>
      <c r="BY924"/>
      <c r="BZ924"/>
      <c r="CA924"/>
      <c r="CB924"/>
      <c r="CC924"/>
    </row>
    <row r="925" spans="63:81" ht="21" x14ac:dyDescent="0.5">
      <c r="BK925"/>
      <c r="BL925"/>
      <c r="BM925"/>
      <c r="BN925"/>
      <c r="BO925"/>
      <c r="BP925"/>
      <c r="BQ925"/>
      <c r="BR925"/>
      <c r="BS925"/>
      <c r="BT925"/>
      <c r="BU925"/>
      <c r="BV925"/>
      <c r="BW925"/>
      <c r="BX925"/>
      <c r="BY925"/>
      <c r="BZ925"/>
      <c r="CA925"/>
      <c r="CB925"/>
      <c r="CC925"/>
    </row>
    <row r="926" spans="63:81" ht="21" x14ac:dyDescent="0.5">
      <c r="BK926"/>
      <c r="BL926"/>
      <c r="BM926"/>
      <c r="BN926"/>
      <c r="BO926"/>
      <c r="BP926"/>
      <c r="BQ926"/>
      <c r="BR926"/>
      <c r="BS926"/>
      <c r="BT926"/>
      <c r="BU926"/>
      <c r="BV926"/>
      <c r="BW926"/>
      <c r="BX926"/>
      <c r="BY926"/>
      <c r="BZ926"/>
      <c r="CA926"/>
      <c r="CB926"/>
      <c r="CC926"/>
    </row>
    <row r="927" spans="63:81" ht="21" x14ac:dyDescent="0.5">
      <c r="BK927"/>
      <c r="BL927"/>
      <c r="BM927"/>
      <c r="BN927"/>
      <c r="BO927"/>
      <c r="BP927"/>
      <c r="BQ927"/>
      <c r="BR927"/>
      <c r="BS927"/>
      <c r="BT927"/>
      <c r="BU927"/>
      <c r="BV927"/>
      <c r="BW927"/>
      <c r="BX927"/>
      <c r="BY927"/>
      <c r="BZ927"/>
      <c r="CA927"/>
      <c r="CB927"/>
      <c r="CC927"/>
    </row>
    <row r="928" spans="63:81" ht="21" x14ac:dyDescent="0.5">
      <c r="BK928"/>
      <c r="BL928"/>
      <c r="BM928"/>
      <c r="BN928"/>
      <c r="BO928"/>
      <c r="BP928"/>
      <c r="BQ928"/>
      <c r="BR928"/>
      <c r="BS928"/>
      <c r="BT928"/>
      <c r="BU928"/>
      <c r="BV928"/>
      <c r="BW928"/>
      <c r="BX928"/>
      <c r="BY928"/>
      <c r="BZ928"/>
      <c r="CA928"/>
      <c r="CB928"/>
      <c r="CC928"/>
    </row>
    <row r="929" spans="63:81" ht="21" x14ac:dyDescent="0.5">
      <c r="BK929"/>
      <c r="BL929"/>
      <c r="BM929"/>
      <c r="BN929"/>
      <c r="BO929"/>
      <c r="BP929"/>
      <c r="BQ929"/>
      <c r="BR929"/>
      <c r="BS929"/>
      <c r="BT929"/>
      <c r="BU929"/>
      <c r="BV929"/>
      <c r="BW929"/>
      <c r="BX929"/>
      <c r="BY929"/>
      <c r="BZ929"/>
      <c r="CA929"/>
      <c r="CB929"/>
      <c r="CC929"/>
    </row>
    <row r="930" spans="63:81" ht="21" x14ac:dyDescent="0.5">
      <c r="BK930"/>
      <c r="BL930"/>
      <c r="BM930"/>
      <c r="BN930"/>
      <c r="BO930"/>
      <c r="BP930"/>
      <c r="BQ930"/>
      <c r="BR930"/>
      <c r="BS930"/>
      <c r="BT930"/>
      <c r="BU930"/>
      <c r="BV930"/>
      <c r="BW930"/>
      <c r="BX930"/>
      <c r="BY930"/>
      <c r="BZ930"/>
      <c r="CA930"/>
      <c r="CB930"/>
      <c r="CC930"/>
    </row>
    <row r="931" spans="63:81" ht="21" x14ac:dyDescent="0.5">
      <c r="BK931"/>
      <c r="BL931"/>
      <c r="BM931"/>
      <c r="BN931"/>
      <c r="BO931"/>
      <c r="BP931"/>
      <c r="BQ931"/>
      <c r="BR931"/>
      <c r="BS931"/>
      <c r="BT931"/>
      <c r="BU931"/>
      <c r="BV931"/>
      <c r="BW931"/>
      <c r="BX931"/>
      <c r="BY931"/>
      <c r="BZ931"/>
      <c r="CA931"/>
      <c r="CB931"/>
      <c r="CC931"/>
    </row>
    <row r="932" spans="63:81" ht="21" x14ac:dyDescent="0.5">
      <c r="BK932"/>
      <c r="BL932"/>
      <c r="BM932"/>
      <c r="BN932"/>
      <c r="BO932"/>
      <c r="BP932"/>
      <c r="BQ932"/>
      <c r="BR932"/>
      <c r="BS932"/>
      <c r="BT932"/>
      <c r="BU932"/>
      <c r="BV932"/>
      <c r="BW932"/>
      <c r="BX932"/>
      <c r="BY932"/>
      <c r="BZ932"/>
      <c r="CA932"/>
      <c r="CB932"/>
      <c r="CC932"/>
    </row>
    <row r="933" spans="63:81" ht="21" x14ac:dyDescent="0.5">
      <c r="BK933"/>
      <c r="BL933"/>
      <c r="BM933"/>
      <c r="BN933"/>
      <c r="BO933"/>
      <c r="BP933"/>
      <c r="BQ933"/>
      <c r="BR933"/>
      <c r="BS933"/>
      <c r="BT933"/>
      <c r="BU933"/>
      <c r="BV933"/>
      <c r="BW933"/>
      <c r="BX933"/>
      <c r="BY933"/>
      <c r="BZ933"/>
      <c r="CA933"/>
      <c r="CB933"/>
      <c r="CC933"/>
    </row>
    <row r="934" spans="63:81" ht="21" x14ac:dyDescent="0.5">
      <c r="BK934"/>
      <c r="BL934"/>
      <c r="BM934"/>
      <c r="BN934"/>
      <c r="BO934"/>
      <c r="BP934"/>
      <c r="BQ934"/>
      <c r="BR934"/>
      <c r="BS934"/>
      <c r="BT934"/>
      <c r="BU934"/>
      <c r="BV934"/>
      <c r="BW934"/>
      <c r="BX934"/>
      <c r="BY934"/>
      <c r="BZ934"/>
      <c r="CA934"/>
      <c r="CB934"/>
      <c r="CC934"/>
    </row>
    <row r="935" spans="63:81" ht="21" x14ac:dyDescent="0.5">
      <c r="BK935"/>
      <c r="BL935"/>
      <c r="BM935"/>
      <c r="BN935"/>
      <c r="BO935"/>
      <c r="BP935"/>
      <c r="BQ935"/>
      <c r="BR935"/>
      <c r="BS935"/>
      <c r="BT935"/>
      <c r="BU935"/>
      <c r="BV935"/>
      <c r="BW935"/>
      <c r="BX935"/>
      <c r="BY935"/>
      <c r="BZ935"/>
      <c r="CA935"/>
      <c r="CB935"/>
      <c r="CC935"/>
    </row>
    <row r="936" spans="63:81" ht="21" x14ac:dyDescent="0.5">
      <c r="BK936"/>
      <c r="BL936"/>
      <c r="BM936"/>
      <c r="BN936"/>
      <c r="BO936"/>
      <c r="BP936"/>
      <c r="BQ936"/>
      <c r="BR936"/>
      <c r="BS936"/>
      <c r="BT936"/>
      <c r="BU936"/>
      <c r="BV936"/>
      <c r="BW936"/>
      <c r="BX936"/>
      <c r="BY936"/>
      <c r="BZ936"/>
      <c r="CA936"/>
      <c r="CB936"/>
      <c r="CC936"/>
    </row>
    <row r="937" spans="63:81" ht="21" x14ac:dyDescent="0.5">
      <c r="BK937"/>
      <c r="BL937"/>
      <c r="BM937"/>
      <c r="BN937"/>
      <c r="BO937"/>
      <c r="BP937"/>
      <c r="BQ937"/>
      <c r="BR937"/>
      <c r="BS937"/>
      <c r="BT937"/>
      <c r="BU937"/>
      <c r="BV937"/>
      <c r="BW937"/>
      <c r="BX937"/>
      <c r="BY937"/>
      <c r="BZ937"/>
      <c r="CA937"/>
      <c r="CB937"/>
      <c r="CC937"/>
    </row>
    <row r="938" spans="63:81" ht="21" x14ac:dyDescent="0.5">
      <c r="BK938"/>
      <c r="BL938"/>
      <c r="BM938"/>
      <c r="BN938"/>
      <c r="BO938"/>
      <c r="BP938"/>
      <c r="BQ938"/>
      <c r="BR938"/>
      <c r="BS938"/>
      <c r="BT938"/>
      <c r="BU938"/>
      <c r="BV938"/>
      <c r="BW938"/>
      <c r="BX938"/>
      <c r="BY938"/>
      <c r="BZ938"/>
      <c r="CA938"/>
      <c r="CB938"/>
      <c r="CC938"/>
    </row>
    <row r="939" spans="63:81" ht="21" x14ac:dyDescent="0.5">
      <c r="BK939"/>
      <c r="BL939"/>
      <c r="BM939"/>
      <c r="BN939"/>
      <c r="BO939"/>
      <c r="BP939"/>
      <c r="BQ939"/>
      <c r="BR939"/>
      <c r="BS939"/>
      <c r="BT939"/>
      <c r="BU939"/>
      <c r="BV939"/>
      <c r="BW939"/>
      <c r="BX939"/>
      <c r="BY939"/>
      <c r="BZ939"/>
      <c r="CA939"/>
      <c r="CB939"/>
      <c r="CC939"/>
    </row>
    <row r="940" spans="63:81" ht="21" x14ac:dyDescent="0.5">
      <c r="BK940"/>
      <c r="BL940"/>
      <c r="BM940"/>
      <c r="BN940"/>
      <c r="BO940"/>
      <c r="BP940"/>
      <c r="BQ940"/>
      <c r="BR940"/>
      <c r="BS940"/>
      <c r="BT940"/>
      <c r="BU940"/>
      <c r="BV940"/>
      <c r="BW940"/>
      <c r="BX940"/>
      <c r="BY940"/>
      <c r="BZ940"/>
      <c r="CA940"/>
      <c r="CB940"/>
      <c r="CC940"/>
    </row>
    <row r="941" spans="63:81" ht="21" x14ac:dyDescent="0.5">
      <c r="BK941"/>
      <c r="BL941"/>
      <c r="BM941"/>
      <c r="BN941"/>
      <c r="BO941"/>
      <c r="BP941"/>
      <c r="BQ941"/>
      <c r="BR941"/>
      <c r="BS941"/>
      <c r="BT941"/>
      <c r="BU941"/>
      <c r="BV941"/>
      <c r="BW941"/>
      <c r="BX941"/>
      <c r="BY941"/>
      <c r="BZ941"/>
      <c r="CA941"/>
      <c r="CB941"/>
      <c r="CC941"/>
    </row>
    <row r="942" spans="63:81" ht="21" x14ac:dyDescent="0.5">
      <c r="BK942"/>
      <c r="BL942"/>
      <c r="BM942"/>
      <c r="BN942"/>
      <c r="BO942"/>
      <c r="BP942"/>
      <c r="BQ942"/>
      <c r="BR942"/>
      <c r="BS942"/>
      <c r="BT942"/>
      <c r="BU942"/>
      <c r="BV942"/>
      <c r="BW942"/>
      <c r="BX942"/>
      <c r="BY942"/>
      <c r="BZ942"/>
      <c r="CA942"/>
      <c r="CB942"/>
      <c r="CC942"/>
    </row>
    <row r="943" spans="63:81" ht="21" x14ac:dyDescent="0.5">
      <c r="BK943"/>
      <c r="BL943"/>
      <c r="BM943"/>
      <c r="BN943"/>
      <c r="BO943"/>
      <c r="BP943"/>
      <c r="BQ943"/>
      <c r="BR943"/>
      <c r="BS943"/>
      <c r="BT943"/>
      <c r="BU943"/>
      <c r="BV943"/>
      <c r="BW943"/>
      <c r="BX943"/>
      <c r="BY943"/>
      <c r="BZ943"/>
      <c r="CA943"/>
      <c r="CB943"/>
      <c r="CC943"/>
    </row>
    <row r="944" spans="63:81" ht="21" x14ac:dyDescent="0.5">
      <c r="BK944"/>
      <c r="BL944"/>
      <c r="BM944"/>
      <c r="BN944"/>
      <c r="BO944"/>
      <c r="BP944"/>
      <c r="BQ944"/>
      <c r="BR944"/>
      <c r="BS944"/>
      <c r="BT944"/>
      <c r="BU944"/>
      <c r="BV944"/>
      <c r="BW944"/>
      <c r="BX944"/>
      <c r="BY944"/>
      <c r="BZ944"/>
      <c r="CA944"/>
      <c r="CB944"/>
      <c r="CC944"/>
    </row>
    <row r="945" spans="63:81" ht="21" x14ac:dyDescent="0.5">
      <c r="BK945"/>
      <c r="BL945"/>
      <c r="BM945"/>
      <c r="BN945"/>
      <c r="BO945"/>
      <c r="BP945"/>
      <c r="BQ945"/>
      <c r="BR945"/>
      <c r="BS945"/>
      <c r="BT945"/>
      <c r="BU945"/>
      <c r="BV945"/>
      <c r="BW945"/>
      <c r="BX945"/>
      <c r="BY945"/>
      <c r="BZ945"/>
      <c r="CA945"/>
      <c r="CB945"/>
      <c r="CC945"/>
    </row>
    <row r="946" spans="63:81" ht="21" x14ac:dyDescent="0.5">
      <c r="BK946"/>
      <c r="BL946"/>
      <c r="BM946"/>
      <c r="BN946"/>
      <c r="BO946"/>
      <c r="BP946"/>
      <c r="BQ946"/>
      <c r="BR946"/>
      <c r="BS946"/>
      <c r="BT946"/>
      <c r="BU946"/>
      <c r="BV946"/>
      <c r="BW946"/>
      <c r="BX946"/>
      <c r="BY946"/>
      <c r="BZ946"/>
      <c r="CA946"/>
      <c r="CB946"/>
      <c r="CC946"/>
    </row>
    <row r="947" spans="63:81" ht="21" x14ac:dyDescent="0.5">
      <c r="BK947"/>
      <c r="BL947"/>
      <c r="BM947"/>
      <c r="BN947"/>
      <c r="BO947"/>
      <c r="BP947"/>
      <c r="BQ947"/>
      <c r="BR947"/>
      <c r="BS947"/>
      <c r="BT947"/>
      <c r="BU947"/>
      <c r="BV947"/>
      <c r="BW947"/>
      <c r="BX947"/>
      <c r="BY947"/>
      <c r="BZ947"/>
      <c r="CA947"/>
      <c r="CB947"/>
      <c r="CC947"/>
    </row>
    <row r="948" spans="63:81" ht="21" x14ac:dyDescent="0.5">
      <c r="BK948"/>
      <c r="BL948"/>
      <c r="BM948"/>
      <c r="BN948"/>
      <c r="BO948"/>
      <c r="BP948"/>
      <c r="BQ948"/>
      <c r="BR948"/>
      <c r="BS948"/>
      <c r="BT948"/>
      <c r="BU948"/>
      <c r="BV948"/>
      <c r="BW948"/>
      <c r="BX948"/>
      <c r="BY948"/>
      <c r="BZ948"/>
      <c r="CA948"/>
      <c r="CB948"/>
      <c r="CC948"/>
    </row>
    <row r="949" spans="63:81" ht="21" x14ac:dyDescent="0.5">
      <c r="BK949"/>
      <c r="BL949"/>
      <c r="BM949"/>
      <c r="BN949"/>
      <c r="BO949"/>
      <c r="BP949"/>
      <c r="BQ949"/>
      <c r="BR949"/>
      <c r="BS949"/>
      <c r="BT949"/>
      <c r="BU949"/>
      <c r="BV949"/>
      <c r="BW949"/>
      <c r="BX949"/>
      <c r="BY949"/>
      <c r="BZ949"/>
      <c r="CA949"/>
      <c r="CB949"/>
      <c r="CC949"/>
    </row>
    <row r="950" spans="63:81" ht="21" x14ac:dyDescent="0.5">
      <c r="BK950"/>
      <c r="BL950"/>
      <c r="BM950"/>
      <c r="BN950"/>
      <c r="BO950"/>
      <c r="BP950"/>
      <c r="BQ950"/>
      <c r="BR950"/>
      <c r="BS950"/>
      <c r="BT950"/>
      <c r="BU950"/>
      <c r="BV950"/>
      <c r="BW950"/>
      <c r="BX950"/>
      <c r="BY950"/>
      <c r="BZ950"/>
      <c r="CA950"/>
      <c r="CB950"/>
      <c r="CC950"/>
    </row>
    <row r="951" spans="63:81" ht="21" x14ac:dyDescent="0.5">
      <c r="BK951"/>
      <c r="BL951"/>
      <c r="BM951"/>
      <c r="BN951"/>
      <c r="BO951"/>
      <c r="BP951"/>
      <c r="BQ951"/>
      <c r="BR951"/>
      <c r="BS951"/>
      <c r="BT951"/>
      <c r="BU951"/>
      <c r="BV951"/>
      <c r="BW951"/>
      <c r="BX951"/>
      <c r="BY951"/>
      <c r="BZ951"/>
      <c r="CA951"/>
      <c r="CB951"/>
      <c r="CC951"/>
    </row>
    <row r="952" spans="63:81" ht="21" x14ac:dyDescent="0.5">
      <c r="BK952"/>
      <c r="BL952"/>
      <c r="BM952"/>
      <c r="BN952"/>
      <c r="BO952"/>
      <c r="BP952"/>
      <c r="BQ952"/>
      <c r="BR952"/>
      <c r="BS952"/>
      <c r="BT952"/>
      <c r="BU952"/>
      <c r="BV952"/>
      <c r="BW952"/>
      <c r="BX952"/>
      <c r="BY952"/>
      <c r="BZ952"/>
      <c r="CA952"/>
      <c r="CB952"/>
      <c r="CC952"/>
    </row>
    <row r="953" spans="63:81" ht="21" x14ac:dyDescent="0.5">
      <c r="BK953"/>
      <c r="BL953"/>
      <c r="BM953"/>
      <c r="BN953"/>
      <c r="BO953"/>
      <c r="BP953"/>
      <c r="BQ953"/>
      <c r="BR953"/>
      <c r="BS953"/>
      <c r="BT953"/>
      <c r="BU953"/>
      <c r="BV953"/>
      <c r="BW953"/>
      <c r="BX953"/>
      <c r="BY953"/>
      <c r="BZ953"/>
      <c r="CA953"/>
      <c r="CB953"/>
      <c r="CC953"/>
    </row>
    <row r="954" spans="63:81" ht="21" x14ac:dyDescent="0.5">
      <c r="BK954"/>
      <c r="BL954"/>
      <c r="BM954"/>
      <c r="BN954"/>
      <c r="BO954"/>
      <c r="BP954"/>
      <c r="BQ954"/>
      <c r="BR954"/>
      <c r="BS954"/>
      <c r="BT954"/>
      <c r="BU954"/>
      <c r="BV954"/>
      <c r="BW954"/>
      <c r="BX954"/>
      <c r="BY954"/>
      <c r="BZ954"/>
      <c r="CA954"/>
      <c r="CB954"/>
      <c r="CC954"/>
    </row>
    <row r="955" spans="63:81" ht="21" x14ac:dyDescent="0.5">
      <c r="BK955"/>
      <c r="BL955"/>
      <c r="BM955"/>
      <c r="BN955"/>
      <c r="BO955"/>
      <c r="BP955"/>
      <c r="BQ955"/>
      <c r="BR955"/>
      <c r="BS955"/>
      <c r="BT955"/>
      <c r="BU955"/>
      <c r="BV955"/>
      <c r="BW955"/>
      <c r="BX955"/>
      <c r="BY955"/>
      <c r="BZ955"/>
      <c r="CA955"/>
      <c r="CB955"/>
      <c r="CC955"/>
    </row>
    <row r="956" spans="63:81" ht="21" x14ac:dyDescent="0.5">
      <c r="BK956"/>
      <c r="BL956"/>
      <c r="BM956"/>
      <c r="BN956"/>
      <c r="BO956"/>
      <c r="BP956"/>
      <c r="BQ956"/>
      <c r="BR956"/>
      <c r="BS956"/>
      <c r="BT956"/>
      <c r="BU956"/>
      <c r="BV956"/>
      <c r="BW956"/>
      <c r="BX956"/>
      <c r="BY956"/>
      <c r="BZ956"/>
      <c r="CA956"/>
      <c r="CB956"/>
      <c r="CC956"/>
    </row>
    <row r="957" spans="63:81" ht="21" x14ac:dyDescent="0.5">
      <c r="BK957"/>
      <c r="BL957"/>
      <c r="BM957"/>
      <c r="BN957"/>
      <c r="BO957"/>
      <c r="BP957"/>
      <c r="BQ957"/>
      <c r="BR957"/>
      <c r="BS957"/>
      <c r="BT957"/>
      <c r="BU957"/>
      <c r="BV957"/>
      <c r="BW957"/>
      <c r="BX957"/>
      <c r="BY957"/>
      <c r="BZ957"/>
      <c r="CA957"/>
      <c r="CB957"/>
      <c r="CC957"/>
    </row>
    <row r="958" spans="63:81" ht="21" x14ac:dyDescent="0.5">
      <c r="BK958"/>
      <c r="BL958"/>
      <c r="BM958"/>
      <c r="BN958"/>
      <c r="BO958"/>
      <c r="BP958"/>
      <c r="BQ958"/>
      <c r="BR958"/>
      <c r="BS958"/>
      <c r="BT958"/>
      <c r="BU958"/>
      <c r="BV958"/>
      <c r="BW958"/>
      <c r="BX958"/>
      <c r="BY958"/>
      <c r="BZ958"/>
      <c r="CA958"/>
      <c r="CB958"/>
      <c r="CC958"/>
    </row>
    <row r="959" spans="63:81" ht="21" x14ac:dyDescent="0.5">
      <c r="BK959"/>
      <c r="BL959"/>
      <c r="BM959"/>
      <c r="BN959"/>
      <c r="BO959"/>
      <c r="BP959"/>
      <c r="BQ959"/>
      <c r="BR959"/>
      <c r="BS959"/>
      <c r="BT959"/>
      <c r="BU959"/>
      <c r="BV959"/>
      <c r="BW959"/>
      <c r="BX959"/>
      <c r="BY959"/>
      <c r="BZ959"/>
      <c r="CA959"/>
      <c r="CB959"/>
      <c r="CC959"/>
    </row>
    <row r="960" spans="63:81" ht="21" x14ac:dyDescent="0.5">
      <c r="BK960"/>
      <c r="BL960"/>
      <c r="BM960"/>
      <c r="BN960"/>
      <c r="BO960"/>
      <c r="BP960"/>
      <c r="BQ960"/>
      <c r="BR960"/>
      <c r="BS960"/>
      <c r="BT960"/>
      <c r="BU960"/>
      <c r="BV960"/>
      <c r="BW960"/>
      <c r="BX960"/>
      <c r="BY960"/>
      <c r="BZ960"/>
      <c r="CA960"/>
      <c r="CB960"/>
      <c r="CC960"/>
    </row>
    <row r="961" spans="63:81" ht="21" x14ac:dyDescent="0.5">
      <c r="BK961"/>
      <c r="BL961"/>
      <c r="BM961"/>
      <c r="BN961"/>
      <c r="BO961"/>
      <c r="BP961"/>
      <c r="BQ961"/>
      <c r="BR961"/>
      <c r="BS961"/>
      <c r="BT961"/>
      <c r="BU961"/>
      <c r="BV961"/>
      <c r="BW961"/>
      <c r="BX961"/>
      <c r="BY961"/>
      <c r="BZ961"/>
      <c r="CA961"/>
      <c r="CB961"/>
      <c r="CC961"/>
    </row>
    <row r="962" spans="63:81" ht="21" x14ac:dyDescent="0.5">
      <c r="BK962"/>
      <c r="BL962"/>
      <c r="BM962"/>
      <c r="BN962"/>
      <c r="BO962"/>
      <c r="BP962"/>
      <c r="BQ962"/>
      <c r="BR962"/>
      <c r="BS962"/>
      <c r="BT962"/>
      <c r="BU962"/>
      <c r="BV962"/>
      <c r="BW962"/>
      <c r="BX962"/>
      <c r="BY962"/>
      <c r="BZ962"/>
      <c r="CA962"/>
      <c r="CB962"/>
      <c r="CC962"/>
    </row>
    <row r="963" spans="63:81" ht="21" x14ac:dyDescent="0.5">
      <c r="BK963"/>
      <c r="BL963"/>
      <c r="BM963"/>
      <c r="BN963"/>
      <c r="BO963"/>
      <c r="BP963"/>
      <c r="BQ963"/>
      <c r="BR963"/>
      <c r="BS963"/>
      <c r="BT963"/>
      <c r="BU963"/>
      <c r="BV963"/>
      <c r="BW963"/>
      <c r="BX963"/>
      <c r="BY963"/>
      <c r="BZ963"/>
      <c r="CA963"/>
      <c r="CB963"/>
      <c r="CC963"/>
    </row>
    <row r="964" spans="63:81" ht="21" x14ac:dyDescent="0.5">
      <c r="BK964"/>
      <c r="BL964"/>
      <c r="BM964"/>
      <c r="BN964"/>
      <c r="BO964"/>
      <c r="BP964"/>
      <c r="BQ964"/>
      <c r="BR964"/>
      <c r="BS964"/>
      <c r="BT964"/>
      <c r="BU964"/>
      <c r="BV964"/>
      <c r="BW964"/>
      <c r="BX964"/>
      <c r="BY964"/>
      <c r="BZ964"/>
      <c r="CA964"/>
      <c r="CB964"/>
      <c r="CC964"/>
    </row>
    <row r="965" spans="63:81" ht="21" x14ac:dyDescent="0.5">
      <c r="BK965"/>
      <c r="BL965"/>
      <c r="BM965"/>
      <c r="BN965"/>
      <c r="BO965"/>
      <c r="BP965"/>
      <c r="BQ965"/>
      <c r="BR965"/>
      <c r="BS965"/>
      <c r="BT965"/>
      <c r="BU965"/>
      <c r="BV965"/>
      <c r="BW965"/>
      <c r="BX965"/>
      <c r="BY965"/>
      <c r="BZ965"/>
      <c r="CA965"/>
      <c r="CB965"/>
      <c r="CC965"/>
    </row>
    <row r="966" spans="63:81" ht="21" x14ac:dyDescent="0.5">
      <c r="BK966"/>
      <c r="BL966"/>
      <c r="BM966"/>
      <c r="BN966"/>
      <c r="BO966"/>
      <c r="BP966"/>
      <c r="BQ966"/>
      <c r="BR966"/>
      <c r="BS966"/>
      <c r="BT966"/>
      <c r="BU966"/>
      <c r="BV966"/>
      <c r="BW966"/>
      <c r="BX966"/>
      <c r="BY966"/>
      <c r="BZ966"/>
      <c r="CA966"/>
      <c r="CB966"/>
      <c r="CC966"/>
    </row>
    <row r="967" spans="63:81" ht="21" x14ac:dyDescent="0.5">
      <c r="BK967"/>
      <c r="BL967"/>
      <c r="BM967"/>
      <c r="BN967"/>
      <c r="BO967"/>
      <c r="BP967"/>
      <c r="BQ967"/>
      <c r="BR967"/>
      <c r="BS967"/>
      <c r="BT967"/>
      <c r="BU967"/>
      <c r="BV967"/>
      <c r="BW967"/>
      <c r="BX967"/>
      <c r="BY967"/>
      <c r="BZ967"/>
      <c r="CA967"/>
      <c r="CB967"/>
      <c r="CC967"/>
    </row>
    <row r="968" spans="63:81" ht="21" x14ac:dyDescent="0.5">
      <c r="BK968"/>
      <c r="BL968"/>
      <c r="BM968"/>
      <c r="BN968"/>
      <c r="BO968"/>
      <c r="BP968"/>
      <c r="BQ968"/>
      <c r="BR968"/>
      <c r="BS968"/>
      <c r="BT968"/>
      <c r="BU968"/>
      <c r="BV968"/>
      <c r="BW968"/>
      <c r="BX968"/>
      <c r="BY968"/>
      <c r="BZ968"/>
      <c r="CA968"/>
      <c r="CB968"/>
      <c r="CC968"/>
    </row>
    <row r="969" spans="63:81" ht="21" x14ac:dyDescent="0.5">
      <c r="BK969"/>
      <c r="BL969"/>
      <c r="BM969"/>
      <c r="BN969"/>
      <c r="BO969"/>
      <c r="BP969"/>
      <c r="BQ969"/>
      <c r="BR969"/>
      <c r="BS969"/>
      <c r="BT969"/>
      <c r="BU969"/>
      <c r="BV969"/>
      <c r="BW969"/>
      <c r="BX969"/>
      <c r="BY969"/>
      <c r="BZ969"/>
      <c r="CA969"/>
      <c r="CB969"/>
      <c r="CC969"/>
    </row>
    <row r="970" spans="63:81" ht="21" x14ac:dyDescent="0.5">
      <c r="BK970"/>
      <c r="BL970"/>
      <c r="BM970"/>
      <c r="BN970"/>
      <c r="BO970"/>
      <c r="BP970"/>
      <c r="BQ970"/>
      <c r="BR970"/>
      <c r="BS970"/>
      <c r="BT970"/>
      <c r="BU970"/>
      <c r="BV970"/>
      <c r="BW970"/>
      <c r="BX970"/>
      <c r="BY970"/>
      <c r="BZ970"/>
      <c r="CA970"/>
      <c r="CB970"/>
      <c r="CC970"/>
    </row>
    <row r="971" spans="63:81" ht="21" x14ac:dyDescent="0.5">
      <c r="BK971"/>
      <c r="BL971"/>
      <c r="BM971"/>
      <c r="BN971"/>
      <c r="BO971"/>
      <c r="BP971"/>
      <c r="BQ971"/>
      <c r="BR971"/>
      <c r="BS971"/>
      <c r="BT971"/>
      <c r="BU971"/>
      <c r="BV971"/>
      <c r="BW971"/>
      <c r="BX971"/>
      <c r="BY971"/>
      <c r="BZ971"/>
      <c r="CA971"/>
      <c r="CB971"/>
      <c r="CC971"/>
    </row>
    <row r="972" spans="63:81" ht="21" x14ac:dyDescent="0.5">
      <c r="BK972"/>
      <c r="BL972"/>
      <c r="BM972"/>
      <c r="BN972"/>
      <c r="BO972"/>
      <c r="BP972"/>
      <c r="BQ972"/>
      <c r="BR972"/>
      <c r="BS972"/>
      <c r="BT972"/>
      <c r="BU972"/>
      <c r="BV972"/>
      <c r="BW972"/>
      <c r="BX972"/>
      <c r="BY972"/>
      <c r="BZ972"/>
      <c r="CA972"/>
      <c r="CB972"/>
      <c r="CC972"/>
    </row>
    <row r="973" spans="63:81" ht="21" x14ac:dyDescent="0.5">
      <c r="BK973"/>
      <c r="BL973"/>
      <c r="BM973"/>
      <c r="BN973"/>
      <c r="BO973"/>
      <c r="BP973"/>
      <c r="BQ973"/>
      <c r="BR973"/>
      <c r="BS973"/>
      <c r="BT973"/>
      <c r="BU973"/>
      <c r="BV973"/>
      <c r="BW973"/>
      <c r="BX973"/>
      <c r="BY973"/>
      <c r="BZ973"/>
      <c r="CA973"/>
      <c r="CB973"/>
      <c r="CC973"/>
    </row>
    <row r="974" spans="63:81" ht="21" x14ac:dyDescent="0.5">
      <c r="BK974"/>
      <c r="BL974"/>
      <c r="BM974"/>
      <c r="BN974"/>
      <c r="BO974"/>
      <c r="BP974"/>
      <c r="BQ974"/>
      <c r="BR974"/>
      <c r="BS974"/>
      <c r="BT974"/>
      <c r="BU974"/>
      <c r="BV974"/>
      <c r="BW974"/>
      <c r="BX974"/>
      <c r="BY974"/>
      <c r="BZ974"/>
      <c r="CA974"/>
      <c r="CB974"/>
      <c r="CC974"/>
    </row>
    <row r="975" spans="63:81" ht="21" x14ac:dyDescent="0.5">
      <c r="BK975"/>
      <c r="BL975"/>
      <c r="BM975"/>
      <c r="BN975"/>
      <c r="BO975"/>
      <c r="BP975"/>
      <c r="BQ975"/>
      <c r="BR975"/>
      <c r="BS975"/>
      <c r="BT975"/>
      <c r="BU975"/>
      <c r="BV975"/>
      <c r="BW975"/>
      <c r="BX975"/>
      <c r="BY975"/>
      <c r="BZ975"/>
      <c r="CA975"/>
      <c r="CB975"/>
      <c r="CC975"/>
    </row>
    <row r="976" spans="63:81" ht="21" x14ac:dyDescent="0.5">
      <c r="BK976"/>
      <c r="BL976"/>
      <c r="BM976"/>
      <c r="BN976"/>
      <c r="BO976"/>
      <c r="BP976"/>
      <c r="BQ976"/>
      <c r="BR976"/>
      <c r="BS976"/>
      <c r="BT976"/>
      <c r="BU976"/>
      <c r="BV976"/>
      <c r="BW976"/>
      <c r="BX976"/>
      <c r="BY976"/>
      <c r="BZ976"/>
      <c r="CA976"/>
      <c r="CB976"/>
      <c r="CC976"/>
    </row>
    <row r="977" spans="63:81" ht="21" x14ac:dyDescent="0.5">
      <c r="BK977"/>
      <c r="BL977"/>
      <c r="BM977"/>
      <c r="BN977"/>
      <c r="BO977"/>
      <c r="BP977"/>
      <c r="BQ977"/>
      <c r="BR977"/>
      <c r="BS977"/>
      <c r="BT977"/>
      <c r="BU977"/>
      <c r="BV977"/>
      <c r="BW977"/>
      <c r="BX977"/>
      <c r="BY977"/>
      <c r="BZ977"/>
      <c r="CA977"/>
      <c r="CB977"/>
      <c r="CC977"/>
    </row>
    <row r="978" spans="63:81" ht="21" x14ac:dyDescent="0.5">
      <c r="BK978"/>
      <c r="BL978"/>
      <c r="BM978"/>
      <c r="BN978"/>
      <c r="BO978"/>
      <c r="BP978"/>
      <c r="BQ978"/>
      <c r="BR978"/>
      <c r="BS978"/>
      <c r="BT978"/>
      <c r="BU978"/>
      <c r="BV978"/>
      <c r="BW978"/>
      <c r="BX978"/>
      <c r="BY978"/>
      <c r="BZ978"/>
      <c r="CA978"/>
      <c r="CB978"/>
      <c r="CC978"/>
    </row>
    <row r="979" spans="63:81" ht="21" x14ac:dyDescent="0.5">
      <c r="BK979"/>
      <c r="BL979"/>
      <c r="BM979"/>
      <c r="BN979"/>
      <c r="BO979"/>
      <c r="BP979"/>
      <c r="BQ979"/>
      <c r="BR979"/>
      <c r="BS979"/>
      <c r="BT979"/>
      <c r="BU979"/>
      <c r="BV979"/>
      <c r="BW979"/>
      <c r="BX979"/>
      <c r="BY979"/>
      <c r="BZ979"/>
      <c r="CA979"/>
      <c r="CB979"/>
      <c r="CC979"/>
    </row>
    <row r="980" spans="63:81" ht="21" x14ac:dyDescent="0.5">
      <c r="BK980"/>
      <c r="BL980"/>
      <c r="BM980"/>
      <c r="BN980"/>
      <c r="BO980"/>
      <c r="BP980"/>
      <c r="BQ980"/>
      <c r="BR980"/>
      <c r="BS980"/>
      <c r="BT980"/>
      <c r="BU980"/>
      <c r="BV980"/>
      <c r="BW980"/>
      <c r="BX980"/>
      <c r="BY980"/>
      <c r="BZ980"/>
      <c r="CA980"/>
      <c r="CB980"/>
      <c r="CC980"/>
    </row>
    <row r="981" spans="63:81" ht="21" x14ac:dyDescent="0.5">
      <c r="BK981"/>
      <c r="BL981"/>
      <c r="BM981"/>
      <c r="BN981"/>
      <c r="BO981"/>
      <c r="BP981"/>
      <c r="BQ981"/>
      <c r="BR981"/>
      <c r="BS981"/>
      <c r="BT981"/>
      <c r="BU981"/>
      <c r="BV981"/>
      <c r="BW981"/>
      <c r="BX981"/>
      <c r="BY981"/>
      <c r="BZ981"/>
      <c r="CA981"/>
      <c r="CB981"/>
      <c r="CC981"/>
    </row>
    <row r="982" spans="63:81" ht="21" x14ac:dyDescent="0.5">
      <c r="BK982"/>
      <c r="BL982"/>
      <c r="BM982"/>
      <c r="BN982"/>
      <c r="BO982"/>
      <c r="BP982"/>
      <c r="BQ982"/>
      <c r="BR982"/>
      <c r="BS982"/>
      <c r="BT982"/>
      <c r="BU982"/>
      <c r="BV982"/>
      <c r="BW982"/>
      <c r="BX982"/>
      <c r="BY982"/>
      <c r="BZ982"/>
      <c r="CA982"/>
      <c r="CB982"/>
      <c r="CC982"/>
    </row>
    <row r="983" spans="63:81" ht="21" x14ac:dyDescent="0.5">
      <c r="BK983"/>
      <c r="BL983"/>
      <c r="BM983"/>
      <c r="BN983"/>
      <c r="BO983"/>
      <c r="BP983"/>
      <c r="BQ983"/>
      <c r="BR983"/>
      <c r="BS983"/>
      <c r="BT983"/>
      <c r="BU983"/>
      <c r="BV983"/>
      <c r="BW983"/>
      <c r="BX983"/>
      <c r="BY983"/>
      <c r="BZ983"/>
      <c r="CA983"/>
      <c r="CB983"/>
      <c r="CC983"/>
    </row>
    <row r="984" spans="63:81" ht="21" x14ac:dyDescent="0.5">
      <c r="BK984"/>
      <c r="BL984"/>
      <c r="BM984"/>
      <c r="BN984"/>
      <c r="BO984"/>
      <c r="BP984"/>
      <c r="BQ984"/>
      <c r="BR984"/>
      <c r="BS984"/>
      <c r="BT984"/>
      <c r="BU984"/>
      <c r="BV984"/>
      <c r="BW984"/>
      <c r="BX984"/>
      <c r="BY984"/>
      <c r="BZ984"/>
      <c r="CA984"/>
      <c r="CB984"/>
      <c r="CC984"/>
    </row>
    <row r="985" spans="63:81" ht="21" x14ac:dyDescent="0.5">
      <c r="BK985"/>
      <c r="BL985"/>
      <c r="BM985"/>
      <c r="BN985"/>
      <c r="BO985"/>
      <c r="BP985"/>
      <c r="BQ985"/>
      <c r="BR985"/>
      <c r="BS985"/>
      <c r="BT985"/>
      <c r="BU985"/>
      <c r="BV985"/>
      <c r="BW985"/>
      <c r="BX985"/>
      <c r="BY985"/>
      <c r="BZ985"/>
      <c r="CA985"/>
      <c r="CB985"/>
      <c r="CC985"/>
    </row>
    <row r="986" spans="63:81" ht="21" x14ac:dyDescent="0.5">
      <c r="BK986"/>
      <c r="BL986"/>
      <c r="BM986"/>
      <c r="BN986"/>
      <c r="BO986"/>
      <c r="BP986"/>
      <c r="BQ986"/>
      <c r="BR986"/>
      <c r="BS986"/>
      <c r="BT986"/>
      <c r="BU986"/>
      <c r="BV986"/>
      <c r="BW986"/>
      <c r="BX986"/>
      <c r="BY986"/>
      <c r="BZ986"/>
      <c r="CA986"/>
      <c r="CB986"/>
      <c r="CC986"/>
    </row>
    <row r="987" spans="63:81" ht="21" x14ac:dyDescent="0.5">
      <c r="BK987"/>
      <c r="BL987"/>
      <c r="BM987"/>
      <c r="BN987"/>
      <c r="BO987"/>
      <c r="BP987"/>
      <c r="BQ987"/>
      <c r="BR987"/>
      <c r="BS987"/>
      <c r="BT987"/>
      <c r="BU987"/>
      <c r="BV987"/>
      <c r="BW987"/>
      <c r="BX987"/>
      <c r="BY987"/>
      <c r="BZ987"/>
      <c r="CA987"/>
      <c r="CB987"/>
      <c r="CC987"/>
    </row>
    <row r="988" spans="63:81" ht="21" x14ac:dyDescent="0.5">
      <c r="BK988"/>
      <c r="BL988"/>
      <c r="BM988"/>
      <c r="BN988"/>
      <c r="BO988"/>
      <c r="BP988"/>
      <c r="BQ988"/>
      <c r="BR988"/>
      <c r="BS988"/>
      <c r="BT988"/>
      <c r="BU988"/>
      <c r="BV988"/>
      <c r="BW988"/>
      <c r="BX988"/>
      <c r="BY988"/>
      <c r="BZ988"/>
      <c r="CA988"/>
      <c r="CB988"/>
      <c r="CC988"/>
    </row>
    <row r="989" spans="63:81" ht="21" x14ac:dyDescent="0.5">
      <c r="BK989"/>
      <c r="BL989"/>
      <c r="BM989"/>
      <c r="BN989"/>
      <c r="BO989"/>
      <c r="BP989"/>
      <c r="BQ989"/>
      <c r="BR989"/>
      <c r="BS989"/>
      <c r="BT989"/>
      <c r="BU989"/>
      <c r="BV989"/>
      <c r="BW989"/>
      <c r="BX989"/>
      <c r="BY989"/>
      <c r="BZ989"/>
      <c r="CA989"/>
      <c r="CB989"/>
      <c r="CC989"/>
    </row>
    <row r="990" spans="63:81" ht="21" x14ac:dyDescent="0.5">
      <c r="BK990"/>
      <c r="BL990"/>
      <c r="BM990"/>
      <c r="BN990"/>
      <c r="BO990"/>
      <c r="BP990"/>
      <c r="BQ990"/>
      <c r="BR990"/>
      <c r="BS990"/>
      <c r="BT990"/>
      <c r="BU990"/>
      <c r="BV990"/>
      <c r="BW990"/>
      <c r="BX990"/>
      <c r="BY990"/>
      <c r="BZ990"/>
      <c r="CA990"/>
      <c r="CB990"/>
      <c r="CC990"/>
    </row>
    <row r="991" spans="63:81" ht="21" x14ac:dyDescent="0.5">
      <c r="BK991"/>
      <c r="BL991"/>
      <c r="BM991"/>
      <c r="BN991"/>
      <c r="BO991"/>
      <c r="BP991"/>
      <c r="BQ991"/>
      <c r="BR991"/>
      <c r="BS991"/>
      <c r="BT991"/>
      <c r="BU991"/>
      <c r="BV991"/>
      <c r="BW991"/>
      <c r="BX991"/>
      <c r="BY991"/>
      <c r="BZ991"/>
      <c r="CA991"/>
      <c r="CB991"/>
      <c r="CC991"/>
    </row>
    <row r="992" spans="63:81" ht="21" x14ac:dyDescent="0.5">
      <c r="BK992"/>
      <c r="BL992"/>
      <c r="BM992"/>
      <c r="BN992"/>
      <c r="BO992"/>
      <c r="BP992"/>
      <c r="BQ992"/>
      <c r="BR992"/>
      <c r="BS992"/>
      <c r="BT992"/>
      <c r="BU992"/>
      <c r="BV992"/>
      <c r="BW992"/>
      <c r="BX992"/>
      <c r="BY992"/>
      <c r="BZ992"/>
      <c r="CA992"/>
      <c r="CB992"/>
      <c r="CC992"/>
    </row>
    <row r="993" spans="63:81" ht="21" x14ac:dyDescent="0.5">
      <c r="BK993"/>
      <c r="BL993"/>
      <c r="BM993"/>
      <c r="BN993"/>
      <c r="BO993"/>
      <c r="BP993"/>
      <c r="BQ993"/>
      <c r="BR993"/>
      <c r="BS993"/>
      <c r="BT993"/>
      <c r="BU993"/>
      <c r="BV993"/>
      <c r="BW993"/>
      <c r="BX993"/>
      <c r="BY993"/>
      <c r="BZ993"/>
      <c r="CA993"/>
      <c r="CB993"/>
      <c r="CC993"/>
    </row>
    <row r="994" spans="63:81" ht="21" x14ac:dyDescent="0.5">
      <c r="BK994"/>
      <c r="BL994"/>
      <c r="BM994"/>
      <c r="BN994"/>
      <c r="BO994"/>
      <c r="BP994"/>
      <c r="BQ994"/>
      <c r="BR994"/>
      <c r="BS994"/>
      <c r="BT994"/>
      <c r="BU994"/>
      <c r="BV994"/>
      <c r="BW994"/>
      <c r="BX994"/>
      <c r="BY994"/>
      <c r="BZ994"/>
      <c r="CA994"/>
      <c r="CB994"/>
      <c r="CC994"/>
    </row>
    <row r="995" spans="63:81" ht="21" x14ac:dyDescent="0.5">
      <c r="BK995"/>
      <c r="BL995"/>
      <c r="BM995"/>
      <c r="BN995"/>
      <c r="BO995"/>
      <c r="BP995"/>
      <c r="BQ995"/>
      <c r="BR995"/>
      <c r="BS995"/>
      <c r="BT995"/>
      <c r="BU995"/>
      <c r="BV995"/>
      <c r="BW995"/>
      <c r="BX995"/>
      <c r="BY995"/>
      <c r="BZ995"/>
      <c r="CA995"/>
      <c r="CB995"/>
      <c r="CC995"/>
    </row>
    <row r="996" spans="63:81" ht="21" x14ac:dyDescent="0.5">
      <c r="BK996"/>
      <c r="BL996"/>
      <c r="BM996"/>
      <c r="BN996"/>
      <c r="BO996"/>
      <c r="BP996"/>
      <c r="BQ996"/>
      <c r="BR996"/>
      <c r="BS996"/>
      <c r="BT996"/>
      <c r="BU996"/>
      <c r="BV996"/>
      <c r="BW996"/>
      <c r="BX996"/>
      <c r="BY996"/>
      <c r="BZ996"/>
      <c r="CA996"/>
      <c r="CB996"/>
      <c r="CC996"/>
    </row>
    <row r="997" spans="63:81" ht="21" x14ac:dyDescent="0.5">
      <c r="BK997"/>
      <c r="BL997"/>
      <c r="BM997"/>
      <c r="BN997"/>
      <c r="BO997"/>
      <c r="BP997"/>
      <c r="BQ997"/>
      <c r="BR997"/>
      <c r="BS997"/>
      <c r="BT997"/>
      <c r="BU997"/>
      <c r="BV997"/>
      <c r="BW997"/>
      <c r="BX997"/>
      <c r="BY997"/>
      <c r="BZ997"/>
      <c r="CA997"/>
      <c r="CB997"/>
      <c r="CC997"/>
    </row>
    <row r="998" spans="63:81" ht="21" x14ac:dyDescent="0.5">
      <c r="BK998"/>
      <c r="BL998"/>
      <c r="BM998"/>
      <c r="BN998"/>
      <c r="BO998"/>
      <c r="BP998"/>
      <c r="BQ998"/>
      <c r="BR998"/>
      <c r="BS998"/>
      <c r="BT998"/>
      <c r="BU998"/>
      <c r="BV998"/>
      <c r="BW998"/>
      <c r="BX998"/>
      <c r="BY998"/>
      <c r="BZ998"/>
      <c r="CA998"/>
      <c r="CB998"/>
      <c r="CC998"/>
    </row>
    <row r="999" spans="63:81" ht="21" x14ac:dyDescent="0.5">
      <c r="BK999"/>
      <c r="BL999"/>
      <c r="BM999"/>
      <c r="BN999"/>
      <c r="BO999"/>
      <c r="BP999"/>
      <c r="BQ999"/>
      <c r="BR999"/>
      <c r="BS999"/>
      <c r="BT999"/>
      <c r="BU999"/>
      <c r="BV999"/>
      <c r="BW999"/>
      <c r="BX999"/>
      <c r="BY999"/>
      <c r="BZ999"/>
      <c r="CA999"/>
      <c r="CB999"/>
      <c r="CC999"/>
    </row>
    <row r="1000" spans="63:81" ht="21" x14ac:dyDescent="0.5">
      <c r="BK1000"/>
      <c r="BL1000"/>
      <c r="BM1000"/>
      <c r="BN1000"/>
      <c r="BO1000"/>
      <c r="BP1000"/>
      <c r="BQ1000"/>
      <c r="BR1000"/>
      <c r="BS1000"/>
      <c r="BT1000"/>
      <c r="BU1000"/>
      <c r="BV1000"/>
      <c r="BW1000"/>
      <c r="BX1000"/>
      <c r="BY1000"/>
      <c r="BZ1000"/>
      <c r="CA1000"/>
      <c r="CB1000"/>
      <c r="CC1000"/>
    </row>
    <row r="1001" spans="63:81" ht="21" x14ac:dyDescent="0.5">
      <c r="BK1001"/>
      <c r="BL1001"/>
      <c r="BM1001"/>
      <c r="BN1001"/>
      <c r="BO1001"/>
      <c r="BP1001"/>
      <c r="BQ1001"/>
      <c r="BR1001"/>
      <c r="BS1001"/>
      <c r="BT1001"/>
      <c r="BU1001"/>
      <c r="BV1001"/>
      <c r="BW1001"/>
      <c r="BX1001"/>
      <c r="BY1001"/>
      <c r="BZ1001"/>
      <c r="CA1001"/>
      <c r="CB1001"/>
      <c r="CC1001"/>
    </row>
    <row r="1002" spans="63:81" ht="21" x14ac:dyDescent="0.5">
      <c r="BK1002"/>
      <c r="BL1002"/>
      <c r="BM1002"/>
      <c r="BN1002"/>
      <c r="BO1002"/>
      <c r="BP1002"/>
      <c r="BQ1002"/>
      <c r="BR1002"/>
      <c r="BS1002"/>
      <c r="BT1002"/>
      <c r="BU1002"/>
      <c r="BV1002"/>
      <c r="BW1002"/>
      <c r="BX1002"/>
      <c r="BY1002"/>
      <c r="BZ1002"/>
      <c r="CA1002"/>
      <c r="CB1002"/>
      <c r="CC1002"/>
    </row>
    <row r="1003" spans="63:81" ht="21" x14ac:dyDescent="0.5">
      <c r="BK1003"/>
      <c r="BL1003"/>
      <c r="BM1003"/>
      <c r="BN1003"/>
      <c r="BO1003"/>
      <c r="BP1003"/>
      <c r="BQ1003"/>
      <c r="BR1003"/>
      <c r="BS1003"/>
      <c r="BT1003"/>
      <c r="BU1003"/>
      <c r="BV1003"/>
      <c r="BW1003"/>
      <c r="BX1003"/>
      <c r="BY1003"/>
      <c r="BZ1003"/>
      <c r="CA1003"/>
      <c r="CB1003"/>
      <c r="CC1003"/>
    </row>
    <row r="1004" spans="63:81" ht="21" x14ac:dyDescent="0.5">
      <c r="BK1004"/>
      <c r="BL1004"/>
      <c r="BM1004"/>
      <c r="BN1004"/>
      <c r="BO1004"/>
      <c r="BP1004"/>
      <c r="BQ1004"/>
      <c r="BR1004"/>
      <c r="BS1004"/>
      <c r="BT1004"/>
      <c r="BU1004"/>
      <c r="BV1004"/>
      <c r="BW1004"/>
      <c r="BX1004"/>
      <c r="BY1004"/>
      <c r="BZ1004"/>
      <c r="CA1004"/>
      <c r="CB1004"/>
      <c r="CC1004"/>
    </row>
    <row r="1005" spans="63:81" ht="21" x14ac:dyDescent="0.5">
      <c r="BK1005"/>
      <c r="BL1005"/>
      <c r="BM1005"/>
      <c r="BN1005"/>
      <c r="BO1005"/>
      <c r="BP1005"/>
      <c r="BQ1005"/>
      <c r="BR1005"/>
      <c r="BS1005"/>
      <c r="BT1005"/>
      <c r="BU1005"/>
      <c r="BV1005"/>
      <c r="BW1005"/>
      <c r="BX1005"/>
      <c r="BY1005"/>
      <c r="BZ1005"/>
      <c r="CA1005"/>
      <c r="CB1005"/>
      <c r="CC1005"/>
    </row>
    <row r="1006" spans="63:81" ht="21" x14ac:dyDescent="0.5">
      <c r="BK1006"/>
      <c r="BL1006"/>
      <c r="BM1006"/>
      <c r="BN1006"/>
      <c r="BO1006"/>
      <c r="BP1006"/>
      <c r="BQ1006"/>
      <c r="BR1006"/>
      <c r="BS1006"/>
      <c r="BT1006"/>
      <c r="BU1006"/>
      <c r="BV1006"/>
      <c r="BW1006"/>
      <c r="BX1006"/>
      <c r="BY1006"/>
      <c r="BZ1006"/>
      <c r="CA1006"/>
      <c r="CB1006"/>
      <c r="CC1006"/>
    </row>
    <row r="1007" spans="63:81" ht="21" x14ac:dyDescent="0.5">
      <c r="BK1007"/>
      <c r="BL1007"/>
      <c r="BM1007"/>
      <c r="BN1007"/>
      <c r="BO1007"/>
      <c r="BP1007"/>
      <c r="BQ1007"/>
      <c r="BR1007"/>
      <c r="BS1007"/>
      <c r="BT1007"/>
      <c r="BU1007"/>
      <c r="BV1007"/>
      <c r="BW1007"/>
      <c r="BX1007"/>
      <c r="BY1007"/>
      <c r="BZ1007"/>
      <c r="CA1007"/>
      <c r="CB1007"/>
      <c r="CC1007"/>
    </row>
    <row r="1008" spans="63:81" ht="21" x14ac:dyDescent="0.5">
      <c r="BK1008"/>
      <c r="BL1008"/>
      <c r="BM1008"/>
      <c r="BN1008"/>
      <c r="BO1008"/>
      <c r="BP1008"/>
      <c r="BQ1008"/>
      <c r="BR1008"/>
      <c r="BS1008"/>
      <c r="BT1008"/>
      <c r="BU1008"/>
      <c r="BV1008"/>
      <c r="BW1008"/>
      <c r="BX1008"/>
      <c r="BY1008"/>
      <c r="BZ1008"/>
      <c r="CA1008"/>
      <c r="CB1008"/>
      <c r="CC1008"/>
    </row>
    <row r="1009" spans="63:81" ht="21" x14ac:dyDescent="0.5">
      <c r="BK1009"/>
      <c r="BL1009"/>
      <c r="BM1009"/>
      <c r="BN1009"/>
      <c r="BO1009"/>
      <c r="BP1009"/>
      <c r="BQ1009"/>
      <c r="BR1009"/>
      <c r="BS1009"/>
      <c r="BT1009"/>
      <c r="BU1009"/>
      <c r="BV1009"/>
      <c r="BW1009"/>
      <c r="BX1009"/>
      <c r="BY1009"/>
      <c r="BZ1009"/>
      <c r="CA1009"/>
      <c r="CB1009"/>
      <c r="CC1009"/>
    </row>
    <row r="1010" spans="63:81" ht="21" x14ac:dyDescent="0.5">
      <c r="BK1010"/>
      <c r="BL1010"/>
      <c r="BM1010"/>
      <c r="BN1010"/>
      <c r="BO1010"/>
      <c r="BP1010"/>
      <c r="BQ1010"/>
      <c r="BR1010"/>
      <c r="BS1010"/>
      <c r="BT1010"/>
      <c r="BU1010"/>
      <c r="BV1010"/>
      <c r="BW1010"/>
      <c r="BX1010"/>
      <c r="BY1010"/>
      <c r="BZ1010"/>
      <c r="CA1010"/>
      <c r="CB1010"/>
      <c r="CC1010"/>
    </row>
    <row r="1011" spans="63:81" ht="21" x14ac:dyDescent="0.5">
      <c r="BK1011"/>
      <c r="BL1011"/>
      <c r="BM1011"/>
      <c r="BN1011"/>
      <c r="BO1011"/>
      <c r="BP1011"/>
      <c r="BQ1011"/>
      <c r="BR1011"/>
      <c r="BS1011"/>
      <c r="BT1011"/>
      <c r="BU1011"/>
      <c r="BV1011"/>
      <c r="BW1011"/>
      <c r="BX1011"/>
      <c r="BY1011"/>
      <c r="BZ1011"/>
      <c r="CA1011"/>
      <c r="CB1011"/>
      <c r="CC1011"/>
    </row>
    <row r="1012" spans="63:81" ht="21" x14ac:dyDescent="0.5">
      <c r="BK1012"/>
      <c r="BL1012"/>
      <c r="BM1012"/>
      <c r="BN1012"/>
      <c r="BO1012"/>
      <c r="BP1012"/>
      <c r="BQ1012"/>
      <c r="BR1012"/>
      <c r="BS1012"/>
      <c r="BT1012"/>
      <c r="BU1012"/>
      <c r="BV1012"/>
      <c r="BW1012"/>
      <c r="BX1012"/>
      <c r="BY1012"/>
      <c r="BZ1012"/>
      <c r="CA1012"/>
      <c r="CB1012"/>
      <c r="CC1012"/>
    </row>
    <row r="1013" spans="63:81" ht="21" x14ac:dyDescent="0.5">
      <c r="BK1013"/>
      <c r="BL1013"/>
      <c r="BM1013"/>
      <c r="BN1013"/>
      <c r="BO1013"/>
      <c r="BP1013"/>
      <c r="BQ1013"/>
      <c r="BR1013"/>
      <c r="BS1013"/>
      <c r="BT1013"/>
      <c r="BU1013"/>
      <c r="BV1013"/>
      <c r="BW1013"/>
      <c r="BX1013"/>
      <c r="BY1013"/>
      <c r="BZ1013"/>
      <c r="CA1013"/>
      <c r="CB1013"/>
      <c r="CC1013"/>
    </row>
    <row r="1014" spans="63:81" ht="21" x14ac:dyDescent="0.5">
      <c r="BK1014"/>
      <c r="BL1014"/>
      <c r="BM1014"/>
      <c r="BN1014"/>
      <c r="BO1014"/>
      <c r="BP1014"/>
      <c r="BQ1014"/>
      <c r="BR1014"/>
      <c r="BS1014"/>
      <c r="BT1014"/>
      <c r="BU1014"/>
      <c r="BV1014"/>
      <c r="BW1014"/>
      <c r="BX1014"/>
      <c r="BY1014"/>
      <c r="BZ1014"/>
      <c r="CA1014"/>
      <c r="CB1014"/>
      <c r="CC1014"/>
    </row>
    <row r="1015" spans="63:81" ht="21" x14ac:dyDescent="0.5">
      <c r="BK1015"/>
      <c r="BL1015"/>
      <c r="BM1015"/>
      <c r="BN1015"/>
      <c r="BO1015"/>
      <c r="BP1015"/>
      <c r="BQ1015"/>
      <c r="BR1015"/>
      <c r="BS1015"/>
      <c r="BT1015"/>
      <c r="BU1015"/>
      <c r="BV1015"/>
      <c r="BW1015"/>
      <c r="BX1015"/>
      <c r="BY1015"/>
      <c r="BZ1015"/>
      <c r="CA1015"/>
      <c r="CB1015"/>
      <c r="CC1015"/>
    </row>
    <row r="1016" spans="63:81" ht="21" x14ac:dyDescent="0.5">
      <c r="BK1016"/>
      <c r="BL1016"/>
      <c r="BM1016"/>
      <c r="BN1016"/>
      <c r="BO1016"/>
      <c r="BP1016"/>
      <c r="BQ1016"/>
      <c r="BR1016"/>
      <c r="BS1016"/>
      <c r="BT1016"/>
      <c r="BU1016"/>
      <c r="BV1016"/>
      <c r="BW1016"/>
      <c r="BX1016"/>
      <c r="BY1016"/>
      <c r="BZ1016"/>
      <c r="CA1016"/>
      <c r="CB1016"/>
      <c r="CC1016"/>
    </row>
    <row r="1017" spans="63:81" ht="21" x14ac:dyDescent="0.5">
      <c r="BK1017"/>
      <c r="BL1017"/>
      <c r="BM1017"/>
      <c r="BN1017"/>
      <c r="BO1017"/>
      <c r="BP1017"/>
      <c r="BQ1017"/>
      <c r="BR1017"/>
      <c r="BS1017"/>
      <c r="BT1017"/>
      <c r="BU1017"/>
      <c r="BV1017"/>
      <c r="BW1017"/>
      <c r="BX1017"/>
      <c r="BY1017"/>
      <c r="BZ1017"/>
      <c r="CA1017"/>
      <c r="CB1017"/>
      <c r="CC1017"/>
    </row>
    <row r="1018" spans="63:81" ht="21" x14ac:dyDescent="0.5">
      <c r="BK1018"/>
      <c r="BL1018"/>
      <c r="BM1018"/>
      <c r="BN1018"/>
      <c r="BO1018"/>
      <c r="BP1018"/>
      <c r="BQ1018"/>
      <c r="BR1018"/>
      <c r="BS1018"/>
      <c r="BT1018"/>
      <c r="BU1018"/>
      <c r="BV1018"/>
      <c r="BW1018"/>
      <c r="BX1018"/>
      <c r="BY1018"/>
      <c r="BZ1018"/>
      <c r="CA1018"/>
      <c r="CB1018"/>
      <c r="CC1018"/>
    </row>
    <row r="1019" spans="63:81" ht="21" x14ac:dyDescent="0.5">
      <c r="BK1019"/>
      <c r="BL1019"/>
      <c r="BM1019"/>
      <c r="BN1019"/>
      <c r="BO1019"/>
      <c r="BP1019"/>
      <c r="BQ1019"/>
      <c r="BR1019"/>
      <c r="BS1019"/>
      <c r="BT1019"/>
      <c r="BU1019"/>
      <c r="BV1019"/>
      <c r="BW1019"/>
      <c r="BX1019"/>
      <c r="BY1019"/>
      <c r="BZ1019"/>
      <c r="CA1019"/>
      <c r="CB1019"/>
      <c r="CC1019"/>
    </row>
    <row r="1020" spans="63:81" ht="21" x14ac:dyDescent="0.5">
      <c r="BK1020"/>
      <c r="BL1020"/>
      <c r="BM1020"/>
      <c r="BN1020"/>
      <c r="BO1020"/>
      <c r="BP1020"/>
      <c r="BQ1020"/>
      <c r="BR1020"/>
      <c r="BS1020"/>
      <c r="BT1020"/>
      <c r="BU1020"/>
      <c r="BV1020"/>
      <c r="BW1020"/>
      <c r="BX1020"/>
      <c r="BY1020"/>
      <c r="BZ1020"/>
      <c r="CA1020"/>
      <c r="CB1020"/>
      <c r="CC1020"/>
    </row>
    <row r="1021" spans="63:81" ht="21" x14ac:dyDescent="0.5">
      <c r="BK1021"/>
      <c r="BL1021"/>
      <c r="BM1021"/>
      <c r="BN1021"/>
      <c r="BO1021"/>
      <c r="BP1021"/>
      <c r="BQ1021"/>
      <c r="BR1021"/>
      <c r="BS1021"/>
      <c r="BT1021"/>
      <c r="BU1021"/>
      <c r="BV1021"/>
      <c r="BW1021"/>
      <c r="BX1021"/>
      <c r="BY1021"/>
      <c r="BZ1021"/>
      <c r="CA1021"/>
      <c r="CB1021"/>
      <c r="CC1021"/>
    </row>
    <row r="1022" spans="63:81" ht="21" x14ac:dyDescent="0.5">
      <c r="BK1022"/>
      <c r="BL1022"/>
      <c r="BM1022"/>
      <c r="BN1022"/>
      <c r="BO1022"/>
      <c r="BP1022"/>
      <c r="BQ1022"/>
      <c r="BR1022"/>
      <c r="BS1022"/>
      <c r="BT1022"/>
      <c r="BU1022"/>
      <c r="BV1022"/>
      <c r="BW1022"/>
      <c r="BX1022"/>
      <c r="BY1022"/>
      <c r="BZ1022"/>
      <c r="CA1022"/>
      <c r="CB1022"/>
      <c r="CC1022"/>
    </row>
    <row r="1023" spans="63:81" ht="21" x14ac:dyDescent="0.5">
      <c r="BK1023"/>
      <c r="BL1023"/>
      <c r="BM1023"/>
      <c r="BN1023"/>
      <c r="BO1023"/>
      <c r="BP1023"/>
      <c r="BQ1023"/>
      <c r="BR1023"/>
      <c r="BS1023"/>
      <c r="BT1023"/>
      <c r="BU1023"/>
      <c r="BV1023"/>
      <c r="BW1023"/>
      <c r="BX1023"/>
      <c r="BY1023"/>
      <c r="BZ1023"/>
      <c r="CA1023"/>
      <c r="CB1023"/>
      <c r="CC1023"/>
    </row>
    <row r="1024" spans="63:81" ht="21" x14ac:dyDescent="0.5">
      <c r="BK1024"/>
      <c r="BL1024"/>
      <c r="BM1024"/>
      <c r="BN1024"/>
      <c r="BO1024"/>
      <c r="BP1024"/>
      <c r="BQ1024"/>
      <c r="BR1024"/>
      <c r="BS1024"/>
      <c r="BT1024"/>
      <c r="BU1024"/>
      <c r="BV1024"/>
      <c r="BW1024"/>
      <c r="BX1024"/>
      <c r="BY1024"/>
      <c r="BZ1024"/>
      <c r="CA1024"/>
      <c r="CB1024"/>
      <c r="CC1024"/>
    </row>
    <row r="1025" spans="63:81" ht="21" x14ac:dyDescent="0.5">
      <c r="BK1025"/>
      <c r="BL1025"/>
      <c r="BM1025"/>
      <c r="BN1025"/>
      <c r="BO1025"/>
      <c r="BP1025"/>
      <c r="BQ1025"/>
      <c r="BR1025"/>
      <c r="BS1025"/>
      <c r="BT1025"/>
      <c r="BU1025"/>
      <c r="BV1025"/>
      <c r="BW1025"/>
      <c r="BX1025"/>
      <c r="BY1025"/>
      <c r="BZ1025"/>
      <c r="CA1025"/>
      <c r="CB1025"/>
      <c r="CC1025"/>
    </row>
    <row r="1026" spans="63:81" ht="21" x14ac:dyDescent="0.5">
      <c r="BK1026"/>
      <c r="BL1026"/>
      <c r="BM1026"/>
      <c r="BN1026"/>
      <c r="BO1026"/>
      <c r="BP1026"/>
      <c r="BQ1026"/>
      <c r="BR1026"/>
      <c r="BS1026"/>
      <c r="BT1026"/>
      <c r="BU1026"/>
      <c r="BV1026"/>
      <c r="BW1026"/>
      <c r="BX1026"/>
      <c r="BY1026"/>
      <c r="BZ1026"/>
      <c r="CA1026"/>
      <c r="CB1026"/>
      <c r="CC1026"/>
    </row>
    <row r="1027" spans="63:81" ht="21" x14ac:dyDescent="0.5">
      <c r="BK1027"/>
      <c r="BL1027"/>
      <c r="BM1027"/>
      <c r="BN1027"/>
      <c r="BO1027"/>
      <c r="BP1027"/>
      <c r="BQ1027"/>
      <c r="BR1027"/>
      <c r="BS1027"/>
      <c r="BT1027"/>
      <c r="BU1027"/>
      <c r="BV1027"/>
      <c r="BW1027"/>
      <c r="BX1027"/>
      <c r="BY1027"/>
      <c r="BZ1027"/>
      <c r="CA1027"/>
      <c r="CB1027"/>
      <c r="CC1027"/>
    </row>
    <row r="1028" spans="63:81" ht="21" x14ac:dyDescent="0.5">
      <c r="BK1028"/>
      <c r="BL1028"/>
      <c r="BM1028"/>
      <c r="BN1028"/>
      <c r="BO1028"/>
      <c r="BP1028"/>
      <c r="BQ1028"/>
      <c r="BR1028"/>
      <c r="BS1028"/>
      <c r="BT1028"/>
      <c r="BU1028"/>
      <c r="BV1028"/>
      <c r="BW1028"/>
      <c r="BX1028"/>
      <c r="BY1028"/>
      <c r="BZ1028"/>
      <c r="CA1028"/>
      <c r="CB1028"/>
      <c r="CC1028"/>
    </row>
    <row r="1029" spans="63:81" ht="21" x14ac:dyDescent="0.5">
      <c r="BK1029"/>
      <c r="BL1029"/>
      <c r="BM1029"/>
      <c r="BN1029"/>
      <c r="BO1029"/>
      <c r="BP1029"/>
      <c r="BQ1029"/>
      <c r="BR1029"/>
      <c r="BS1029"/>
      <c r="BT1029"/>
      <c r="BU1029"/>
      <c r="BV1029"/>
      <c r="BW1029"/>
      <c r="BX1029"/>
      <c r="BY1029"/>
      <c r="BZ1029"/>
      <c r="CA1029"/>
      <c r="CB1029"/>
      <c r="CC1029"/>
    </row>
    <row r="1030" spans="63:81" ht="21" x14ac:dyDescent="0.5">
      <c r="BK1030"/>
      <c r="BL1030"/>
      <c r="BM1030"/>
      <c r="BN1030"/>
      <c r="BO1030"/>
      <c r="BP1030"/>
      <c r="BQ1030"/>
      <c r="BR1030"/>
      <c r="BS1030"/>
      <c r="BT1030"/>
      <c r="BU1030"/>
      <c r="BV1030"/>
      <c r="BW1030"/>
      <c r="BX1030"/>
      <c r="BY1030"/>
      <c r="BZ1030"/>
      <c r="CA1030"/>
      <c r="CB1030"/>
      <c r="CC1030"/>
    </row>
    <row r="1031" spans="63:81" ht="21" x14ac:dyDescent="0.5">
      <c r="BK1031"/>
      <c r="BL1031"/>
      <c r="BM1031"/>
      <c r="BN1031"/>
      <c r="BO1031"/>
      <c r="BP1031"/>
      <c r="BQ1031"/>
      <c r="BR1031"/>
      <c r="BS1031"/>
      <c r="BT1031"/>
      <c r="BU1031"/>
      <c r="BV1031"/>
      <c r="BW1031"/>
      <c r="BX1031"/>
      <c r="BY1031"/>
      <c r="BZ1031"/>
      <c r="CA1031"/>
      <c r="CB1031"/>
      <c r="CC1031"/>
    </row>
    <row r="1032" spans="63:81" ht="21" x14ac:dyDescent="0.5">
      <c r="BK1032"/>
      <c r="BL1032"/>
      <c r="BM1032"/>
      <c r="BN1032"/>
      <c r="BO1032"/>
      <c r="BP1032"/>
      <c r="BQ1032"/>
      <c r="BR1032"/>
      <c r="BS1032"/>
      <c r="BT1032"/>
      <c r="BU1032"/>
      <c r="BV1032"/>
      <c r="BW1032"/>
      <c r="BX1032"/>
      <c r="BY1032"/>
      <c r="BZ1032"/>
      <c r="CA1032"/>
      <c r="CB1032"/>
      <c r="CC1032"/>
    </row>
    <row r="1033" spans="63:81" ht="21" x14ac:dyDescent="0.5">
      <c r="BK1033"/>
      <c r="BL1033"/>
      <c r="BM1033"/>
      <c r="BN1033"/>
      <c r="BO1033"/>
      <c r="BP1033"/>
      <c r="BQ1033"/>
      <c r="BR1033"/>
      <c r="BS1033"/>
      <c r="BT1033"/>
      <c r="BU1033"/>
      <c r="BV1033"/>
      <c r="BW1033"/>
      <c r="BX1033"/>
      <c r="BY1033"/>
      <c r="BZ1033"/>
      <c r="CA1033"/>
      <c r="CB1033"/>
      <c r="CC1033"/>
    </row>
    <row r="1034" spans="63:81" ht="21" x14ac:dyDescent="0.5">
      <c r="BK1034"/>
      <c r="BL1034"/>
      <c r="BM1034"/>
      <c r="BN1034"/>
      <c r="BO1034"/>
      <c r="BP1034"/>
      <c r="BQ1034"/>
      <c r="BR1034"/>
      <c r="BS1034"/>
      <c r="BT1034"/>
      <c r="BU1034"/>
      <c r="BV1034"/>
      <c r="BW1034"/>
      <c r="BX1034"/>
      <c r="BY1034"/>
      <c r="BZ1034"/>
      <c r="CA1034"/>
      <c r="CB1034"/>
      <c r="CC1034"/>
    </row>
    <row r="1035" spans="63:81" ht="21" x14ac:dyDescent="0.5">
      <c r="BK1035"/>
      <c r="BL1035"/>
      <c r="BM1035"/>
      <c r="BN1035"/>
      <c r="BO1035"/>
      <c r="BP1035"/>
      <c r="BQ1035"/>
      <c r="BR1035"/>
      <c r="BS1035"/>
      <c r="BT1035"/>
      <c r="BU1035"/>
      <c r="BV1035"/>
      <c r="BW1035"/>
      <c r="BX1035"/>
      <c r="BY1035"/>
      <c r="BZ1035"/>
      <c r="CA1035"/>
      <c r="CB1035"/>
      <c r="CC1035"/>
    </row>
    <row r="1036" spans="63:81" ht="21" x14ac:dyDescent="0.5">
      <c r="BK1036"/>
      <c r="BL1036"/>
      <c r="BM1036"/>
      <c r="BN1036"/>
      <c r="BO1036"/>
      <c r="BP1036"/>
      <c r="BQ1036"/>
      <c r="BR1036"/>
      <c r="BS1036"/>
      <c r="BT1036"/>
      <c r="BU1036"/>
      <c r="BV1036"/>
      <c r="BW1036"/>
      <c r="BX1036"/>
      <c r="BY1036"/>
      <c r="BZ1036"/>
      <c r="CA1036"/>
      <c r="CB1036"/>
      <c r="CC1036"/>
    </row>
    <row r="1037" spans="63:81" ht="21" x14ac:dyDescent="0.5">
      <c r="BK1037"/>
      <c r="BL1037"/>
      <c r="BM1037"/>
      <c r="BN1037"/>
      <c r="BO1037"/>
      <c r="BP1037"/>
      <c r="BQ1037"/>
      <c r="BR1037"/>
      <c r="BS1037"/>
      <c r="BT1037"/>
      <c r="BU1037"/>
      <c r="BV1037"/>
      <c r="BW1037"/>
      <c r="BX1037"/>
      <c r="BY1037"/>
      <c r="BZ1037"/>
      <c r="CA1037"/>
      <c r="CB1037"/>
      <c r="CC1037"/>
    </row>
    <row r="1038" spans="63:81" ht="21" x14ac:dyDescent="0.5">
      <c r="BK1038"/>
      <c r="BL1038"/>
      <c r="BM1038"/>
      <c r="BN1038"/>
      <c r="BO1038"/>
      <c r="BP1038"/>
      <c r="BQ1038"/>
      <c r="BR1038"/>
      <c r="BS1038"/>
      <c r="BT1038"/>
      <c r="BU1038"/>
      <c r="BV1038"/>
      <c r="BW1038"/>
      <c r="BX1038"/>
      <c r="BY1038"/>
      <c r="BZ1038"/>
      <c r="CA1038"/>
      <c r="CB1038"/>
      <c r="CC1038"/>
    </row>
    <row r="1039" spans="63:81" ht="21" x14ac:dyDescent="0.5">
      <c r="BK1039"/>
      <c r="BL1039"/>
      <c r="BM1039"/>
      <c r="BN1039"/>
      <c r="BO1039"/>
      <c r="BP1039"/>
      <c r="BQ1039"/>
      <c r="BR1039"/>
      <c r="BS1039"/>
      <c r="BT1039"/>
      <c r="BU1039"/>
      <c r="BV1039"/>
      <c r="BW1039"/>
      <c r="BX1039"/>
      <c r="BY1039"/>
      <c r="BZ1039"/>
      <c r="CA1039"/>
      <c r="CB1039"/>
      <c r="CC1039"/>
    </row>
    <row r="1040" spans="63:81" ht="21" x14ac:dyDescent="0.5">
      <c r="BK1040"/>
      <c r="BL1040"/>
      <c r="BM1040"/>
      <c r="BN1040"/>
      <c r="BO1040"/>
      <c r="BP1040"/>
      <c r="BQ1040"/>
      <c r="BR1040"/>
      <c r="BS1040"/>
      <c r="BT1040"/>
      <c r="BU1040"/>
      <c r="BV1040"/>
      <c r="BW1040"/>
      <c r="BX1040"/>
      <c r="BY1040"/>
      <c r="BZ1040"/>
      <c r="CA1040"/>
      <c r="CB1040"/>
      <c r="CC1040"/>
    </row>
    <row r="1041" spans="63:81" ht="21" x14ac:dyDescent="0.5">
      <c r="BK1041"/>
      <c r="BL1041"/>
      <c r="BM1041"/>
      <c r="BN1041"/>
      <c r="BO1041"/>
      <c r="BP1041"/>
      <c r="BQ1041"/>
      <c r="BR1041"/>
      <c r="BS1041"/>
      <c r="BT1041"/>
      <c r="BU1041"/>
      <c r="BV1041"/>
      <c r="BW1041"/>
      <c r="BX1041"/>
      <c r="BY1041"/>
      <c r="BZ1041"/>
      <c r="CA1041"/>
      <c r="CB1041"/>
      <c r="CC1041"/>
    </row>
    <row r="1042" spans="63:81" ht="21" x14ac:dyDescent="0.5">
      <c r="BK1042"/>
      <c r="BL1042"/>
      <c r="BM1042"/>
      <c r="BN1042"/>
      <c r="BO1042"/>
      <c r="BP1042"/>
      <c r="BQ1042"/>
      <c r="BR1042"/>
      <c r="BS1042"/>
      <c r="BT1042"/>
      <c r="BU1042"/>
      <c r="BV1042"/>
      <c r="BW1042"/>
      <c r="BX1042"/>
      <c r="BY1042"/>
      <c r="BZ1042"/>
      <c r="CA1042"/>
      <c r="CB1042"/>
      <c r="CC1042"/>
    </row>
    <row r="1043" spans="63:81" ht="21" x14ac:dyDescent="0.5">
      <c r="BK1043"/>
      <c r="BL1043"/>
      <c r="BM1043"/>
      <c r="BN1043"/>
      <c r="BO1043"/>
      <c r="BP1043"/>
      <c r="BQ1043"/>
      <c r="BR1043"/>
      <c r="BS1043"/>
      <c r="BT1043"/>
      <c r="BU1043"/>
      <c r="BV1043"/>
      <c r="BW1043"/>
      <c r="BX1043"/>
      <c r="BY1043"/>
      <c r="BZ1043"/>
      <c r="CA1043"/>
      <c r="CB1043"/>
      <c r="CC1043"/>
    </row>
    <row r="1044" spans="63:81" ht="21" x14ac:dyDescent="0.5">
      <c r="BK1044"/>
      <c r="BL1044"/>
      <c r="BM1044"/>
      <c r="BN1044"/>
      <c r="BO1044"/>
      <c r="BP1044"/>
      <c r="BQ1044"/>
      <c r="BR1044"/>
      <c r="BS1044"/>
      <c r="BT1044"/>
      <c r="BU1044"/>
      <c r="BV1044"/>
      <c r="BW1044"/>
      <c r="BX1044"/>
      <c r="BY1044"/>
      <c r="BZ1044"/>
      <c r="CA1044"/>
      <c r="CB1044"/>
      <c r="CC1044"/>
    </row>
    <row r="1045" spans="63:81" ht="21" x14ac:dyDescent="0.5">
      <c r="BK1045"/>
      <c r="BL1045"/>
      <c r="BM1045"/>
      <c r="BN1045"/>
      <c r="BO1045"/>
      <c r="BP1045"/>
      <c r="BQ1045"/>
      <c r="BR1045"/>
      <c r="BS1045"/>
      <c r="BT1045"/>
      <c r="BU1045"/>
      <c r="BV1045"/>
      <c r="BW1045"/>
      <c r="BX1045"/>
      <c r="BY1045"/>
      <c r="BZ1045"/>
      <c r="CA1045"/>
      <c r="CB1045"/>
      <c r="CC1045"/>
    </row>
    <row r="1046" spans="63:81" ht="21" x14ac:dyDescent="0.5">
      <c r="BK1046"/>
      <c r="BL1046"/>
      <c r="BM1046"/>
      <c r="BN1046"/>
      <c r="BO1046"/>
      <c r="BP1046"/>
      <c r="BQ1046"/>
      <c r="BR1046"/>
      <c r="BS1046"/>
      <c r="BT1046"/>
      <c r="BU1046"/>
      <c r="BV1046"/>
      <c r="BW1046"/>
      <c r="BX1046"/>
      <c r="BY1046"/>
      <c r="BZ1046"/>
      <c r="CA1046"/>
      <c r="CB1046"/>
      <c r="CC1046"/>
    </row>
    <row r="1047" spans="63:81" ht="21" x14ac:dyDescent="0.5">
      <c r="BK1047"/>
      <c r="BL1047"/>
      <c r="BM1047"/>
      <c r="BN1047"/>
      <c r="BO1047"/>
      <c r="BP1047"/>
      <c r="BQ1047"/>
      <c r="BR1047"/>
      <c r="BS1047"/>
      <c r="BT1047"/>
      <c r="BU1047"/>
      <c r="BV1047"/>
      <c r="BW1047"/>
      <c r="BX1047"/>
      <c r="BY1047"/>
      <c r="BZ1047"/>
      <c r="CA1047"/>
      <c r="CB1047"/>
      <c r="CC1047"/>
    </row>
    <row r="1048" spans="63:81" ht="21" x14ac:dyDescent="0.5">
      <c r="BK1048"/>
      <c r="BL1048"/>
      <c r="BM1048"/>
      <c r="BN1048"/>
      <c r="BO1048"/>
      <c r="BP1048"/>
      <c r="BQ1048"/>
      <c r="BR1048"/>
      <c r="BS1048"/>
      <c r="BT1048"/>
      <c r="BU1048"/>
      <c r="BV1048"/>
      <c r="BW1048"/>
      <c r="BX1048"/>
      <c r="BY1048"/>
      <c r="BZ1048"/>
      <c r="CA1048"/>
      <c r="CB1048"/>
      <c r="CC1048"/>
    </row>
    <row r="1049" spans="63:81" ht="21" x14ac:dyDescent="0.5">
      <c r="BK1049"/>
      <c r="BL1049"/>
      <c r="BM1049"/>
      <c r="BN1049"/>
      <c r="BO1049"/>
      <c r="BP1049"/>
      <c r="BQ1049"/>
      <c r="BR1049"/>
      <c r="BS1049"/>
      <c r="BT1049"/>
      <c r="BU1049"/>
      <c r="BV1049"/>
      <c r="BW1049"/>
      <c r="BX1049"/>
      <c r="BY1049"/>
      <c r="BZ1049"/>
      <c r="CA1049"/>
      <c r="CB1049"/>
      <c r="CC1049"/>
    </row>
    <row r="1050" spans="63:81" ht="21" x14ac:dyDescent="0.5">
      <c r="BK1050"/>
      <c r="BL1050"/>
      <c r="BM1050"/>
      <c r="BN1050"/>
      <c r="BO1050"/>
      <c r="BP1050"/>
      <c r="BQ1050"/>
      <c r="BR1050"/>
      <c r="BS1050"/>
      <c r="BT1050"/>
      <c r="BU1050"/>
      <c r="BV1050"/>
      <c r="BW1050"/>
      <c r="BX1050"/>
      <c r="BY1050"/>
      <c r="BZ1050"/>
      <c r="CA1050"/>
      <c r="CB1050"/>
      <c r="CC1050"/>
    </row>
    <row r="1051" spans="63:81" ht="21" x14ac:dyDescent="0.5">
      <c r="BK1051"/>
      <c r="BL1051"/>
      <c r="BM1051"/>
      <c r="BN1051"/>
      <c r="BO1051"/>
      <c r="BP1051"/>
      <c r="BQ1051"/>
      <c r="BR1051"/>
      <c r="BS1051"/>
      <c r="BT1051"/>
      <c r="BU1051"/>
      <c r="BV1051"/>
      <c r="BW1051"/>
      <c r="BX1051"/>
      <c r="BY1051"/>
      <c r="BZ1051"/>
      <c r="CA1051"/>
      <c r="CB1051"/>
      <c r="CC1051"/>
    </row>
    <row r="1052" spans="63:81" ht="21" x14ac:dyDescent="0.5">
      <c r="BK1052"/>
      <c r="BL1052"/>
      <c r="BM1052"/>
      <c r="BN1052"/>
      <c r="BO1052"/>
      <c r="BP1052"/>
      <c r="BQ1052"/>
      <c r="BR1052"/>
      <c r="BS1052"/>
      <c r="BT1052"/>
      <c r="BU1052"/>
      <c r="BV1052"/>
      <c r="BW1052"/>
      <c r="BX1052"/>
      <c r="BY1052"/>
      <c r="BZ1052"/>
      <c r="CA1052"/>
      <c r="CB1052"/>
      <c r="CC1052"/>
    </row>
    <row r="1053" spans="63:81" ht="21" x14ac:dyDescent="0.5">
      <c r="BK1053"/>
      <c r="BL1053"/>
      <c r="BM1053"/>
      <c r="BN1053"/>
      <c r="BO1053"/>
      <c r="BP1053"/>
      <c r="BQ1053"/>
      <c r="BR1053"/>
      <c r="BS1053"/>
      <c r="BT1053"/>
      <c r="BU1053"/>
      <c r="BV1053"/>
      <c r="BW1053"/>
      <c r="BX1053"/>
      <c r="BY1053"/>
      <c r="BZ1053"/>
      <c r="CA1053"/>
      <c r="CB1053"/>
      <c r="CC1053"/>
    </row>
    <row r="1054" spans="63:81" ht="21" x14ac:dyDescent="0.5">
      <c r="BK1054"/>
      <c r="BL1054"/>
      <c r="BM1054"/>
      <c r="BN1054"/>
      <c r="BO1054"/>
      <c r="BP1054"/>
      <c r="BQ1054"/>
      <c r="BR1054"/>
      <c r="BS1054"/>
      <c r="BT1054"/>
      <c r="BU1054"/>
      <c r="BV1054"/>
      <c r="BW1054"/>
      <c r="BX1054"/>
      <c r="BY1054"/>
      <c r="BZ1054"/>
      <c r="CA1054"/>
      <c r="CB1054"/>
      <c r="CC1054"/>
    </row>
    <row r="1055" spans="63:81" ht="21" x14ac:dyDescent="0.5">
      <c r="BK1055"/>
      <c r="BL1055"/>
      <c r="BM1055"/>
      <c r="BN1055"/>
      <c r="BO1055"/>
      <c r="BP1055"/>
      <c r="BQ1055"/>
      <c r="BR1055"/>
      <c r="BS1055"/>
      <c r="BT1055"/>
      <c r="BU1055"/>
      <c r="BV1055"/>
      <c r="BW1055"/>
      <c r="BX1055"/>
      <c r="BY1055"/>
      <c r="BZ1055"/>
      <c r="CA1055"/>
      <c r="CB1055"/>
      <c r="CC1055"/>
    </row>
    <row r="1056" spans="63:81" ht="21" x14ac:dyDescent="0.5">
      <c r="BK1056"/>
      <c r="BL1056"/>
      <c r="BM1056"/>
      <c r="BN1056"/>
      <c r="BO1056"/>
      <c r="BP1056"/>
      <c r="BQ1056"/>
      <c r="BR1056"/>
      <c r="BS1056"/>
      <c r="BT1056"/>
      <c r="BU1056"/>
      <c r="BV1056"/>
      <c r="BW1056"/>
      <c r="BX1056"/>
      <c r="BY1056"/>
      <c r="BZ1056"/>
      <c r="CA1056"/>
      <c r="CB1056"/>
      <c r="CC1056"/>
    </row>
    <row r="1057" spans="63:81" ht="21" x14ac:dyDescent="0.5">
      <c r="BK1057"/>
      <c r="BL1057"/>
      <c r="BM1057"/>
      <c r="BN1057"/>
      <c r="BO1057"/>
      <c r="BP1057"/>
      <c r="BQ1057"/>
      <c r="BR1057"/>
      <c r="BS1057"/>
      <c r="BT1057"/>
      <c r="BU1057"/>
      <c r="BV1057"/>
      <c r="BW1057"/>
      <c r="BX1057"/>
      <c r="BY1057"/>
      <c r="BZ1057"/>
      <c r="CA1057"/>
      <c r="CB1057"/>
      <c r="CC1057"/>
    </row>
    <row r="1058" spans="63:81" ht="21" x14ac:dyDescent="0.5">
      <c r="BK1058"/>
      <c r="BL1058"/>
      <c r="BM1058"/>
      <c r="BN1058"/>
      <c r="BO1058"/>
      <c r="BP1058"/>
      <c r="BQ1058"/>
      <c r="BR1058"/>
      <c r="BS1058"/>
      <c r="BT1058"/>
      <c r="BU1058"/>
      <c r="BV1058"/>
      <c r="BW1058"/>
      <c r="BX1058"/>
      <c r="BY1058"/>
      <c r="BZ1058"/>
      <c r="CA1058"/>
      <c r="CB1058"/>
      <c r="CC1058"/>
    </row>
    <row r="1059" spans="63:81" ht="21" x14ac:dyDescent="0.5">
      <c r="BK1059"/>
      <c r="BL1059"/>
      <c r="BM1059"/>
      <c r="BN1059"/>
      <c r="BO1059"/>
      <c r="BP1059"/>
      <c r="BQ1059"/>
      <c r="BR1059"/>
      <c r="BS1059"/>
      <c r="BT1059"/>
      <c r="BU1059"/>
      <c r="BV1059"/>
      <c r="BW1059"/>
      <c r="BX1059"/>
      <c r="BY1059"/>
      <c r="BZ1059"/>
      <c r="CA1059"/>
      <c r="CB1059"/>
      <c r="CC1059"/>
    </row>
    <row r="1060" spans="63:81" ht="21" x14ac:dyDescent="0.5">
      <c r="BK1060"/>
      <c r="BL1060"/>
      <c r="BM1060"/>
      <c r="BN1060"/>
      <c r="BO1060"/>
      <c r="BP1060"/>
      <c r="BQ1060"/>
      <c r="BR1060"/>
      <c r="BS1060"/>
      <c r="BT1060"/>
      <c r="BU1060"/>
      <c r="BV1060"/>
      <c r="BW1060"/>
      <c r="BX1060"/>
      <c r="BY1060"/>
      <c r="BZ1060"/>
      <c r="CA1060"/>
      <c r="CB1060"/>
      <c r="CC1060"/>
    </row>
    <row r="1061" spans="63:81" ht="21" x14ac:dyDescent="0.5">
      <c r="BK1061"/>
      <c r="BL1061"/>
      <c r="BM1061"/>
      <c r="BN1061"/>
      <c r="BO1061"/>
      <c r="BP1061"/>
      <c r="BQ1061"/>
      <c r="BR1061"/>
      <c r="BS1061"/>
      <c r="BT1061"/>
      <c r="BU1061"/>
      <c r="BV1061"/>
      <c r="BW1061"/>
      <c r="BX1061"/>
      <c r="BY1061"/>
      <c r="BZ1061"/>
      <c r="CA1061"/>
      <c r="CB1061"/>
      <c r="CC1061"/>
    </row>
    <row r="1062" spans="63:81" ht="21" x14ac:dyDescent="0.5">
      <c r="BK1062"/>
      <c r="BL1062"/>
      <c r="BM1062"/>
      <c r="BN1062"/>
      <c r="BO1062"/>
      <c r="BP1062"/>
      <c r="BQ1062"/>
      <c r="BR1062"/>
      <c r="BS1062"/>
      <c r="BT1062"/>
      <c r="BU1062"/>
      <c r="BV1062"/>
      <c r="BW1062"/>
      <c r="BX1062"/>
      <c r="BY1062"/>
      <c r="BZ1062"/>
      <c r="CA1062"/>
      <c r="CB1062"/>
      <c r="CC1062"/>
    </row>
    <row r="1063" spans="63:81" ht="21" x14ac:dyDescent="0.5">
      <c r="BK1063"/>
      <c r="BL1063"/>
      <c r="BM1063"/>
      <c r="BN1063"/>
      <c r="BO1063"/>
      <c r="BP1063"/>
      <c r="BQ1063"/>
      <c r="BR1063"/>
      <c r="BS1063"/>
      <c r="BT1063"/>
      <c r="BU1063"/>
      <c r="BV1063"/>
      <c r="BW1063"/>
      <c r="BX1063"/>
      <c r="BY1063"/>
      <c r="BZ1063"/>
      <c r="CA1063"/>
      <c r="CB1063"/>
      <c r="CC1063"/>
    </row>
    <row r="1064" spans="63:81" ht="21" x14ac:dyDescent="0.5">
      <c r="BK1064"/>
      <c r="BL1064"/>
      <c r="BM1064"/>
      <c r="BN1064"/>
      <c r="BO1064"/>
      <c r="BP1064"/>
      <c r="BQ1064"/>
      <c r="BR1064"/>
      <c r="BS1064"/>
      <c r="BT1064"/>
      <c r="BU1064"/>
      <c r="BV1064"/>
      <c r="BW1064"/>
      <c r="BX1064"/>
      <c r="BY1064"/>
      <c r="BZ1064"/>
      <c r="CA1064"/>
      <c r="CB1064"/>
      <c r="CC1064"/>
    </row>
    <row r="1065" spans="63:81" ht="21" x14ac:dyDescent="0.5">
      <c r="BK1065"/>
      <c r="BL1065"/>
      <c r="BM1065"/>
      <c r="BN1065"/>
      <c r="BO1065"/>
      <c r="BP1065"/>
      <c r="BQ1065"/>
      <c r="BR1065"/>
      <c r="BS1065"/>
      <c r="BT1065"/>
      <c r="BU1065"/>
      <c r="BV1065"/>
      <c r="BW1065"/>
      <c r="BX1065"/>
      <c r="BY1065"/>
      <c r="BZ1065"/>
      <c r="CA1065"/>
      <c r="CB1065"/>
      <c r="CC1065"/>
    </row>
    <row r="1066" spans="63:81" ht="21" x14ac:dyDescent="0.5">
      <c r="BK1066"/>
      <c r="BL1066"/>
      <c r="BM1066"/>
      <c r="BN1066"/>
      <c r="BO1066"/>
      <c r="BP1066"/>
      <c r="BQ1066"/>
      <c r="BR1066"/>
      <c r="BS1066"/>
      <c r="BT1066"/>
      <c r="BU1066"/>
      <c r="BV1066"/>
      <c r="BW1066"/>
      <c r="BX1066"/>
      <c r="BY1066"/>
      <c r="BZ1066"/>
      <c r="CA1066"/>
      <c r="CB1066"/>
      <c r="CC1066"/>
    </row>
    <row r="1067" spans="63:81" ht="21" x14ac:dyDescent="0.5">
      <c r="BK1067"/>
      <c r="BL1067"/>
      <c r="BM1067"/>
      <c r="BN1067"/>
      <c r="BO1067"/>
      <c r="BP1067"/>
      <c r="BQ1067"/>
      <c r="BR1067"/>
      <c r="BS1067"/>
      <c r="BT1067"/>
      <c r="BU1067"/>
      <c r="BV1067"/>
      <c r="BW1067"/>
      <c r="BX1067"/>
      <c r="BY1067"/>
      <c r="BZ1067"/>
      <c r="CA1067"/>
      <c r="CB1067"/>
      <c r="CC1067"/>
    </row>
    <row r="1068" spans="63:81" ht="21" x14ac:dyDescent="0.5">
      <c r="BK1068"/>
      <c r="BL1068"/>
      <c r="BM1068"/>
      <c r="BN1068"/>
      <c r="BO1068"/>
      <c r="BP1068"/>
      <c r="BQ1068"/>
      <c r="BR1068"/>
      <c r="BS1068"/>
      <c r="BT1068"/>
      <c r="BU1068"/>
      <c r="BV1068"/>
      <c r="BW1068"/>
      <c r="BX1068"/>
      <c r="BY1068"/>
      <c r="BZ1068"/>
      <c r="CA1068"/>
      <c r="CB1068"/>
      <c r="CC1068"/>
    </row>
    <row r="1069" spans="63:81" ht="21" x14ac:dyDescent="0.5">
      <c r="BK1069"/>
      <c r="BL1069"/>
      <c r="BM1069"/>
      <c r="BN1069"/>
      <c r="BO1069"/>
      <c r="BP1069"/>
      <c r="BQ1069"/>
      <c r="BR1069"/>
      <c r="BS1069"/>
      <c r="BT1069"/>
      <c r="BU1069"/>
      <c r="BV1069"/>
      <c r="BW1069"/>
      <c r="BX1069"/>
      <c r="BY1069"/>
      <c r="BZ1069"/>
      <c r="CA1069"/>
      <c r="CB1069"/>
      <c r="CC1069"/>
    </row>
    <row r="1070" spans="63:81" ht="21" x14ac:dyDescent="0.5">
      <c r="BK1070"/>
      <c r="BL1070"/>
      <c r="BM1070"/>
      <c r="BN1070"/>
      <c r="BO1070"/>
      <c r="BP1070"/>
      <c r="BQ1070"/>
      <c r="BR1070"/>
      <c r="BS1070"/>
      <c r="BT1070"/>
      <c r="BU1070"/>
      <c r="BV1070"/>
      <c r="BW1070"/>
      <c r="BX1070"/>
      <c r="BY1070"/>
      <c r="BZ1070"/>
      <c r="CA1070"/>
      <c r="CB1070"/>
      <c r="CC1070"/>
    </row>
    <row r="1071" spans="63:81" ht="21" x14ac:dyDescent="0.5">
      <c r="BK1071"/>
      <c r="BL1071"/>
      <c r="BM1071"/>
      <c r="BN1071"/>
      <c r="BO1071"/>
      <c r="BP1071"/>
      <c r="BQ1071"/>
      <c r="BR1071"/>
      <c r="BS1071"/>
      <c r="BT1071"/>
      <c r="BU1071"/>
      <c r="BV1071"/>
      <c r="BW1071"/>
      <c r="BX1071"/>
      <c r="BY1071"/>
      <c r="BZ1071"/>
      <c r="CA1071"/>
      <c r="CB1071"/>
      <c r="CC1071"/>
    </row>
    <row r="1072" spans="63:81" ht="21" x14ac:dyDescent="0.5">
      <c r="BK1072"/>
      <c r="BL1072"/>
      <c r="BM1072"/>
      <c r="BN1072"/>
      <c r="BO1072"/>
      <c r="BP1072"/>
      <c r="BQ1072"/>
      <c r="BR1072"/>
      <c r="BS1072"/>
      <c r="BT1072"/>
      <c r="BU1072"/>
      <c r="BV1072"/>
      <c r="BW1072"/>
      <c r="BX1072"/>
      <c r="BY1072"/>
      <c r="BZ1072"/>
      <c r="CA1072"/>
      <c r="CB1072"/>
      <c r="CC1072"/>
    </row>
    <row r="1073" spans="63:81" ht="21" x14ac:dyDescent="0.5">
      <c r="BK1073"/>
      <c r="BL1073"/>
      <c r="BM1073"/>
      <c r="BN1073"/>
      <c r="BO1073"/>
      <c r="BP1073"/>
      <c r="BQ1073"/>
      <c r="BR1073"/>
      <c r="BS1073"/>
      <c r="BT1073"/>
      <c r="BU1073"/>
      <c r="BV1073"/>
      <c r="BW1073"/>
      <c r="BX1073"/>
      <c r="BY1073"/>
      <c r="BZ1073"/>
      <c r="CA1073"/>
      <c r="CB1073"/>
      <c r="CC1073"/>
    </row>
    <row r="1074" spans="63:81" ht="21" x14ac:dyDescent="0.5">
      <c r="BK1074"/>
      <c r="BL1074"/>
      <c r="BM1074"/>
      <c r="BN1074"/>
      <c r="BO1074"/>
      <c r="BP1074"/>
      <c r="BQ1074"/>
      <c r="BR1074"/>
      <c r="BS1074"/>
      <c r="BT1074"/>
      <c r="BU1074"/>
      <c r="BV1074"/>
      <c r="BW1074"/>
      <c r="BX1074"/>
      <c r="BY1074"/>
      <c r="BZ1074"/>
      <c r="CA1074"/>
      <c r="CB1074"/>
      <c r="CC1074"/>
    </row>
    <row r="1075" spans="63:81" ht="21" x14ac:dyDescent="0.5">
      <c r="BK1075"/>
      <c r="BL1075"/>
      <c r="BM1075"/>
      <c r="BN1075"/>
      <c r="BO1075"/>
      <c r="BP1075"/>
      <c r="BQ1075"/>
      <c r="BR1075"/>
      <c r="BS1075"/>
      <c r="BT1075"/>
      <c r="BU1075"/>
      <c r="BV1075"/>
      <c r="BW1075"/>
      <c r="BX1075"/>
      <c r="BY1075"/>
      <c r="BZ1075"/>
      <c r="CA1075"/>
      <c r="CB1075"/>
      <c r="CC1075"/>
    </row>
    <row r="1076" spans="63:81" ht="21" x14ac:dyDescent="0.5">
      <c r="BK1076"/>
      <c r="BL1076"/>
      <c r="BM1076"/>
      <c r="BN1076"/>
      <c r="BO1076"/>
      <c r="BP1076"/>
      <c r="BQ1076"/>
      <c r="BR1076"/>
      <c r="BS1076"/>
      <c r="BT1076"/>
      <c r="BU1076"/>
      <c r="BV1076"/>
      <c r="BW1076"/>
      <c r="BX1076"/>
      <c r="BY1076"/>
      <c r="BZ1076"/>
      <c r="CA1076"/>
      <c r="CB1076"/>
      <c r="CC1076"/>
    </row>
    <row r="1077" spans="63:81" ht="21" x14ac:dyDescent="0.5">
      <c r="BK1077"/>
      <c r="BL1077"/>
      <c r="BM1077"/>
      <c r="BN1077"/>
      <c r="BO1077"/>
      <c r="BP1077"/>
      <c r="BQ1077"/>
      <c r="BR1077"/>
      <c r="BS1077"/>
      <c r="BT1077"/>
      <c r="BU1077"/>
      <c r="BV1077"/>
      <c r="BW1077"/>
      <c r="BX1077"/>
      <c r="BY1077"/>
      <c r="BZ1077"/>
      <c r="CA1077"/>
      <c r="CB1077"/>
      <c r="CC1077"/>
    </row>
    <row r="1078" spans="63:81" ht="21" x14ac:dyDescent="0.5">
      <c r="BK1078"/>
      <c r="BL1078"/>
      <c r="BM1078"/>
      <c r="BN1078"/>
      <c r="BO1078"/>
      <c r="BP1078"/>
      <c r="BQ1078"/>
      <c r="BR1078"/>
      <c r="BS1078"/>
      <c r="BT1078"/>
      <c r="BU1078"/>
      <c r="BV1078"/>
      <c r="BW1078"/>
      <c r="BX1078"/>
      <c r="BY1078"/>
      <c r="BZ1078"/>
      <c r="CA1078"/>
      <c r="CB1078"/>
      <c r="CC1078"/>
    </row>
    <row r="1079" spans="63:81" ht="21" x14ac:dyDescent="0.5">
      <c r="BK1079"/>
      <c r="BL1079"/>
      <c r="BM1079"/>
      <c r="BN1079"/>
      <c r="BO1079"/>
      <c r="BP1079"/>
      <c r="BQ1079"/>
      <c r="BR1079"/>
      <c r="BS1079"/>
      <c r="BT1079"/>
      <c r="BU1079"/>
      <c r="BV1079"/>
      <c r="BW1079"/>
      <c r="BX1079"/>
      <c r="BY1079"/>
      <c r="BZ1079"/>
      <c r="CA1079"/>
      <c r="CB1079"/>
      <c r="CC1079"/>
    </row>
    <row r="1080" spans="63:81" ht="21" x14ac:dyDescent="0.5">
      <c r="BK1080"/>
      <c r="BL1080"/>
      <c r="BM1080"/>
      <c r="BN1080"/>
      <c r="BO1080"/>
      <c r="BP1080"/>
      <c r="BQ1080"/>
      <c r="BR1080"/>
      <c r="BS1080"/>
      <c r="BT1080"/>
      <c r="BU1080"/>
      <c r="BV1080"/>
      <c r="BW1080"/>
      <c r="BX1080"/>
      <c r="BY1080"/>
      <c r="BZ1080"/>
      <c r="CA1080"/>
      <c r="CB1080"/>
      <c r="CC1080"/>
    </row>
    <row r="1081" spans="63:81" ht="21" x14ac:dyDescent="0.5">
      <c r="BK1081"/>
      <c r="BL1081"/>
      <c r="BM1081"/>
      <c r="BN1081"/>
      <c r="BO1081"/>
      <c r="BP1081"/>
      <c r="BQ1081"/>
      <c r="BR1081"/>
      <c r="BS1081"/>
      <c r="BT1081"/>
      <c r="BU1081"/>
      <c r="BV1081"/>
      <c r="BW1081"/>
      <c r="BX1081"/>
      <c r="BY1081"/>
      <c r="BZ1081"/>
      <c r="CA1081"/>
      <c r="CB1081"/>
      <c r="CC1081"/>
    </row>
    <row r="1082" spans="63:81" ht="21" x14ac:dyDescent="0.5">
      <c r="BK1082"/>
      <c r="BL1082"/>
      <c r="BM1082"/>
      <c r="BN1082"/>
      <c r="BO1082"/>
      <c r="BP1082"/>
      <c r="BQ1082"/>
      <c r="BR1082"/>
      <c r="BS1082"/>
      <c r="BT1082"/>
      <c r="BU1082"/>
      <c r="BV1082"/>
      <c r="BW1082"/>
      <c r="BX1082"/>
      <c r="BY1082"/>
      <c r="BZ1082"/>
      <c r="CA1082"/>
      <c r="CB1082"/>
      <c r="CC1082"/>
    </row>
    <row r="1083" spans="63:81" ht="21" x14ac:dyDescent="0.5">
      <c r="BK1083"/>
      <c r="BL1083"/>
      <c r="BM1083"/>
      <c r="BN1083"/>
      <c r="BO1083"/>
      <c r="BP1083"/>
      <c r="BQ1083"/>
      <c r="BR1083"/>
      <c r="BS1083"/>
      <c r="BT1083"/>
      <c r="BU1083"/>
      <c r="BV1083"/>
      <c r="BW1083"/>
      <c r="BX1083"/>
      <c r="BY1083"/>
      <c r="BZ1083"/>
      <c r="CA1083"/>
      <c r="CB1083"/>
      <c r="CC1083"/>
    </row>
    <row r="1084" spans="63:81" ht="21" x14ac:dyDescent="0.5">
      <c r="BK1084"/>
      <c r="BL1084"/>
      <c r="BM1084"/>
      <c r="BN1084"/>
      <c r="BO1084"/>
      <c r="BP1084"/>
      <c r="BQ1084"/>
      <c r="BR1084"/>
      <c r="BS1084"/>
      <c r="BT1084"/>
      <c r="BU1084"/>
      <c r="BV1084"/>
      <c r="BW1084"/>
      <c r="BX1084"/>
      <c r="BY1084"/>
      <c r="BZ1084"/>
      <c r="CA1084"/>
      <c r="CB1084"/>
      <c r="CC1084"/>
    </row>
    <row r="1085" spans="63:81" ht="21" x14ac:dyDescent="0.5">
      <c r="BK1085"/>
      <c r="BL1085"/>
      <c r="BM1085"/>
      <c r="BN1085"/>
      <c r="BO1085"/>
      <c r="BP1085"/>
      <c r="BQ1085"/>
      <c r="BR1085"/>
      <c r="BS1085"/>
      <c r="BT1085"/>
      <c r="BU1085"/>
      <c r="BV1085"/>
      <c r="BW1085"/>
      <c r="BX1085"/>
      <c r="BY1085"/>
      <c r="BZ1085"/>
      <c r="CA1085"/>
      <c r="CB1085"/>
      <c r="CC1085"/>
    </row>
    <row r="1086" spans="63:81" ht="21" x14ac:dyDescent="0.5">
      <c r="BK1086"/>
      <c r="BL1086"/>
      <c r="BM1086"/>
      <c r="BN1086"/>
      <c r="BO1086"/>
      <c r="BP1086"/>
      <c r="BQ1086"/>
      <c r="BR1086"/>
      <c r="BS1086"/>
      <c r="BT1086"/>
      <c r="BU1086"/>
      <c r="BV1086"/>
      <c r="BW1086"/>
      <c r="BX1086"/>
      <c r="BY1086"/>
      <c r="BZ1086"/>
      <c r="CA1086"/>
      <c r="CB1086"/>
      <c r="CC1086"/>
    </row>
    <row r="1087" spans="63:81" ht="21" x14ac:dyDescent="0.5">
      <c r="BK1087"/>
      <c r="BL1087"/>
      <c r="BM1087"/>
      <c r="BN1087"/>
      <c r="BO1087"/>
      <c r="BP1087"/>
      <c r="BQ1087"/>
      <c r="BR1087"/>
      <c r="BS1087"/>
      <c r="BT1087"/>
      <c r="BU1087"/>
      <c r="BV1087"/>
      <c r="BW1087"/>
      <c r="BX1087"/>
      <c r="BY1087"/>
      <c r="BZ1087"/>
      <c r="CA1087"/>
      <c r="CB1087"/>
      <c r="CC1087"/>
    </row>
    <row r="1088" spans="63:81" ht="21" x14ac:dyDescent="0.5">
      <c r="BK1088"/>
      <c r="BL1088"/>
      <c r="BM1088"/>
      <c r="BN1088"/>
      <c r="BO1088"/>
      <c r="BP1088"/>
      <c r="BQ1088"/>
      <c r="BR1088"/>
      <c r="BS1088"/>
      <c r="BT1088"/>
      <c r="BU1088"/>
      <c r="BV1088"/>
      <c r="BW1088"/>
      <c r="BX1088"/>
      <c r="BY1088"/>
      <c r="BZ1088"/>
      <c r="CA1088"/>
      <c r="CB1088"/>
      <c r="CC1088"/>
    </row>
    <row r="1089" spans="63:81" ht="21" x14ac:dyDescent="0.5">
      <c r="BK1089"/>
      <c r="BL1089"/>
      <c r="BM1089"/>
      <c r="BN1089"/>
      <c r="BO1089"/>
      <c r="BP1089"/>
      <c r="BQ1089"/>
      <c r="BR1089"/>
      <c r="BS1089"/>
      <c r="BT1089"/>
      <c r="BU1089"/>
      <c r="BV1089"/>
      <c r="BW1089"/>
      <c r="BX1089"/>
      <c r="BY1089"/>
      <c r="BZ1089"/>
      <c r="CA1089"/>
      <c r="CB1089"/>
      <c r="CC1089"/>
    </row>
    <row r="1090" spans="63:81" ht="21" x14ac:dyDescent="0.5">
      <c r="BK1090"/>
      <c r="BL1090"/>
      <c r="BM1090"/>
      <c r="BN1090"/>
      <c r="BO1090"/>
      <c r="BP1090"/>
      <c r="BQ1090"/>
      <c r="BR1090"/>
      <c r="BS1090"/>
      <c r="BT1090"/>
      <c r="BU1090"/>
      <c r="BV1090"/>
      <c r="BW1090"/>
      <c r="BX1090"/>
      <c r="BY1090"/>
      <c r="BZ1090"/>
      <c r="CA1090"/>
      <c r="CB1090"/>
      <c r="CC1090"/>
    </row>
    <row r="1091" spans="63:81" ht="21" x14ac:dyDescent="0.5">
      <c r="BK1091"/>
      <c r="BL1091"/>
      <c r="BM1091"/>
      <c r="BN1091"/>
      <c r="BO1091"/>
      <c r="BP1091"/>
      <c r="BQ1091"/>
      <c r="BR1091"/>
      <c r="BS1091"/>
      <c r="BT1091"/>
      <c r="BU1091"/>
      <c r="BV1091"/>
      <c r="BW1091"/>
      <c r="BX1091"/>
      <c r="BY1091"/>
      <c r="BZ1091"/>
      <c r="CA1091"/>
      <c r="CB1091"/>
      <c r="CC1091"/>
    </row>
    <row r="1092" spans="63:81" ht="21" x14ac:dyDescent="0.5">
      <c r="BK1092"/>
      <c r="BL1092"/>
      <c r="BM1092"/>
      <c r="BN1092"/>
      <c r="BO1092"/>
      <c r="BP1092"/>
      <c r="BQ1092"/>
      <c r="BR1092"/>
      <c r="BS1092"/>
      <c r="BT1092"/>
      <c r="BU1092"/>
      <c r="BV1092"/>
      <c r="BW1092"/>
      <c r="BX1092"/>
      <c r="BY1092"/>
      <c r="BZ1092"/>
      <c r="CA1092"/>
      <c r="CB1092"/>
      <c r="CC1092"/>
    </row>
    <row r="1093" spans="63:81" ht="21" x14ac:dyDescent="0.5">
      <c r="BK1093"/>
      <c r="BL1093"/>
      <c r="BM1093"/>
      <c r="BN1093"/>
      <c r="BO1093"/>
      <c r="BP1093"/>
      <c r="BQ1093"/>
      <c r="BR1093"/>
      <c r="BS1093"/>
      <c r="BT1093"/>
      <c r="BU1093"/>
      <c r="BV1093"/>
      <c r="BW1093"/>
      <c r="BX1093"/>
      <c r="BY1093"/>
      <c r="BZ1093"/>
      <c r="CA1093"/>
      <c r="CB1093"/>
      <c r="CC1093"/>
    </row>
    <row r="1094" spans="63:81" ht="21" x14ac:dyDescent="0.5">
      <c r="BK1094"/>
      <c r="BL1094"/>
      <c r="BM1094"/>
      <c r="BN1094"/>
      <c r="BO1094"/>
      <c r="BP1094"/>
      <c r="BQ1094"/>
      <c r="BR1094"/>
      <c r="BS1094"/>
      <c r="BT1094"/>
      <c r="BU1094"/>
      <c r="BV1094"/>
      <c r="BW1094"/>
      <c r="BX1094"/>
      <c r="BY1094"/>
      <c r="BZ1094"/>
      <c r="CA1094"/>
      <c r="CB1094"/>
      <c r="CC1094"/>
    </row>
    <row r="1095" spans="63:81" ht="21" x14ac:dyDescent="0.5">
      <c r="BK1095"/>
      <c r="BL1095"/>
      <c r="BM1095"/>
      <c r="BN1095"/>
      <c r="BO1095"/>
      <c r="BP1095"/>
      <c r="BQ1095"/>
      <c r="BR1095"/>
      <c r="BS1095"/>
      <c r="BT1095"/>
      <c r="BU1095"/>
      <c r="BV1095"/>
      <c r="BW1095"/>
      <c r="BX1095"/>
      <c r="BY1095"/>
      <c r="BZ1095"/>
      <c r="CA1095"/>
      <c r="CB1095"/>
      <c r="CC1095"/>
    </row>
    <row r="1096" spans="63:81" ht="21" x14ac:dyDescent="0.5">
      <c r="BK1096"/>
      <c r="BL1096"/>
      <c r="BM1096"/>
      <c r="BN1096"/>
      <c r="BO1096"/>
      <c r="BP1096"/>
      <c r="BQ1096"/>
      <c r="BR1096"/>
      <c r="BS1096"/>
      <c r="BT1096"/>
      <c r="BU1096"/>
      <c r="BV1096"/>
      <c r="BW1096"/>
      <c r="BX1096"/>
      <c r="BY1096"/>
      <c r="BZ1096"/>
      <c r="CA1096"/>
      <c r="CB1096"/>
      <c r="CC1096"/>
    </row>
    <row r="1097" spans="63:81" ht="21" x14ac:dyDescent="0.5">
      <c r="BK1097"/>
      <c r="BL1097"/>
      <c r="BM1097"/>
      <c r="BN1097"/>
      <c r="BO1097"/>
      <c r="BP1097"/>
      <c r="BQ1097"/>
      <c r="BR1097"/>
      <c r="BS1097"/>
      <c r="BT1097"/>
      <c r="BU1097"/>
      <c r="BV1097"/>
      <c r="BW1097"/>
      <c r="BX1097"/>
      <c r="BY1097"/>
      <c r="BZ1097"/>
      <c r="CA1097"/>
      <c r="CB1097"/>
      <c r="CC1097"/>
    </row>
    <row r="1098" spans="63:81" ht="21" x14ac:dyDescent="0.5">
      <c r="BK1098"/>
      <c r="BL1098"/>
      <c r="BM1098"/>
      <c r="BN1098"/>
      <c r="BO1098"/>
      <c r="BP1098"/>
      <c r="BQ1098"/>
      <c r="BR1098"/>
      <c r="BS1098"/>
      <c r="BT1098"/>
      <c r="BU1098"/>
      <c r="BV1098"/>
      <c r="BW1098"/>
      <c r="BX1098"/>
      <c r="BY1098"/>
      <c r="BZ1098"/>
      <c r="CA1098"/>
      <c r="CB1098"/>
      <c r="CC1098"/>
    </row>
    <row r="1099" spans="63:81" ht="21" x14ac:dyDescent="0.5">
      <c r="BK1099"/>
      <c r="BL1099"/>
      <c r="BM1099"/>
      <c r="BN1099"/>
      <c r="BO1099"/>
      <c r="BP1099"/>
      <c r="BQ1099"/>
      <c r="BR1099"/>
      <c r="BS1099"/>
      <c r="BT1099"/>
      <c r="BU1099"/>
      <c r="BV1099"/>
      <c r="BW1099"/>
      <c r="BX1099"/>
      <c r="BY1099"/>
      <c r="BZ1099"/>
      <c r="CA1099"/>
      <c r="CB1099"/>
      <c r="CC1099"/>
    </row>
    <row r="1100" spans="63:81" ht="21" x14ac:dyDescent="0.5">
      <c r="BK1100"/>
      <c r="BL1100"/>
      <c r="BM1100"/>
      <c r="BN1100"/>
      <c r="BO1100"/>
      <c r="BP1100"/>
      <c r="BQ1100"/>
      <c r="BR1100"/>
      <c r="BS1100"/>
      <c r="BT1100"/>
      <c r="BU1100"/>
      <c r="BV1100"/>
      <c r="BW1100"/>
      <c r="BX1100"/>
      <c r="BY1100"/>
      <c r="BZ1100"/>
      <c r="CA1100"/>
      <c r="CB1100"/>
      <c r="CC1100"/>
    </row>
    <row r="1101" spans="63:81" ht="21" x14ac:dyDescent="0.5">
      <c r="BK1101"/>
      <c r="BL1101"/>
      <c r="BM1101"/>
      <c r="BN1101"/>
      <c r="BO1101"/>
      <c r="BP1101"/>
      <c r="BQ1101"/>
      <c r="BR1101"/>
      <c r="BS1101"/>
      <c r="BT1101"/>
      <c r="BU1101"/>
      <c r="BV1101"/>
      <c r="BW1101"/>
      <c r="BX1101"/>
      <c r="BY1101"/>
      <c r="BZ1101"/>
      <c r="CA1101"/>
      <c r="CB1101"/>
      <c r="CC1101"/>
    </row>
    <row r="1102" spans="63:81" ht="21" x14ac:dyDescent="0.5">
      <c r="BK1102"/>
      <c r="BL1102"/>
      <c r="BM1102"/>
      <c r="BN1102"/>
      <c r="BO1102"/>
      <c r="BP1102"/>
      <c r="BQ1102"/>
      <c r="BR1102"/>
      <c r="BS1102"/>
      <c r="BT1102"/>
      <c r="BU1102"/>
      <c r="BV1102"/>
      <c r="BW1102"/>
      <c r="BX1102"/>
      <c r="BY1102"/>
      <c r="BZ1102"/>
      <c r="CA1102"/>
      <c r="CB1102"/>
      <c r="CC1102"/>
    </row>
    <row r="1103" spans="63:81" ht="21" x14ac:dyDescent="0.5">
      <c r="BK1103"/>
      <c r="BL1103"/>
      <c r="BM1103"/>
      <c r="BN1103"/>
      <c r="BO1103"/>
      <c r="BP1103"/>
      <c r="BQ1103"/>
      <c r="BR1103"/>
      <c r="BS1103"/>
      <c r="BT1103"/>
      <c r="BU1103"/>
      <c r="BV1103"/>
      <c r="BW1103"/>
      <c r="BX1103"/>
      <c r="BY1103"/>
      <c r="BZ1103"/>
      <c r="CA1103"/>
      <c r="CB1103"/>
      <c r="CC1103"/>
    </row>
    <row r="1104" spans="63:81" ht="21" x14ac:dyDescent="0.5">
      <c r="BK1104"/>
      <c r="BL1104"/>
      <c r="BM1104"/>
      <c r="BN1104"/>
      <c r="BO1104"/>
      <c r="BP1104"/>
      <c r="BQ1104"/>
      <c r="BR1104"/>
      <c r="BS1104"/>
      <c r="BT1104"/>
      <c r="BU1104"/>
      <c r="BV1104"/>
      <c r="BW1104"/>
      <c r="BX1104"/>
      <c r="BY1104"/>
      <c r="BZ1104"/>
      <c r="CA1104"/>
      <c r="CB1104"/>
      <c r="CC1104"/>
    </row>
    <row r="1105" spans="63:81" ht="21" x14ac:dyDescent="0.5">
      <c r="BK1105"/>
      <c r="BL1105"/>
      <c r="BM1105"/>
      <c r="BN1105"/>
      <c r="BO1105"/>
      <c r="BP1105"/>
      <c r="BQ1105"/>
      <c r="BR1105"/>
      <c r="BS1105"/>
      <c r="BT1105"/>
      <c r="BU1105"/>
      <c r="BV1105"/>
      <c r="BW1105"/>
      <c r="BX1105"/>
      <c r="BY1105"/>
      <c r="BZ1105"/>
      <c r="CA1105"/>
      <c r="CB1105"/>
      <c r="CC1105"/>
    </row>
    <row r="1106" spans="63:81" ht="21" x14ac:dyDescent="0.5">
      <c r="BK1106"/>
      <c r="BL1106"/>
      <c r="BM1106"/>
      <c r="BN1106"/>
      <c r="BO1106"/>
      <c r="BP1106"/>
      <c r="BQ1106"/>
      <c r="BR1106"/>
      <c r="BS1106"/>
      <c r="BT1106"/>
      <c r="BU1106"/>
      <c r="BV1106"/>
      <c r="BW1106"/>
      <c r="BX1106"/>
      <c r="BY1106"/>
      <c r="BZ1106"/>
      <c r="CA1106"/>
      <c r="CB1106"/>
      <c r="CC1106"/>
    </row>
    <row r="1107" spans="63:81" ht="21" x14ac:dyDescent="0.5">
      <c r="BK1107"/>
      <c r="BL1107"/>
      <c r="BM1107"/>
      <c r="BN1107"/>
      <c r="BO1107"/>
      <c r="BP1107"/>
      <c r="BQ1107"/>
      <c r="BR1107"/>
      <c r="BS1107"/>
      <c r="BT1107"/>
      <c r="BU1107"/>
      <c r="BV1107"/>
      <c r="BW1107"/>
      <c r="BX1107"/>
      <c r="BY1107"/>
      <c r="BZ1107"/>
      <c r="CA1107"/>
      <c r="CB1107"/>
      <c r="CC1107"/>
    </row>
    <row r="1108" spans="63:81" ht="21" x14ac:dyDescent="0.5">
      <c r="BK1108"/>
      <c r="BL1108"/>
      <c r="BM1108"/>
      <c r="BN1108"/>
      <c r="BO1108"/>
      <c r="BP1108"/>
      <c r="BQ1108"/>
      <c r="BR1108"/>
      <c r="BS1108"/>
      <c r="BT1108"/>
      <c r="BU1108"/>
      <c r="BV1108"/>
      <c r="BW1108"/>
      <c r="BX1108"/>
      <c r="BY1108"/>
      <c r="BZ1108"/>
      <c r="CA1108"/>
      <c r="CB1108"/>
      <c r="CC1108"/>
    </row>
    <row r="1109" spans="63:81" ht="21" x14ac:dyDescent="0.5">
      <c r="BK1109"/>
      <c r="BL1109"/>
      <c r="BM1109"/>
      <c r="BN1109"/>
      <c r="BO1109"/>
      <c r="BP1109"/>
      <c r="BQ1109"/>
      <c r="BR1109"/>
      <c r="BS1109"/>
      <c r="BT1109"/>
      <c r="BU1109"/>
      <c r="BV1109"/>
      <c r="BW1109"/>
      <c r="BX1109"/>
      <c r="BY1109"/>
      <c r="BZ1109"/>
      <c r="CA1109"/>
      <c r="CB1109"/>
      <c r="CC1109"/>
    </row>
    <row r="1110" spans="63:81" ht="21" x14ac:dyDescent="0.5">
      <c r="BK1110"/>
      <c r="BL1110"/>
      <c r="BM1110"/>
      <c r="BN1110"/>
      <c r="BO1110"/>
      <c r="BP1110"/>
      <c r="BQ1110"/>
      <c r="BR1110"/>
      <c r="BS1110"/>
      <c r="BT1110"/>
      <c r="BU1110"/>
      <c r="BV1110"/>
      <c r="BW1110"/>
      <c r="BX1110"/>
      <c r="BY1110"/>
      <c r="BZ1110"/>
      <c r="CA1110"/>
      <c r="CB1110"/>
      <c r="CC1110"/>
    </row>
    <row r="1111" spans="63:81" ht="21" x14ac:dyDescent="0.5">
      <c r="BK1111"/>
      <c r="BL1111"/>
      <c r="BM1111"/>
      <c r="BN1111"/>
      <c r="BO1111"/>
      <c r="BP1111"/>
      <c r="BQ1111"/>
      <c r="BR1111"/>
      <c r="BS1111"/>
      <c r="BT1111"/>
      <c r="BU1111"/>
      <c r="BV1111"/>
      <c r="BW1111"/>
      <c r="BX1111"/>
      <c r="BY1111"/>
      <c r="BZ1111"/>
      <c r="CA1111"/>
      <c r="CB1111"/>
      <c r="CC1111"/>
    </row>
    <row r="1112" spans="63:81" ht="21" x14ac:dyDescent="0.5">
      <c r="BK1112"/>
      <c r="BL1112"/>
      <c r="BM1112"/>
      <c r="BN1112"/>
      <c r="BO1112"/>
      <c r="BP1112"/>
      <c r="BQ1112"/>
      <c r="BR1112"/>
      <c r="BS1112"/>
      <c r="BT1112"/>
      <c r="BU1112"/>
      <c r="BV1112"/>
      <c r="BW1112"/>
      <c r="BX1112"/>
      <c r="BY1112"/>
      <c r="BZ1112"/>
      <c r="CA1112"/>
      <c r="CB1112"/>
      <c r="CC1112"/>
    </row>
    <row r="1113" spans="63:81" ht="21" x14ac:dyDescent="0.5">
      <c r="BK1113"/>
      <c r="BL1113"/>
      <c r="BM1113"/>
      <c r="BN1113"/>
      <c r="BO1113"/>
      <c r="BP1113"/>
      <c r="BQ1113"/>
      <c r="BR1113"/>
      <c r="BS1113"/>
      <c r="BT1113"/>
      <c r="BU1113"/>
      <c r="BV1113"/>
      <c r="BW1113"/>
      <c r="BX1113"/>
      <c r="BY1113"/>
      <c r="BZ1113"/>
      <c r="CA1113"/>
      <c r="CB1113"/>
      <c r="CC1113"/>
    </row>
    <row r="1114" spans="63:81" ht="21" x14ac:dyDescent="0.5">
      <c r="BK1114"/>
      <c r="BL1114"/>
      <c r="BM1114"/>
      <c r="BN1114"/>
      <c r="BO1114"/>
      <c r="BP1114"/>
      <c r="BQ1114"/>
      <c r="BR1114"/>
      <c r="BS1114"/>
      <c r="BT1114"/>
      <c r="BU1114"/>
      <c r="BV1114"/>
      <c r="BW1114"/>
      <c r="BX1114"/>
      <c r="BY1114"/>
      <c r="BZ1114"/>
      <c r="CA1114"/>
      <c r="CB1114"/>
      <c r="CC1114"/>
    </row>
    <row r="1115" spans="63:81" ht="21" x14ac:dyDescent="0.5">
      <c r="BK1115"/>
      <c r="BL1115"/>
      <c r="BM1115"/>
      <c r="BN1115"/>
      <c r="BO1115"/>
      <c r="BP1115"/>
      <c r="BQ1115"/>
      <c r="BR1115"/>
      <c r="BS1115"/>
      <c r="BT1115"/>
      <c r="BU1115"/>
      <c r="BV1115"/>
      <c r="BW1115"/>
      <c r="BX1115"/>
      <c r="BY1115"/>
      <c r="BZ1115"/>
      <c r="CA1115"/>
      <c r="CB1115"/>
      <c r="CC1115"/>
    </row>
    <row r="1116" spans="63:81" ht="21" x14ac:dyDescent="0.5">
      <c r="BK1116"/>
      <c r="BL1116"/>
      <c r="BM1116"/>
      <c r="BN1116"/>
      <c r="BO1116"/>
      <c r="BP1116"/>
      <c r="BQ1116"/>
      <c r="BR1116"/>
      <c r="BS1116"/>
      <c r="BT1116"/>
      <c r="BU1116"/>
      <c r="BV1116"/>
      <c r="BW1116"/>
      <c r="BX1116"/>
      <c r="BY1116"/>
      <c r="BZ1116"/>
      <c r="CA1116"/>
      <c r="CB1116"/>
      <c r="CC1116"/>
    </row>
    <row r="1117" spans="63:81" ht="21" x14ac:dyDescent="0.5">
      <c r="BK1117"/>
      <c r="BL1117"/>
      <c r="BM1117"/>
      <c r="BN1117"/>
      <c r="BO1117"/>
      <c r="BP1117"/>
      <c r="BQ1117"/>
      <c r="BR1117"/>
      <c r="BS1117"/>
      <c r="BT1117"/>
      <c r="BU1117"/>
      <c r="BV1117"/>
      <c r="BW1117"/>
      <c r="BX1117"/>
      <c r="BY1117"/>
      <c r="BZ1117"/>
      <c r="CA1117"/>
      <c r="CB1117"/>
      <c r="CC1117"/>
    </row>
    <row r="1118" spans="63:81" ht="21" x14ac:dyDescent="0.5">
      <c r="BK1118"/>
      <c r="BL1118"/>
      <c r="BM1118"/>
      <c r="BN1118"/>
      <c r="BO1118"/>
      <c r="BP1118"/>
      <c r="BQ1118"/>
      <c r="BR1118"/>
      <c r="BS1118"/>
      <c r="BT1118"/>
      <c r="BU1118"/>
      <c r="BV1118"/>
      <c r="BW1118"/>
      <c r="BX1118"/>
      <c r="BY1118"/>
      <c r="BZ1118"/>
      <c r="CA1118"/>
      <c r="CB1118"/>
      <c r="CC1118"/>
    </row>
    <row r="1119" spans="63:81" ht="21" x14ac:dyDescent="0.5">
      <c r="BK1119"/>
      <c r="BL1119"/>
      <c r="BM1119"/>
      <c r="BN1119"/>
      <c r="BO1119"/>
      <c r="BP1119"/>
      <c r="BQ1119"/>
      <c r="BR1119"/>
      <c r="BS1119"/>
      <c r="BT1119"/>
      <c r="BU1119"/>
      <c r="BV1119"/>
      <c r="BW1119"/>
      <c r="BX1119"/>
      <c r="BY1119"/>
      <c r="BZ1119"/>
      <c r="CA1119"/>
      <c r="CB1119"/>
      <c r="CC1119"/>
    </row>
    <row r="1120" spans="63:81" ht="21" x14ac:dyDescent="0.5">
      <c r="BK1120"/>
      <c r="BL1120"/>
      <c r="BM1120"/>
      <c r="BN1120"/>
      <c r="BO1120"/>
      <c r="BP1120"/>
      <c r="BQ1120"/>
      <c r="BR1120"/>
      <c r="BS1120"/>
      <c r="BT1120"/>
      <c r="BU1120"/>
      <c r="BV1120"/>
      <c r="BW1120"/>
      <c r="BX1120"/>
      <c r="BY1120"/>
      <c r="BZ1120"/>
      <c r="CA1120"/>
      <c r="CB1120"/>
      <c r="CC1120"/>
    </row>
    <row r="1121" spans="63:81" ht="21" x14ac:dyDescent="0.5">
      <c r="BK1121"/>
      <c r="BL1121"/>
      <c r="BM1121"/>
      <c r="BN1121"/>
      <c r="BO1121"/>
      <c r="BP1121"/>
      <c r="BQ1121"/>
      <c r="BR1121"/>
      <c r="BS1121"/>
      <c r="BT1121"/>
      <c r="BU1121"/>
      <c r="BV1121"/>
      <c r="BW1121"/>
      <c r="BX1121"/>
      <c r="BY1121"/>
      <c r="BZ1121"/>
      <c r="CA1121"/>
      <c r="CB1121"/>
      <c r="CC1121"/>
    </row>
    <row r="1122" spans="63:81" ht="21" x14ac:dyDescent="0.5">
      <c r="BK1122"/>
      <c r="BL1122"/>
      <c r="BM1122"/>
      <c r="BN1122"/>
      <c r="BO1122"/>
      <c r="BP1122"/>
      <c r="BQ1122"/>
      <c r="BR1122"/>
      <c r="BS1122"/>
      <c r="BT1122"/>
      <c r="BU1122"/>
      <c r="BV1122"/>
      <c r="BW1122"/>
      <c r="BX1122"/>
      <c r="BY1122"/>
      <c r="BZ1122"/>
      <c r="CA1122"/>
      <c r="CB1122"/>
      <c r="CC1122"/>
    </row>
    <row r="1123" spans="63:81" ht="21" x14ac:dyDescent="0.5">
      <c r="BK1123"/>
      <c r="BL1123"/>
      <c r="BM1123"/>
      <c r="BN1123"/>
      <c r="BO1123"/>
      <c r="BP1123"/>
      <c r="BQ1123"/>
      <c r="BR1123"/>
      <c r="BS1123"/>
      <c r="BT1123"/>
      <c r="BU1123"/>
      <c r="BV1123"/>
      <c r="BW1123"/>
      <c r="BX1123"/>
      <c r="BY1123"/>
      <c r="BZ1123"/>
      <c r="CA1123"/>
      <c r="CB1123"/>
      <c r="CC1123"/>
    </row>
    <row r="1124" spans="63:81" ht="21" x14ac:dyDescent="0.5">
      <c r="BK1124"/>
      <c r="BL1124"/>
      <c r="BM1124"/>
      <c r="BN1124"/>
      <c r="BO1124"/>
      <c r="BP1124"/>
      <c r="BQ1124"/>
      <c r="BR1124"/>
      <c r="BS1124"/>
      <c r="BT1124"/>
      <c r="BU1124"/>
      <c r="BV1124"/>
      <c r="BW1124"/>
      <c r="BX1124"/>
      <c r="BY1124"/>
      <c r="BZ1124"/>
      <c r="CA1124"/>
      <c r="CB1124"/>
      <c r="CC1124"/>
    </row>
    <row r="1125" spans="63:81" ht="21" x14ac:dyDescent="0.5">
      <c r="BK1125"/>
      <c r="BL1125"/>
      <c r="BM1125"/>
      <c r="BN1125"/>
      <c r="BO1125"/>
      <c r="BP1125"/>
      <c r="BQ1125"/>
      <c r="BR1125"/>
      <c r="BS1125"/>
      <c r="BT1125"/>
      <c r="BU1125"/>
      <c r="BV1125"/>
      <c r="BW1125"/>
      <c r="BX1125"/>
      <c r="BY1125"/>
      <c r="BZ1125"/>
      <c r="CA1125"/>
      <c r="CB1125"/>
      <c r="CC1125"/>
    </row>
    <row r="1126" spans="63:81" ht="21" x14ac:dyDescent="0.5">
      <c r="BK1126"/>
      <c r="BL1126"/>
      <c r="BM1126"/>
      <c r="BN1126"/>
      <c r="BO1126"/>
      <c r="BP1126"/>
      <c r="BQ1126"/>
      <c r="BR1126"/>
      <c r="BS1126"/>
      <c r="BT1126"/>
      <c r="BU1126"/>
      <c r="BV1126"/>
      <c r="BW1126"/>
      <c r="BX1126"/>
      <c r="BY1126"/>
      <c r="BZ1126"/>
      <c r="CA1126"/>
      <c r="CB1126"/>
      <c r="CC1126"/>
    </row>
    <row r="1127" spans="63:81" ht="21" x14ac:dyDescent="0.5">
      <c r="BK1127"/>
      <c r="BL1127"/>
      <c r="BM1127"/>
      <c r="BN1127"/>
      <c r="BO1127"/>
      <c r="BP1127"/>
      <c r="BQ1127"/>
      <c r="BR1127"/>
      <c r="BS1127"/>
      <c r="BT1127"/>
      <c r="BU1127"/>
      <c r="BV1127"/>
      <c r="BW1127"/>
      <c r="BX1127"/>
      <c r="BY1127"/>
      <c r="BZ1127"/>
      <c r="CA1127"/>
      <c r="CB1127"/>
      <c r="CC1127"/>
    </row>
    <row r="1128" spans="63:81" ht="21" x14ac:dyDescent="0.5">
      <c r="BK1128"/>
      <c r="BL1128"/>
      <c r="BM1128"/>
      <c r="BN1128"/>
      <c r="BO1128"/>
      <c r="BP1128"/>
      <c r="BQ1128"/>
      <c r="BR1128"/>
      <c r="BS1128"/>
      <c r="BT1128"/>
      <c r="BU1128"/>
      <c r="BV1128"/>
      <c r="BW1128"/>
      <c r="BX1128"/>
      <c r="BY1128"/>
      <c r="BZ1128"/>
      <c r="CA1128"/>
      <c r="CB1128"/>
      <c r="CC1128"/>
    </row>
    <row r="1129" spans="63:81" ht="21" x14ac:dyDescent="0.5">
      <c r="BK1129"/>
      <c r="BL1129"/>
      <c r="BM1129"/>
      <c r="BN1129"/>
      <c r="BO1129"/>
      <c r="BP1129"/>
      <c r="BQ1129"/>
      <c r="BR1129"/>
      <c r="BS1129"/>
      <c r="BT1129"/>
      <c r="BU1129"/>
      <c r="BV1129"/>
      <c r="BW1129"/>
      <c r="BX1129"/>
      <c r="BY1129"/>
      <c r="BZ1129"/>
      <c r="CA1129"/>
      <c r="CB1129"/>
      <c r="CC1129"/>
    </row>
    <row r="1130" spans="63:81" ht="21" x14ac:dyDescent="0.5">
      <c r="BK1130"/>
      <c r="BL1130"/>
      <c r="BM1130"/>
      <c r="BN1130"/>
      <c r="BO1130"/>
      <c r="BP1130"/>
      <c r="BQ1130"/>
      <c r="BR1130"/>
      <c r="BS1130"/>
      <c r="BT1130"/>
      <c r="BU1130"/>
      <c r="BV1130"/>
      <c r="BW1130"/>
      <c r="BX1130"/>
      <c r="BY1130"/>
      <c r="BZ1130"/>
      <c r="CA1130"/>
      <c r="CB1130"/>
      <c r="CC1130"/>
    </row>
    <row r="1131" spans="63:81" ht="21" x14ac:dyDescent="0.5">
      <c r="BK1131"/>
      <c r="BL1131"/>
      <c r="BM1131"/>
      <c r="BN1131"/>
      <c r="BO1131"/>
      <c r="BP1131"/>
      <c r="BQ1131"/>
      <c r="BR1131"/>
      <c r="BS1131"/>
      <c r="BT1131"/>
      <c r="BU1131"/>
      <c r="BV1131"/>
      <c r="BW1131"/>
      <c r="BX1131"/>
      <c r="BY1131"/>
      <c r="BZ1131"/>
      <c r="CA1131"/>
      <c r="CB1131"/>
      <c r="CC1131"/>
    </row>
    <row r="1132" spans="63:81" ht="21" x14ac:dyDescent="0.5">
      <c r="BK1132"/>
      <c r="BL1132"/>
      <c r="BM1132"/>
      <c r="BN1132"/>
      <c r="BO1132"/>
      <c r="BP1132"/>
      <c r="BQ1132"/>
      <c r="BR1132"/>
      <c r="BS1132"/>
      <c r="BT1132"/>
      <c r="BU1132"/>
      <c r="BV1132"/>
      <c r="BW1132"/>
      <c r="BX1132"/>
      <c r="BY1132"/>
      <c r="BZ1132"/>
      <c r="CA1132"/>
      <c r="CB1132"/>
      <c r="CC1132"/>
    </row>
    <row r="1133" spans="63:81" ht="21" x14ac:dyDescent="0.5">
      <c r="BK1133"/>
      <c r="BL1133"/>
      <c r="BM1133"/>
      <c r="BN1133"/>
      <c r="BO1133"/>
      <c r="BP1133"/>
      <c r="BQ1133"/>
      <c r="BR1133"/>
      <c r="BS1133"/>
      <c r="BT1133"/>
      <c r="BU1133"/>
      <c r="BV1133"/>
      <c r="BW1133"/>
      <c r="BX1133"/>
      <c r="BY1133"/>
      <c r="BZ1133"/>
      <c r="CA1133"/>
      <c r="CB1133"/>
      <c r="CC1133"/>
    </row>
    <row r="1134" spans="63:81" ht="21" x14ac:dyDescent="0.5">
      <c r="BK1134"/>
      <c r="BL1134"/>
      <c r="BM1134"/>
      <c r="BN1134"/>
      <c r="BO1134"/>
      <c r="BP1134"/>
      <c r="BQ1134"/>
      <c r="BR1134"/>
      <c r="BS1134"/>
      <c r="BT1134"/>
      <c r="BU1134"/>
      <c r="BV1134"/>
      <c r="BW1134"/>
      <c r="BX1134"/>
      <c r="BY1134"/>
      <c r="BZ1134"/>
      <c r="CA1134"/>
      <c r="CB1134"/>
      <c r="CC1134"/>
    </row>
    <row r="1135" spans="63:81" ht="21" x14ac:dyDescent="0.5">
      <c r="BK1135"/>
      <c r="BL1135"/>
      <c r="BM1135"/>
      <c r="BN1135"/>
      <c r="BO1135"/>
      <c r="BP1135"/>
      <c r="BQ1135"/>
      <c r="BR1135"/>
      <c r="BS1135"/>
      <c r="BT1135"/>
      <c r="BU1135"/>
      <c r="BV1135"/>
      <c r="BW1135"/>
      <c r="BX1135"/>
      <c r="BY1135"/>
      <c r="BZ1135"/>
      <c r="CA1135"/>
      <c r="CB1135"/>
      <c r="CC1135"/>
    </row>
    <row r="1136" spans="63:81" ht="21" x14ac:dyDescent="0.5">
      <c r="BK1136"/>
      <c r="BL1136"/>
      <c r="BM1136"/>
      <c r="BN1136"/>
      <c r="BO1136"/>
      <c r="BP1136"/>
      <c r="BQ1136"/>
      <c r="BR1136"/>
      <c r="BS1136"/>
      <c r="BT1136"/>
      <c r="BU1136"/>
      <c r="BV1136"/>
      <c r="BW1136"/>
      <c r="BX1136"/>
      <c r="BY1136"/>
      <c r="BZ1136"/>
      <c r="CA1136"/>
      <c r="CB1136"/>
      <c r="CC1136"/>
    </row>
    <row r="1137" spans="63:81" ht="21" x14ac:dyDescent="0.5">
      <c r="BK1137"/>
      <c r="BL1137"/>
      <c r="BM1137"/>
      <c r="BN1137"/>
      <c r="BO1137"/>
      <c r="BP1137"/>
      <c r="BQ1137"/>
      <c r="BR1137"/>
      <c r="BS1137"/>
      <c r="BT1137"/>
      <c r="BU1137"/>
      <c r="BV1137"/>
      <c r="BW1137"/>
      <c r="BX1137"/>
      <c r="BY1137"/>
      <c r="BZ1137"/>
      <c r="CA1137"/>
      <c r="CB1137"/>
      <c r="CC1137"/>
    </row>
    <row r="1138" spans="63:81" ht="21" x14ac:dyDescent="0.5">
      <c r="BK1138"/>
      <c r="BL1138"/>
      <c r="BM1138"/>
      <c r="BN1138"/>
      <c r="BO1138"/>
      <c r="BP1138"/>
      <c r="BQ1138"/>
      <c r="BR1138"/>
      <c r="BS1138"/>
      <c r="BT1138"/>
      <c r="BU1138"/>
      <c r="BV1138"/>
      <c r="BW1138"/>
      <c r="BX1138"/>
      <c r="BY1138"/>
      <c r="BZ1138"/>
      <c r="CA1138"/>
      <c r="CB1138"/>
      <c r="CC1138"/>
    </row>
    <row r="1139" spans="63:81" ht="21" x14ac:dyDescent="0.5">
      <c r="BK1139"/>
      <c r="BL1139"/>
      <c r="BM1139"/>
      <c r="BN1139"/>
      <c r="BO1139"/>
      <c r="BP1139"/>
      <c r="BQ1139"/>
      <c r="BR1139"/>
      <c r="BS1139"/>
      <c r="BT1139"/>
      <c r="BU1139"/>
      <c r="BV1139"/>
      <c r="BW1139"/>
      <c r="BX1139"/>
      <c r="BY1139"/>
      <c r="BZ1139"/>
      <c r="CA1139"/>
      <c r="CB1139"/>
      <c r="CC1139"/>
    </row>
    <row r="1140" spans="63:81" ht="21" x14ac:dyDescent="0.5">
      <c r="BK1140"/>
      <c r="BL1140"/>
      <c r="BM1140"/>
      <c r="BN1140"/>
      <c r="BO1140"/>
      <c r="BP1140"/>
      <c r="BQ1140"/>
      <c r="BR1140"/>
      <c r="BS1140"/>
      <c r="BT1140"/>
      <c r="BU1140"/>
      <c r="BV1140"/>
      <c r="BW1140"/>
      <c r="BX1140"/>
      <c r="BY1140"/>
      <c r="BZ1140"/>
      <c r="CA1140"/>
      <c r="CB1140"/>
      <c r="CC1140"/>
    </row>
    <row r="1141" spans="63:81" ht="21" x14ac:dyDescent="0.5">
      <c r="BK1141"/>
      <c r="BL1141"/>
      <c r="BM1141"/>
      <c r="BN1141"/>
      <c r="BO1141"/>
      <c r="BP1141"/>
      <c r="BQ1141"/>
      <c r="BR1141"/>
      <c r="BS1141"/>
      <c r="BT1141"/>
      <c r="BU1141"/>
      <c r="BV1141"/>
      <c r="BW1141"/>
      <c r="BX1141"/>
      <c r="BY1141"/>
      <c r="BZ1141"/>
      <c r="CA1141"/>
      <c r="CB1141"/>
      <c r="CC1141"/>
    </row>
    <row r="1142" spans="63:81" ht="21" x14ac:dyDescent="0.5">
      <c r="BK1142"/>
      <c r="BL1142"/>
      <c r="BM1142"/>
      <c r="BN1142"/>
      <c r="BO1142"/>
      <c r="BP1142"/>
      <c r="BQ1142"/>
      <c r="BR1142"/>
      <c r="BS1142"/>
      <c r="BT1142"/>
      <c r="BU1142"/>
      <c r="BV1142"/>
      <c r="BW1142"/>
      <c r="BX1142"/>
      <c r="BY1142"/>
      <c r="BZ1142"/>
      <c r="CA1142"/>
      <c r="CB1142"/>
      <c r="CC1142"/>
    </row>
    <row r="1143" spans="63:81" ht="21" x14ac:dyDescent="0.5">
      <c r="BK1143"/>
      <c r="BL1143"/>
      <c r="BM1143"/>
      <c r="BN1143"/>
      <c r="BO1143"/>
      <c r="BP1143"/>
      <c r="BQ1143"/>
      <c r="BR1143"/>
      <c r="BS1143"/>
      <c r="BT1143"/>
      <c r="BU1143"/>
      <c r="BV1143"/>
      <c r="BW1143"/>
      <c r="BX1143"/>
      <c r="BY1143"/>
      <c r="BZ1143"/>
      <c r="CA1143"/>
      <c r="CB1143"/>
      <c r="CC1143"/>
    </row>
    <row r="1144" spans="63:81" ht="21" x14ac:dyDescent="0.5">
      <c r="BK1144"/>
      <c r="BL1144"/>
      <c r="BM1144"/>
      <c r="BN1144"/>
      <c r="BO1144"/>
      <c r="BP1144"/>
      <c r="BQ1144"/>
      <c r="BR1144"/>
      <c r="BS1144"/>
      <c r="BT1144"/>
      <c r="BU1144"/>
      <c r="BV1144"/>
      <c r="BW1144"/>
      <c r="BX1144"/>
      <c r="BY1144"/>
      <c r="BZ1144"/>
      <c r="CA1144"/>
      <c r="CB1144"/>
      <c r="CC1144"/>
    </row>
    <row r="1145" spans="63:81" ht="21" x14ac:dyDescent="0.5">
      <c r="BK1145"/>
      <c r="BL1145"/>
      <c r="BM1145"/>
      <c r="BN1145"/>
      <c r="BO1145"/>
      <c r="BP1145"/>
      <c r="BQ1145"/>
      <c r="BR1145"/>
      <c r="BS1145"/>
      <c r="BT1145"/>
      <c r="BU1145"/>
      <c r="BV1145"/>
      <c r="BW1145"/>
      <c r="BX1145"/>
      <c r="BY1145"/>
      <c r="BZ1145"/>
      <c r="CA1145"/>
      <c r="CB1145"/>
      <c r="CC1145"/>
    </row>
    <row r="1146" spans="63:81" ht="21" x14ac:dyDescent="0.5">
      <c r="BK1146"/>
      <c r="BL1146"/>
      <c r="BM1146"/>
      <c r="BN1146"/>
      <c r="BO1146"/>
      <c r="BP1146"/>
      <c r="BQ1146"/>
      <c r="BR1146"/>
      <c r="BS1146"/>
      <c r="BT1146"/>
      <c r="BU1146"/>
      <c r="BV1146"/>
      <c r="BW1146"/>
      <c r="BX1146"/>
      <c r="BY1146"/>
      <c r="BZ1146"/>
      <c r="CA1146"/>
      <c r="CB1146"/>
      <c r="CC1146"/>
    </row>
    <row r="1147" spans="63:81" ht="21" x14ac:dyDescent="0.5">
      <c r="BK1147"/>
      <c r="BL1147"/>
      <c r="BM1147"/>
      <c r="BN1147"/>
      <c r="BO1147"/>
      <c r="BP1147"/>
      <c r="BQ1147"/>
      <c r="BR1147"/>
      <c r="BS1147"/>
      <c r="BT1147"/>
      <c r="BU1147"/>
      <c r="BV1147"/>
      <c r="BW1147"/>
      <c r="BX1147"/>
      <c r="BY1147"/>
      <c r="BZ1147"/>
      <c r="CA1147"/>
      <c r="CB1147"/>
      <c r="CC1147"/>
    </row>
    <row r="1148" spans="63:81" ht="21" x14ac:dyDescent="0.5">
      <c r="BK1148"/>
      <c r="BL1148"/>
      <c r="BM1148"/>
      <c r="BN1148"/>
      <c r="BO1148"/>
      <c r="BP1148"/>
      <c r="BQ1148"/>
      <c r="BR1148"/>
      <c r="BS1148"/>
      <c r="BT1148"/>
      <c r="BU1148"/>
      <c r="BV1148"/>
      <c r="BW1148"/>
      <c r="BX1148"/>
      <c r="BY1148"/>
      <c r="BZ1148"/>
      <c r="CA1148"/>
      <c r="CB1148"/>
      <c r="CC1148"/>
    </row>
    <row r="1149" spans="63:81" ht="21" x14ac:dyDescent="0.5">
      <c r="BK1149"/>
      <c r="BL1149"/>
      <c r="BM1149"/>
      <c r="BN1149"/>
      <c r="BO1149"/>
      <c r="BP1149"/>
      <c r="BQ1149"/>
      <c r="BR1149"/>
      <c r="BS1149"/>
      <c r="BT1149"/>
      <c r="BU1149"/>
      <c r="BV1149"/>
      <c r="BW1149"/>
      <c r="BX1149"/>
      <c r="BY1149"/>
      <c r="BZ1149"/>
      <c r="CA1149"/>
      <c r="CB1149"/>
      <c r="CC1149"/>
    </row>
    <row r="1150" spans="63:81" ht="21" x14ac:dyDescent="0.5">
      <c r="BK1150"/>
      <c r="BL1150"/>
      <c r="BM1150"/>
      <c r="BN1150"/>
      <c r="BO1150"/>
      <c r="BP1150"/>
      <c r="BQ1150"/>
      <c r="BR1150"/>
      <c r="BS1150"/>
      <c r="BT1150"/>
      <c r="BU1150"/>
      <c r="BV1150"/>
      <c r="BW1150"/>
      <c r="BX1150"/>
      <c r="BY1150"/>
      <c r="BZ1150"/>
      <c r="CA1150"/>
      <c r="CB1150"/>
      <c r="CC1150"/>
    </row>
    <row r="1151" spans="63:81" ht="21" x14ac:dyDescent="0.5">
      <c r="BK1151"/>
      <c r="BL1151"/>
      <c r="BM1151"/>
      <c r="BN1151"/>
      <c r="BO1151"/>
      <c r="BP1151"/>
      <c r="BQ1151"/>
      <c r="BR1151"/>
      <c r="BS1151"/>
      <c r="BT1151"/>
      <c r="BU1151"/>
      <c r="BV1151"/>
      <c r="BW1151"/>
      <c r="BX1151"/>
      <c r="BY1151"/>
      <c r="BZ1151"/>
      <c r="CA1151"/>
      <c r="CB1151"/>
      <c r="CC1151"/>
    </row>
    <row r="1152" spans="63:81" ht="21" x14ac:dyDescent="0.5">
      <c r="BK1152"/>
      <c r="BL1152"/>
      <c r="BM1152"/>
      <c r="BN1152"/>
      <c r="BO1152"/>
      <c r="BP1152"/>
      <c r="BQ1152"/>
      <c r="BR1152"/>
      <c r="BS1152"/>
      <c r="BT1152"/>
      <c r="BU1152"/>
      <c r="BV1152"/>
      <c r="BW1152"/>
      <c r="BX1152"/>
      <c r="BY1152"/>
      <c r="BZ1152"/>
      <c r="CA1152"/>
      <c r="CB1152"/>
      <c r="CC1152"/>
    </row>
    <row r="1153" spans="63:81" ht="21" x14ac:dyDescent="0.5">
      <c r="BK1153"/>
      <c r="BL1153"/>
      <c r="BM1153"/>
      <c r="BN1153"/>
      <c r="BO1153"/>
      <c r="BP1153"/>
      <c r="BQ1153"/>
      <c r="BR1153"/>
      <c r="BS1153"/>
      <c r="BT1153"/>
      <c r="BU1153"/>
      <c r="BV1153"/>
      <c r="BW1153"/>
      <c r="BX1153"/>
      <c r="BY1153"/>
      <c r="BZ1153"/>
      <c r="CA1153"/>
      <c r="CB1153"/>
      <c r="CC1153"/>
    </row>
    <row r="1154" spans="63:81" ht="21" x14ac:dyDescent="0.5">
      <c r="BK1154"/>
      <c r="BL1154"/>
      <c r="BM1154"/>
      <c r="BN1154"/>
      <c r="BO1154"/>
      <c r="BP1154"/>
      <c r="BQ1154"/>
      <c r="BR1154"/>
      <c r="BS1154"/>
      <c r="BT1154"/>
      <c r="BU1154"/>
      <c r="BV1154"/>
      <c r="BW1154"/>
      <c r="BX1154"/>
      <c r="BY1154"/>
      <c r="BZ1154"/>
      <c r="CA1154"/>
      <c r="CB1154"/>
      <c r="CC1154"/>
    </row>
    <row r="1155" spans="63:81" ht="21" x14ac:dyDescent="0.5">
      <c r="BK1155"/>
      <c r="BL1155"/>
      <c r="BM1155"/>
      <c r="BN1155"/>
      <c r="BO1155"/>
      <c r="BP1155"/>
      <c r="BQ1155"/>
      <c r="BR1155"/>
      <c r="BS1155"/>
      <c r="BT1155"/>
      <c r="BU1155"/>
      <c r="BV1155"/>
      <c r="BW1155"/>
      <c r="BX1155"/>
      <c r="BY1155"/>
      <c r="BZ1155"/>
      <c r="CA1155"/>
      <c r="CB1155"/>
      <c r="CC1155"/>
    </row>
    <row r="1156" spans="63:81" ht="21" x14ac:dyDescent="0.5">
      <c r="BK1156"/>
      <c r="BL1156"/>
      <c r="BM1156"/>
      <c r="BN1156"/>
      <c r="BO1156"/>
      <c r="BP1156"/>
      <c r="BQ1156"/>
      <c r="BR1156"/>
      <c r="BS1156"/>
      <c r="BT1156"/>
      <c r="BU1156"/>
      <c r="BV1156"/>
      <c r="BW1156"/>
      <c r="BX1156"/>
      <c r="BY1156"/>
      <c r="BZ1156"/>
      <c r="CA1156"/>
      <c r="CB1156"/>
      <c r="CC1156"/>
    </row>
    <row r="1157" spans="63:81" ht="21" x14ac:dyDescent="0.5">
      <c r="BK1157"/>
      <c r="BL1157"/>
      <c r="BM1157"/>
      <c r="BN1157"/>
      <c r="BO1157"/>
      <c r="BP1157"/>
      <c r="BQ1157"/>
      <c r="BR1157"/>
      <c r="BS1157"/>
      <c r="BT1157"/>
      <c r="BU1157"/>
      <c r="BV1157"/>
      <c r="BW1157"/>
      <c r="BX1157"/>
      <c r="BY1157"/>
      <c r="BZ1157"/>
      <c r="CA1157"/>
      <c r="CB1157"/>
      <c r="CC1157"/>
    </row>
    <row r="1158" spans="63:81" ht="21" x14ac:dyDescent="0.5">
      <c r="BK1158"/>
      <c r="BL1158"/>
      <c r="BM1158"/>
      <c r="BN1158"/>
      <c r="BO1158"/>
      <c r="BP1158"/>
      <c r="BQ1158"/>
      <c r="BR1158"/>
      <c r="BS1158"/>
      <c r="BT1158"/>
      <c r="BU1158"/>
      <c r="BV1158"/>
      <c r="BW1158"/>
      <c r="BX1158"/>
      <c r="BY1158"/>
      <c r="BZ1158"/>
      <c r="CA1158"/>
      <c r="CB1158"/>
      <c r="CC1158"/>
    </row>
    <row r="1159" spans="63:81" ht="21" x14ac:dyDescent="0.5">
      <c r="BK1159"/>
      <c r="BL1159"/>
      <c r="BM1159"/>
      <c r="BN1159"/>
      <c r="BO1159"/>
      <c r="BP1159"/>
      <c r="BQ1159"/>
      <c r="BR1159"/>
      <c r="BS1159"/>
      <c r="BT1159"/>
      <c r="BU1159"/>
      <c r="BV1159"/>
      <c r="BW1159"/>
      <c r="BX1159"/>
      <c r="BY1159"/>
      <c r="BZ1159"/>
      <c r="CA1159"/>
      <c r="CB1159"/>
      <c r="CC1159"/>
    </row>
    <row r="1160" spans="63:81" ht="21" x14ac:dyDescent="0.5">
      <c r="BK1160"/>
      <c r="BL1160"/>
      <c r="BM1160"/>
      <c r="BN1160"/>
      <c r="BO1160"/>
      <c r="BP1160"/>
      <c r="BQ1160"/>
      <c r="BR1160"/>
      <c r="BS1160"/>
      <c r="BT1160"/>
      <c r="BU1160"/>
      <c r="BV1160"/>
      <c r="BW1160"/>
      <c r="BX1160"/>
      <c r="BY1160"/>
      <c r="BZ1160"/>
      <c r="CA1160"/>
      <c r="CB1160"/>
      <c r="CC1160"/>
    </row>
    <row r="1161" spans="63:81" ht="21" x14ac:dyDescent="0.5">
      <c r="BK1161"/>
      <c r="BL1161"/>
      <c r="BM1161"/>
      <c r="BN1161"/>
      <c r="BO1161"/>
      <c r="BP1161"/>
      <c r="BQ1161"/>
      <c r="BR1161"/>
      <c r="BS1161"/>
      <c r="BT1161"/>
      <c r="BU1161"/>
      <c r="BV1161"/>
      <c r="BW1161"/>
      <c r="BX1161"/>
      <c r="BY1161"/>
      <c r="BZ1161"/>
      <c r="CA1161"/>
      <c r="CB1161"/>
      <c r="CC1161"/>
    </row>
    <row r="1162" spans="63:81" ht="21" x14ac:dyDescent="0.5">
      <c r="BK1162"/>
      <c r="BL1162"/>
      <c r="BM1162"/>
      <c r="BN1162"/>
      <c r="BO1162"/>
      <c r="BP1162"/>
      <c r="BQ1162"/>
      <c r="BR1162"/>
      <c r="BS1162"/>
      <c r="BT1162"/>
      <c r="BU1162"/>
      <c r="BV1162"/>
      <c r="BW1162"/>
      <c r="BX1162"/>
      <c r="BY1162"/>
      <c r="BZ1162"/>
      <c r="CA1162"/>
      <c r="CB1162"/>
      <c r="CC1162"/>
    </row>
    <row r="1163" spans="63:81" ht="21" x14ac:dyDescent="0.5">
      <c r="BK1163"/>
      <c r="BL1163"/>
      <c r="BM1163"/>
      <c r="BN1163"/>
      <c r="BO1163"/>
      <c r="BP1163"/>
      <c r="BQ1163"/>
      <c r="BR1163"/>
      <c r="BS1163"/>
      <c r="BT1163"/>
      <c r="BU1163"/>
      <c r="BV1163"/>
      <c r="BW1163"/>
      <c r="BX1163"/>
      <c r="BY1163"/>
      <c r="BZ1163"/>
      <c r="CA1163"/>
      <c r="CB1163"/>
      <c r="CC1163"/>
    </row>
    <row r="1164" spans="63:81" ht="21" x14ac:dyDescent="0.5">
      <c r="BK1164"/>
      <c r="BL1164"/>
      <c r="BM1164"/>
      <c r="BN1164"/>
      <c r="BO1164"/>
      <c r="BP1164"/>
      <c r="BQ1164"/>
      <c r="BR1164"/>
      <c r="BS1164"/>
      <c r="BT1164"/>
      <c r="BU1164"/>
      <c r="BV1164"/>
      <c r="BW1164"/>
      <c r="BX1164"/>
      <c r="BY1164"/>
      <c r="BZ1164"/>
      <c r="CA1164"/>
      <c r="CB1164"/>
      <c r="CC1164"/>
    </row>
    <row r="1165" spans="63:81" ht="21" x14ac:dyDescent="0.5">
      <c r="BK1165"/>
      <c r="BL1165"/>
      <c r="BM1165"/>
      <c r="BN1165"/>
      <c r="BO1165"/>
      <c r="BP1165"/>
      <c r="BQ1165"/>
      <c r="BR1165"/>
      <c r="BS1165"/>
      <c r="BT1165"/>
      <c r="BU1165"/>
      <c r="BV1165"/>
      <c r="BW1165"/>
      <c r="BX1165"/>
      <c r="BY1165"/>
      <c r="BZ1165"/>
      <c r="CA1165"/>
      <c r="CB1165"/>
      <c r="CC1165"/>
    </row>
    <row r="1166" spans="63:81" ht="21" x14ac:dyDescent="0.5">
      <c r="BK1166"/>
      <c r="BL1166"/>
      <c r="BM1166"/>
      <c r="BN1166"/>
      <c r="BO1166"/>
      <c r="BP1166"/>
      <c r="BQ1166"/>
      <c r="BR1166"/>
      <c r="BS1166"/>
      <c r="BT1166"/>
      <c r="BU1166"/>
      <c r="BV1166"/>
      <c r="BW1166"/>
      <c r="BX1166"/>
      <c r="BY1166"/>
      <c r="BZ1166"/>
      <c r="CA1166"/>
      <c r="CB1166"/>
      <c r="CC1166"/>
    </row>
    <row r="1167" spans="63:81" ht="21" x14ac:dyDescent="0.5">
      <c r="BK1167"/>
      <c r="BL1167"/>
      <c r="BM1167"/>
      <c r="BN1167"/>
      <c r="BO1167"/>
      <c r="BP1167"/>
      <c r="BQ1167"/>
      <c r="BR1167"/>
      <c r="BS1167"/>
      <c r="BT1167"/>
      <c r="BU1167"/>
      <c r="BV1167"/>
      <c r="BW1167"/>
      <c r="BX1167"/>
      <c r="BY1167"/>
      <c r="BZ1167"/>
      <c r="CA1167"/>
      <c r="CB1167"/>
      <c r="CC1167"/>
    </row>
    <row r="1168" spans="63:81" ht="21" x14ac:dyDescent="0.5">
      <c r="BK1168"/>
      <c r="BL1168"/>
      <c r="BM1168"/>
      <c r="BN1168"/>
      <c r="BO1168"/>
      <c r="BP1168"/>
      <c r="BQ1168"/>
      <c r="BR1168"/>
      <c r="BS1168"/>
      <c r="BT1168"/>
      <c r="BU1168"/>
      <c r="BV1168"/>
      <c r="BW1168"/>
      <c r="BX1168"/>
      <c r="BY1168"/>
      <c r="BZ1168"/>
      <c r="CA1168"/>
      <c r="CB1168"/>
      <c r="CC1168"/>
    </row>
    <row r="1169" spans="63:81" ht="21" x14ac:dyDescent="0.5">
      <c r="BK1169"/>
      <c r="BL1169"/>
      <c r="BM1169"/>
      <c r="BN1169"/>
      <c r="BO1169"/>
      <c r="BP1169"/>
      <c r="BQ1169"/>
      <c r="BR1169"/>
      <c r="BS1169"/>
      <c r="BT1169"/>
      <c r="BU1169"/>
      <c r="BV1169"/>
      <c r="BW1169"/>
      <c r="BX1169"/>
      <c r="BY1169"/>
      <c r="BZ1169"/>
      <c r="CA1169"/>
      <c r="CB1169"/>
      <c r="CC1169"/>
    </row>
    <row r="1170" spans="63:81" ht="21" x14ac:dyDescent="0.5">
      <c r="BK1170"/>
      <c r="BL1170"/>
      <c r="BM1170"/>
      <c r="BN1170"/>
      <c r="BO1170"/>
      <c r="BP1170"/>
      <c r="BQ1170"/>
      <c r="BR1170"/>
      <c r="BS1170"/>
      <c r="BT1170"/>
      <c r="BU1170"/>
      <c r="BV1170"/>
      <c r="BW1170"/>
      <c r="BX1170"/>
      <c r="BY1170"/>
      <c r="BZ1170"/>
      <c r="CA1170"/>
      <c r="CB1170"/>
      <c r="CC1170"/>
    </row>
    <row r="1171" spans="63:81" ht="21" x14ac:dyDescent="0.5">
      <c r="BK1171"/>
      <c r="BL1171"/>
      <c r="BM1171"/>
      <c r="BN1171"/>
      <c r="BO1171"/>
      <c r="BP1171"/>
      <c r="BQ1171"/>
      <c r="BR1171"/>
      <c r="BS1171"/>
      <c r="BT1171"/>
      <c r="BU1171"/>
      <c r="BV1171"/>
      <c r="BW1171"/>
      <c r="BX1171"/>
      <c r="BY1171"/>
      <c r="BZ1171"/>
      <c r="CA1171"/>
      <c r="CB1171"/>
      <c r="CC1171"/>
    </row>
    <row r="1172" spans="63:81" ht="21" x14ac:dyDescent="0.5">
      <c r="BK1172"/>
      <c r="BL1172"/>
      <c r="BM1172"/>
      <c r="BN1172"/>
      <c r="BO1172"/>
      <c r="BP1172"/>
      <c r="BQ1172"/>
      <c r="BR1172"/>
      <c r="BS1172"/>
      <c r="BT1172"/>
      <c r="BU1172"/>
      <c r="BV1172"/>
      <c r="BW1172"/>
      <c r="BX1172"/>
      <c r="BY1172"/>
      <c r="BZ1172"/>
      <c r="CA1172"/>
      <c r="CB1172"/>
      <c r="CC1172"/>
    </row>
    <row r="1173" spans="63:81" ht="21" x14ac:dyDescent="0.5">
      <c r="BK1173"/>
      <c r="BL1173"/>
      <c r="BM1173"/>
      <c r="BN1173"/>
      <c r="BO1173"/>
      <c r="BP1173"/>
      <c r="BQ1173"/>
      <c r="BR1173"/>
      <c r="BS1173"/>
      <c r="BT1173"/>
      <c r="BU1173"/>
      <c r="BV1173"/>
      <c r="BW1173"/>
      <c r="BX1173"/>
      <c r="BY1173"/>
      <c r="BZ1173"/>
      <c r="CA1173"/>
      <c r="CB1173"/>
      <c r="CC1173"/>
    </row>
    <row r="1174" spans="63:81" ht="21" x14ac:dyDescent="0.5">
      <c r="BK1174"/>
      <c r="BL1174"/>
      <c r="BM1174"/>
      <c r="BN1174"/>
      <c r="BO1174"/>
      <c r="BP1174"/>
      <c r="BQ1174"/>
      <c r="BR1174"/>
      <c r="BS1174"/>
      <c r="BT1174"/>
      <c r="BU1174"/>
      <c r="BV1174"/>
      <c r="BW1174"/>
      <c r="BX1174"/>
      <c r="BY1174"/>
      <c r="BZ1174"/>
      <c r="CA1174"/>
      <c r="CB1174"/>
      <c r="CC1174"/>
    </row>
    <row r="1175" spans="63:81" ht="21" x14ac:dyDescent="0.5">
      <c r="BK1175"/>
      <c r="BL1175"/>
      <c r="BM1175"/>
      <c r="BN1175"/>
      <c r="BO1175"/>
      <c r="BP1175"/>
      <c r="BQ1175"/>
      <c r="BR1175"/>
      <c r="BS1175"/>
      <c r="BT1175"/>
      <c r="BU1175"/>
      <c r="BV1175"/>
      <c r="BW1175"/>
      <c r="BX1175"/>
      <c r="BY1175"/>
      <c r="BZ1175"/>
      <c r="CA1175"/>
      <c r="CB1175"/>
      <c r="CC1175"/>
    </row>
    <row r="1176" spans="63:81" ht="21" x14ac:dyDescent="0.5">
      <c r="BK1176"/>
      <c r="BL1176"/>
      <c r="BM1176"/>
      <c r="BN1176"/>
      <c r="BO1176"/>
      <c r="BP1176"/>
      <c r="BQ1176"/>
      <c r="BR1176"/>
      <c r="BS1176"/>
      <c r="BT1176"/>
      <c r="BU1176"/>
      <c r="BV1176"/>
      <c r="BW1176"/>
      <c r="BX1176"/>
      <c r="BY1176"/>
      <c r="BZ1176"/>
      <c r="CA1176"/>
      <c r="CB1176"/>
      <c r="CC1176"/>
    </row>
    <row r="1177" spans="63:81" ht="21" x14ac:dyDescent="0.5">
      <c r="BK1177"/>
      <c r="BL1177"/>
      <c r="BM1177"/>
      <c r="BN1177"/>
      <c r="BO1177"/>
      <c r="BP1177"/>
      <c r="BQ1177"/>
      <c r="BR1177"/>
      <c r="BS1177"/>
      <c r="BT1177"/>
      <c r="BU1177"/>
      <c r="BV1177"/>
      <c r="BW1177"/>
      <c r="BX1177"/>
      <c r="BY1177"/>
      <c r="BZ1177"/>
      <c r="CA1177"/>
      <c r="CB1177"/>
      <c r="CC1177"/>
    </row>
    <row r="1178" spans="63:81" ht="21" x14ac:dyDescent="0.5">
      <c r="BK1178"/>
      <c r="BL1178"/>
      <c r="BM1178"/>
      <c r="BN1178"/>
      <c r="BO1178"/>
      <c r="BP1178"/>
      <c r="BQ1178"/>
      <c r="BR1178"/>
      <c r="BS1178"/>
      <c r="BT1178"/>
      <c r="BU1178"/>
      <c r="BV1178"/>
      <c r="BW1178"/>
      <c r="BX1178"/>
      <c r="BY1178"/>
      <c r="BZ1178"/>
      <c r="CA1178"/>
      <c r="CB1178"/>
      <c r="CC1178"/>
    </row>
    <row r="1179" spans="63:81" ht="21" x14ac:dyDescent="0.5">
      <c r="BK1179"/>
      <c r="BL1179"/>
      <c r="BM1179"/>
      <c r="BN1179"/>
      <c r="BO1179"/>
      <c r="BP1179"/>
      <c r="BQ1179"/>
      <c r="BR1179"/>
      <c r="BS1179"/>
      <c r="BT1179"/>
      <c r="BU1179"/>
      <c r="BV1179"/>
      <c r="BW1179"/>
      <c r="BX1179"/>
      <c r="BY1179"/>
      <c r="BZ1179"/>
      <c r="CA1179"/>
      <c r="CB1179"/>
      <c r="CC1179"/>
    </row>
    <row r="1180" spans="63:81" ht="21" x14ac:dyDescent="0.5">
      <c r="BK1180"/>
      <c r="BL1180"/>
      <c r="BM1180"/>
      <c r="BN1180"/>
      <c r="BO1180"/>
      <c r="BP1180"/>
      <c r="BQ1180"/>
      <c r="BR1180"/>
      <c r="BS1180"/>
      <c r="BT1180"/>
      <c r="BU1180"/>
      <c r="BV1180"/>
      <c r="BW1180"/>
      <c r="BX1180"/>
      <c r="BY1180"/>
      <c r="BZ1180"/>
      <c r="CA1180"/>
      <c r="CB1180"/>
      <c r="CC1180"/>
    </row>
    <row r="1181" spans="63:81" ht="21" x14ac:dyDescent="0.5">
      <c r="BK1181"/>
      <c r="BL1181"/>
      <c r="BM1181"/>
      <c r="BN1181"/>
      <c r="BO1181"/>
      <c r="BP1181"/>
      <c r="BQ1181"/>
      <c r="BR1181"/>
      <c r="BS1181"/>
      <c r="BT1181"/>
      <c r="BU1181"/>
      <c r="BV1181"/>
      <c r="BW1181"/>
      <c r="BX1181"/>
      <c r="BY1181"/>
      <c r="BZ1181"/>
      <c r="CA1181"/>
      <c r="CB1181"/>
      <c r="CC1181"/>
    </row>
    <row r="1182" spans="63:81" ht="21" x14ac:dyDescent="0.5">
      <c r="BK1182"/>
      <c r="BL1182"/>
      <c r="BM1182"/>
      <c r="BN1182"/>
      <c r="BO1182"/>
      <c r="BP1182"/>
      <c r="BQ1182"/>
      <c r="BR1182"/>
      <c r="BS1182"/>
      <c r="BT1182"/>
      <c r="BU1182"/>
      <c r="BV1182"/>
      <c r="BW1182"/>
      <c r="BX1182"/>
      <c r="BY1182"/>
      <c r="BZ1182"/>
      <c r="CA1182"/>
      <c r="CB1182"/>
      <c r="CC1182"/>
    </row>
    <row r="1183" spans="63:81" ht="21" x14ac:dyDescent="0.5">
      <c r="BK1183"/>
      <c r="BL1183"/>
      <c r="BM1183"/>
      <c r="BN1183"/>
      <c r="BO1183"/>
      <c r="BP1183"/>
      <c r="BQ1183"/>
      <c r="BR1183"/>
      <c r="BS1183"/>
      <c r="BT1183"/>
      <c r="BU1183"/>
      <c r="BV1183"/>
      <c r="BW1183"/>
      <c r="BX1183"/>
      <c r="BY1183"/>
      <c r="BZ1183"/>
      <c r="CA1183"/>
      <c r="CB1183"/>
      <c r="CC1183"/>
    </row>
    <row r="1184" spans="63:81" ht="21" x14ac:dyDescent="0.5">
      <c r="BK1184"/>
      <c r="BL1184"/>
      <c r="BM1184"/>
      <c r="BN1184"/>
      <c r="BO1184"/>
      <c r="BP1184"/>
      <c r="BQ1184"/>
      <c r="BR1184"/>
      <c r="BS1184"/>
      <c r="BT1184"/>
      <c r="BU1184"/>
      <c r="BV1184"/>
      <c r="BW1184"/>
      <c r="BX1184"/>
      <c r="BY1184"/>
      <c r="BZ1184"/>
      <c r="CA1184"/>
      <c r="CB1184"/>
      <c r="CC1184"/>
    </row>
    <row r="1185" spans="63:81" ht="21" x14ac:dyDescent="0.5">
      <c r="BK1185"/>
      <c r="BL1185"/>
      <c r="BM1185"/>
      <c r="BN1185"/>
      <c r="BO1185"/>
      <c r="BP1185"/>
      <c r="BQ1185"/>
      <c r="BR1185"/>
      <c r="BS1185"/>
      <c r="BT1185"/>
      <c r="BU1185"/>
      <c r="BV1185"/>
      <c r="BW1185"/>
      <c r="BX1185"/>
      <c r="BY1185"/>
      <c r="BZ1185"/>
      <c r="CA1185"/>
      <c r="CB1185"/>
      <c r="CC1185"/>
    </row>
    <row r="1186" spans="63:81" ht="21" x14ac:dyDescent="0.5">
      <c r="BK1186"/>
      <c r="BL1186"/>
      <c r="BM1186"/>
      <c r="BN1186"/>
      <c r="BO1186"/>
      <c r="BP1186"/>
      <c r="BQ1186"/>
      <c r="BR1186"/>
      <c r="BS1186"/>
      <c r="BT1186"/>
      <c r="BU1186"/>
      <c r="BV1186"/>
      <c r="BW1186"/>
      <c r="BX1186"/>
      <c r="BY1186"/>
      <c r="BZ1186"/>
      <c r="CA1186"/>
      <c r="CB1186"/>
      <c r="CC1186"/>
    </row>
    <row r="1187" spans="63:81" ht="21" x14ac:dyDescent="0.5">
      <c r="BK1187"/>
      <c r="BL1187"/>
      <c r="BM1187"/>
      <c r="BN1187"/>
      <c r="BO1187"/>
      <c r="BP1187"/>
      <c r="BQ1187"/>
      <c r="BR1187"/>
      <c r="BS1187"/>
      <c r="BT1187"/>
      <c r="BU1187"/>
      <c r="BV1187"/>
      <c r="BW1187"/>
      <c r="BX1187"/>
      <c r="BY1187"/>
      <c r="BZ1187"/>
      <c r="CA1187"/>
      <c r="CB1187"/>
      <c r="CC1187"/>
    </row>
    <row r="1188" spans="63:81" ht="21" x14ac:dyDescent="0.5">
      <c r="BK1188"/>
      <c r="BL1188"/>
      <c r="BM1188"/>
      <c r="BN1188"/>
      <c r="BO1188"/>
      <c r="BP1188"/>
      <c r="BQ1188"/>
      <c r="BR1188"/>
      <c r="BS1188"/>
      <c r="BT1188"/>
      <c r="BU1188"/>
      <c r="BV1188"/>
      <c r="BW1188"/>
      <c r="BX1188"/>
      <c r="BY1188"/>
      <c r="BZ1188"/>
      <c r="CA1188"/>
      <c r="CB1188"/>
      <c r="CC1188"/>
    </row>
    <row r="1189" spans="63:81" ht="21" x14ac:dyDescent="0.5">
      <c r="BK1189"/>
      <c r="BL1189"/>
      <c r="BM1189"/>
      <c r="BN1189"/>
      <c r="BO1189"/>
      <c r="BP1189"/>
      <c r="BQ1189"/>
      <c r="BR1189"/>
      <c r="BS1189"/>
      <c r="BT1189"/>
      <c r="BU1189"/>
      <c r="BV1189"/>
      <c r="BW1189"/>
      <c r="BX1189"/>
      <c r="BY1189"/>
      <c r="BZ1189"/>
      <c r="CA1189"/>
      <c r="CB1189"/>
      <c r="CC1189"/>
    </row>
    <row r="1190" spans="63:81" ht="21" x14ac:dyDescent="0.5">
      <c r="BK1190"/>
      <c r="BL1190"/>
      <c r="BM1190"/>
      <c r="BN1190"/>
      <c r="BO1190"/>
      <c r="BP1190"/>
      <c r="BQ1190"/>
      <c r="BR1190"/>
      <c r="BS1190"/>
      <c r="BT1190"/>
      <c r="BU1190"/>
      <c r="BV1190"/>
      <c r="BW1190"/>
      <c r="BX1190"/>
      <c r="BY1190"/>
      <c r="BZ1190"/>
      <c r="CA1190"/>
      <c r="CB1190"/>
      <c r="CC1190"/>
    </row>
    <row r="1191" spans="63:81" ht="21" x14ac:dyDescent="0.5">
      <c r="BK1191"/>
      <c r="BL1191"/>
      <c r="BM1191"/>
      <c r="BN1191"/>
      <c r="BO1191"/>
      <c r="BP1191"/>
      <c r="BQ1191"/>
      <c r="BR1191"/>
      <c r="BS1191"/>
      <c r="BT1191"/>
      <c r="BU1191"/>
      <c r="BV1191"/>
      <c r="BW1191"/>
      <c r="BX1191"/>
      <c r="BY1191"/>
      <c r="BZ1191"/>
      <c r="CA1191"/>
      <c r="CB1191"/>
      <c r="CC1191"/>
    </row>
    <row r="1192" spans="63:81" ht="21" x14ac:dyDescent="0.5">
      <c r="BK1192"/>
      <c r="BL1192"/>
      <c r="BM1192"/>
      <c r="BN1192"/>
      <c r="BO1192"/>
      <c r="BP1192"/>
      <c r="BQ1192"/>
      <c r="BR1192"/>
      <c r="BS1192"/>
      <c r="BT1192"/>
      <c r="BU1192"/>
      <c r="BV1192"/>
      <c r="BW1192"/>
      <c r="BX1192"/>
      <c r="BY1192"/>
      <c r="BZ1192"/>
      <c r="CA1192"/>
      <c r="CB1192"/>
      <c r="CC1192"/>
    </row>
    <row r="1193" spans="63:81" ht="21" x14ac:dyDescent="0.5">
      <c r="BK1193"/>
      <c r="BL1193"/>
      <c r="BM1193"/>
      <c r="BN1193"/>
      <c r="BO1193"/>
      <c r="BP1193"/>
      <c r="BQ1193"/>
      <c r="BR1193"/>
      <c r="BS1193"/>
      <c r="BT1193"/>
      <c r="BU1193"/>
      <c r="BV1193"/>
      <c r="BW1193"/>
      <c r="BX1193"/>
      <c r="BY1193"/>
      <c r="BZ1193"/>
      <c r="CA1193"/>
      <c r="CB1193"/>
      <c r="CC1193"/>
    </row>
    <row r="1194" spans="63:81" ht="21" x14ac:dyDescent="0.5">
      <c r="BK1194"/>
      <c r="BL1194"/>
      <c r="BM1194"/>
      <c r="BN1194"/>
      <c r="BO1194"/>
      <c r="BP1194"/>
      <c r="BQ1194"/>
      <c r="BR1194"/>
      <c r="BS1194"/>
      <c r="BT1194"/>
      <c r="BU1194"/>
      <c r="BV1194"/>
      <c r="BW1194"/>
      <c r="BX1194"/>
      <c r="BY1194"/>
      <c r="BZ1194"/>
      <c r="CA1194"/>
      <c r="CB1194"/>
      <c r="CC1194"/>
    </row>
    <row r="1195" spans="63:81" ht="21" x14ac:dyDescent="0.5">
      <c r="BK1195"/>
      <c r="BL1195"/>
      <c r="BM1195"/>
      <c r="BN1195"/>
      <c r="BO1195"/>
      <c r="BP1195"/>
      <c r="BQ1195"/>
      <c r="BR1195"/>
      <c r="BS1195"/>
      <c r="BT1195"/>
      <c r="BU1195"/>
      <c r="BV1195"/>
      <c r="BW1195"/>
      <c r="BX1195"/>
      <c r="BY1195"/>
      <c r="BZ1195"/>
      <c r="CA1195"/>
      <c r="CB1195"/>
      <c r="CC1195"/>
    </row>
    <row r="1196" spans="63:81" ht="21" x14ac:dyDescent="0.5">
      <c r="BK1196"/>
      <c r="BL1196"/>
      <c r="BM1196"/>
      <c r="BN1196"/>
      <c r="BO1196"/>
      <c r="BP1196"/>
      <c r="BQ1196"/>
      <c r="BR1196"/>
      <c r="BS1196"/>
      <c r="BT1196"/>
      <c r="BU1196"/>
      <c r="BV1196"/>
      <c r="BW1196"/>
      <c r="BX1196"/>
      <c r="BY1196"/>
      <c r="BZ1196"/>
      <c r="CA1196"/>
      <c r="CB1196"/>
      <c r="CC1196"/>
    </row>
    <row r="1197" spans="63:81" ht="21" x14ac:dyDescent="0.5">
      <c r="BK1197"/>
      <c r="BL1197"/>
      <c r="BM1197"/>
      <c r="BN1197"/>
      <c r="BO1197"/>
      <c r="BP1197"/>
      <c r="BQ1197"/>
      <c r="BR1197"/>
      <c r="BS1197"/>
      <c r="BT1197"/>
      <c r="BU1197"/>
      <c r="BV1197"/>
      <c r="BW1197"/>
      <c r="BX1197"/>
      <c r="BY1197"/>
      <c r="BZ1197"/>
      <c r="CA1197"/>
      <c r="CB1197"/>
      <c r="CC1197"/>
    </row>
    <row r="1198" spans="63:81" ht="21" x14ac:dyDescent="0.5">
      <c r="BK1198"/>
      <c r="BL1198"/>
      <c r="BM1198"/>
      <c r="BN1198"/>
      <c r="BO1198"/>
      <c r="BP1198"/>
      <c r="BQ1198"/>
      <c r="BR1198"/>
      <c r="BS1198"/>
      <c r="BT1198"/>
      <c r="BU1198"/>
      <c r="BV1198"/>
      <c r="BW1198"/>
      <c r="BX1198"/>
      <c r="BY1198"/>
      <c r="BZ1198"/>
      <c r="CA1198"/>
      <c r="CB1198"/>
      <c r="CC1198"/>
    </row>
    <row r="1199" spans="63:81" ht="21" x14ac:dyDescent="0.5">
      <c r="BK1199"/>
      <c r="BL1199"/>
      <c r="BM1199"/>
      <c r="BN1199"/>
      <c r="BO1199"/>
      <c r="BP1199"/>
      <c r="BQ1199"/>
      <c r="BR1199"/>
      <c r="BS1199"/>
      <c r="BT1199"/>
      <c r="BU1199"/>
      <c r="BV1199"/>
      <c r="BW1199"/>
      <c r="BX1199"/>
      <c r="BY1199"/>
      <c r="BZ1199"/>
      <c r="CA1199"/>
      <c r="CB1199"/>
      <c r="CC1199"/>
    </row>
    <row r="1200" spans="63:81" ht="21" x14ac:dyDescent="0.5">
      <c r="BK1200"/>
      <c r="BL1200"/>
      <c r="BM1200"/>
      <c r="BN1200"/>
      <c r="BO1200"/>
      <c r="BP1200"/>
      <c r="BQ1200"/>
      <c r="BR1200"/>
      <c r="BS1200"/>
      <c r="BT1200"/>
      <c r="BU1200"/>
      <c r="BV1200"/>
      <c r="BW1200"/>
      <c r="BX1200"/>
      <c r="BY1200"/>
      <c r="BZ1200"/>
      <c r="CA1200"/>
      <c r="CB1200"/>
      <c r="CC1200"/>
    </row>
    <row r="1201" spans="63:81" ht="21" x14ac:dyDescent="0.5">
      <c r="BK1201"/>
      <c r="BL1201"/>
      <c r="BM1201"/>
      <c r="BN1201"/>
      <c r="BO1201"/>
      <c r="BP1201"/>
      <c r="BQ1201"/>
      <c r="BR1201"/>
      <c r="BS1201"/>
      <c r="BT1201"/>
      <c r="BU1201"/>
      <c r="BV1201"/>
      <c r="BW1201"/>
      <c r="BX1201"/>
      <c r="BY1201"/>
      <c r="BZ1201"/>
      <c r="CA1201"/>
      <c r="CB1201"/>
      <c r="CC1201"/>
    </row>
    <row r="1202" spans="63:81" ht="21" x14ac:dyDescent="0.5">
      <c r="BK1202"/>
      <c r="BL1202"/>
      <c r="BM1202"/>
      <c r="BN1202"/>
      <c r="BO1202"/>
      <c r="BP1202"/>
      <c r="BQ1202"/>
      <c r="BR1202"/>
      <c r="BS1202"/>
      <c r="BT1202"/>
      <c r="BU1202"/>
      <c r="BV1202"/>
      <c r="BW1202"/>
      <c r="BX1202"/>
      <c r="BY1202"/>
      <c r="BZ1202"/>
      <c r="CA1202"/>
      <c r="CB1202"/>
      <c r="CC1202"/>
    </row>
    <row r="1203" spans="63:81" ht="21" x14ac:dyDescent="0.5">
      <c r="BK1203"/>
      <c r="BL1203"/>
      <c r="BM1203"/>
      <c r="BN1203"/>
      <c r="BO1203"/>
      <c r="BP1203"/>
      <c r="BQ1203"/>
      <c r="BR1203"/>
      <c r="BS1203"/>
      <c r="BT1203"/>
      <c r="BU1203"/>
      <c r="BV1203"/>
      <c r="BW1203"/>
      <c r="BX1203"/>
      <c r="BY1203"/>
      <c r="BZ1203"/>
      <c r="CA1203"/>
      <c r="CB1203"/>
      <c r="CC1203"/>
    </row>
    <row r="1204" spans="63:81" ht="21" x14ac:dyDescent="0.5">
      <c r="BK1204"/>
      <c r="BL1204"/>
      <c r="BM1204"/>
      <c r="BN1204"/>
      <c r="BO1204"/>
      <c r="BP1204"/>
      <c r="BQ1204"/>
      <c r="BR1204"/>
      <c r="BS1204"/>
      <c r="BT1204"/>
      <c r="BU1204"/>
      <c r="BV1204"/>
      <c r="BW1204"/>
      <c r="BX1204"/>
      <c r="BY1204"/>
      <c r="BZ1204"/>
      <c r="CA1204"/>
      <c r="CB1204"/>
      <c r="CC1204"/>
    </row>
    <row r="1205" spans="63:81" ht="21" x14ac:dyDescent="0.5">
      <c r="BK1205"/>
      <c r="BL1205"/>
      <c r="BM1205"/>
      <c r="BN1205"/>
      <c r="BO1205"/>
      <c r="BP1205"/>
      <c r="BQ1205"/>
      <c r="BR1205"/>
      <c r="BS1205"/>
      <c r="BT1205"/>
      <c r="BU1205"/>
      <c r="BV1205"/>
      <c r="BW1205"/>
      <c r="BX1205"/>
      <c r="BY1205"/>
      <c r="BZ1205"/>
      <c r="CA1205"/>
      <c r="CB1205"/>
      <c r="CC1205"/>
    </row>
    <row r="1206" spans="63:81" ht="21" x14ac:dyDescent="0.5">
      <c r="BK1206"/>
      <c r="BL1206"/>
      <c r="BM1206"/>
      <c r="BN1206"/>
      <c r="BO1206"/>
      <c r="BP1206"/>
      <c r="BQ1206"/>
      <c r="BR1206"/>
      <c r="BS1206"/>
      <c r="BT1206"/>
      <c r="BU1206"/>
      <c r="BV1206"/>
      <c r="BW1206"/>
      <c r="BX1206"/>
      <c r="BY1206"/>
      <c r="BZ1206"/>
      <c r="CA1206"/>
      <c r="CB1206"/>
      <c r="CC1206"/>
    </row>
    <row r="1207" spans="63:81" ht="21" x14ac:dyDescent="0.5">
      <c r="BK1207"/>
      <c r="BL1207"/>
      <c r="BM1207"/>
      <c r="BN1207"/>
      <c r="BO1207"/>
      <c r="BP1207"/>
      <c r="BQ1207"/>
      <c r="BR1207"/>
      <c r="BS1207"/>
      <c r="BT1207"/>
      <c r="BU1207"/>
      <c r="BV1207"/>
      <c r="BW1207"/>
      <c r="BX1207"/>
      <c r="BY1207"/>
      <c r="BZ1207"/>
      <c r="CA1207"/>
      <c r="CB1207"/>
      <c r="CC1207"/>
    </row>
    <row r="1208" spans="63:81" ht="21" x14ac:dyDescent="0.5">
      <c r="BK1208"/>
      <c r="BL1208"/>
      <c r="BM1208"/>
      <c r="BN1208"/>
      <c r="BO1208"/>
      <c r="BP1208"/>
      <c r="BQ1208"/>
      <c r="BR1208"/>
      <c r="BS1208"/>
      <c r="BT1208"/>
      <c r="BU1208"/>
      <c r="BV1208"/>
      <c r="BW1208"/>
      <c r="BX1208"/>
      <c r="BY1208"/>
      <c r="BZ1208"/>
      <c r="CA1208"/>
      <c r="CB1208"/>
      <c r="CC1208"/>
    </row>
    <row r="1209" spans="63:81" ht="21" x14ac:dyDescent="0.5">
      <c r="BK1209"/>
      <c r="BL1209"/>
      <c r="BM1209"/>
      <c r="BN1209"/>
      <c r="BO1209"/>
      <c r="BP1209"/>
      <c r="BQ1209"/>
      <c r="BR1209"/>
      <c r="BS1209"/>
      <c r="BT1209"/>
      <c r="BU1209"/>
      <c r="BV1209"/>
      <c r="BW1209"/>
      <c r="BX1209"/>
      <c r="BY1209"/>
      <c r="BZ1209"/>
      <c r="CA1209"/>
      <c r="CB1209"/>
      <c r="CC1209"/>
    </row>
    <row r="1210" spans="63:81" ht="21" x14ac:dyDescent="0.5">
      <c r="BK1210"/>
      <c r="BL1210"/>
      <c r="BM1210"/>
      <c r="BN1210"/>
      <c r="BO1210"/>
      <c r="BP1210"/>
      <c r="BQ1210"/>
      <c r="BR1210"/>
      <c r="BS1210"/>
      <c r="BT1210"/>
      <c r="BU1210"/>
      <c r="BV1210"/>
      <c r="BW1210"/>
      <c r="BX1210"/>
      <c r="BY1210"/>
      <c r="BZ1210"/>
      <c r="CA1210"/>
      <c r="CB1210"/>
      <c r="CC1210"/>
    </row>
    <row r="1211" spans="63:81" ht="21" x14ac:dyDescent="0.5">
      <c r="BK1211"/>
      <c r="BL1211"/>
      <c r="BM1211"/>
      <c r="BN1211"/>
      <c r="BO1211"/>
      <c r="BP1211"/>
      <c r="BQ1211"/>
      <c r="BR1211"/>
      <c r="BS1211"/>
      <c r="BT1211"/>
      <c r="BU1211"/>
      <c r="BV1211"/>
      <c r="BW1211"/>
      <c r="BX1211"/>
      <c r="BY1211"/>
      <c r="BZ1211"/>
      <c r="CA1211"/>
      <c r="CB1211"/>
      <c r="CC1211"/>
    </row>
    <row r="1212" spans="63:81" ht="21" x14ac:dyDescent="0.5">
      <c r="BK1212"/>
      <c r="BL1212"/>
      <c r="BM1212"/>
      <c r="BN1212"/>
      <c r="BO1212"/>
      <c r="BP1212"/>
      <c r="BQ1212"/>
      <c r="BR1212"/>
      <c r="BS1212"/>
      <c r="BT1212"/>
      <c r="BU1212"/>
      <c r="BV1212"/>
      <c r="BW1212"/>
      <c r="BX1212"/>
      <c r="BY1212"/>
      <c r="BZ1212"/>
      <c r="CA1212"/>
      <c r="CB1212"/>
      <c r="CC1212"/>
    </row>
    <row r="1213" spans="63:81" ht="21" x14ac:dyDescent="0.5">
      <c r="BK1213"/>
      <c r="BL1213"/>
      <c r="BM1213"/>
      <c r="BN1213"/>
      <c r="BO1213"/>
      <c r="BP1213"/>
      <c r="BQ1213"/>
      <c r="BR1213"/>
      <c r="BS1213"/>
      <c r="BT1213"/>
      <c r="BU1213"/>
      <c r="BV1213"/>
      <c r="BW1213"/>
      <c r="BX1213"/>
      <c r="BY1213"/>
      <c r="BZ1213"/>
      <c r="CA1213"/>
      <c r="CB1213"/>
      <c r="CC1213"/>
    </row>
    <row r="1214" spans="63:81" ht="21" x14ac:dyDescent="0.5">
      <c r="BK1214"/>
      <c r="BL1214"/>
      <c r="BM1214"/>
      <c r="BN1214"/>
      <c r="BO1214"/>
      <c r="BP1214"/>
      <c r="BQ1214"/>
      <c r="BR1214"/>
      <c r="BS1214"/>
      <c r="BT1214"/>
      <c r="BU1214"/>
      <c r="BV1214"/>
      <c r="BW1214"/>
      <c r="BX1214"/>
      <c r="BY1214"/>
      <c r="BZ1214"/>
      <c r="CA1214"/>
      <c r="CB1214"/>
      <c r="CC1214"/>
    </row>
    <row r="1215" spans="63:81" ht="21" x14ac:dyDescent="0.5">
      <c r="BK1215"/>
      <c r="BL1215"/>
      <c r="BM1215"/>
      <c r="BN1215"/>
      <c r="BO1215"/>
      <c r="BP1215"/>
      <c r="BQ1215"/>
      <c r="BR1215"/>
      <c r="BS1215"/>
      <c r="BT1215"/>
      <c r="BU1215"/>
      <c r="BV1215"/>
      <c r="BW1215"/>
      <c r="BX1215"/>
      <c r="BY1215"/>
      <c r="BZ1215"/>
      <c r="CA1215"/>
      <c r="CB1215"/>
      <c r="CC1215"/>
    </row>
    <row r="1216" spans="63:81" ht="21" x14ac:dyDescent="0.5">
      <c r="BK1216"/>
      <c r="BL1216"/>
      <c r="BM1216"/>
      <c r="BN1216"/>
      <c r="BO1216"/>
      <c r="BP1216"/>
      <c r="BQ1216"/>
      <c r="BR1216"/>
      <c r="BS1216"/>
      <c r="BT1216"/>
      <c r="BU1216"/>
      <c r="BV1216"/>
      <c r="BW1216"/>
      <c r="BX1216"/>
      <c r="BY1216"/>
      <c r="BZ1216"/>
      <c r="CA1216"/>
      <c r="CB1216"/>
      <c r="CC1216"/>
    </row>
    <row r="1217" spans="63:81" ht="21" x14ac:dyDescent="0.5">
      <c r="BK1217"/>
      <c r="BL1217"/>
      <c r="BM1217"/>
      <c r="BN1217"/>
      <c r="BO1217"/>
      <c r="BP1217"/>
      <c r="BQ1217"/>
      <c r="BR1217"/>
      <c r="BS1217"/>
      <c r="BT1217"/>
      <c r="BU1217"/>
      <c r="BV1217"/>
      <c r="BW1217"/>
      <c r="BX1217"/>
      <c r="BY1217"/>
      <c r="BZ1217"/>
      <c r="CA1217"/>
      <c r="CB1217"/>
      <c r="CC1217"/>
    </row>
    <row r="1218" spans="63:81" ht="21" x14ac:dyDescent="0.5">
      <c r="BK1218"/>
      <c r="BL1218"/>
      <c r="BM1218"/>
      <c r="BN1218"/>
      <c r="BO1218"/>
      <c r="BP1218"/>
      <c r="BQ1218"/>
      <c r="BR1218"/>
      <c r="BS1218"/>
      <c r="BT1218"/>
      <c r="BU1218"/>
      <c r="BV1218"/>
      <c r="BW1218"/>
      <c r="BX1218"/>
      <c r="BY1218"/>
      <c r="BZ1218"/>
      <c r="CA1218"/>
      <c r="CB1218"/>
      <c r="CC1218"/>
    </row>
    <row r="1219" spans="63:81" ht="21" x14ac:dyDescent="0.5">
      <c r="BK1219"/>
      <c r="BL1219"/>
      <c r="BM1219"/>
      <c r="BN1219"/>
      <c r="BO1219"/>
      <c r="BP1219"/>
      <c r="BQ1219"/>
      <c r="BR1219"/>
      <c r="BS1219"/>
      <c r="BT1219"/>
      <c r="BU1219"/>
      <c r="BV1219"/>
      <c r="BW1219"/>
      <c r="BX1219"/>
      <c r="BY1219"/>
      <c r="BZ1219"/>
      <c r="CA1219"/>
      <c r="CB1219"/>
      <c r="CC1219"/>
    </row>
    <row r="1220" spans="63:81" ht="21" x14ac:dyDescent="0.5">
      <c r="BK1220"/>
      <c r="BL1220"/>
      <c r="BM1220"/>
      <c r="BN1220"/>
      <c r="BO1220"/>
      <c r="BP1220"/>
      <c r="BQ1220"/>
      <c r="BR1220"/>
      <c r="BS1220"/>
      <c r="BT1220"/>
      <c r="BU1220"/>
      <c r="BV1220"/>
      <c r="BW1220"/>
      <c r="BX1220"/>
      <c r="BY1220"/>
      <c r="BZ1220"/>
      <c r="CA1220"/>
      <c r="CB1220"/>
      <c r="CC1220"/>
    </row>
    <row r="1221" spans="63:81" ht="21" x14ac:dyDescent="0.5">
      <c r="BK1221"/>
      <c r="BL1221"/>
      <c r="BM1221"/>
      <c r="BN1221"/>
      <c r="BO1221"/>
      <c r="BP1221"/>
      <c r="BQ1221"/>
      <c r="BR1221"/>
      <c r="BS1221"/>
      <c r="BT1221"/>
      <c r="BU1221"/>
      <c r="BV1221"/>
      <c r="BW1221"/>
      <c r="BX1221"/>
      <c r="BY1221"/>
      <c r="BZ1221"/>
      <c r="CA1221"/>
      <c r="CB1221"/>
      <c r="CC1221"/>
    </row>
    <row r="1222" spans="63:81" ht="21" x14ac:dyDescent="0.5">
      <c r="BK1222"/>
      <c r="BL1222"/>
      <c r="BM1222"/>
      <c r="BN1222"/>
      <c r="BO1222"/>
      <c r="BP1222"/>
      <c r="BQ1222"/>
      <c r="BR1222"/>
      <c r="BS1222"/>
      <c r="BT1222"/>
      <c r="BU1222"/>
      <c r="BV1222"/>
      <c r="BW1222"/>
      <c r="BX1222"/>
      <c r="BY1222"/>
      <c r="BZ1222"/>
      <c r="CA1222"/>
      <c r="CB1222"/>
      <c r="CC1222"/>
    </row>
    <row r="1223" spans="63:81" ht="21" x14ac:dyDescent="0.5">
      <c r="BK1223"/>
      <c r="BL1223"/>
      <c r="BM1223"/>
      <c r="BN1223"/>
      <c r="BO1223"/>
      <c r="BP1223"/>
      <c r="BQ1223"/>
      <c r="BR1223"/>
      <c r="BS1223"/>
      <c r="BT1223"/>
      <c r="BU1223"/>
      <c r="BV1223"/>
      <c r="BW1223"/>
      <c r="BX1223"/>
      <c r="BY1223"/>
      <c r="BZ1223"/>
      <c r="CA1223"/>
      <c r="CB1223"/>
      <c r="CC1223"/>
    </row>
    <row r="1224" spans="63:81" ht="21" x14ac:dyDescent="0.5">
      <c r="BK1224"/>
      <c r="BL1224"/>
      <c r="BM1224"/>
      <c r="BN1224"/>
      <c r="BO1224"/>
      <c r="BP1224"/>
      <c r="BQ1224"/>
      <c r="BR1224"/>
      <c r="BS1224"/>
      <c r="BT1224"/>
      <c r="BU1224"/>
      <c r="BV1224"/>
      <c r="BW1224"/>
      <c r="BX1224"/>
      <c r="BY1224"/>
      <c r="BZ1224"/>
      <c r="CA1224"/>
      <c r="CB1224"/>
      <c r="CC1224"/>
    </row>
    <row r="1225" spans="63:81" ht="21" x14ac:dyDescent="0.5">
      <c r="BK1225"/>
      <c r="BL1225"/>
      <c r="BM1225"/>
      <c r="BN1225"/>
      <c r="BO1225"/>
      <c r="BP1225"/>
      <c r="BQ1225"/>
      <c r="BR1225"/>
      <c r="BS1225"/>
      <c r="BT1225"/>
      <c r="BU1225"/>
      <c r="BV1225"/>
      <c r="BW1225"/>
      <c r="BX1225"/>
      <c r="BY1225"/>
      <c r="BZ1225"/>
      <c r="CA1225"/>
      <c r="CB1225"/>
      <c r="CC1225"/>
    </row>
    <row r="1226" spans="63:81" ht="21" x14ac:dyDescent="0.5">
      <c r="BK1226"/>
      <c r="BL1226"/>
      <c r="BM1226"/>
      <c r="BN1226"/>
      <c r="BO1226"/>
      <c r="BP1226"/>
      <c r="BQ1226"/>
      <c r="BR1226"/>
      <c r="BS1226"/>
      <c r="BT1226"/>
      <c r="BU1226"/>
      <c r="BV1226"/>
      <c r="BW1226"/>
      <c r="BX1226"/>
      <c r="BY1226"/>
      <c r="BZ1226"/>
      <c r="CA1226"/>
      <c r="CB1226"/>
      <c r="CC1226"/>
    </row>
    <row r="1227" spans="63:81" ht="21" x14ac:dyDescent="0.5">
      <c r="BK1227"/>
      <c r="BL1227"/>
      <c r="BM1227"/>
      <c r="BN1227"/>
      <c r="BO1227"/>
      <c r="BP1227"/>
      <c r="BQ1227"/>
      <c r="BR1227"/>
      <c r="BS1227"/>
      <c r="BT1227"/>
      <c r="BU1227"/>
      <c r="BV1227"/>
      <c r="BW1227"/>
      <c r="BX1227"/>
      <c r="BY1227"/>
      <c r="BZ1227"/>
      <c r="CA1227"/>
      <c r="CB1227"/>
      <c r="CC1227"/>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D64F8-71DA-4C82-A468-FF9BF3B422BE}">
  <dimension ref="A1:CP939"/>
  <sheetViews>
    <sheetView showGridLines="0" zoomScaleNormal="100" workbookViewId="0">
      <selection activeCell="A12" sqref="A12:A13"/>
    </sheetView>
  </sheetViews>
  <sheetFormatPr baseColWidth="10" defaultColWidth="11.42578125" defaultRowHeight="20.100000000000001" customHeight="1" x14ac:dyDescent="0.5"/>
  <cols>
    <col min="1" max="1" width="30.28515625" style="1" customWidth="1"/>
    <col min="2" max="7" width="23.85546875" style="1" customWidth="1"/>
    <col min="8" max="80" width="11.42578125" style="1"/>
    <col min="81" max="81" width="27.28515625" style="1" bestFit="1" customWidth="1"/>
    <col min="82" max="82" width="29.140625" style="1" bestFit="1" customWidth="1"/>
    <col min="83" max="83" width="50.28515625" style="1" bestFit="1" customWidth="1"/>
    <col min="84" max="84" width="17.5703125" style="1" bestFit="1" customWidth="1"/>
    <col min="85" max="85" width="27.7109375" style="1" bestFit="1" customWidth="1"/>
    <col min="86" max="86" width="33.140625" style="1" bestFit="1" customWidth="1"/>
    <col min="87" max="87" width="31.140625" style="1" bestFit="1" customWidth="1"/>
    <col min="88" max="88" width="14.5703125" style="1" bestFit="1" customWidth="1"/>
    <col min="89" max="89" width="32.42578125" style="1" bestFit="1" customWidth="1"/>
    <col min="90" max="90" width="25.42578125" style="1" bestFit="1" customWidth="1"/>
    <col min="91" max="91" width="36.42578125" style="1" bestFit="1" customWidth="1"/>
    <col min="92" max="16384" width="11.42578125" style="1"/>
  </cols>
  <sheetData>
    <row r="1" spans="1:81" ht="20.100000000000001" customHeight="1" x14ac:dyDescent="0.5">
      <c r="CC1" s="1" t="s">
        <v>823</v>
      </c>
    </row>
    <row r="2" spans="1:81" s="44" customFormat="1" ht="20.100000000000001" customHeight="1" x14ac:dyDescent="0.6">
      <c r="A2" s="43"/>
      <c r="B2" s="36"/>
      <c r="C2" s="36" t="str">
        <f>+CF758</f>
        <v>Superintendencia de Seguros</v>
      </c>
      <c r="D2" s="36"/>
      <c r="E2" s="36"/>
      <c r="F2" s="36"/>
      <c r="G2" s="36"/>
      <c r="H2" s="36"/>
      <c r="I2" s="36"/>
      <c r="J2" s="36"/>
      <c r="K2" s="36"/>
      <c r="L2" s="36"/>
      <c r="M2" s="36"/>
      <c r="N2" s="36"/>
      <c r="O2" s="36"/>
    </row>
    <row r="3" spans="1:81" s="44" customFormat="1" ht="20.100000000000001" customHeight="1" x14ac:dyDescent="0.6">
      <c r="A3" s="43"/>
      <c r="B3" s="36"/>
      <c r="C3" s="36" t="str">
        <f>+CG759</f>
        <v>Primas Netas Cobradas, Según Ramos</v>
      </c>
      <c r="D3" s="36"/>
      <c r="E3" s="36"/>
      <c r="F3" s="36"/>
      <c r="G3" s="36"/>
      <c r="H3" s="36"/>
      <c r="I3" s="36"/>
      <c r="J3" s="36"/>
      <c r="K3" s="36"/>
      <c r="L3" s="36"/>
      <c r="M3" s="36"/>
      <c r="N3" s="36"/>
      <c r="O3" s="36"/>
    </row>
    <row r="4" spans="1:81" s="44" customFormat="1" ht="20.100000000000001" customHeight="1" x14ac:dyDescent="0.6">
      <c r="A4" s="43"/>
      <c r="B4" s="36"/>
      <c r="C4" s="36" t="str">
        <f>+CI758</f>
        <v>Comparativo Mar 2025 - Feb 2026 | Mar 2024 - Feb 2025</v>
      </c>
      <c r="D4" s="36"/>
      <c r="E4" s="36"/>
      <c r="F4" s="36"/>
      <c r="G4" s="36"/>
      <c r="H4" s="36"/>
      <c r="I4" s="36"/>
      <c r="J4" s="36"/>
      <c r="K4" s="36"/>
      <c r="L4" s="36"/>
      <c r="M4" s="36"/>
      <c r="N4" s="36"/>
      <c r="O4" s="36"/>
    </row>
    <row r="5" spans="1:81" s="44" customFormat="1" ht="20.100000000000001" customHeight="1" x14ac:dyDescent="0.6">
      <c r="A5" s="43"/>
      <c r="B5" s="36"/>
      <c r="C5" s="36" t="str">
        <f>+CH758</f>
        <v>(Valores en RD$)</v>
      </c>
      <c r="D5" s="36"/>
      <c r="E5" s="36"/>
      <c r="F5" s="36"/>
      <c r="G5" s="36"/>
      <c r="H5" s="36"/>
      <c r="I5" s="36"/>
      <c r="J5" s="36"/>
      <c r="K5" s="36"/>
      <c r="L5" s="36"/>
      <c r="M5" s="36"/>
      <c r="N5" s="36"/>
      <c r="O5" s="36"/>
    </row>
    <row r="12" spans="1:81" ht="30" customHeight="1" x14ac:dyDescent="0.5">
      <c r="A12" s="123" t="s">
        <v>131</v>
      </c>
      <c r="B12" s="123" t="str">
        <f>+CD758</f>
        <v>Mar 2024 - Feb 2025</v>
      </c>
      <c r="C12" s="123" t="str">
        <f>+CC758</f>
        <v>Mar 2025 - Feb 2026</v>
      </c>
      <c r="D12" s="125" t="s">
        <v>132</v>
      </c>
      <c r="E12" s="126"/>
      <c r="F12" s="125" t="s">
        <v>133</v>
      </c>
      <c r="G12" s="126"/>
    </row>
    <row r="13" spans="1:81" ht="30" customHeight="1" x14ac:dyDescent="0.5">
      <c r="A13" s="124"/>
      <c r="B13" s="124"/>
      <c r="C13" s="124"/>
      <c r="D13" s="38" t="s">
        <v>134</v>
      </c>
      <c r="E13" s="38" t="s">
        <v>135</v>
      </c>
      <c r="F13" s="38" t="str">
        <f>+B12</f>
        <v>Mar 2024 - Feb 2025</v>
      </c>
      <c r="G13" s="38" t="str">
        <f>+C12</f>
        <v>Mar 2025 - Feb 2026</v>
      </c>
    </row>
    <row r="14" spans="1:81" ht="20.100000000000001" customHeight="1" x14ac:dyDescent="0.5">
      <c r="A14" s="40" t="str">
        <f>+CJ758</f>
        <v>Vida Individual</v>
      </c>
      <c r="B14" s="41">
        <f t="shared" ref="B14:B27" si="0">+CK758</f>
        <v>1915743584.7799993</v>
      </c>
      <c r="C14" s="41">
        <f t="shared" ref="C14:C27" si="1">+CL758</f>
        <v>2212318161.7699995</v>
      </c>
      <c r="D14" s="41">
        <f t="shared" ref="D14:D27" si="2">+CM758</f>
        <v>296574576.99000025</v>
      </c>
      <c r="E14" s="42">
        <f t="shared" ref="E14:E27" si="3">+CN758</f>
        <v>15.480911920895633</v>
      </c>
      <c r="F14" s="42">
        <f t="shared" ref="F14:F27" si="4">+CO758</f>
        <v>1.3833546842408446</v>
      </c>
      <c r="G14" s="42">
        <f t="shared" ref="G14:G27" si="5">+CP758</f>
        <v>1.4232980738489007</v>
      </c>
    </row>
    <row r="15" spans="1:81" ht="20.100000000000001" customHeight="1" x14ac:dyDescent="0.5">
      <c r="A15" s="40" t="str">
        <f t="shared" ref="A15:A27" si="6">+CJ759</f>
        <v>Vida Colectivo</v>
      </c>
      <c r="B15" s="41">
        <f t="shared" si="0"/>
        <v>20826254438.250015</v>
      </c>
      <c r="C15" s="41">
        <f t="shared" si="1"/>
        <v>24765630124.109993</v>
      </c>
      <c r="D15" s="41">
        <f t="shared" si="2"/>
        <v>3939375685.8599777</v>
      </c>
      <c r="E15" s="42">
        <f t="shared" si="3"/>
        <v>18.915430508833229</v>
      </c>
      <c r="F15" s="42">
        <f t="shared" si="4"/>
        <v>15.038597472664033</v>
      </c>
      <c r="G15" s="42">
        <f t="shared" si="5"/>
        <v>15.933003788703997</v>
      </c>
    </row>
    <row r="16" spans="1:81" ht="20.100000000000001" customHeight="1" x14ac:dyDescent="0.5">
      <c r="A16" s="89" t="str">
        <f t="shared" si="6"/>
        <v>Total Vida</v>
      </c>
      <c r="B16" s="90">
        <f t="shared" si="0"/>
        <v>22741998023.030014</v>
      </c>
      <c r="C16" s="90">
        <f t="shared" si="1"/>
        <v>26977948285.879993</v>
      </c>
      <c r="D16" s="90">
        <f t="shared" si="2"/>
        <v>4235950262.8499784</v>
      </c>
      <c r="E16" s="91">
        <f t="shared" si="3"/>
        <v>18.626113055503662</v>
      </c>
      <c r="F16" s="91">
        <f t="shared" si="4"/>
        <v>16.421952156904862</v>
      </c>
      <c r="G16" s="91">
        <f t="shared" si="5"/>
        <v>17.356301862552893</v>
      </c>
    </row>
    <row r="17" spans="1:7" ht="20.100000000000001" customHeight="1" x14ac:dyDescent="0.5">
      <c r="A17" s="40" t="str">
        <f t="shared" si="6"/>
        <v>Salud</v>
      </c>
      <c r="B17" s="41">
        <f t="shared" si="0"/>
        <v>33268194834.27</v>
      </c>
      <c r="C17" s="41">
        <f t="shared" si="1"/>
        <v>36697527410.979988</v>
      </c>
      <c r="D17" s="41">
        <f t="shared" si="2"/>
        <v>3429332576.7099876</v>
      </c>
      <c r="E17" s="42">
        <f t="shared" si="3"/>
        <v>10.308141435968109</v>
      </c>
      <c r="F17" s="42">
        <f t="shared" si="4"/>
        <v>24.022898223881839</v>
      </c>
      <c r="G17" s="42">
        <f t="shared" si="5"/>
        <v>23.609407083326754</v>
      </c>
    </row>
    <row r="18" spans="1:7" ht="20.100000000000001" customHeight="1" x14ac:dyDescent="0.5">
      <c r="A18" s="40" t="str">
        <f t="shared" si="6"/>
        <v>Accidentes Personales</v>
      </c>
      <c r="B18" s="41">
        <f t="shared" si="0"/>
        <v>1715300511.9800017</v>
      </c>
      <c r="C18" s="41">
        <f>+CL762</f>
        <v>1650756986.7900007</v>
      </c>
      <c r="D18" s="41">
        <f>+CM762</f>
        <v>-64543525.190001011</v>
      </c>
      <c r="E18" s="42">
        <f t="shared" si="3"/>
        <v>-3.7628115154875852</v>
      </c>
      <c r="F18" s="42">
        <f t="shared" si="4"/>
        <v>1.2386151346035958</v>
      </c>
      <c r="G18" s="42">
        <f t="shared" si="5"/>
        <v>1.0620168835982677</v>
      </c>
    </row>
    <row r="19" spans="1:7" ht="20.100000000000001" customHeight="1" x14ac:dyDescent="0.5">
      <c r="A19" s="40" t="str">
        <f t="shared" si="6"/>
        <v>Incendio y Aliados</v>
      </c>
      <c r="B19" s="41">
        <f t="shared" si="0"/>
        <v>36226966659.970016</v>
      </c>
      <c r="C19" s="41">
        <f t="shared" si="1"/>
        <v>40489388526.979996</v>
      </c>
      <c r="D19" s="41">
        <f t="shared" si="2"/>
        <v>4262421867.0099792</v>
      </c>
      <c r="E19" s="42">
        <f t="shared" si="3"/>
        <v>11.765881220521452</v>
      </c>
      <c r="F19" s="42">
        <f t="shared" si="4"/>
        <v>26.159421554665684</v>
      </c>
      <c r="G19" s="42">
        <f t="shared" si="5"/>
        <v>26.048906390418935</v>
      </c>
    </row>
    <row r="20" spans="1:7" ht="20.100000000000001" customHeight="1" x14ac:dyDescent="0.5">
      <c r="A20" s="40" t="str">
        <f t="shared" si="6"/>
        <v>Naves Maritimas y Aéreas</v>
      </c>
      <c r="B20" s="41">
        <f t="shared" si="0"/>
        <v>969341853.78000009</v>
      </c>
      <c r="C20" s="41">
        <f t="shared" si="1"/>
        <v>1268334983.0600002</v>
      </c>
      <c r="D20" s="41">
        <f t="shared" si="2"/>
        <v>298993129.28000009</v>
      </c>
      <c r="E20" s="42">
        <f t="shared" si="3"/>
        <v>30.844962292101645</v>
      </c>
      <c r="F20" s="42">
        <f t="shared" si="4"/>
        <v>0.69995985094803725</v>
      </c>
      <c r="G20" s="42">
        <f t="shared" si="5"/>
        <v>0.8159851370293788</v>
      </c>
    </row>
    <row r="21" spans="1:7" ht="20.100000000000001" customHeight="1" x14ac:dyDescent="0.5">
      <c r="A21" s="40" t="str">
        <f t="shared" si="6"/>
        <v>Transporte de Carga</v>
      </c>
      <c r="B21" s="41">
        <f t="shared" si="0"/>
        <v>1448026851.0299993</v>
      </c>
      <c r="C21" s="41">
        <f t="shared" si="1"/>
        <v>1632417664.8000004</v>
      </c>
      <c r="D21" s="41">
        <f t="shared" si="2"/>
        <v>184390813.77000117</v>
      </c>
      <c r="E21" s="42">
        <f t="shared" si="3"/>
        <v>12.733936089571941</v>
      </c>
      <c r="F21" s="42">
        <f t="shared" si="4"/>
        <v>1.0456173483722799</v>
      </c>
      <c r="G21" s="42">
        <f t="shared" si="5"/>
        <v>1.0502182543978553</v>
      </c>
    </row>
    <row r="22" spans="1:7" ht="20.100000000000001" customHeight="1" x14ac:dyDescent="0.5">
      <c r="A22" s="40" t="str">
        <f t="shared" si="6"/>
        <v>Vehículos de Motor</v>
      </c>
      <c r="B22" s="41">
        <f t="shared" si="0"/>
        <v>30417293331.140015</v>
      </c>
      <c r="C22" s="41">
        <f t="shared" si="1"/>
        <v>33995968725.920006</v>
      </c>
      <c r="D22" s="41">
        <f t="shared" si="2"/>
        <v>3578675394.7799911</v>
      </c>
      <c r="E22" s="42">
        <f t="shared" si="3"/>
        <v>11.76526575136219</v>
      </c>
      <c r="F22" s="42">
        <f t="shared" si="4"/>
        <v>21.964267841404514</v>
      </c>
      <c r="G22" s="42">
        <f t="shared" si="5"/>
        <v>21.871355414592415</v>
      </c>
    </row>
    <row r="23" spans="1:7" ht="20.100000000000001" customHeight="1" x14ac:dyDescent="0.5">
      <c r="A23" s="40" t="str">
        <f t="shared" si="6"/>
        <v>Agrícola y Pecuario</v>
      </c>
      <c r="B23" s="41">
        <f t="shared" si="0"/>
        <v>595782613.76000011</v>
      </c>
      <c r="C23" s="41">
        <f t="shared" si="1"/>
        <v>603772354.97000003</v>
      </c>
      <c r="D23" s="41">
        <f t="shared" si="2"/>
        <v>7989741.2099999189</v>
      </c>
      <c r="E23" s="42">
        <f t="shared" si="3"/>
        <v>1.3410497428880053</v>
      </c>
      <c r="F23" s="42">
        <f t="shared" si="4"/>
        <v>0.43021345658260274</v>
      </c>
      <c r="G23" s="42">
        <f t="shared" si="5"/>
        <v>0.38843781365718261</v>
      </c>
    </row>
    <row r="24" spans="1:7" ht="20.100000000000001" customHeight="1" x14ac:dyDescent="0.5">
      <c r="A24" s="40" t="str">
        <f t="shared" si="6"/>
        <v>Fianzas</v>
      </c>
      <c r="B24" s="41">
        <f t="shared" si="0"/>
        <v>2897220500.9300003</v>
      </c>
      <c r="C24" s="41">
        <f t="shared" si="1"/>
        <v>3059610164.2799997</v>
      </c>
      <c r="D24" s="41">
        <f t="shared" si="2"/>
        <v>162389663.34999943</v>
      </c>
      <c r="E24" s="42">
        <f t="shared" si="3"/>
        <v>5.6050156796099149</v>
      </c>
      <c r="F24" s="42">
        <f t="shared" si="4"/>
        <v>2.0920772399195484</v>
      </c>
      <c r="G24" s="42">
        <f t="shared" si="5"/>
        <v>1.968404603280103</v>
      </c>
    </row>
    <row r="25" spans="1:7" ht="20.100000000000001" customHeight="1" x14ac:dyDescent="0.5">
      <c r="A25" s="40" t="str">
        <f t="shared" si="6"/>
        <v>Otros Seguros</v>
      </c>
      <c r="B25" s="41">
        <f t="shared" si="0"/>
        <v>8205225439.4499969</v>
      </c>
      <c r="C25" s="41">
        <f t="shared" si="1"/>
        <v>9060314782.7300034</v>
      </c>
      <c r="D25" s="41">
        <f t="shared" si="2"/>
        <v>855089343.28000641</v>
      </c>
      <c r="E25" s="42">
        <f t="shared" si="3"/>
        <v>10.421277874570182</v>
      </c>
      <c r="F25" s="42">
        <f t="shared" si="4"/>
        <v>5.9249771927169439</v>
      </c>
      <c r="G25" s="42">
        <f t="shared" si="5"/>
        <v>5.8289665571461331</v>
      </c>
    </row>
    <row r="26" spans="1:7" ht="20.100000000000001" customHeight="1" x14ac:dyDescent="0.5">
      <c r="A26" s="89" t="str">
        <f t="shared" si="6"/>
        <v>Total Seguros General</v>
      </c>
      <c r="B26" s="90">
        <f t="shared" si="0"/>
        <v>115743352596.31003</v>
      </c>
      <c r="C26" s="90">
        <f t="shared" si="1"/>
        <v>128458091600.51001</v>
      </c>
      <c r="D26" s="90">
        <f t="shared" si="2"/>
        <v>12714739004.19997</v>
      </c>
      <c r="E26" s="91">
        <f t="shared" si="3"/>
        <v>10.985286600904391</v>
      </c>
      <c r="F26" s="91">
        <f t="shared" si="4"/>
        <v>83.578047843094993</v>
      </c>
      <c r="G26" s="91">
        <f t="shared" si="5"/>
        <v>82.643698137446989</v>
      </c>
    </row>
    <row r="27" spans="1:7" ht="20.100000000000001" customHeight="1" x14ac:dyDescent="0.5">
      <c r="A27" s="87" t="str">
        <f t="shared" si="6"/>
        <v>Total General</v>
      </c>
      <c r="B27" s="71">
        <f t="shared" si="0"/>
        <v>138485350619.3403</v>
      </c>
      <c r="C27" s="71">
        <f t="shared" si="1"/>
        <v>155436039886.39001</v>
      </c>
      <c r="D27" s="71">
        <f t="shared" si="2"/>
        <v>16950689267.049713</v>
      </c>
      <c r="E27" s="88">
        <f t="shared" si="3"/>
        <v>12.240059465670623</v>
      </c>
      <c r="F27" s="88">
        <f t="shared" si="4"/>
        <v>99.999999999999744</v>
      </c>
      <c r="G27" s="88">
        <f t="shared" si="5"/>
        <v>99.999999999999929</v>
      </c>
    </row>
    <row r="28" spans="1:7" ht="20.100000000000001" customHeight="1" x14ac:dyDescent="0.5">
      <c r="A28" s="40"/>
    </row>
    <row r="29" spans="1:7" ht="20.100000000000001" customHeight="1" x14ac:dyDescent="0.5">
      <c r="A29" s="40"/>
    </row>
    <row r="30" spans="1:7" s="29" customFormat="1" ht="20.100000000000001" customHeight="1" x14ac:dyDescent="0.5">
      <c r="A30" s="37"/>
    </row>
    <row r="31" spans="1:7" ht="20.100000000000001" customHeight="1" x14ac:dyDescent="0.6">
      <c r="C31" s="36" t="s">
        <v>90</v>
      </c>
    </row>
    <row r="32" spans="1:7" ht="20.100000000000001" customHeight="1" x14ac:dyDescent="0.6">
      <c r="C32" s="36" t="s">
        <v>606</v>
      </c>
    </row>
    <row r="33" spans="1:7" ht="20.100000000000001" customHeight="1" x14ac:dyDescent="0.6">
      <c r="C33" s="36" t="s">
        <v>825</v>
      </c>
    </row>
    <row r="34" spans="1:7" ht="20.100000000000001" customHeight="1" x14ac:dyDescent="0.6">
      <c r="C34" s="36" t="s">
        <v>92</v>
      </c>
    </row>
    <row r="36" spans="1:7" ht="30" customHeight="1" x14ac:dyDescent="0.5">
      <c r="A36" s="123" t="s">
        <v>131</v>
      </c>
      <c r="B36" s="123" t="s">
        <v>824</v>
      </c>
      <c r="C36" s="123" t="s">
        <v>822</v>
      </c>
      <c r="D36" s="125" t="s">
        <v>132</v>
      </c>
      <c r="E36" s="126"/>
      <c r="F36" s="125" t="s">
        <v>133</v>
      </c>
      <c r="G36" s="126"/>
    </row>
    <row r="37" spans="1:7" ht="30" customHeight="1" x14ac:dyDescent="0.5">
      <c r="A37" s="124"/>
      <c r="B37" s="124"/>
      <c r="C37" s="124"/>
      <c r="D37" s="38" t="s">
        <v>134</v>
      </c>
      <c r="E37" s="38" t="s">
        <v>135</v>
      </c>
      <c r="F37" s="38" t="s">
        <v>824</v>
      </c>
      <c r="G37" s="38" t="s">
        <v>822</v>
      </c>
    </row>
    <row r="38" spans="1:7" ht="20.100000000000001" customHeight="1" x14ac:dyDescent="0.5">
      <c r="A38" s="40" t="s">
        <v>4</v>
      </c>
      <c r="B38" s="41">
        <v>1915743584.7799993</v>
      </c>
      <c r="C38" s="41">
        <v>2212318161.7699995</v>
      </c>
      <c r="D38" s="41">
        <v>296574576.99000025</v>
      </c>
      <c r="E38" s="42">
        <v>15.480911920895633</v>
      </c>
      <c r="F38" s="42">
        <v>1.3833546842408446</v>
      </c>
      <c r="G38" s="42">
        <v>1.4232980738489007</v>
      </c>
    </row>
    <row r="39" spans="1:7" ht="20.100000000000001" customHeight="1" x14ac:dyDescent="0.5">
      <c r="A39" s="40" t="s">
        <v>5</v>
      </c>
      <c r="B39" s="41">
        <v>20826254438.250015</v>
      </c>
      <c r="C39" s="41">
        <v>24765630124.109993</v>
      </c>
      <c r="D39" s="41">
        <v>3939375685.8599777</v>
      </c>
      <c r="E39" s="42">
        <v>18.915430508833229</v>
      </c>
      <c r="F39" s="42">
        <v>15.038597472664033</v>
      </c>
      <c r="G39" s="42">
        <v>15.933003788703997</v>
      </c>
    </row>
    <row r="40" spans="1:7" ht="20.100000000000001" customHeight="1" x14ac:dyDescent="0.5">
      <c r="A40" s="89" t="s">
        <v>594</v>
      </c>
      <c r="B40" s="90">
        <v>22741998023.030014</v>
      </c>
      <c r="C40" s="90">
        <v>26977948285.879993</v>
      </c>
      <c r="D40" s="90">
        <v>4235950262.8499784</v>
      </c>
      <c r="E40" s="91">
        <v>18.626113055503662</v>
      </c>
      <c r="F40" s="91">
        <v>16.421952156904862</v>
      </c>
      <c r="G40" s="91">
        <v>17.356301862552893</v>
      </c>
    </row>
    <row r="41" spans="1:7" ht="20.100000000000001" customHeight="1" x14ac:dyDescent="0.5">
      <c r="A41" s="40" t="s">
        <v>6</v>
      </c>
      <c r="B41" s="41">
        <v>33268194834.27</v>
      </c>
      <c r="C41" s="41">
        <v>36697527410.979988</v>
      </c>
      <c r="D41" s="41">
        <v>3429332576.7099876</v>
      </c>
      <c r="E41" s="42">
        <v>10.308141435968109</v>
      </c>
      <c r="F41" s="42">
        <v>24.022898223881839</v>
      </c>
      <c r="G41" s="42">
        <v>23.609407083326754</v>
      </c>
    </row>
    <row r="42" spans="1:7" ht="20.100000000000001" customHeight="1" x14ac:dyDescent="0.5">
      <c r="A42" s="40" t="s">
        <v>7</v>
      </c>
      <c r="B42" s="41">
        <v>1715300511.9800017</v>
      </c>
      <c r="C42" s="41">
        <v>1650756986.7900007</v>
      </c>
      <c r="D42" s="41">
        <v>-64543525.190001011</v>
      </c>
      <c r="E42" s="42">
        <v>-3.7628115154875852</v>
      </c>
      <c r="F42" s="42">
        <v>1.2386151346035958</v>
      </c>
      <c r="G42" s="42">
        <v>1.0620168835982677</v>
      </c>
    </row>
    <row r="43" spans="1:7" ht="20.100000000000001" customHeight="1" x14ac:dyDescent="0.5">
      <c r="A43" s="40" t="s">
        <v>8</v>
      </c>
      <c r="B43" s="41">
        <v>36226966659.970016</v>
      </c>
      <c r="C43" s="41">
        <v>40489388526.979996</v>
      </c>
      <c r="D43" s="41">
        <v>4262421867.0099792</v>
      </c>
      <c r="E43" s="42">
        <v>11.765881220521452</v>
      </c>
      <c r="F43" s="42">
        <v>26.159421554665684</v>
      </c>
      <c r="G43" s="42">
        <v>26.048906390418935</v>
      </c>
    </row>
    <row r="44" spans="1:7" ht="20.100000000000001" customHeight="1" x14ac:dyDescent="0.5">
      <c r="A44" s="40" t="s">
        <v>593</v>
      </c>
      <c r="B44" s="41">
        <v>969341853.78000009</v>
      </c>
      <c r="C44" s="41">
        <v>1268334983.0600002</v>
      </c>
      <c r="D44" s="41">
        <v>298993129.28000009</v>
      </c>
      <c r="E44" s="42">
        <v>30.844962292101645</v>
      </c>
      <c r="F44" s="42">
        <v>0.69995985094803725</v>
      </c>
      <c r="G44" s="42">
        <v>0.8159851370293788</v>
      </c>
    </row>
    <row r="45" spans="1:7" ht="20.100000000000001" customHeight="1" x14ac:dyDescent="0.5">
      <c r="A45" s="40" t="s">
        <v>10</v>
      </c>
      <c r="B45" s="41">
        <v>1448026851.0299993</v>
      </c>
      <c r="C45" s="41">
        <v>1632417664.8000004</v>
      </c>
      <c r="D45" s="41">
        <v>184390813.77000117</v>
      </c>
      <c r="E45" s="42">
        <v>12.733936089571941</v>
      </c>
      <c r="F45" s="42">
        <v>1.0456173483722799</v>
      </c>
      <c r="G45" s="42">
        <v>1.0502182543978553</v>
      </c>
    </row>
    <row r="46" spans="1:7" ht="20.100000000000001" customHeight="1" x14ac:dyDescent="0.5">
      <c r="A46" s="40" t="s">
        <v>11</v>
      </c>
      <c r="B46" s="41">
        <v>30417293331.140015</v>
      </c>
      <c r="C46" s="41">
        <v>33995968725.920006</v>
      </c>
      <c r="D46" s="41">
        <v>3578675394.7799911</v>
      </c>
      <c r="E46" s="42">
        <v>11.76526575136219</v>
      </c>
      <c r="F46" s="42">
        <v>21.964267841404514</v>
      </c>
      <c r="G46" s="42">
        <v>21.871355414592415</v>
      </c>
    </row>
    <row r="47" spans="1:7" ht="20.100000000000001" customHeight="1" x14ac:dyDescent="0.5">
      <c r="A47" s="40" t="s">
        <v>12</v>
      </c>
      <c r="B47" s="41">
        <v>595782613.76000011</v>
      </c>
      <c r="C47" s="41">
        <v>603772354.97000003</v>
      </c>
      <c r="D47" s="41">
        <v>7989741.2099999189</v>
      </c>
      <c r="E47" s="42">
        <v>1.3410497428880053</v>
      </c>
      <c r="F47" s="42">
        <v>0.43021345658260274</v>
      </c>
      <c r="G47" s="42">
        <v>0.38843781365718261</v>
      </c>
    </row>
    <row r="48" spans="1:7" ht="20.100000000000001" customHeight="1" x14ac:dyDescent="0.5">
      <c r="A48" s="40" t="s">
        <v>13</v>
      </c>
      <c r="B48" s="41">
        <v>2897220500.9300003</v>
      </c>
      <c r="C48" s="41">
        <v>3059610164.2799997</v>
      </c>
      <c r="D48" s="41">
        <v>162389663.34999943</v>
      </c>
      <c r="E48" s="42">
        <v>5.6050156796099149</v>
      </c>
      <c r="F48" s="42">
        <v>2.0920772399195484</v>
      </c>
      <c r="G48" s="42">
        <v>1.968404603280103</v>
      </c>
    </row>
    <row r="49" spans="1:7" ht="20.100000000000001" customHeight="1" x14ac:dyDescent="0.5">
      <c r="A49" s="40" t="s">
        <v>14</v>
      </c>
      <c r="B49" s="41">
        <v>8205225439.4499969</v>
      </c>
      <c r="C49" s="41">
        <v>9060314782.7300034</v>
      </c>
      <c r="D49" s="41">
        <v>855089343.28000641</v>
      </c>
      <c r="E49" s="42">
        <v>10.421277874570182</v>
      </c>
      <c r="F49" s="42">
        <v>5.9249771927169439</v>
      </c>
      <c r="G49" s="42">
        <v>5.8289665571461331</v>
      </c>
    </row>
    <row r="50" spans="1:7" ht="20.100000000000001" customHeight="1" x14ac:dyDescent="0.5">
      <c r="A50" s="89" t="s">
        <v>595</v>
      </c>
      <c r="B50" s="90">
        <v>115743352596.31003</v>
      </c>
      <c r="C50" s="90">
        <v>128458091600.51001</v>
      </c>
      <c r="D50" s="90">
        <v>12714739004.19997</v>
      </c>
      <c r="E50" s="91">
        <v>10.985286600904391</v>
      </c>
      <c r="F50" s="91">
        <v>83.578047843094993</v>
      </c>
      <c r="G50" s="91">
        <v>82.643698137446989</v>
      </c>
    </row>
    <row r="51" spans="1:7" ht="20.100000000000001" customHeight="1" x14ac:dyDescent="0.5">
      <c r="A51" s="87" t="s">
        <v>607</v>
      </c>
      <c r="B51" s="71">
        <v>138485350619.3403</v>
      </c>
      <c r="C51" s="71">
        <v>155436039886.39001</v>
      </c>
      <c r="D51" s="71">
        <v>16950689267.049713</v>
      </c>
      <c r="E51" s="88">
        <v>12.240059465670623</v>
      </c>
      <c r="F51" s="88">
        <v>99.999999999999744</v>
      </c>
      <c r="G51" s="88">
        <v>99.999999999999929</v>
      </c>
    </row>
    <row r="52" spans="1:7" ht="20.100000000000001" customHeight="1" x14ac:dyDescent="0.5">
      <c r="A52" s="40"/>
    </row>
    <row r="53" spans="1:7" ht="20.100000000000001" customHeight="1" x14ac:dyDescent="0.5">
      <c r="A53" s="40"/>
    </row>
    <row r="54" spans="1:7" s="29" customFormat="1" ht="20.100000000000001" customHeight="1" x14ac:dyDescent="0.5">
      <c r="A54" s="37"/>
    </row>
    <row r="55" spans="1:7" ht="20.100000000000001" customHeight="1" x14ac:dyDescent="0.6">
      <c r="C55" s="36" t="s">
        <v>90</v>
      </c>
    </row>
    <row r="56" spans="1:7" ht="20.100000000000001" customHeight="1" x14ac:dyDescent="0.6">
      <c r="C56" s="36" t="s">
        <v>606</v>
      </c>
    </row>
    <row r="57" spans="1:7" ht="20.100000000000001" customHeight="1" x14ac:dyDescent="0.6">
      <c r="C57" s="36" t="s">
        <v>826</v>
      </c>
    </row>
    <row r="58" spans="1:7" ht="20.100000000000001" customHeight="1" x14ac:dyDescent="0.6">
      <c r="C58" s="36" t="s">
        <v>92</v>
      </c>
    </row>
    <row r="60" spans="1:7" ht="30" customHeight="1" x14ac:dyDescent="0.5">
      <c r="A60" s="123" t="s">
        <v>131</v>
      </c>
      <c r="B60" s="123" t="s">
        <v>111</v>
      </c>
      <c r="C60" s="123" t="s">
        <v>808</v>
      </c>
      <c r="D60" s="125" t="s">
        <v>132</v>
      </c>
      <c r="E60" s="126"/>
      <c r="F60" s="125" t="s">
        <v>133</v>
      </c>
      <c r="G60" s="126"/>
    </row>
    <row r="61" spans="1:7" ht="30" customHeight="1" x14ac:dyDescent="0.5">
      <c r="A61" s="124"/>
      <c r="B61" s="124"/>
      <c r="C61" s="124"/>
      <c r="D61" s="38" t="s">
        <v>134</v>
      </c>
      <c r="E61" s="38" t="s">
        <v>135</v>
      </c>
      <c r="F61" s="38" t="s">
        <v>111</v>
      </c>
      <c r="G61" s="38" t="s">
        <v>808</v>
      </c>
    </row>
    <row r="62" spans="1:7" ht="20.100000000000001" customHeight="1" x14ac:dyDescent="0.5">
      <c r="A62" s="40" t="s">
        <v>4</v>
      </c>
      <c r="B62" s="41">
        <v>189863086.38000003</v>
      </c>
      <c r="C62" s="41">
        <v>167503585.64999998</v>
      </c>
      <c r="D62" s="41">
        <v>-22359500.730000049</v>
      </c>
      <c r="E62" s="42">
        <v>-11.776644505424713</v>
      </c>
      <c r="F62" s="42">
        <v>1.6875035956357654</v>
      </c>
      <c r="G62" s="42">
        <v>1.3480052187259202</v>
      </c>
    </row>
    <row r="63" spans="1:7" ht="20.100000000000001" customHeight="1" x14ac:dyDescent="0.5">
      <c r="A63" s="40" t="s">
        <v>5</v>
      </c>
      <c r="B63" s="41">
        <v>1706795985.4000006</v>
      </c>
      <c r="C63" s="41">
        <v>2191406610.6300001</v>
      </c>
      <c r="D63" s="41">
        <v>484610625.22999954</v>
      </c>
      <c r="E63" s="42">
        <v>28.39300240774983</v>
      </c>
      <c r="F63" s="42">
        <v>15.170007068222768</v>
      </c>
      <c r="G63" s="42">
        <v>17.635607834999924</v>
      </c>
    </row>
    <row r="64" spans="1:7" ht="20.100000000000001" customHeight="1" x14ac:dyDescent="0.5">
      <c r="A64" s="89" t="s">
        <v>594</v>
      </c>
      <c r="B64" s="90">
        <v>1896659071.7800002</v>
      </c>
      <c r="C64" s="90">
        <v>2358910196.2800002</v>
      </c>
      <c r="D64" s="90">
        <v>462251124.5</v>
      </c>
      <c r="E64" s="91">
        <v>24.371861626464096</v>
      </c>
      <c r="F64" s="91">
        <v>16.857510663858527</v>
      </c>
      <c r="G64" s="91">
        <v>18.983613053725843</v>
      </c>
    </row>
    <row r="65" spans="1:7" ht="20.100000000000001" customHeight="1" x14ac:dyDescent="0.5">
      <c r="A65" s="40" t="s">
        <v>6</v>
      </c>
      <c r="B65" s="41">
        <v>2933569940.7200007</v>
      </c>
      <c r="C65" s="41">
        <v>2915818254.0599995</v>
      </c>
      <c r="D65" s="41">
        <v>-17751686.660001278</v>
      </c>
      <c r="E65" s="42">
        <v>-0.60512232599589544</v>
      </c>
      <c r="F65" s="42">
        <v>26.073577109697037</v>
      </c>
      <c r="G65" s="42">
        <v>23.465397520158579</v>
      </c>
    </row>
    <row r="66" spans="1:7" ht="20.100000000000001" customHeight="1" x14ac:dyDescent="0.5">
      <c r="A66" s="40" t="s">
        <v>7</v>
      </c>
      <c r="B66" s="41">
        <v>121398797.41</v>
      </c>
      <c r="C66" s="41">
        <v>124910348.66999999</v>
      </c>
      <c r="D66" s="41">
        <v>3511551.2599999905</v>
      </c>
      <c r="E66" s="42">
        <v>2.8925749965548944</v>
      </c>
      <c r="F66" s="42">
        <v>1.0789928207804202</v>
      </c>
      <c r="G66" s="42">
        <v>1.0052310296918965</v>
      </c>
    </row>
    <row r="67" spans="1:7" ht="20.100000000000001" customHeight="1" x14ac:dyDescent="0.5">
      <c r="A67" s="40" t="s">
        <v>8</v>
      </c>
      <c r="B67" s="41">
        <v>2580539492.4799995</v>
      </c>
      <c r="C67" s="41">
        <v>2810157195.6200004</v>
      </c>
      <c r="D67" s="41">
        <v>229617703.14000082</v>
      </c>
      <c r="E67" s="42">
        <v>8.8980503421526489</v>
      </c>
      <c r="F67" s="42">
        <v>22.935841585996723</v>
      </c>
      <c r="G67" s="42">
        <v>22.615077464975791</v>
      </c>
    </row>
    <row r="68" spans="1:7" ht="20.100000000000001" customHeight="1" x14ac:dyDescent="0.5">
      <c r="A68" s="40" t="s">
        <v>593</v>
      </c>
      <c r="B68" s="41">
        <v>105362592.24999999</v>
      </c>
      <c r="C68" s="41">
        <v>316190950.02000004</v>
      </c>
      <c r="D68" s="41">
        <v>210828357.77000004</v>
      </c>
      <c r="E68" s="42">
        <v>200.09792210669536</v>
      </c>
      <c r="F68" s="42">
        <v>0.93646298844802334</v>
      </c>
      <c r="G68" s="42">
        <v>2.5445846373191752</v>
      </c>
    </row>
    <row r="69" spans="1:7" ht="20.100000000000001" customHeight="1" x14ac:dyDescent="0.5">
      <c r="A69" s="40" t="s">
        <v>10</v>
      </c>
      <c r="B69" s="41">
        <v>130373677.81999998</v>
      </c>
      <c r="C69" s="41">
        <v>127541061.11999999</v>
      </c>
      <c r="D69" s="41">
        <v>-2832616.6999999881</v>
      </c>
      <c r="E69" s="42">
        <v>-2.1726906438206273</v>
      </c>
      <c r="F69" s="42">
        <v>1.1587615807381293</v>
      </c>
      <c r="G69" s="42">
        <v>1.0264020040194377</v>
      </c>
    </row>
    <row r="70" spans="1:7" ht="20.100000000000001" customHeight="1" x14ac:dyDescent="0.5">
      <c r="A70" s="40" t="s">
        <v>11</v>
      </c>
      <c r="B70" s="41">
        <v>2493426896.6500001</v>
      </c>
      <c r="C70" s="41">
        <v>2769312398.1200004</v>
      </c>
      <c r="D70" s="41">
        <v>275885501.47000027</v>
      </c>
      <c r="E70" s="42">
        <v>11.064511329394151</v>
      </c>
      <c r="F70" s="42">
        <v>22.161584612242109</v>
      </c>
      <c r="G70" s="42">
        <v>22.286374052603175</v>
      </c>
    </row>
    <row r="71" spans="1:7" ht="20.100000000000001" customHeight="1" x14ac:dyDescent="0.5">
      <c r="A71" s="40" t="s">
        <v>12</v>
      </c>
      <c r="B71" s="41">
        <v>25720884.030000001</v>
      </c>
      <c r="C71" s="41">
        <v>51182538.350000001</v>
      </c>
      <c r="D71" s="41">
        <v>25461654.32</v>
      </c>
      <c r="E71" s="42">
        <v>98.992143078373033</v>
      </c>
      <c r="F71" s="42">
        <v>0.22860728281159809</v>
      </c>
      <c r="G71" s="42">
        <v>0.41189762318045964</v>
      </c>
    </row>
    <row r="72" spans="1:7" ht="20.100000000000001" customHeight="1" x14ac:dyDescent="0.5">
      <c r="A72" s="40" t="s">
        <v>13</v>
      </c>
      <c r="B72" s="41">
        <v>180011463.00999999</v>
      </c>
      <c r="C72" s="41">
        <v>256119411.07999995</v>
      </c>
      <c r="D72" s="41">
        <v>76107948.069999963</v>
      </c>
      <c r="E72" s="42">
        <v>42.279500870326252</v>
      </c>
      <c r="F72" s="42">
        <v>1.5999423420150847</v>
      </c>
      <c r="G72" s="42">
        <v>2.0611517145325613</v>
      </c>
    </row>
    <row r="73" spans="1:7" ht="20.100000000000001" customHeight="1" x14ac:dyDescent="0.5">
      <c r="A73" s="40" t="s">
        <v>14</v>
      </c>
      <c r="B73" s="41">
        <v>784059070.11000001</v>
      </c>
      <c r="C73" s="41">
        <v>695891561.32000005</v>
      </c>
      <c r="D73" s="41">
        <v>-88167508.789999962</v>
      </c>
      <c r="E73" s="42">
        <v>-11.245008463154498</v>
      </c>
      <c r="F73" s="42">
        <v>6.9687190134123611</v>
      </c>
      <c r="G73" s="42">
        <v>5.6002708997930561</v>
      </c>
    </row>
    <row r="74" spans="1:7" ht="20.100000000000001" customHeight="1" x14ac:dyDescent="0.5">
      <c r="A74" s="89" t="s">
        <v>595</v>
      </c>
      <c r="B74" s="90">
        <v>9354462814.4799995</v>
      </c>
      <c r="C74" s="90">
        <v>10067123718.359999</v>
      </c>
      <c r="D74" s="90">
        <v>712660903.87999892</v>
      </c>
      <c r="E74" s="91">
        <v>7.6184054393465956</v>
      </c>
      <c r="F74" s="91">
        <v>83.142489336141566</v>
      </c>
      <c r="G74" s="91">
        <v>81.016386946274125</v>
      </c>
    </row>
    <row r="75" spans="1:7" ht="20.100000000000001" customHeight="1" x14ac:dyDescent="0.5">
      <c r="A75" s="87" t="s">
        <v>607</v>
      </c>
      <c r="B75" s="71">
        <v>11251121886.259998</v>
      </c>
      <c r="C75" s="71">
        <v>12426033914.640005</v>
      </c>
      <c r="D75" s="71">
        <v>1174912028.3800068</v>
      </c>
      <c r="E75" s="88">
        <v>10.442621102654865</v>
      </c>
      <c r="F75" s="88">
        <v>100.00000000000001</v>
      </c>
      <c r="G75" s="88">
        <v>99.999999999999957</v>
      </c>
    </row>
    <row r="76" spans="1:7" ht="20.100000000000001" customHeight="1" x14ac:dyDescent="0.5">
      <c r="A76" s="40"/>
    </row>
    <row r="77" spans="1:7" ht="20.100000000000001" customHeight="1" x14ac:dyDescent="0.5">
      <c r="A77" s="40"/>
    </row>
    <row r="78" spans="1:7" s="29" customFormat="1" ht="20.100000000000001" customHeight="1" x14ac:dyDescent="0.5">
      <c r="A78" s="37"/>
    </row>
    <row r="79" spans="1:7" ht="20.100000000000001" customHeight="1" x14ac:dyDescent="0.6">
      <c r="C79" s="36" t="s">
        <v>90</v>
      </c>
    </row>
    <row r="80" spans="1:7" ht="20.100000000000001" customHeight="1" x14ac:dyDescent="0.6">
      <c r="C80" s="36" t="s">
        <v>606</v>
      </c>
    </row>
    <row r="81" spans="1:7" ht="20.100000000000001" customHeight="1" x14ac:dyDescent="0.6">
      <c r="C81" s="36" t="s">
        <v>637</v>
      </c>
    </row>
    <row r="82" spans="1:7" ht="20.100000000000001" customHeight="1" x14ac:dyDescent="0.6">
      <c r="C82" s="36" t="s">
        <v>92</v>
      </c>
    </row>
    <row r="84" spans="1:7" ht="30" customHeight="1" x14ac:dyDescent="0.5">
      <c r="A84" s="123" t="s">
        <v>131</v>
      </c>
      <c r="B84" s="123" t="s">
        <v>172</v>
      </c>
      <c r="C84" s="123" t="s">
        <v>110</v>
      </c>
      <c r="D84" s="125" t="s">
        <v>132</v>
      </c>
      <c r="E84" s="126"/>
      <c r="F84" s="125" t="s">
        <v>133</v>
      </c>
      <c r="G84" s="126"/>
    </row>
    <row r="85" spans="1:7" ht="30" customHeight="1" x14ac:dyDescent="0.5">
      <c r="A85" s="124"/>
      <c r="B85" s="124"/>
      <c r="C85" s="124"/>
      <c r="D85" s="38" t="s">
        <v>134</v>
      </c>
      <c r="E85" s="38" t="s">
        <v>135</v>
      </c>
      <c r="F85" s="38" t="s">
        <v>172</v>
      </c>
      <c r="G85" s="38" t="s">
        <v>110</v>
      </c>
    </row>
    <row r="86" spans="1:7" ht="20.100000000000001" customHeight="1" x14ac:dyDescent="0.5">
      <c r="A86" s="40" t="s">
        <v>4</v>
      </c>
      <c r="B86" s="41">
        <v>127191124.67</v>
      </c>
      <c r="C86" s="41">
        <v>238750362.41000006</v>
      </c>
      <c r="D86" s="41">
        <v>111559237.74000005</v>
      </c>
      <c r="E86" s="42">
        <v>87.709923180129749</v>
      </c>
      <c r="F86" s="42">
        <v>1.1388400713546467</v>
      </c>
      <c r="G86" s="42">
        <v>1.9778884247739783</v>
      </c>
    </row>
    <row r="87" spans="1:7" ht="20.100000000000001" customHeight="1" x14ac:dyDescent="0.5">
      <c r="A87" s="40" t="s">
        <v>5</v>
      </c>
      <c r="B87" s="41">
        <v>1445073912.96</v>
      </c>
      <c r="C87" s="41">
        <v>2073320338.4499998</v>
      </c>
      <c r="D87" s="41">
        <v>628246425.48999977</v>
      </c>
      <c r="E87" s="42">
        <v>43.475037495012188</v>
      </c>
      <c r="F87" s="42">
        <v>12.938859393042781</v>
      </c>
      <c r="G87" s="42">
        <v>17.176084077420274</v>
      </c>
    </row>
    <row r="88" spans="1:7" ht="20.100000000000001" customHeight="1" x14ac:dyDescent="0.5">
      <c r="A88" s="89" t="s">
        <v>594</v>
      </c>
      <c r="B88" s="90">
        <v>1572265037.6300004</v>
      </c>
      <c r="C88" s="90">
        <v>2312070700.8599997</v>
      </c>
      <c r="D88" s="90">
        <v>739805663.22999954</v>
      </c>
      <c r="E88" s="91">
        <v>47.053495786255425</v>
      </c>
      <c r="F88" s="91">
        <v>14.077699464397453</v>
      </c>
      <c r="G88" s="91">
        <v>19.153972502194254</v>
      </c>
    </row>
    <row r="89" spans="1:7" ht="20.100000000000001" customHeight="1" x14ac:dyDescent="0.5">
      <c r="A89" s="40" t="s">
        <v>6</v>
      </c>
      <c r="B89" s="41">
        <v>2845724630.02</v>
      </c>
      <c r="C89" s="41">
        <v>3122280699.3600006</v>
      </c>
      <c r="D89" s="41">
        <v>276556069.34000063</v>
      </c>
      <c r="E89" s="42">
        <v>9.7183004434992348</v>
      </c>
      <c r="F89" s="42">
        <v>25.479963709072003</v>
      </c>
      <c r="G89" s="42">
        <v>25.866025047343282</v>
      </c>
    </row>
    <row r="90" spans="1:7" ht="20.100000000000001" customHeight="1" x14ac:dyDescent="0.5">
      <c r="A90" s="40" t="s">
        <v>7</v>
      </c>
      <c r="B90" s="41">
        <v>387909844.94999993</v>
      </c>
      <c r="C90" s="41">
        <v>122370477.12999998</v>
      </c>
      <c r="D90" s="41">
        <v>-265539367.81999993</v>
      </c>
      <c r="E90" s="42">
        <v>-68.453887230994852</v>
      </c>
      <c r="F90" s="42">
        <v>3.473255517224195</v>
      </c>
      <c r="G90" s="42">
        <v>1.0137582527889732</v>
      </c>
    </row>
    <row r="91" spans="1:7" ht="20.100000000000001" customHeight="1" x14ac:dyDescent="0.5">
      <c r="A91" s="40" t="s">
        <v>8</v>
      </c>
      <c r="B91" s="41">
        <v>2283910639.7899995</v>
      </c>
      <c r="C91" s="41">
        <v>2617378614.2099996</v>
      </c>
      <c r="D91" s="41">
        <v>333467974.42000008</v>
      </c>
      <c r="E91" s="42">
        <v>14.600745257295255</v>
      </c>
      <c r="F91" s="42">
        <v>20.449610479775622</v>
      </c>
      <c r="G91" s="42">
        <v>21.683246098729612</v>
      </c>
    </row>
    <row r="92" spans="1:7" ht="20.100000000000001" customHeight="1" x14ac:dyDescent="0.5">
      <c r="A92" s="40" t="s">
        <v>593</v>
      </c>
      <c r="B92" s="41">
        <v>163654605.22</v>
      </c>
      <c r="C92" s="41">
        <v>111259566.25</v>
      </c>
      <c r="D92" s="41">
        <v>-52395038.969999999</v>
      </c>
      <c r="E92" s="42">
        <v>-32.01562149721704</v>
      </c>
      <c r="F92" s="42">
        <v>1.465325688170608</v>
      </c>
      <c r="G92" s="42">
        <v>0.92171172437152882</v>
      </c>
    </row>
    <row r="93" spans="1:7" ht="20.100000000000001" customHeight="1" x14ac:dyDescent="0.5">
      <c r="A93" s="40" t="s">
        <v>10</v>
      </c>
      <c r="B93" s="41">
        <v>114517574.73000002</v>
      </c>
      <c r="C93" s="41">
        <v>121726395.14999999</v>
      </c>
      <c r="D93" s="41">
        <v>7208820.419999972</v>
      </c>
      <c r="E93" s="42">
        <v>6.2949468123092265</v>
      </c>
      <c r="F93" s="42">
        <v>1.0253640206047745</v>
      </c>
      <c r="G93" s="42">
        <v>1.0084224607089602</v>
      </c>
    </row>
    <row r="94" spans="1:7" ht="20.100000000000001" customHeight="1" x14ac:dyDescent="0.5">
      <c r="A94" s="40" t="s">
        <v>11</v>
      </c>
      <c r="B94" s="41">
        <v>2627291920.8499994</v>
      </c>
      <c r="C94" s="41">
        <v>2819433175.5899997</v>
      </c>
      <c r="D94" s="41">
        <v>192141254.74000025</v>
      </c>
      <c r="E94" s="42">
        <v>7.3132815282223156</v>
      </c>
      <c r="F94" s="42">
        <v>23.524167479242561</v>
      </c>
      <c r="G94" s="42">
        <v>23.357134146865814</v>
      </c>
    </row>
    <row r="95" spans="1:7" ht="20.100000000000001" customHeight="1" x14ac:dyDescent="0.5">
      <c r="A95" s="40" t="s">
        <v>12</v>
      </c>
      <c r="B95" s="41">
        <v>42333298.43</v>
      </c>
      <c r="C95" s="41">
        <v>25278124.539999999</v>
      </c>
      <c r="D95" s="41">
        <v>-17055173.890000001</v>
      </c>
      <c r="E95" s="42">
        <v>-40.287845555435496</v>
      </c>
      <c r="F95" s="42">
        <v>0.37904261582545806</v>
      </c>
      <c r="G95" s="42">
        <v>0.20941249857372746</v>
      </c>
    </row>
    <row r="96" spans="1:7" ht="20.100000000000001" customHeight="1" x14ac:dyDescent="0.5">
      <c r="A96" s="40" t="s">
        <v>13</v>
      </c>
      <c r="B96" s="41">
        <v>414029974.66000003</v>
      </c>
      <c r="C96" s="41">
        <v>272808997.07000005</v>
      </c>
      <c r="D96" s="41">
        <v>-141220977.58999997</v>
      </c>
      <c r="E96" s="42">
        <v>-34.108877673885843</v>
      </c>
      <c r="F96" s="42">
        <v>3.7071291499946208</v>
      </c>
      <c r="G96" s="42">
        <v>2.2600416268785972</v>
      </c>
    </row>
    <row r="97" spans="1:7" ht="20.100000000000001" customHeight="1" x14ac:dyDescent="0.5">
      <c r="A97" s="40" t="s">
        <v>14</v>
      </c>
      <c r="B97" s="41">
        <v>716842391.95000017</v>
      </c>
      <c r="C97" s="41">
        <v>546365475.55000007</v>
      </c>
      <c r="D97" s="41">
        <v>-170476916.4000001</v>
      </c>
      <c r="E97" s="42">
        <v>-23.781645493405875</v>
      </c>
      <c r="F97" s="42">
        <v>6.4184418756926593</v>
      </c>
      <c r="G97" s="42">
        <v>4.5262756415452143</v>
      </c>
    </row>
    <row r="98" spans="1:7" ht="20.100000000000001" customHeight="1" x14ac:dyDescent="0.5">
      <c r="A98" s="89" t="s">
        <v>595</v>
      </c>
      <c r="B98" s="90">
        <v>9596214880.6000004</v>
      </c>
      <c r="C98" s="90">
        <v>9758901524.8499985</v>
      </c>
      <c r="D98" s="90">
        <v>162686644.24999994</v>
      </c>
      <c r="E98" s="91">
        <v>1.6953209809723226</v>
      </c>
      <c r="F98" s="91">
        <v>85.922300535602631</v>
      </c>
      <c r="G98" s="91">
        <v>80.846027497805721</v>
      </c>
    </row>
    <row r="99" spans="1:7" ht="20.100000000000001" customHeight="1" x14ac:dyDescent="0.5">
      <c r="A99" s="87" t="s">
        <v>607</v>
      </c>
      <c r="B99" s="71">
        <v>11168479918.229992</v>
      </c>
      <c r="C99" s="71">
        <v>12070972225.710003</v>
      </c>
      <c r="D99" s="71">
        <v>902492307.48001099</v>
      </c>
      <c r="E99" s="88">
        <v>8.0807085125962264</v>
      </c>
      <c r="F99" s="88">
        <v>100.00000000000003</v>
      </c>
      <c r="G99" s="88">
        <v>99.999999999999986</v>
      </c>
    </row>
    <row r="102" spans="1:7" s="29" customFormat="1" ht="20.100000000000001" customHeight="1" x14ac:dyDescent="0.5">
      <c r="A102" s="37"/>
    </row>
    <row r="103" spans="1:7" ht="20.100000000000001" customHeight="1" x14ac:dyDescent="0.6">
      <c r="C103" s="36" t="s">
        <v>90</v>
      </c>
    </row>
    <row r="104" spans="1:7" ht="20.100000000000001" customHeight="1" x14ac:dyDescent="0.6">
      <c r="C104" s="36" t="s">
        <v>606</v>
      </c>
    </row>
    <row r="105" spans="1:7" ht="20.100000000000001" customHeight="1" x14ac:dyDescent="0.6">
      <c r="C105" s="36" t="s">
        <v>643</v>
      </c>
    </row>
    <row r="106" spans="1:7" ht="20.100000000000001" customHeight="1" x14ac:dyDescent="0.6">
      <c r="C106" s="36" t="s">
        <v>92</v>
      </c>
    </row>
    <row r="108" spans="1:7" ht="30" customHeight="1" x14ac:dyDescent="0.5">
      <c r="A108" s="123" t="s">
        <v>131</v>
      </c>
      <c r="B108" s="123" t="s">
        <v>171</v>
      </c>
      <c r="C108" s="123" t="s">
        <v>109</v>
      </c>
      <c r="D108" s="125" t="s">
        <v>132</v>
      </c>
      <c r="E108" s="126"/>
      <c r="F108" s="125" t="s">
        <v>133</v>
      </c>
      <c r="G108" s="126"/>
    </row>
    <row r="109" spans="1:7" ht="30" customHeight="1" x14ac:dyDescent="0.5">
      <c r="A109" s="124"/>
      <c r="B109" s="124"/>
      <c r="C109" s="124"/>
      <c r="D109" s="38" t="s">
        <v>134</v>
      </c>
      <c r="E109" s="38" t="s">
        <v>135</v>
      </c>
      <c r="F109" s="38" t="s">
        <v>171</v>
      </c>
      <c r="G109" s="38" t="s">
        <v>109</v>
      </c>
    </row>
    <row r="110" spans="1:7" ht="20.100000000000001" customHeight="1" x14ac:dyDescent="0.5">
      <c r="A110" s="40" t="s">
        <v>4</v>
      </c>
      <c r="B110" s="41">
        <v>145456670.5</v>
      </c>
      <c r="C110" s="41">
        <v>209058217.24000001</v>
      </c>
      <c r="D110" s="41">
        <v>63601546.74000001</v>
      </c>
      <c r="E110" s="42">
        <v>43.725424568961252</v>
      </c>
      <c r="F110" s="42"/>
      <c r="G110" s="42"/>
    </row>
    <row r="111" spans="1:7" ht="20.100000000000001" customHeight="1" x14ac:dyDescent="0.5">
      <c r="A111" s="40" t="s">
        <v>5</v>
      </c>
      <c r="B111" s="41">
        <v>2405367123.5599995</v>
      </c>
      <c r="C111" s="41">
        <v>2276222588.9000001</v>
      </c>
      <c r="D111" s="41">
        <v>-129144534.65999937</v>
      </c>
      <c r="E111" s="42">
        <v>-5.3690155400836463</v>
      </c>
      <c r="F111" s="42">
        <v>19.250303260999683</v>
      </c>
      <c r="G111" s="42">
        <v>15.023191713435999</v>
      </c>
    </row>
    <row r="112" spans="1:7" ht="20.100000000000001" customHeight="1" x14ac:dyDescent="0.5">
      <c r="A112" s="89" t="s">
        <v>594</v>
      </c>
      <c r="B112" s="90">
        <v>2550823794.0599995</v>
      </c>
      <c r="C112" s="90">
        <v>2485280806.1400003</v>
      </c>
      <c r="D112" s="90">
        <v>-65542987.919999123</v>
      </c>
      <c r="E112" s="91">
        <v>-2.5694831635421638</v>
      </c>
      <c r="F112" s="91">
        <v>20.414402076117817</v>
      </c>
      <c r="G112" s="91">
        <v>16.402987209790972</v>
      </c>
    </row>
    <row r="113" spans="1:7" ht="20.100000000000001" customHeight="1" x14ac:dyDescent="0.5">
      <c r="A113" s="40" t="s">
        <v>6</v>
      </c>
      <c r="B113" s="41">
        <v>2819014373.6699996</v>
      </c>
      <c r="C113" s="41">
        <v>3419588574.46</v>
      </c>
      <c r="D113" s="41">
        <v>600574200.79000044</v>
      </c>
      <c r="E113" s="42">
        <v>21.304403638358497</v>
      </c>
      <c r="F113" s="42">
        <v>22.560748028329382</v>
      </c>
      <c r="G113" s="42">
        <v>22.569468814565411</v>
      </c>
    </row>
    <row r="114" spans="1:7" ht="20.100000000000001" customHeight="1" x14ac:dyDescent="0.5">
      <c r="A114" s="40" t="s">
        <v>7</v>
      </c>
      <c r="B114" s="41">
        <v>193599628.75999999</v>
      </c>
      <c r="C114" s="41">
        <v>141624539.80000001</v>
      </c>
      <c r="D114" s="41">
        <v>-51975088.959999979</v>
      </c>
      <c r="E114" s="42">
        <v>-26.846688339693063</v>
      </c>
      <c r="F114" s="42">
        <v>1.5493899157194468</v>
      </c>
      <c r="G114" s="42">
        <v>0.93472959240368036</v>
      </c>
    </row>
    <row r="115" spans="1:7" ht="20.100000000000001" customHeight="1" x14ac:dyDescent="0.5">
      <c r="A115" s="40" t="s">
        <v>8</v>
      </c>
      <c r="B115" s="41">
        <v>2960237775.5300007</v>
      </c>
      <c r="C115" s="41">
        <v>3198032605.6599998</v>
      </c>
      <c r="D115" s="41">
        <v>237794830.12999916</v>
      </c>
      <c r="E115" s="42">
        <v>8.0329638414746736</v>
      </c>
      <c r="F115" s="42">
        <v>23.69096773023146</v>
      </c>
      <c r="G115" s="42">
        <v>21.107187484624408</v>
      </c>
    </row>
    <row r="116" spans="1:7" ht="20.100000000000001" customHeight="1" x14ac:dyDescent="0.5">
      <c r="A116" s="40" t="s">
        <v>593</v>
      </c>
      <c r="B116" s="41">
        <v>35476800.269999996</v>
      </c>
      <c r="C116" s="41">
        <v>108695586.41</v>
      </c>
      <c r="D116" s="41">
        <v>73218786.140000001</v>
      </c>
      <c r="E116" s="42">
        <v>206.38497717595885</v>
      </c>
      <c r="F116" s="42">
        <v>0.2839230474376192</v>
      </c>
      <c r="G116" s="42">
        <v>0.71739672605169735</v>
      </c>
    </row>
    <row r="117" spans="1:7" ht="20.100000000000001" customHeight="1" x14ac:dyDescent="0.5">
      <c r="A117" s="40" t="s">
        <v>10</v>
      </c>
      <c r="B117" s="41">
        <v>99555329.849999994</v>
      </c>
      <c r="C117" s="41">
        <v>106625481.81</v>
      </c>
      <c r="D117" s="41">
        <v>7070151.9600000083</v>
      </c>
      <c r="E117" s="42">
        <v>7.1017312389528575</v>
      </c>
      <c r="F117" s="42">
        <v>0.7967475201976375</v>
      </c>
      <c r="G117" s="42">
        <v>0.70373392416917369</v>
      </c>
    </row>
    <row r="118" spans="1:7" ht="20.100000000000001" customHeight="1" x14ac:dyDescent="0.5">
      <c r="A118" s="40" t="s">
        <v>11</v>
      </c>
      <c r="B118" s="41">
        <v>2853917608.0400004</v>
      </c>
      <c r="C118" s="41">
        <v>3917748785.7100005</v>
      </c>
      <c r="D118" s="41">
        <v>1063831177.6700001</v>
      </c>
      <c r="E118" s="42">
        <v>37.276169945235836</v>
      </c>
      <c r="F118" s="42">
        <v>22.840080792060611</v>
      </c>
      <c r="G118" s="42">
        <v>25.857353046147175</v>
      </c>
    </row>
    <row r="119" spans="1:7" ht="20.100000000000001" customHeight="1" x14ac:dyDescent="0.5">
      <c r="A119" s="40" t="s">
        <v>12</v>
      </c>
      <c r="B119" s="41">
        <v>34321349.880000003</v>
      </c>
      <c r="C119" s="41">
        <v>56619458.890000001</v>
      </c>
      <c r="D119" s="41">
        <v>22298109.009999998</v>
      </c>
      <c r="E119" s="42">
        <v>64.968624742215397</v>
      </c>
      <c r="F119" s="42">
        <v>0.27467590582972173</v>
      </c>
      <c r="G119" s="42">
        <v>0.3736914789280511</v>
      </c>
    </row>
    <row r="120" spans="1:7" ht="20.100000000000001" customHeight="1" x14ac:dyDescent="0.5">
      <c r="A120" s="40" t="s">
        <v>13</v>
      </c>
      <c r="B120" s="41">
        <v>248833192.7700001</v>
      </c>
      <c r="C120" s="41">
        <v>351173138.34999996</v>
      </c>
      <c r="D120" s="41">
        <v>102339945.57999986</v>
      </c>
      <c r="E120" s="42">
        <v>41.127931704269884</v>
      </c>
      <c r="F120" s="42">
        <v>1.9914275768165544</v>
      </c>
      <c r="G120" s="42">
        <v>2.31776163182291</v>
      </c>
    </row>
    <row r="121" spans="1:7" ht="20.100000000000001" customHeight="1" x14ac:dyDescent="0.5">
      <c r="A121" s="40" t="s">
        <v>14</v>
      </c>
      <c r="B121" s="41">
        <v>699436928.68000031</v>
      </c>
      <c r="C121" s="41">
        <v>1366002500.1499999</v>
      </c>
      <c r="D121" s="41">
        <v>666565571.46999955</v>
      </c>
      <c r="E121" s="42">
        <v>95.300311455954059</v>
      </c>
      <c r="F121" s="42">
        <v>5.5976374072597386</v>
      </c>
      <c r="G121" s="42">
        <v>9.0156900914965412</v>
      </c>
    </row>
    <row r="122" spans="1:7" ht="20.100000000000001" customHeight="1" x14ac:dyDescent="0.5">
      <c r="A122" s="89" t="s">
        <v>595</v>
      </c>
      <c r="B122" s="90">
        <v>9944392987.4500027</v>
      </c>
      <c r="C122" s="90">
        <v>12666110671.239998</v>
      </c>
      <c r="D122" s="90">
        <v>2721717683.7899952</v>
      </c>
      <c r="E122" s="91">
        <v>27.369369726486575</v>
      </c>
      <c r="F122" s="91">
        <v>79.58559792388219</v>
      </c>
      <c r="G122" s="91">
        <v>83.597012790209035</v>
      </c>
    </row>
    <row r="123" spans="1:7" ht="20.100000000000001" customHeight="1" x14ac:dyDescent="0.5">
      <c r="A123" s="87" t="s">
        <v>596</v>
      </c>
      <c r="B123" s="71">
        <v>12495216781.510002</v>
      </c>
      <c r="C123" s="71">
        <v>15151391477.379997</v>
      </c>
      <c r="D123" s="71">
        <v>2656174695.8699951</v>
      </c>
      <c r="E123" s="88">
        <v>21.257531920538682</v>
      </c>
      <c r="F123" s="88">
        <v>100</v>
      </c>
      <c r="G123" s="88">
        <v>100</v>
      </c>
    </row>
    <row r="126" spans="1:7" s="29" customFormat="1" ht="20.100000000000001" customHeight="1" x14ac:dyDescent="0.5">
      <c r="A126" s="37"/>
    </row>
    <row r="127" spans="1:7" ht="20.100000000000001" customHeight="1" x14ac:dyDescent="0.6">
      <c r="C127" s="36" t="s">
        <v>90</v>
      </c>
    </row>
    <row r="128" spans="1:7" ht="20.100000000000001" customHeight="1" x14ac:dyDescent="0.6">
      <c r="C128" s="36" t="s">
        <v>606</v>
      </c>
    </row>
    <row r="129" spans="1:7" ht="20.100000000000001" customHeight="1" x14ac:dyDescent="0.6">
      <c r="C129" s="36" t="s">
        <v>640</v>
      </c>
    </row>
    <row r="130" spans="1:7" ht="20.100000000000001" customHeight="1" x14ac:dyDescent="0.6">
      <c r="C130" s="36" t="s">
        <v>92</v>
      </c>
    </row>
    <row r="132" spans="1:7" ht="30" customHeight="1" x14ac:dyDescent="0.5">
      <c r="A132" s="123" t="s">
        <v>131</v>
      </c>
      <c r="B132" s="123" t="s">
        <v>179</v>
      </c>
      <c r="C132" s="123" t="s">
        <v>116</v>
      </c>
      <c r="D132" s="125" t="s">
        <v>132</v>
      </c>
      <c r="E132" s="126"/>
      <c r="F132" s="125" t="s">
        <v>133</v>
      </c>
      <c r="G132" s="126"/>
    </row>
    <row r="133" spans="1:7" ht="30" customHeight="1" x14ac:dyDescent="0.5">
      <c r="A133" s="124"/>
      <c r="B133" s="124"/>
      <c r="C133" s="124"/>
      <c r="D133" s="38" t="s">
        <v>134</v>
      </c>
      <c r="E133" s="38" t="s">
        <v>135</v>
      </c>
      <c r="F133" s="38" t="s">
        <v>179</v>
      </c>
      <c r="G133" s="38" t="s">
        <v>116</v>
      </c>
    </row>
    <row r="134" spans="1:7" ht="20.100000000000001" customHeight="1" x14ac:dyDescent="0.5">
      <c r="A134" s="40" t="s">
        <v>4</v>
      </c>
      <c r="B134" s="41">
        <v>219383040.79999998</v>
      </c>
      <c r="C134" s="41">
        <v>186347030.74000001</v>
      </c>
      <c r="D134" s="41">
        <v>-33036010.059999973</v>
      </c>
      <c r="E134" s="42">
        <v>-15.058597938806569</v>
      </c>
      <c r="F134" s="42"/>
      <c r="G134" s="42"/>
    </row>
    <row r="135" spans="1:7" ht="20.100000000000001" customHeight="1" x14ac:dyDescent="0.5">
      <c r="A135" s="40" t="s">
        <v>5</v>
      </c>
      <c r="B135" s="41">
        <v>1724859534.9300003</v>
      </c>
      <c r="C135" s="41">
        <v>2219717672.3200002</v>
      </c>
      <c r="D135" s="41">
        <v>494858137.38999987</v>
      </c>
      <c r="E135" s="42">
        <v>28.689764434069271</v>
      </c>
      <c r="F135" s="42">
        <v>16.22954748564953</v>
      </c>
      <c r="G135" s="42">
        <v>19.25883682287445</v>
      </c>
    </row>
    <row r="136" spans="1:7" ht="20.100000000000001" customHeight="1" x14ac:dyDescent="0.5">
      <c r="A136" s="89" t="s">
        <v>594</v>
      </c>
      <c r="B136" s="90">
        <v>1944242575.7300003</v>
      </c>
      <c r="C136" s="90">
        <v>2406064703.0600004</v>
      </c>
      <c r="D136" s="90">
        <v>461822127.33000016</v>
      </c>
      <c r="E136" s="91">
        <v>23.753318289339532</v>
      </c>
      <c r="F136" s="91">
        <v>18.293766284981661</v>
      </c>
      <c r="G136" s="91">
        <v>20.875631202719106</v>
      </c>
    </row>
    <row r="137" spans="1:7" ht="20.100000000000001" customHeight="1" x14ac:dyDescent="0.5">
      <c r="A137" s="40" t="s">
        <v>6</v>
      </c>
      <c r="B137" s="41">
        <v>2770873543.3900003</v>
      </c>
      <c r="C137" s="41">
        <v>3014135616.7199998</v>
      </c>
      <c r="D137" s="41">
        <v>243262073.32999945</v>
      </c>
      <c r="E137" s="42">
        <v>8.7792556939420141</v>
      </c>
      <c r="F137" s="42">
        <v>26.071701978331234</v>
      </c>
      <c r="G137" s="42">
        <v>26.151409581630823</v>
      </c>
    </row>
    <row r="138" spans="1:7" ht="20.100000000000001" customHeight="1" x14ac:dyDescent="0.5">
      <c r="A138" s="40" t="s">
        <v>7</v>
      </c>
      <c r="B138" s="41">
        <v>113257224.92</v>
      </c>
      <c r="C138" s="41">
        <v>141847137.66000003</v>
      </c>
      <c r="D138" s="41">
        <v>28589912.740000024</v>
      </c>
      <c r="E138" s="42">
        <v>25.243345632205539</v>
      </c>
      <c r="F138" s="42">
        <v>1.0656598248776386</v>
      </c>
      <c r="G138" s="42">
        <v>1.2307019546006142</v>
      </c>
    </row>
    <row r="139" spans="1:7" ht="20.100000000000001" customHeight="1" x14ac:dyDescent="0.5">
      <c r="A139" s="40" t="s">
        <v>8</v>
      </c>
      <c r="B139" s="41">
        <v>2395104899.9600005</v>
      </c>
      <c r="C139" s="41">
        <v>2316533448.6900001</v>
      </c>
      <c r="D139" s="41">
        <v>-78571451.270000458</v>
      </c>
      <c r="E139" s="42">
        <v>-3.2805014624333424</v>
      </c>
      <c r="F139" s="42">
        <v>22.536019843836272</v>
      </c>
      <c r="G139" s="42">
        <v>20.098835198452068</v>
      </c>
    </row>
    <row r="140" spans="1:7" ht="20.100000000000001" customHeight="1" x14ac:dyDescent="0.5">
      <c r="A140" s="40" t="s">
        <v>593</v>
      </c>
      <c r="B140" s="41">
        <v>37975302.709999993</v>
      </c>
      <c r="C140" s="41">
        <v>49945884.870000005</v>
      </c>
      <c r="D140" s="41">
        <v>11970582.160000011</v>
      </c>
      <c r="E140" s="42">
        <v>31.522019064374202</v>
      </c>
      <c r="F140" s="42">
        <v>0.35731719953582897</v>
      </c>
      <c r="G140" s="42">
        <v>0.43334323940397684</v>
      </c>
    </row>
    <row r="141" spans="1:7" ht="20.100000000000001" customHeight="1" x14ac:dyDescent="0.5">
      <c r="A141" s="40" t="s">
        <v>10</v>
      </c>
      <c r="B141" s="41">
        <v>91070607.88000001</v>
      </c>
      <c r="C141" s="41">
        <v>124981054.35000001</v>
      </c>
      <c r="D141" s="41">
        <v>33910446.469999999</v>
      </c>
      <c r="E141" s="42">
        <v>37.235335592227955</v>
      </c>
      <c r="F141" s="42">
        <v>0.85690151876361997</v>
      </c>
      <c r="G141" s="42">
        <v>1.0843675129016388</v>
      </c>
    </row>
    <row r="142" spans="1:7" ht="20.100000000000001" customHeight="1" x14ac:dyDescent="0.5">
      <c r="A142" s="40" t="s">
        <v>11</v>
      </c>
      <c r="B142" s="41">
        <v>2474139708.1899996</v>
      </c>
      <c r="C142" s="41">
        <v>2559297092.5600004</v>
      </c>
      <c r="D142" s="41">
        <v>85157384.370000839</v>
      </c>
      <c r="E142" s="42">
        <v>3.4418987775067569</v>
      </c>
      <c r="F142" s="42">
        <v>23.27967412246716</v>
      </c>
      <c r="G142" s="42">
        <v>22.205114506906725</v>
      </c>
    </row>
    <row r="143" spans="1:7" ht="20.100000000000001" customHeight="1" x14ac:dyDescent="0.5">
      <c r="A143" s="40" t="s">
        <v>12</v>
      </c>
      <c r="B143" s="41">
        <v>23235124.780000001</v>
      </c>
      <c r="C143" s="41">
        <v>26024626.559999999</v>
      </c>
      <c r="D143" s="41">
        <v>2789501.7799999975</v>
      </c>
      <c r="E143" s="42">
        <v>12.005538194488652</v>
      </c>
      <c r="F143" s="42">
        <v>0.21862392462427713</v>
      </c>
      <c r="G143" s="42">
        <v>0.22579629947777863</v>
      </c>
    </row>
    <row r="144" spans="1:7" ht="20.100000000000001" customHeight="1" x14ac:dyDescent="0.5">
      <c r="A144" s="40" t="s">
        <v>13</v>
      </c>
      <c r="B144" s="41">
        <v>252547370.14999995</v>
      </c>
      <c r="C144" s="41">
        <v>282416078.48999995</v>
      </c>
      <c r="D144" s="41">
        <v>29868708.340000004</v>
      </c>
      <c r="E144" s="42">
        <v>11.826972627851777</v>
      </c>
      <c r="F144" s="42">
        <v>2.3762685907010224</v>
      </c>
      <c r="G144" s="42">
        <v>2.4503139474085835</v>
      </c>
    </row>
    <row r="145" spans="1:7" ht="20.100000000000001" customHeight="1" x14ac:dyDescent="0.5">
      <c r="A145" s="40" t="s">
        <v>14</v>
      </c>
      <c r="B145" s="41">
        <v>525450300.86999989</v>
      </c>
      <c r="C145" s="41">
        <v>604464308.97000003</v>
      </c>
      <c r="D145" s="41">
        <v>79014008.100000143</v>
      </c>
      <c r="E145" s="42">
        <v>15.037389448473979</v>
      </c>
      <c r="F145" s="42">
        <v>4.9440667118813115</v>
      </c>
      <c r="G145" s="42">
        <v>5.2444865564986864</v>
      </c>
    </row>
    <row r="146" spans="1:7" ht="20.100000000000001" customHeight="1" x14ac:dyDescent="0.5">
      <c r="A146" s="89" t="s">
        <v>595</v>
      </c>
      <c r="B146" s="90">
        <v>8683654082.8500004</v>
      </c>
      <c r="C146" s="90">
        <v>9119645248.8700027</v>
      </c>
      <c r="D146" s="90">
        <v>435991166.02000237</v>
      </c>
      <c r="E146" s="91">
        <v>5.0208260469641921</v>
      </c>
      <c r="F146" s="91">
        <v>81.706233715018357</v>
      </c>
      <c r="G146" s="91">
        <v>79.124368797280923</v>
      </c>
    </row>
    <row r="147" spans="1:7" ht="20.100000000000001" customHeight="1" x14ac:dyDescent="0.5">
      <c r="A147" s="87" t="s">
        <v>596</v>
      </c>
      <c r="B147" s="71">
        <v>10627896658.579998</v>
      </c>
      <c r="C147" s="71">
        <v>11525709951.93</v>
      </c>
      <c r="D147" s="71">
        <v>897813293.35000229</v>
      </c>
      <c r="E147" s="88">
        <v>8.4477043971366577</v>
      </c>
      <c r="F147" s="88">
        <v>100</v>
      </c>
      <c r="G147" s="88">
        <v>100</v>
      </c>
    </row>
    <row r="150" spans="1:7" s="29" customFormat="1" ht="20.100000000000001" customHeight="1" x14ac:dyDescent="0.5">
      <c r="A150" s="37"/>
    </row>
    <row r="151" spans="1:7" ht="20.100000000000001" customHeight="1" x14ac:dyDescent="0.6">
      <c r="C151" s="36" t="s">
        <v>90</v>
      </c>
    </row>
    <row r="152" spans="1:7" ht="20.100000000000001" customHeight="1" x14ac:dyDescent="0.6">
      <c r="C152" s="36" t="s">
        <v>606</v>
      </c>
    </row>
    <row r="153" spans="1:7" ht="20.100000000000001" customHeight="1" x14ac:dyDescent="0.6">
      <c r="C153" s="36" t="s">
        <v>647</v>
      </c>
    </row>
    <row r="154" spans="1:7" ht="20.100000000000001" customHeight="1" x14ac:dyDescent="0.6">
      <c r="C154" s="36" t="s">
        <v>92</v>
      </c>
    </row>
    <row r="156" spans="1:7" ht="30" customHeight="1" x14ac:dyDescent="0.5">
      <c r="A156" s="123" t="s">
        <v>131</v>
      </c>
      <c r="B156" s="123" t="s">
        <v>177</v>
      </c>
      <c r="C156" s="123" t="s">
        <v>117</v>
      </c>
      <c r="D156" s="125" t="s">
        <v>132</v>
      </c>
      <c r="E156" s="126"/>
      <c r="F156" s="125" t="s">
        <v>133</v>
      </c>
      <c r="G156" s="126"/>
    </row>
    <row r="157" spans="1:7" ht="30" customHeight="1" x14ac:dyDescent="0.5">
      <c r="A157" s="124"/>
      <c r="B157" s="124"/>
      <c r="C157" s="124"/>
      <c r="D157" s="38" t="s">
        <v>134</v>
      </c>
      <c r="E157" s="38" t="s">
        <v>135</v>
      </c>
      <c r="F157" s="38" t="s">
        <v>177</v>
      </c>
      <c r="G157" s="38" t="s">
        <v>117</v>
      </c>
    </row>
    <row r="158" spans="1:7" ht="20.100000000000001" customHeight="1" x14ac:dyDescent="0.5">
      <c r="A158" s="40" t="s">
        <v>4</v>
      </c>
      <c r="B158" s="41">
        <v>197022045.82000005</v>
      </c>
      <c r="C158" s="41">
        <v>190572699.78999999</v>
      </c>
      <c r="D158" s="41">
        <v>-6449346.0300000608</v>
      </c>
      <c r="E158" s="42">
        <v>-3.2734133904447438</v>
      </c>
      <c r="F158" s="42"/>
      <c r="G158" s="42"/>
    </row>
    <row r="159" spans="1:7" ht="20.100000000000001" customHeight="1" x14ac:dyDescent="0.5">
      <c r="A159" s="40" t="s">
        <v>5</v>
      </c>
      <c r="B159" s="41">
        <v>1792331580.6699998</v>
      </c>
      <c r="C159" s="41">
        <v>2216939932.3900003</v>
      </c>
      <c r="D159" s="41">
        <v>424608351.72000051</v>
      </c>
      <c r="E159" s="42">
        <v>23.690278980704878</v>
      </c>
      <c r="F159" s="42">
        <v>15.30495583951525</v>
      </c>
      <c r="G159" s="42">
        <v>17.889447373227853</v>
      </c>
    </row>
    <row r="160" spans="1:7" ht="20.100000000000001" customHeight="1" x14ac:dyDescent="0.5">
      <c r="A160" s="89" t="s">
        <v>594</v>
      </c>
      <c r="B160" s="90">
        <v>1989353626.4899998</v>
      </c>
      <c r="C160" s="90">
        <v>2407512632.1800003</v>
      </c>
      <c r="D160" s="90">
        <v>418159005.69000053</v>
      </c>
      <c r="E160" s="91">
        <v>21.019842833463304</v>
      </c>
      <c r="F160" s="91">
        <v>16.987353082975549</v>
      </c>
      <c r="G160" s="91">
        <v>19.427260930490895</v>
      </c>
    </row>
    <row r="161" spans="1:7" ht="20.100000000000001" customHeight="1" x14ac:dyDescent="0.5">
      <c r="A161" s="40" t="s">
        <v>6</v>
      </c>
      <c r="B161" s="41">
        <v>3044644134.8900008</v>
      </c>
      <c r="C161" s="41">
        <v>3251244194.4200001</v>
      </c>
      <c r="D161" s="41">
        <v>206600059.52999926</v>
      </c>
      <c r="E161" s="42">
        <v>6.7856882570436579</v>
      </c>
      <c r="F161" s="42">
        <v>25.998617964490421</v>
      </c>
      <c r="G161" s="42">
        <v>26.235695908497558</v>
      </c>
    </row>
    <row r="162" spans="1:7" ht="20.100000000000001" customHeight="1" x14ac:dyDescent="0.5">
      <c r="A162" s="40" t="s">
        <v>7</v>
      </c>
      <c r="B162" s="41">
        <v>177896949.43000001</v>
      </c>
      <c r="C162" s="41">
        <v>134798343.59999999</v>
      </c>
      <c r="D162" s="41">
        <v>-43098605.830000013</v>
      </c>
      <c r="E162" s="42">
        <v>-24.226725622947637</v>
      </c>
      <c r="F162" s="42">
        <v>1.5190855221068194</v>
      </c>
      <c r="G162" s="42">
        <v>1.0877461489138194</v>
      </c>
    </row>
    <row r="163" spans="1:7" ht="20.100000000000001" customHeight="1" x14ac:dyDescent="0.5">
      <c r="A163" s="40" t="s">
        <v>8</v>
      </c>
      <c r="B163" s="41">
        <v>2571266650.1999998</v>
      </c>
      <c r="C163" s="41">
        <v>2586683898.4000001</v>
      </c>
      <c r="D163" s="41">
        <v>15417248.200000286</v>
      </c>
      <c r="E163" s="42">
        <v>0.59959740849130105</v>
      </c>
      <c r="F163" s="42">
        <v>21.956385167424504</v>
      </c>
      <c r="G163" s="42">
        <v>20.873071387963147</v>
      </c>
    </row>
    <row r="164" spans="1:7" ht="20.100000000000001" customHeight="1" x14ac:dyDescent="0.5">
      <c r="A164" s="40" t="s">
        <v>593</v>
      </c>
      <c r="B164" s="41">
        <v>64461956.93</v>
      </c>
      <c r="C164" s="41">
        <v>48388195.719999999</v>
      </c>
      <c r="D164" s="41">
        <v>-16073761.210000001</v>
      </c>
      <c r="E164" s="42">
        <v>-24.935267211100477</v>
      </c>
      <c r="F164" s="42">
        <v>0.55044915504617908</v>
      </c>
      <c r="G164" s="42">
        <v>0.39046528422859755</v>
      </c>
    </row>
    <row r="165" spans="1:7" ht="20.100000000000001" customHeight="1" x14ac:dyDescent="0.5">
      <c r="A165" s="40" t="s">
        <v>10</v>
      </c>
      <c r="B165" s="41">
        <v>100190452.06</v>
      </c>
      <c r="C165" s="41">
        <v>95024742.409999996</v>
      </c>
      <c r="D165" s="41">
        <v>-5165709.650000006</v>
      </c>
      <c r="E165" s="42">
        <v>-5.1558901509960968</v>
      </c>
      <c r="F165" s="42">
        <v>0.85553948881833475</v>
      </c>
      <c r="G165" s="42">
        <v>0.76679575466241245</v>
      </c>
    </row>
    <row r="166" spans="1:7" ht="20.100000000000001" customHeight="1" x14ac:dyDescent="0.5">
      <c r="A166" s="40" t="s">
        <v>11</v>
      </c>
      <c r="B166" s="41">
        <v>2934033185.670001</v>
      </c>
      <c r="C166" s="41">
        <v>2920908688.3499994</v>
      </c>
      <c r="D166" s="41">
        <v>-13124497.320001602</v>
      </c>
      <c r="E166" s="42">
        <v>-0.44731932086189263</v>
      </c>
      <c r="F166" s="42">
        <v>25.054096475589283</v>
      </c>
      <c r="G166" s="42">
        <v>23.570075805305571</v>
      </c>
    </row>
    <row r="167" spans="1:7" ht="20.100000000000001" customHeight="1" x14ac:dyDescent="0.5">
      <c r="A167" s="40" t="s">
        <v>12</v>
      </c>
      <c r="B167" s="41">
        <v>36414696.090000004</v>
      </c>
      <c r="C167" s="41">
        <v>30206891.43</v>
      </c>
      <c r="D167" s="41">
        <v>-6207804.6600000039</v>
      </c>
      <c r="E167" s="42">
        <v>-17.047525660126972</v>
      </c>
      <c r="F167" s="42">
        <v>0.3109498943038666</v>
      </c>
      <c r="G167" s="42">
        <v>0.24375247459376315</v>
      </c>
    </row>
    <row r="168" spans="1:7" ht="20.100000000000001" customHeight="1" x14ac:dyDescent="0.5">
      <c r="A168" s="40" t="s">
        <v>13</v>
      </c>
      <c r="B168" s="41">
        <v>221584599.53999996</v>
      </c>
      <c r="C168" s="41">
        <v>192828540.56000003</v>
      </c>
      <c r="D168" s="41">
        <v>-28756058.97999993</v>
      </c>
      <c r="E168" s="42">
        <v>-12.977462801880755</v>
      </c>
      <c r="F168" s="42">
        <v>1.8921401303483347</v>
      </c>
      <c r="G168" s="42">
        <v>1.5560169123236336</v>
      </c>
    </row>
    <row r="169" spans="1:7" ht="20.100000000000001" customHeight="1" x14ac:dyDescent="0.5">
      <c r="A169" s="40" t="s">
        <v>14</v>
      </c>
      <c r="B169" s="41">
        <v>570945987.91999996</v>
      </c>
      <c r="C169" s="41">
        <v>724848905.68000007</v>
      </c>
      <c r="D169" s="41">
        <v>153902917.76000011</v>
      </c>
      <c r="E169" s="42">
        <v>26.955775330111393</v>
      </c>
      <c r="F169" s="42">
        <v>4.8753831188967274</v>
      </c>
      <c r="G169" s="42">
        <v>5.8491193930206151</v>
      </c>
    </row>
    <row r="170" spans="1:7" ht="20.100000000000001" customHeight="1" x14ac:dyDescent="0.5">
      <c r="A170" s="89" t="s">
        <v>595</v>
      </c>
      <c r="B170" s="90">
        <v>9721438612.7300014</v>
      </c>
      <c r="C170" s="90">
        <v>9984932400.5699978</v>
      </c>
      <c r="D170" s="90">
        <v>263493787.83999634</v>
      </c>
      <c r="E170" s="91">
        <v>2.7104402788179645</v>
      </c>
      <c r="F170" s="91">
        <v>83.012646917024469</v>
      </c>
      <c r="G170" s="91">
        <v>80.572739069509097</v>
      </c>
    </row>
    <row r="171" spans="1:7" ht="20.100000000000001" customHeight="1" x14ac:dyDescent="0.5">
      <c r="A171" s="87" t="s">
        <v>596</v>
      </c>
      <c r="B171" s="71">
        <v>11710792239.219999</v>
      </c>
      <c r="C171" s="71">
        <v>12392445032.749998</v>
      </c>
      <c r="D171" s="71">
        <v>681652793.52999878</v>
      </c>
      <c r="E171" s="88">
        <v>5.8207231381589297</v>
      </c>
      <c r="F171" s="88">
        <v>100</v>
      </c>
      <c r="G171" s="88">
        <v>100</v>
      </c>
    </row>
    <row r="174" spans="1:7" s="29" customFormat="1" ht="20.100000000000001" customHeight="1" x14ac:dyDescent="0.5">
      <c r="A174" s="37"/>
    </row>
    <row r="175" spans="1:7" ht="20.100000000000001" customHeight="1" x14ac:dyDescent="0.6">
      <c r="C175" s="36" t="s">
        <v>90</v>
      </c>
    </row>
    <row r="176" spans="1:7" ht="20.100000000000001" customHeight="1" x14ac:dyDescent="0.6">
      <c r="C176" s="36" t="s">
        <v>606</v>
      </c>
    </row>
    <row r="177" spans="1:7" ht="20.100000000000001" customHeight="1" x14ac:dyDescent="0.6">
      <c r="C177" s="36" t="s">
        <v>641</v>
      </c>
    </row>
    <row r="178" spans="1:7" ht="20.100000000000001" customHeight="1" x14ac:dyDescent="0.6">
      <c r="C178" s="36" t="s">
        <v>92</v>
      </c>
    </row>
    <row r="180" spans="1:7" ht="30" customHeight="1" x14ac:dyDescent="0.5">
      <c r="A180" s="123" t="s">
        <v>131</v>
      </c>
      <c r="B180" s="123" t="s">
        <v>180</v>
      </c>
      <c r="C180" s="123" t="s">
        <v>118</v>
      </c>
      <c r="D180" s="125" t="s">
        <v>132</v>
      </c>
      <c r="E180" s="126"/>
      <c r="F180" s="125" t="s">
        <v>133</v>
      </c>
      <c r="G180" s="126"/>
    </row>
    <row r="181" spans="1:7" ht="30" customHeight="1" x14ac:dyDescent="0.5">
      <c r="A181" s="124"/>
      <c r="B181" s="124"/>
      <c r="C181" s="124"/>
      <c r="D181" s="38" t="s">
        <v>134</v>
      </c>
      <c r="E181" s="38" t="s">
        <v>135</v>
      </c>
      <c r="F181" s="38" t="s">
        <v>180</v>
      </c>
      <c r="G181" s="38" t="s">
        <v>118</v>
      </c>
    </row>
    <row r="182" spans="1:7" ht="20.100000000000001" customHeight="1" x14ac:dyDescent="0.5">
      <c r="A182" s="40" t="s">
        <v>4</v>
      </c>
      <c r="B182" s="41">
        <v>175664758.56999999</v>
      </c>
      <c r="C182" s="41">
        <v>111101150.09</v>
      </c>
      <c r="D182" s="41">
        <v>-64563608.479999989</v>
      </c>
      <c r="E182" s="42">
        <v>-36.75387653481576</v>
      </c>
      <c r="F182" s="42"/>
      <c r="G182" s="42"/>
    </row>
    <row r="183" spans="1:7" ht="20.100000000000001" customHeight="1" x14ac:dyDescent="0.5">
      <c r="A183" s="40" t="s">
        <v>5</v>
      </c>
      <c r="B183" s="41">
        <v>1672339507.0299997</v>
      </c>
      <c r="C183" s="41">
        <v>2017691697.8800004</v>
      </c>
      <c r="D183" s="41">
        <v>345352190.85000062</v>
      </c>
      <c r="E183" s="42">
        <v>20.650842092663986</v>
      </c>
      <c r="F183" s="42">
        <v>15.588926496221994</v>
      </c>
      <c r="G183" s="42">
        <v>16.437412484014299</v>
      </c>
    </row>
    <row r="184" spans="1:7" ht="20.100000000000001" customHeight="1" x14ac:dyDescent="0.5">
      <c r="A184" s="89" t="s">
        <v>594</v>
      </c>
      <c r="B184" s="90">
        <v>1848004265.5999997</v>
      </c>
      <c r="C184" s="90">
        <v>2128792847.9700003</v>
      </c>
      <c r="D184" s="90">
        <v>280788582.3700006</v>
      </c>
      <c r="E184" s="91">
        <v>15.194152286160211</v>
      </c>
      <c r="F184" s="91">
        <v>17.226407999118276</v>
      </c>
      <c r="G184" s="91">
        <v>17.342513810146794</v>
      </c>
    </row>
    <row r="185" spans="1:7" ht="20.100000000000001" customHeight="1" x14ac:dyDescent="0.5">
      <c r="A185" s="40" t="s">
        <v>6</v>
      </c>
      <c r="B185" s="41">
        <v>2846243028.9000001</v>
      </c>
      <c r="C185" s="41">
        <v>3307004195.3000007</v>
      </c>
      <c r="D185" s="41">
        <v>460761166.40000057</v>
      </c>
      <c r="E185" s="42">
        <v>16.18839859146086</v>
      </c>
      <c r="F185" s="42">
        <v>26.531618239830539</v>
      </c>
      <c r="G185" s="42">
        <v>26.940980181276835</v>
      </c>
    </row>
    <row r="186" spans="1:7" ht="20.100000000000001" customHeight="1" x14ac:dyDescent="0.5">
      <c r="A186" s="40" t="s">
        <v>7</v>
      </c>
      <c r="B186" s="41">
        <v>106444388.39</v>
      </c>
      <c r="C186" s="41">
        <v>145589858.82999998</v>
      </c>
      <c r="D186" s="41">
        <v>39145470.439999983</v>
      </c>
      <c r="E186" s="42">
        <v>36.775513516574946</v>
      </c>
      <c r="F186" s="42">
        <v>0.99223497356344459</v>
      </c>
      <c r="G186" s="42">
        <v>1.1860684987664798</v>
      </c>
    </row>
    <row r="187" spans="1:7" ht="20.100000000000001" customHeight="1" x14ac:dyDescent="0.5">
      <c r="A187" s="40" t="s">
        <v>8</v>
      </c>
      <c r="B187" s="41">
        <v>2339858967.1099997</v>
      </c>
      <c r="C187" s="41">
        <v>2951527903.9299994</v>
      </c>
      <c r="D187" s="41">
        <v>611668936.81999969</v>
      </c>
      <c r="E187" s="42">
        <v>26.141273701443751</v>
      </c>
      <c r="F187" s="42">
        <v>21.811294474878039</v>
      </c>
      <c r="G187" s="42">
        <v>24.045041998215591</v>
      </c>
    </row>
    <row r="188" spans="1:7" ht="20.100000000000001" customHeight="1" x14ac:dyDescent="0.5">
      <c r="A188" s="40" t="s">
        <v>593</v>
      </c>
      <c r="B188" s="41">
        <v>89276472.460000008</v>
      </c>
      <c r="C188" s="41">
        <v>62819300.339999989</v>
      </c>
      <c r="D188" s="41">
        <v>-26457172.12000002</v>
      </c>
      <c r="E188" s="42">
        <v>-29.635100257634011</v>
      </c>
      <c r="F188" s="42">
        <v>0.83220205058275964</v>
      </c>
      <c r="G188" s="42">
        <v>0.5117663678403912</v>
      </c>
    </row>
    <row r="189" spans="1:7" ht="20.100000000000001" customHeight="1" x14ac:dyDescent="0.5">
      <c r="A189" s="40" t="s">
        <v>10</v>
      </c>
      <c r="B189" s="41">
        <v>141848873.19999999</v>
      </c>
      <c r="C189" s="41">
        <v>124465728.96000001</v>
      </c>
      <c r="D189" s="41">
        <v>-17383144.23999998</v>
      </c>
      <c r="E189" s="42">
        <v>-12.254693215285958</v>
      </c>
      <c r="F189" s="42">
        <v>1.3222624046081608</v>
      </c>
      <c r="G189" s="42">
        <v>1.0139777693433922</v>
      </c>
    </row>
    <row r="190" spans="1:7" ht="20.100000000000001" customHeight="1" x14ac:dyDescent="0.5">
      <c r="A190" s="40" t="s">
        <v>11</v>
      </c>
      <c r="B190" s="41">
        <v>2426470710.6300001</v>
      </c>
      <c r="C190" s="41">
        <v>2630399838.2699995</v>
      </c>
      <c r="D190" s="41">
        <v>203929127.63999939</v>
      </c>
      <c r="E190" s="42">
        <v>8.4043515030540785</v>
      </c>
      <c r="F190" s="42">
        <v>22.618656914004283</v>
      </c>
      <c r="G190" s="42">
        <v>21.428926522797216</v>
      </c>
    </row>
    <row r="191" spans="1:7" ht="20.100000000000001" customHeight="1" x14ac:dyDescent="0.5">
      <c r="A191" s="40" t="s">
        <v>12</v>
      </c>
      <c r="B191" s="41">
        <v>56147804.359999999</v>
      </c>
      <c r="C191" s="41">
        <v>21967772.289999999</v>
      </c>
      <c r="D191" s="41">
        <v>-34180032.07</v>
      </c>
      <c r="E191" s="42">
        <v>-60.875100032139528</v>
      </c>
      <c r="F191" s="42">
        <v>0.52338893592650815</v>
      </c>
      <c r="G191" s="42">
        <v>0.17896358242690502</v>
      </c>
    </row>
    <row r="192" spans="1:7" ht="20.100000000000001" customHeight="1" x14ac:dyDescent="0.5">
      <c r="A192" s="40" t="s">
        <v>13</v>
      </c>
      <c r="B192" s="41">
        <v>174163568.76000002</v>
      </c>
      <c r="C192" s="41">
        <v>254266821.45000005</v>
      </c>
      <c r="D192" s="41">
        <v>80103252.690000027</v>
      </c>
      <c r="E192" s="42">
        <v>45.993116275874833</v>
      </c>
      <c r="F192" s="42">
        <v>1.6234879701796348</v>
      </c>
      <c r="G192" s="42">
        <v>2.0714208367731688</v>
      </c>
    </row>
    <row r="193" spans="1:7" ht="20.100000000000001" customHeight="1" x14ac:dyDescent="0.5">
      <c r="A193" s="40" t="s">
        <v>14</v>
      </c>
      <c r="B193" s="41">
        <v>699281944.48000002</v>
      </c>
      <c r="C193" s="41">
        <v>648161568.17999995</v>
      </c>
      <c r="D193" s="41">
        <v>-51120376.300000072</v>
      </c>
      <c r="E193" s="42">
        <v>-7.3104098716597354</v>
      </c>
      <c r="F193" s="42">
        <v>6.5184460373083546</v>
      </c>
      <c r="G193" s="42">
        <v>5.2803404324132064</v>
      </c>
    </row>
    <row r="194" spans="1:7" ht="20.100000000000001" customHeight="1" x14ac:dyDescent="0.5">
      <c r="A194" s="89" t="s">
        <v>595</v>
      </c>
      <c r="B194" s="90">
        <v>8879735758.2900009</v>
      </c>
      <c r="C194" s="90">
        <v>10146202987.550001</v>
      </c>
      <c r="D194" s="90">
        <v>1266467229.2600002</v>
      </c>
      <c r="E194" s="91">
        <v>14.262442754308804</v>
      </c>
      <c r="F194" s="91">
        <v>82.773592000881735</v>
      </c>
      <c r="G194" s="91">
        <v>82.657486189853202</v>
      </c>
    </row>
    <row r="195" spans="1:7" ht="20.100000000000001" customHeight="1" x14ac:dyDescent="0.5">
      <c r="A195" s="87" t="s">
        <v>596</v>
      </c>
      <c r="B195" s="71">
        <v>10727740023.889999</v>
      </c>
      <c r="C195" s="71">
        <v>12274995835.520002</v>
      </c>
      <c r="D195" s="71">
        <v>1547255811.630003</v>
      </c>
      <c r="E195" s="88">
        <v>14.422942839632224</v>
      </c>
      <c r="F195" s="88">
        <v>100</v>
      </c>
      <c r="G195" s="88">
        <v>100</v>
      </c>
    </row>
    <row r="198" spans="1:7" s="29" customFormat="1" ht="20.100000000000001" customHeight="1" x14ac:dyDescent="0.5">
      <c r="A198" s="37"/>
    </row>
    <row r="199" spans="1:7" ht="20.100000000000001" customHeight="1" x14ac:dyDescent="0.6">
      <c r="C199" s="36" t="s">
        <v>90</v>
      </c>
    </row>
    <row r="200" spans="1:7" ht="20.100000000000001" customHeight="1" x14ac:dyDescent="0.6">
      <c r="C200" s="36" t="s">
        <v>606</v>
      </c>
    </row>
    <row r="201" spans="1:7" ht="20.100000000000001" customHeight="1" x14ac:dyDescent="0.6">
      <c r="C201" s="36" t="s">
        <v>636</v>
      </c>
    </row>
    <row r="202" spans="1:7" ht="20.100000000000001" customHeight="1" x14ac:dyDescent="0.6">
      <c r="C202" s="36" t="s">
        <v>92</v>
      </c>
    </row>
    <row r="204" spans="1:7" ht="30" customHeight="1" x14ac:dyDescent="0.5">
      <c r="A204" s="123" t="s">
        <v>131</v>
      </c>
      <c r="B204" s="123" t="s">
        <v>169</v>
      </c>
      <c r="C204" s="123" t="s">
        <v>108</v>
      </c>
      <c r="D204" s="125" t="s">
        <v>132</v>
      </c>
      <c r="E204" s="126"/>
      <c r="F204" s="125" t="s">
        <v>133</v>
      </c>
      <c r="G204" s="126"/>
    </row>
    <row r="205" spans="1:7" ht="30" customHeight="1" x14ac:dyDescent="0.5">
      <c r="A205" s="124"/>
      <c r="B205" s="124"/>
      <c r="C205" s="124"/>
      <c r="D205" s="38" t="s">
        <v>134</v>
      </c>
      <c r="E205" s="38" t="s">
        <v>135</v>
      </c>
      <c r="F205" s="38" t="s">
        <v>169</v>
      </c>
      <c r="G205" s="38" t="s">
        <v>108</v>
      </c>
    </row>
    <row r="206" spans="1:7" ht="20.100000000000001" customHeight="1" x14ac:dyDescent="0.5">
      <c r="A206" s="40" t="s">
        <v>4</v>
      </c>
      <c r="B206" s="41">
        <v>136472289.35999998</v>
      </c>
      <c r="C206" s="41">
        <v>145942597.64000002</v>
      </c>
      <c r="D206" s="41">
        <v>9470308.280000031</v>
      </c>
      <c r="E206" s="42">
        <v>6.9393635326350562</v>
      </c>
      <c r="F206" s="42"/>
      <c r="G206" s="42"/>
    </row>
    <row r="207" spans="1:7" ht="20.100000000000001" customHeight="1" x14ac:dyDescent="0.5">
      <c r="A207" s="40" t="s">
        <v>5</v>
      </c>
      <c r="B207" s="41">
        <v>1743361048.9499998</v>
      </c>
      <c r="C207" s="41">
        <v>1941224900.1099997</v>
      </c>
      <c r="D207" s="41">
        <v>197863851.15999985</v>
      </c>
      <c r="E207" s="42">
        <v>11.349562460350384</v>
      </c>
      <c r="F207" s="42">
        <v>15.669859638712067</v>
      </c>
      <c r="G207" s="42">
        <v>15.473415147572913</v>
      </c>
    </row>
    <row r="208" spans="1:7" ht="20.100000000000001" customHeight="1" x14ac:dyDescent="0.5">
      <c r="A208" s="89" t="s">
        <v>594</v>
      </c>
      <c r="B208" s="90">
        <v>1879833338.3099997</v>
      </c>
      <c r="C208" s="90">
        <v>2087167497.7499998</v>
      </c>
      <c r="D208" s="90">
        <v>207334159.44000006</v>
      </c>
      <c r="E208" s="91">
        <v>11.029390489818464</v>
      </c>
      <c r="F208" s="91">
        <v>16.896514106031319</v>
      </c>
      <c r="G208" s="91">
        <v>16.636716937525716</v>
      </c>
    </row>
    <row r="209" spans="1:7" ht="20.100000000000001" customHeight="1" x14ac:dyDescent="0.5">
      <c r="A209" s="40" t="s">
        <v>6</v>
      </c>
      <c r="B209" s="41">
        <v>2804322354.8800001</v>
      </c>
      <c r="C209" s="41">
        <v>3124068134.4400001</v>
      </c>
      <c r="D209" s="41">
        <v>319745779.55999994</v>
      </c>
      <c r="E209" s="42">
        <v>11.401891048780024</v>
      </c>
      <c r="F209" s="42">
        <v>25.206102722748398</v>
      </c>
      <c r="G209" s="42">
        <v>24.901804623850929</v>
      </c>
    </row>
    <row r="210" spans="1:7" ht="20.100000000000001" customHeight="1" x14ac:dyDescent="0.5">
      <c r="A210" s="40" t="s">
        <v>7</v>
      </c>
      <c r="B210" s="41">
        <v>111299686.02</v>
      </c>
      <c r="C210" s="41">
        <v>148808570.33000001</v>
      </c>
      <c r="D210" s="41">
        <v>37508884.310000017</v>
      </c>
      <c r="E210" s="42">
        <v>33.700799751815886</v>
      </c>
      <c r="F210" s="42">
        <v>1.0003954481009765</v>
      </c>
      <c r="G210" s="42">
        <v>1.1861463275596844</v>
      </c>
    </row>
    <row r="211" spans="1:7" ht="20.100000000000001" customHeight="1" x14ac:dyDescent="0.5">
      <c r="A211" s="40" t="s">
        <v>8</v>
      </c>
      <c r="B211" s="41">
        <v>2908095258.1900001</v>
      </c>
      <c r="C211" s="41">
        <v>3255110295.1499996</v>
      </c>
      <c r="D211" s="41">
        <v>347015036.95999956</v>
      </c>
      <c r="E211" s="42">
        <v>11.932725930579794</v>
      </c>
      <c r="F211" s="42">
        <v>26.138845157339734</v>
      </c>
      <c r="G211" s="42">
        <v>25.946335710581732</v>
      </c>
    </row>
    <row r="212" spans="1:7" ht="20.100000000000001" customHeight="1" x14ac:dyDescent="0.5">
      <c r="A212" s="40" t="s">
        <v>593</v>
      </c>
      <c r="B212" s="41">
        <v>52147814.43999999</v>
      </c>
      <c r="C212" s="41">
        <v>90606233.689999998</v>
      </c>
      <c r="D212" s="41">
        <v>38458419.250000007</v>
      </c>
      <c r="E212" s="42">
        <v>73.748861122932269</v>
      </c>
      <c r="F212" s="42">
        <v>0.46872042554384175</v>
      </c>
      <c r="G212" s="42">
        <v>0.72221815656904742</v>
      </c>
    </row>
    <row r="213" spans="1:7" ht="20.100000000000001" customHeight="1" x14ac:dyDescent="0.5">
      <c r="A213" s="40" t="s">
        <v>10</v>
      </c>
      <c r="B213" s="41">
        <v>118999327.34</v>
      </c>
      <c r="C213" s="41">
        <v>183834974.33999997</v>
      </c>
      <c r="D213" s="41">
        <v>64835646.99999997</v>
      </c>
      <c r="E213" s="42">
        <v>54.48404495157709</v>
      </c>
      <c r="F213" s="42">
        <v>1.0696021674007423</v>
      </c>
      <c r="G213" s="42">
        <v>1.465340196514606</v>
      </c>
    </row>
    <row r="214" spans="1:7" ht="20.100000000000001" customHeight="1" x14ac:dyDescent="0.5">
      <c r="A214" s="40" t="s">
        <v>11</v>
      </c>
      <c r="B214" s="41">
        <v>2389135893.7600002</v>
      </c>
      <c r="C214" s="41">
        <v>2645208053.3400002</v>
      </c>
      <c r="D214" s="41">
        <v>256072159.57999992</v>
      </c>
      <c r="E214" s="42">
        <v>10.718191470347712</v>
      </c>
      <c r="F214" s="42">
        <v>21.474280462773965</v>
      </c>
      <c r="G214" s="42">
        <v>21.084832756221957</v>
      </c>
    </row>
    <row r="215" spans="1:7" ht="20.100000000000001" customHeight="1" x14ac:dyDescent="0.5">
      <c r="A215" s="40" t="s">
        <v>12</v>
      </c>
      <c r="B215" s="41">
        <v>104141266.95999999</v>
      </c>
      <c r="C215" s="41">
        <v>65300160.020000003</v>
      </c>
      <c r="D215" s="41">
        <v>-38841106.93999999</v>
      </c>
      <c r="E215" s="42">
        <v>-37.296556949819532</v>
      </c>
      <c r="F215" s="42">
        <v>0.93605339917609065</v>
      </c>
      <c r="G215" s="42">
        <v>0.5205045974503768</v>
      </c>
    </row>
    <row r="216" spans="1:7" ht="20.100000000000001" customHeight="1" x14ac:dyDescent="0.5">
      <c r="A216" s="40" t="s">
        <v>13</v>
      </c>
      <c r="B216" s="41">
        <v>201307061.72999999</v>
      </c>
      <c r="C216" s="41">
        <v>235630417.62000003</v>
      </c>
      <c r="D216" s="41">
        <v>34323355.890000045</v>
      </c>
      <c r="E216" s="42">
        <v>17.050249303243877</v>
      </c>
      <c r="F216" s="42">
        <v>1.8094091315683145</v>
      </c>
      <c r="G216" s="42">
        <v>1.8781993127244754</v>
      </c>
    </row>
    <row r="217" spans="1:7" ht="20.100000000000001" customHeight="1" x14ac:dyDescent="0.5">
      <c r="A217" s="40" t="s">
        <v>14</v>
      </c>
      <c r="B217" s="41">
        <v>556287015.2299999</v>
      </c>
      <c r="C217" s="41">
        <v>709814797.7299999</v>
      </c>
      <c r="D217" s="41">
        <v>153527782.5</v>
      </c>
      <c r="E217" s="42">
        <v>27.598663692792307</v>
      </c>
      <c r="F217" s="42">
        <v>5.000076979316626</v>
      </c>
      <c r="G217" s="42">
        <v>5.6579013810014578</v>
      </c>
    </row>
    <row r="218" spans="1:7" ht="20.100000000000001" customHeight="1" x14ac:dyDescent="0.5">
      <c r="A218" s="89" t="s">
        <v>595</v>
      </c>
      <c r="B218" s="90">
        <v>9245735678.5499992</v>
      </c>
      <c r="C218" s="90">
        <v>10458381636.660002</v>
      </c>
      <c r="D218" s="90">
        <v>1212645958.1100025</v>
      </c>
      <c r="E218" s="91">
        <v>13.115732487608609</v>
      </c>
      <c r="F218" s="91">
        <v>83.103485893968681</v>
      </c>
      <c r="G218" s="91">
        <v>83.363283062474281</v>
      </c>
    </row>
    <row r="219" spans="1:7" ht="20.100000000000001" customHeight="1" x14ac:dyDescent="0.5">
      <c r="A219" s="87" t="s">
        <v>596</v>
      </c>
      <c r="B219" s="71">
        <v>11125569016.859999</v>
      </c>
      <c r="C219" s="71">
        <v>12545549134.410002</v>
      </c>
      <c r="D219" s="71">
        <v>1419980117.5500031</v>
      </c>
      <c r="E219" s="88">
        <v>12.763213417651947</v>
      </c>
      <c r="F219" s="88">
        <v>100</v>
      </c>
      <c r="G219" s="88">
        <v>100</v>
      </c>
    </row>
    <row r="222" spans="1:7" s="29" customFormat="1" ht="20.100000000000001" customHeight="1" x14ac:dyDescent="0.5">
      <c r="A222" s="37"/>
    </row>
    <row r="223" spans="1:7" ht="20.100000000000001" customHeight="1" x14ac:dyDescent="0.6">
      <c r="C223" s="36" t="s">
        <v>90</v>
      </c>
    </row>
    <row r="224" spans="1:7" ht="20.100000000000001" customHeight="1" x14ac:dyDescent="0.6">
      <c r="C224" s="36" t="s">
        <v>606</v>
      </c>
    </row>
    <row r="225" spans="1:7" ht="20.100000000000001" customHeight="1" x14ac:dyDescent="0.6">
      <c r="C225" s="36" t="s">
        <v>644</v>
      </c>
    </row>
    <row r="226" spans="1:7" ht="20.100000000000001" customHeight="1" x14ac:dyDescent="0.6">
      <c r="C226" s="36" t="s">
        <v>92</v>
      </c>
    </row>
    <row r="228" spans="1:7" ht="30" customHeight="1" x14ac:dyDescent="0.5">
      <c r="A228" s="123" t="s">
        <v>131</v>
      </c>
      <c r="B228" s="123" t="s">
        <v>173</v>
      </c>
      <c r="C228" s="123" t="s">
        <v>112</v>
      </c>
      <c r="D228" s="125" t="s">
        <v>132</v>
      </c>
      <c r="E228" s="126"/>
      <c r="F228" s="125" t="s">
        <v>133</v>
      </c>
      <c r="G228" s="126"/>
    </row>
    <row r="229" spans="1:7" ht="30" customHeight="1" x14ac:dyDescent="0.5">
      <c r="A229" s="124"/>
      <c r="B229" s="124"/>
      <c r="C229" s="124"/>
      <c r="D229" s="38" t="s">
        <v>134</v>
      </c>
      <c r="E229" s="38" t="s">
        <v>135</v>
      </c>
      <c r="F229" s="38" t="s">
        <v>173</v>
      </c>
      <c r="G229" s="38" t="s">
        <v>112</v>
      </c>
    </row>
    <row r="230" spans="1:7" ht="20.100000000000001" customHeight="1" x14ac:dyDescent="0.5">
      <c r="A230" s="40" t="s">
        <v>4</v>
      </c>
      <c r="B230" s="41">
        <v>153616576.91</v>
      </c>
      <c r="C230" s="41">
        <v>202781508.94</v>
      </c>
      <c r="D230" s="41">
        <v>49164932.030000001</v>
      </c>
      <c r="E230" s="42">
        <v>32.004965231587263</v>
      </c>
      <c r="F230" s="42"/>
      <c r="G230" s="42"/>
    </row>
    <row r="231" spans="1:7" ht="20.100000000000001" customHeight="1" x14ac:dyDescent="0.5">
      <c r="A231" s="40" t="s">
        <v>5</v>
      </c>
      <c r="B231" s="41">
        <v>1708452094.5299997</v>
      </c>
      <c r="C231" s="41">
        <v>2122952632.1399999</v>
      </c>
      <c r="D231" s="41">
        <v>414500537.61000013</v>
      </c>
      <c r="E231" s="42">
        <v>24.261759456827527</v>
      </c>
      <c r="F231" s="42">
        <v>13.024707396106525</v>
      </c>
      <c r="G231" s="42">
        <v>15.357805418579273</v>
      </c>
    </row>
    <row r="232" spans="1:7" ht="20.100000000000001" customHeight="1" x14ac:dyDescent="0.5">
      <c r="A232" s="89" t="s">
        <v>594</v>
      </c>
      <c r="B232" s="90">
        <v>1862068671.4399998</v>
      </c>
      <c r="C232" s="90">
        <v>2325734141.0799999</v>
      </c>
      <c r="D232" s="90">
        <v>463665469.6400001</v>
      </c>
      <c r="E232" s="91">
        <v>24.900556931739374</v>
      </c>
      <c r="F232" s="91">
        <v>14.195832399757666</v>
      </c>
      <c r="G232" s="91">
        <v>16.824761821486451</v>
      </c>
    </row>
    <row r="233" spans="1:7" ht="20.100000000000001" customHeight="1" x14ac:dyDescent="0.5">
      <c r="A233" s="40" t="s">
        <v>6</v>
      </c>
      <c r="B233" s="41">
        <v>3008795800.48</v>
      </c>
      <c r="C233" s="41">
        <v>2933064054.6399999</v>
      </c>
      <c r="D233" s="41">
        <v>-75731745.840000153</v>
      </c>
      <c r="E233" s="42">
        <v>-2.517011816751356</v>
      </c>
      <c r="F233" s="42">
        <v>22.938123369895855</v>
      </c>
      <c r="G233" s="42">
        <v>21.218291142927267</v>
      </c>
    </row>
    <row r="234" spans="1:7" ht="20.100000000000001" customHeight="1" x14ac:dyDescent="0.5">
      <c r="A234" s="40" t="s">
        <v>7</v>
      </c>
      <c r="B234" s="41">
        <v>95709599.689999998</v>
      </c>
      <c r="C234" s="41">
        <v>184356973.19999999</v>
      </c>
      <c r="D234" s="41">
        <v>88647373.50999999</v>
      </c>
      <c r="E234" s="42">
        <v>92.621193482289854</v>
      </c>
      <c r="F234" s="42">
        <v>0.72966021988674967</v>
      </c>
      <c r="G234" s="42">
        <v>1.3336701342741595</v>
      </c>
    </row>
    <row r="235" spans="1:7" ht="20.100000000000001" customHeight="1" x14ac:dyDescent="0.5">
      <c r="A235" s="40" t="s">
        <v>8</v>
      </c>
      <c r="B235" s="41">
        <v>4377574625.21</v>
      </c>
      <c r="C235" s="41">
        <v>3999381175.3899994</v>
      </c>
      <c r="D235" s="41">
        <v>-378193449.82000065</v>
      </c>
      <c r="E235" s="42">
        <v>-8.6393375830082633</v>
      </c>
      <c r="F235" s="42">
        <v>33.373267404179913</v>
      </c>
      <c r="G235" s="42">
        <v>28.932213068010636</v>
      </c>
    </row>
    <row r="236" spans="1:7" ht="20.100000000000001" customHeight="1" x14ac:dyDescent="0.5">
      <c r="A236" s="40" t="s">
        <v>593</v>
      </c>
      <c r="B236" s="41">
        <v>52608086.869999997</v>
      </c>
      <c r="C236" s="41">
        <v>74387779.709999993</v>
      </c>
      <c r="D236" s="41">
        <v>21779692.839999996</v>
      </c>
      <c r="E236" s="42">
        <v>41.399895217288282</v>
      </c>
      <c r="F236" s="42">
        <v>0.40106769182732366</v>
      </c>
      <c r="G236" s="42">
        <v>0.53813402570113522</v>
      </c>
    </row>
    <row r="237" spans="1:7" ht="20.100000000000001" customHeight="1" x14ac:dyDescent="0.5">
      <c r="A237" s="40" t="s">
        <v>10</v>
      </c>
      <c r="B237" s="41">
        <v>159133766.79999998</v>
      </c>
      <c r="C237" s="41">
        <v>141028149.08999997</v>
      </c>
      <c r="D237" s="41">
        <v>-18105617.710000008</v>
      </c>
      <c r="E237" s="42">
        <v>-11.377608960111671</v>
      </c>
      <c r="F237" s="42">
        <v>1.213186343384389</v>
      </c>
      <c r="G237" s="42">
        <v>1.020221949127208</v>
      </c>
    </row>
    <row r="238" spans="1:7" ht="20.100000000000001" customHeight="1" x14ac:dyDescent="0.5">
      <c r="A238" s="40" t="s">
        <v>11</v>
      </c>
      <c r="B238" s="41">
        <v>2504590059.9500008</v>
      </c>
      <c r="C238" s="41">
        <v>3035460093.7499995</v>
      </c>
      <c r="D238" s="41">
        <v>530870033.79999876</v>
      </c>
      <c r="E238" s="42">
        <v>21.195885198498175</v>
      </c>
      <c r="F238" s="42">
        <v>19.094215625062606</v>
      </c>
      <c r="G238" s="42">
        <v>21.959041746815871</v>
      </c>
    </row>
    <row r="239" spans="1:7" ht="20.100000000000001" customHeight="1" x14ac:dyDescent="0.5">
      <c r="A239" s="40" t="s">
        <v>12</v>
      </c>
      <c r="B239" s="41">
        <v>69133360.689999998</v>
      </c>
      <c r="C239" s="41">
        <v>121226111.75</v>
      </c>
      <c r="D239" s="41">
        <v>52092751.060000002</v>
      </c>
      <c r="E239" s="42">
        <v>75.351104792356949</v>
      </c>
      <c r="F239" s="42">
        <v>0.52705123964535705</v>
      </c>
      <c r="G239" s="42">
        <v>0.87697059638618957</v>
      </c>
    </row>
    <row r="240" spans="1:7" ht="20.100000000000001" customHeight="1" x14ac:dyDescent="0.5">
      <c r="A240" s="40" t="s">
        <v>13</v>
      </c>
      <c r="B240" s="41">
        <v>245326871.07999998</v>
      </c>
      <c r="C240" s="41">
        <v>246281495.72</v>
      </c>
      <c r="D240" s="41">
        <v>954624.6400000155</v>
      </c>
      <c r="E240" s="42">
        <v>0.38912355413717264</v>
      </c>
      <c r="F240" s="42">
        <v>1.8702957621403997</v>
      </c>
      <c r="G240" s="42">
        <v>1.7816428083238527</v>
      </c>
    </row>
    <row r="241" spans="1:7" ht="20.100000000000001" customHeight="1" x14ac:dyDescent="0.5">
      <c r="A241" s="40" t="s">
        <v>14</v>
      </c>
      <c r="B241" s="41">
        <v>742068565.92999995</v>
      </c>
      <c r="C241" s="41">
        <v>762361245.08000004</v>
      </c>
      <c r="D241" s="41">
        <v>20292679.150000095</v>
      </c>
      <c r="E241" s="42">
        <v>2.734609722292741</v>
      </c>
      <c r="F241" s="42">
        <v>5.6572999442197212</v>
      </c>
      <c r="G241" s="42">
        <v>5.5150527069472366</v>
      </c>
    </row>
    <row r="242" spans="1:7" ht="20.100000000000001" customHeight="1" x14ac:dyDescent="0.5">
      <c r="A242" s="89" t="s">
        <v>595</v>
      </c>
      <c r="B242" s="90">
        <v>11254940736.700003</v>
      </c>
      <c r="C242" s="90">
        <v>11497547078.329998</v>
      </c>
      <c r="D242" s="90">
        <v>242606341.62999535</v>
      </c>
      <c r="E242" s="91">
        <v>2.1555541455576654</v>
      </c>
      <c r="F242" s="91">
        <v>85.804167600242337</v>
      </c>
      <c r="G242" s="91">
        <v>83.175238178513553</v>
      </c>
    </row>
    <row r="243" spans="1:7" ht="20.100000000000001" customHeight="1" x14ac:dyDescent="0.5">
      <c r="A243" s="87" t="s">
        <v>596</v>
      </c>
      <c r="B243" s="71">
        <v>13117009408.140003</v>
      </c>
      <c r="C243" s="71">
        <v>13823281219.409998</v>
      </c>
      <c r="D243" s="71">
        <v>706271811.26999474</v>
      </c>
      <c r="E243" s="88">
        <v>5.3843966204042264</v>
      </c>
      <c r="F243" s="88">
        <v>100</v>
      </c>
      <c r="G243" s="88">
        <v>100</v>
      </c>
    </row>
    <row r="246" spans="1:7" s="29" customFormat="1" ht="20.100000000000001" customHeight="1" x14ac:dyDescent="0.5">
      <c r="A246" s="37"/>
    </row>
    <row r="247" spans="1:7" ht="20.100000000000001" customHeight="1" x14ac:dyDescent="0.6">
      <c r="C247" s="36" t="s">
        <v>90</v>
      </c>
    </row>
    <row r="248" spans="1:7" ht="20.100000000000001" customHeight="1" x14ac:dyDescent="0.6">
      <c r="C248" s="36" t="s">
        <v>606</v>
      </c>
    </row>
    <row r="249" spans="1:7" ht="20.100000000000001" customHeight="1" x14ac:dyDescent="0.6">
      <c r="C249" s="36" t="s">
        <v>645</v>
      </c>
    </row>
    <row r="250" spans="1:7" ht="20.100000000000001" customHeight="1" x14ac:dyDescent="0.6">
      <c r="C250" s="36" t="s">
        <v>92</v>
      </c>
    </row>
    <row r="252" spans="1:7" ht="30" customHeight="1" x14ac:dyDescent="0.5">
      <c r="A252" s="123" t="s">
        <v>131</v>
      </c>
      <c r="B252" s="123" t="s">
        <v>174</v>
      </c>
      <c r="C252" s="123" t="s">
        <v>113</v>
      </c>
      <c r="D252" s="125" t="s">
        <v>132</v>
      </c>
      <c r="E252" s="126"/>
      <c r="F252" s="125" t="s">
        <v>133</v>
      </c>
      <c r="G252" s="126"/>
    </row>
    <row r="253" spans="1:7" ht="30" customHeight="1" x14ac:dyDescent="0.5">
      <c r="A253" s="124"/>
      <c r="B253" s="124"/>
      <c r="C253" s="124"/>
      <c r="D253" s="38" t="s">
        <v>134</v>
      </c>
      <c r="E253" s="38" t="s">
        <v>135</v>
      </c>
      <c r="F253" s="38" t="s">
        <v>174</v>
      </c>
      <c r="G253" s="38" t="s">
        <v>113</v>
      </c>
    </row>
    <row r="254" spans="1:7" ht="20.100000000000001" customHeight="1" x14ac:dyDescent="0.5">
      <c r="A254" s="40" t="s">
        <v>4</v>
      </c>
      <c r="B254" s="41">
        <v>119877608.77000001</v>
      </c>
      <c r="C254" s="41">
        <v>178519757.43000001</v>
      </c>
      <c r="D254" s="41">
        <v>58642148.659999996</v>
      </c>
      <c r="E254" s="42">
        <v>48.918350358916655</v>
      </c>
      <c r="F254" s="42"/>
      <c r="G254" s="42"/>
    </row>
    <row r="255" spans="1:7" ht="20.100000000000001" customHeight="1" x14ac:dyDescent="0.5">
      <c r="A255" s="40" t="s">
        <v>5</v>
      </c>
      <c r="B255" s="41">
        <v>1666342792.98</v>
      </c>
      <c r="C255" s="41">
        <v>1807313328.77</v>
      </c>
      <c r="D255" s="41">
        <v>140970535.78999996</v>
      </c>
      <c r="E255" s="42">
        <v>8.4598761061579442</v>
      </c>
      <c r="F255" s="42">
        <v>14.743991679771121</v>
      </c>
      <c r="G255" s="42">
        <v>14.059616187648002</v>
      </c>
    </row>
    <row r="256" spans="1:7" ht="20.100000000000001" customHeight="1" x14ac:dyDescent="0.5">
      <c r="A256" s="89" t="s">
        <v>594</v>
      </c>
      <c r="B256" s="90">
        <v>1786220401.75</v>
      </c>
      <c r="C256" s="90">
        <v>1985833086.2</v>
      </c>
      <c r="D256" s="90">
        <v>199612684.45000005</v>
      </c>
      <c r="E256" s="91">
        <v>11.175143014514617</v>
      </c>
      <c r="F256" s="91">
        <v>15.804682477452001</v>
      </c>
      <c r="G256" s="91">
        <v>15.448373317595134</v>
      </c>
    </row>
    <row r="257" spans="1:7" ht="20.100000000000001" customHeight="1" x14ac:dyDescent="0.5">
      <c r="A257" s="40" t="s">
        <v>6</v>
      </c>
      <c r="B257" s="41">
        <v>2389671898.73</v>
      </c>
      <c r="C257" s="41">
        <v>2678270193.1900001</v>
      </c>
      <c r="D257" s="41">
        <v>288598294.46000004</v>
      </c>
      <c r="E257" s="42">
        <v>12.076900373368272</v>
      </c>
      <c r="F257" s="42">
        <v>21.144090364053238</v>
      </c>
      <c r="G257" s="42">
        <v>20.835043024164694</v>
      </c>
    </row>
    <row r="258" spans="1:7" ht="20.100000000000001" customHeight="1" x14ac:dyDescent="0.5">
      <c r="A258" s="40" t="s">
        <v>7</v>
      </c>
      <c r="B258" s="41">
        <v>100326650.81999999</v>
      </c>
      <c r="C258" s="41">
        <v>143308716.13999999</v>
      </c>
      <c r="D258" s="41">
        <v>42982065.319999993</v>
      </c>
      <c r="E258" s="42">
        <v>42.842121179860584</v>
      </c>
      <c r="F258" s="42">
        <v>0.88770168490003876</v>
      </c>
      <c r="G258" s="42">
        <v>1.1148401957751564</v>
      </c>
    </row>
    <row r="259" spans="1:7" ht="20.100000000000001" customHeight="1" x14ac:dyDescent="0.5">
      <c r="A259" s="40" t="s">
        <v>8</v>
      </c>
      <c r="B259" s="41">
        <v>3538654049.7900004</v>
      </c>
      <c r="C259" s="41">
        <v>4033020490.2199993</v>
      </c>
      <c r="D259" s="41">
        <v>494366440.42999887</v>
      </c>
      <c r="E259" s="42">
        <v>13.970465421996728</v>
      </c>
      <c r="F259" s="42">
        <v>31.310415892510996</v>
      </c>
      <c r="G259" s="42">
        <v>31.374039723373947</v>
      </c>
    </row>
    <row r="260" spans="1:7" ht="20.100000000000001" customHeight="1" x14ac:dyDescent="0.5">
      <c r="A260" s="40" t="s">
        <v>593</v>
      </c>
      <c r="B260" s="41">
        <v>68322357.150000021</v>
      </c>
      <c r="C260" s="41">
        <v>155209357.91000006</v>
      </c>
      <c r="D260" s="41">
        <v>86887000.760000035</v>
      </c>
      <c r="E260" s="42">
        <v>127.17213571721744</v>
      </c>
      <c r="F260" s="42">
        <v>0.60452403287349399</v>
      </c>
      <c r="G260" s="42">
        <v>1.2074187503674387</v>
      </c>
    </row>
    <row r="261" spans="1:7" ht="20.100000000000001" customHeight="1" x14ac:dyDescent="0.5">
      <c r="A261" s="40" t="s">
        <v>10</v>
      </c>
      <c r="B261" s="41">
        <v>126696594.95000002</v>
      </c>
      <c r="C261" s="41">
        <v>162252218.19</v>
      </c>
      <c r="D261" s="41">
        <v>35555623.23999998</v>
      </c>
      <c r="E261" s="42">
        <v>28.063598121190054</v>
      </c>
      <c r="F261" s="42">
        <v>1.1210259675666583</v>
      </c>
      <c r="G261" s="42">
        <v>1.2622072094706647</v>
      </c>
    </row>
    <row r="262" spans="1:7" ht="20.100000000000001" customHeight="1" x14ac:dyDescent="0.5">
      <c r="A262" s="40" t="s">
        <v>11</v>
      </c>
      <c r="B262" s="41">
        <v>2303390481.4400001</v>
      </c>
      <c r="C262" s="41">
        <v>2672194982.6400003</v>
      </c>
      <c r="D262" s="41">
        <v>368804501.20000029</v>
      </c>
      <c r="E262" s="42">
        <v>16.011375586193985</v>
      </c>
      <c r="F262" s="42">
        <v>20.380662512351964</v>
      </c>
      <c r="G262" s="42">
        <v>20.787782193830271</v>
      </c>
    </row>
    <row r="263" spans="1:7" ht="20.100000000000001" customHeight="1" x14ac:dyDescent="0.5">
      <c r="A263" s="40" t="s">
        <v>12</v>
      </c>
      <c r="B263" s="41">
        <v>61951107.850000001</v>
      </c>
      <c r="C263" s="41">
        <v>30421674.989999998</v>
      </c>
      <c r="D263" s="41">
        <v>-31529432.860000003</v>
      </c>
      <c r="E263" s="42">
        <v>-50.894058160091483</v>
      </c>
      <c r="F263" s="42">
        <v>0.54815049012785355</v>
      </c>
      <c r="G263" s="42">
        <v>0.23665906035001744</v>
      </c>
    </row>
    <row r="264" spans="1:7" ht="20.100000000000001" customHeight="1" x14ac:dyDescent="0.5">
      <c r="A264" s="40" t="s">
        <v>13</v>
      </c>
      <c r="B264" s="41">
        <v>275007818.22999996</v>
      </c>
      <c r="C264" s="41">
        <v>204348332.97999999</v>
      </c>
      <c r="D264" s="41">
        <v>-70659485.24999997</v>
      </c>
      <c r="E264" s="42">
        <v>-25.693627804757401</v>
      </c>
      <c r="F264" s="42">
        <v>2.433300639542415</v>
      </c>
      <c r="G264" s="42">
        <v>1.5896851334792093</v>
      </c>
    </row>
    <row r="265" spans="1:7" ht="20.100000000000001" customHeight="1" x14ac:dyDescent="0.5">
      <c r="A265" s="40" t="s">
        <v>14</v>
      </c>
      <c r="B265" s="41">
        <v>651601648.77999997</v>
      </c>
      <c r="C265" s="41">
        <v>789782956.5999999</v>
      </c>
      <c r="D265" s="41">
        <v>138181307.81999993</v>
      </c>
      <c r="E265" s="42">
        <v>21.20640855938872</v>
      </c>
      <c r="F265" s="42">
        <v>5.7654459386213297</v>
      </c>
      <c r="G265" s="42">
        <v>6.1439513915934638</v>
      </c>
    </row>
    <row r="266" spans="1:7" ht="20.100000000000001" customHeight="1" x14ac:dyDescent="0.5">
      <c r="A266" s="89" t="s">
        <v>595</v>
      </c>
      <c r="B266" s="90">
        <v>9515622607.7400017</v>
      </c>
      <c r="C266" s="90">
        <v>10868808922.859999</v>
      </c>
      <c r="D266" s="90">
        <v>1353186315.119997</v>
      </c>
      <c r="E266" s="91">
        <v>14.220680778358277</v>
      </c>
      <c r="F266" s="91">
        <v>84.195317522547995</v>
      </c>
      <c r="G266" s="91">
        <v>84.551626682404859</v>
      </c>
    </row>
    <row r="267" spans="1:7" ht="20.100000000000001" customHeight="1" x14ac:dyDescent="0.5">
      <c r="A267" s="87" t="s">
        <v>596</v>
      </c>
      <c r="B267" s="71">
        <v>11301843009.490002</v>
      </c>
      <c r="C267" s="71">
        <v>12854642009.059999</v>
      </c>
      <c r="D267" s="71">
        <v>1552798999.5699978</v>
      </c>
      <c r="E267" s="88">
        <v>13.739343205051902</v>
      </c>
      <c r="F267" s="88">
        <v>100</v>
      </c>
      <c r="G267" s="88">
        <v>100</v>
      </c>
    </row>
    <row r="270" spans="1:7" s="29" customFormat="1" ht="20.100000000000001" customHeight="1" x14ac:dyDescent="0.5">
      <c r="A270" s="37"/>
    </row>
    <row r="271" spans="1:7" ht="20.100000000000001" customHeight="1" x14ac:dyDescent="0.6">
      <c r="C271" s="36" t="s">
        <v>90</v>
      </c>
    </row>
    <row r="272" spans="1:7" ht="20.100000000000001" customHeight="1" x14ac:dyDescent="0.6">
      <c r="C272" s="36" t="s">
        <v>606</v>
      </c>
    </row>
    <row r="273" spans="1:7" ht="20.100000000000001" customHeight="1" x14ac:dyDescent="0.6">
      <c r="C273" s="36" t="s">
        <v>646</v>
      </c>
    </row>
    <row r="274" spans="1:7" ht="20.100000000000001" customHeight="1" x14ac:dyDescent="0.6">
      <c r="C274" s="36" t="s">
        <v>92</v>
      </c>
    </row>
    <row r="276" spans="1:7" ht="30" customHeight="1" x14ac:dyDescent="0.5">
      <c r="A276" s="123" t="s">
        <v>131</v>
      </c>
      <c r="B276" s="127" t="s">
        <v>175</v>
      </c>
      <c r="C276" s="123" t="s">
        <v>115</v>
      </c>
      <c r="D276" s="125" t="s">
        <v>132</v>
      </c>
      <c r="E276" s="126"/>
      <c r="F276" s="125" t="s">
        <v>133</v>
      </c>
      <c r="G276" s="126"/>
    </row>
    <row r="277" spans="1:7" ht="30" customHeight="1" x14ac:dyDescent="0.5">
      <c r="A277" s="124"/>
      <c r="B277" s="124"/>
      <c r="C277" s="124"/>
      <c r="D277" s="38" t="s">
        <v>134</v>
      </c>
      <c r="E277" s="38" t="s">
        <v>135</v>
      </c>
      <c r="F277" s="38" t="s">
        <v>175</v>
      </c>
      <c r="G277" s="38" t="s">
        <v>115</v>
      </c>
    </row>
    <row r="278" spans="1:7" ht="20.100000000000001" customHeight="1" x14ac:dyDescent="0.5">
      <c r="A278" s="40" t="s">
        <v>4</v>
      </c>
      <c r="B278" s="41">
        <v>131372102.68000001</v>
      </c>
      <c r="C278" s="41">
        <v>180488959.94</v>
      </c>
      <c r="D278" s="41">
        <v>49116857.25999999</v>
      </c>
      <c r="E278" s="42">
        <v>37.387585536055752</v>
      </c>
      <c r="F278" s="42"/>
      <c r="G278" s="42"/>
    </row>
    <row r="279" spans="1:7" ht="20.100000000000001" customHeight="1" x14ac:dyDescent="0.5">
      <c r="A279" s="40" t="s">
        <v>5</v>
      </c>
      <c r="B279" s="41">
        <v>1688556581.1400001</v>
      </c>
      <c r="C279" s="41">
        <v>2087689700.9100003</v>
      </c>
      <c r="D279" s="41">
        <v>399133119.77000022</v>
      </c>
      <c r="E279" s="42">
        <v>23.637533040233233</v>
      </c>
      <c r="F279" s="42">
        <v>14.876261153435616</v>
      </c>
      <c r="G279" s="42">
        <v>16.488290130530196</v>
      </c>
    </row>
    <row r="280" spans="1:7" ht="20.100000000000001" customHeight="1" x14ac:dyDescent="0.5">
      <c r="A280" s="89" t="s">
        <v>594</v>
      </c>
      <c r="B280" s="90">
        <v>1819928683.8200002</v>
      </c>
      <c r="C280" s="90">
        <v>2268178660.8500004</v>
      </c>
      <c r="D280" s="90">
        <v>448249977.03000021</v>
      </c>
      <c r="E280" s="91">
        <v>24.630084739866341</v>
      </c>
      <c r="F280" s="91">
        <v>16.033655421162322</v>
      </c>
      <c r="G280" s="91">
        <v>17.913767458674879</v>
      </c>
    </row>
    <row r="281" spans="1:7" ht="20.100000000000001" customHeight="1" x14ac:dyDescent="0.5">
      <c r="A281" s="40" t="s">
        <v>6</v>
      </c>
      <c r="B281" s="41">
        <v>2895435342.6300001</v>
      </c>
      <c r="C281" s="41">
        <v>2984446025.1099997</v>
      </c>
      <c r="D281" s="41">
        <v>89010682.479999542</v>
      </c>
      <c r="E281" s="42">
        <v>3.0741726872460151</v>
      </c>
      <c r="F281" s="42">
        <v>25.508918558578031</v>
      </c>
      <c r="G281" s="42">
        <v>23.570749963211433</v>
      </c>
    </row>
    <row r="282" spans="1:7" ht="20.100000000000001" customHeight="1" x14ac:dyDescent="0.5">
      <c r="A282" s="40" t="s">
        <v>7</v>
      </c>
      <c r="B282" s="41">
        <v>103023383.86000001</v>
      </c>
      <c r="C282" s="41">
        <v>145984639.63</v>
      </c>
      <c r="D282" s="41">
        <v>42961255.769999981</v>
      </c>
      <c r="E282" s="42">
        <v>41.700489889150468</v>
      </c>
      <c r="F282" s="42">
        <v>0.90764075088161611</v>
      </c>
      <c r="G282" s="42">
        <v>1.1529668857259467</v>
      </c>
    </row>
    <row r="283" spans="1:7" ht="20.100000000000001" customHeight="1" x14ac:dyDescent="0.5">
      <c r="A283" s="40" t="s">
        <v>8</v>
      </c>
      <c r="B283" s="41">
        <v>2760325031.8299999</v>
      </c>
      <c r="C283" s="41">
        <v>3369149354.5700002</v>
      </c>
      <c r="D283" s="41">
        <v>608824322.74000025</v>
      </c>
      <c r="E283" s="42">
        <v>22.056254814903838</v>
      </c>
      <c r="F283" s="42">
        <v>24.318590505356571</v>
      </c>
      <c r="G283" s="42">
        <v>26.609084686782925</v>
      </c>
    </row>
    <row r="284" spans="1:7" ht="20.100000000000001" customHeight="1" x14ac:dyDescent="0.5">
      <c r="A284" s="40" t="s">
        <v>593</v>
      </c>
      <c r="B284" s="41">
        <v>79969462.399999991</v>
      </c>
      <c r="C284" s="41">
        <v>63354787.859999999</v>
      </c>
      <c r="D284" s="41">
        <v>-16614674.539999992</v>
      </c>
      <c r="E284" s="42">
        <v>-20.776273894270915</v>
      </c>
      <c r="F284" s="42">
        <v>0.70453464233877228</v>
      </c>
      <c r="G284" s="42">
        <v>0.50036752250036853</v>
      </c>
    </row>
    <row r="285" spans="1:7" ht="20.100000000000001" customHeight="1" x14ac:dyDescent="0.5">
      <c r="A285" s="40" t="s">
        <v>10</v>
      </c>
      <c r="B285" s="41">
        <v>128255561.03000005</v>
      </c>
      <c r="C285" s="41">
        <v>131523616.65000001</v>
      </c>
      <c r="D285" s="41">
        <v>3268055.6199999601</v>
      </c>
      <c r="E285" s="42">
        <v>2.5480810295902372</v>
      </c>
      <c r="F285" s="42">
        <v>1.129937392429309</v>
      </c>
      <c r="G285" s="42">
        <v>1.0387556873976835</v>
      </c>
    </row>
    <row r="286" spans="1:7" ht="20.100000000000001" customHeight="1" x14ac:dyDescent="0.5">
      <c r="A286" s="40" t="s">
        <v>11</v>
      </c>
      <c r="B286" s="41">
        <v>2520916412.5699997</v>
      </c>
      <c r="C286" s="41">
        <v>2622971356.0899997</v>
      </c>
      <c r="D286" s="41">
        <v>102054943.51999998</v>
      </c>
      <c r="E286" s="42">
        <v>4.0483271484578092</v>
      </c>
      <c r="F286" s="42">
        <v>22.209389556880975</v>
      </c>
      <c r="G286" s="42">
        <v>20.71587204958222</v>
      </c>
    </row>
    <row r="287" spans="1:7" ht="20.100000000000001" customHeight="1" x14ac:dyDescent="0.5">
      <c r="A287" s="40" t="s">
        <v>12</v>
      </c>
      <c r="B287" s="41">
        <v>32955306.620000001</v>
      </c>
      <c r="C287" s="41">
        <v>41859877.280000001</v>
      </c>
      <c r="D287" s="41">
        <v>8904570.6600000001</v>
      </c>
      <c r="E287" s="42">
        <v>27.020142044729063</v>
      </c>
      <c r="F287" s="42">
        <v>0.29033776726609928</v>
      </c>
      <c r="G287" s="42">
        <v>0.33060363382555358</v>
      </c>
    </row>
    <row r="288" spans="1:7" ht="20.100000000000001" customHeight="1" x14ac:dyDescent="0.5">
      <c r="A288" s="40" t="s">
        <v>13</v>
      </c>
      <c r="B288" s="41">
        <v>271012293.91000003</v>
      </c>
      <c r="C288" s="41">
        <v>285681248.87000006</v>
      </c>
      <c r="D288" s="41">
        <v>14668954.960000038</v>
      </c>
      <c r="E288" s="42">
        <v>5.4126529643232439</v>
      </c>
      <c r="F288" s="42">
        <v>2.3876307759109325</v>
      </c>
      <c r="G288" s="42">
        <v>2.256271760198632</v>
      </c>
    </row>
    <row r="289" spans="1:7" ht="20.100000000000001" customHeight="1" x14ac:dyDescent="0.5">
      <c r="A289" s="40" t="s">
        <v>14</v>
      </c>
      <c r="B289" s="41">
        <v>738857053.55000007</v>
      </c>
      <c r="C289" s="41">
        <v>748501122.04999983</v>
      </c>
      <c r="D289" s="41">
        <v>9644068.4999997616</v>
      </c>
      <c r="E289" s="42">
        <v>1.3052685162390654</v>
      </c>
      <c r="F289" s="42">
        <v>6.5093646291953622</v>
      </c>
      <c r="G289" s="42">
        <v>5.9115603521003468</v>
      </c>
    </row>
    <row r="290" spans="1:7" ht="20.100000000000001" customHeight="1" x14ac:dyDescent="0.5">
      <c r="A290" s="89" t="s">
        <v>595</v>
      </c>
      <c r="B290" s="90">
        <v>9530749848.4000015</v>
      </c>
      <c r="C290" s="90">
        <v>10393472028.110001</v>
      </c>
      <c r="D290" s="90">
        <v>862722179.70999908</v>
      </c>
      <c r="E290" s="91">
        <v>9.0519863959584548</v>
      </c>
      <c r="F290" s="91">
        <v>83.966344578837678</v>
      </c>
      <c r="G290" s="91">
        <v>82.086232541325117</v>
      </c>
    </row>
    <row r="291" spans="1:7" ht="20.100000000000001" customHeight="1" x14ac:dyDescent="0.5">
      <c r="A291" s="87" t="s">
        <v>596</v>
      </c>
      <c r="B291" s="71">
        <v>11350678532.220001</v>
      </c>
      <c r="C291" s="71">
        <v>12661650688.960001</v>
      </c>
      <c r="D291" s="71">
        <v>1310972156.7399998</v>
      </c>
      <c r="E291" s="88">
        <v>11.549725005590442</v>
      </c>
      <c r="F291" s="88">
        <v>100</v>
      </c>
      <c r="G291" s="88">
        <v>100</v>
      </c>
    </row>
    <row r="294" spans="1:7" s="29" customFormat="1" ht="20.100000000000001" customHeight="1" x14ac:dyDescent="0.5">
      <c r="A294" s="37"/>
    </row>
    <row r="295" spans="1:7" ht="20.100000000000001" customHeight="1" x14ac:dyDescent="0.6">
      <c r="C295" s="36" t="s">
        <v>90</v>
      </c>
    </row>
    <row r="296" spans="1:7" ht="20.100000000000001" customHeight="1" x14ac:dyDescent="0.6">
      <c r="C296" s="36" t="s">
        <v>606</v>
      </c>
    </row>
    <row r="297" spans="1:7" ht="20.100000000000001" customHeight="1" x14ac:dyDescent="0.6">
      <c r="C297" s="36" t="s">
        <v>642</v>
      </c>
    </row>
    <row r="298" spans="1:7" ht="20.100000000000001" customHeight="1" x14ac:dyDescent="0.6">
      <c r="C298" s="36" t="s">
        <v>92</v>
      </c>
    </row>
    <row r="300" spans="1:7" ht="30" customHeight="1" x14ac:dyDescent="0.5">
      <c r="A300" s="123" t="s">
        <v>131</v>
      </c>
      <c r="B300" s="123" t="s">
        <v>170</v>
      </c>
      <c r="C300" s="123" t="s">
        <v>97</v>
      </c>
      <c r="D300" s="125" t="s">
        <v>132</v>
      </c>
      <c r="E300" s="126"/>
      <c r="F300" s="125" t="s">
        <v>133</v>
      </c>
      <c r="G300" s="126"/>
    </row>
    <row r="301" spans="1:7" ht="30" customHeight="1" x14ac:dyDescent="0.5">
      <c r="A301" s="124"/>
      <c r="B301" s="124"/>
      <c r="C301" s="124"/>
      <c r="D301" s="38" t="s">
        <v>134</v>
      </c>
      <c r="E301" s="38" t="s">
        <v>135</v>
      </c>
      <c r="F301" s="38" t="s">
        <v>170</v>
      </c>
      <c r="G301" s="38" t="s">
        <v>97</v>
      </c>
    </row>
    <row r="302" spans="1:7" ht="20.100000000000001" customHeight="1" x14ac:dyDescent="0.5">
      <c r="A302" s="40" t="s">
        <v>4</v>
      </c>
      <c r="B302" s="41">
        <v>130783847.81</v>
      </c>
      <c r="C302" s="41">
        <v>173487898.55000001</v>
      </c>
      <c r="D302" s="41">
        <v>42704050.74000001</v>
      </c>
      <c r="E302" s="42">
        <v>32.652389002990304</v>
      </c>
      <c r="F302" s="42"/>
      <c r="G302" s="42"/>
    </row>
    <row r="303" spans="1:7" ht="20.100000000000001" customHeight="1" x14ac:dyDescent="0.5">
      <c r="A303" s="40" t="s">
        <v>5</v>
      </c>
      <c r="B303" s="41">
        <v>1672103974.29</v>
      </c>
      <c r="C303" s="41">
        <v>1880028564.95</v>
      </c>
      <c r="D303" s="41">
        <v>207924590.66000009</v>
      </c>
      <c r="E303" s="42">
        <v>12.434907987602143</v>
      </c>
      <c r="F303" s="42">
        <v>13.74235049491995</v>
      </c>
      <c r="G303" s="42">
        <v>13.336406394137287</v>
      </c>
    </row>
    <row r="304" spans="1:7" ht="20.100000000000001" customHeight="1" x14ac:dyDescent="0.5">
      <c r="A304" s="89" t="s">
        <v>594</v>
      </c>
      <c r="B304" s="90">
        <v>1802887822.0999999</v>
      </c>
      <c r="C304" s="90">
        <v>2053516463.5</v>
      </c>
      <c r="D304" s="90">
        <v>250628641.4000001</v>
      </c>
      <c r="E304" s="91">
        <v>13.901510583618473</v>
      </c>
      <c r="F304" s="91">
        <v>14.817210374038673</v>
      </c>
      <c r="G304" s="91">
        <v>14.567081907617688</v>
      </c>
    </row>
    <row r="305" spans="1:7" ht="20.100000000000001" customHeight="1" x14ac:dyDescent="0.5">
      <c r="A305" s="40" t="s">
        <v>6</v>
      </c>
      <c r="B305" s="41">
        <v>2348794045.1600003</v>
      </c>
      <c r="C305" s="41">
        <v>2879580679.9099998</v>
      </c>
      <c r="D305" s="41">
        <v>530786634.74999952</v>
      </c>
      <c r="E305" s="42">
        <v>22.598262110028564</v>
      </c>
      <c r="F305" s="42">
        <v>19.303794204947845</v>
      </c>
      <c r="G305" s="42">
        <v>20.426954626089561</v>
      </c>
    </row>
    <row r="306" spans="1:7" ht="20.100000000000001" customHeight="1" x14ac:dyDescent="0.5">
      <c r="A306" s="40" t="s">
        <v>7</v>
      </c>
      <c r="B306" s="41">
        <v>103617859.87999997</v>
      </c>
      <c r="C306" s="41">
        <v>112542872.82000001</v>
      </c>
      <c r="D306" s="41">
        <v>8925012.9400000423</v>
      </c>
      <c r="E306" s="42">
        <v>8.6133924695376987</v>
      </c>
      <c r="F306" s="42">
        <v>0.85159354316414138</v>
      </c>
      <c r="G306" s="42">
        <v>0.79834823612435113</v>
      </c>
    </row>
    <row r="307" spans="1:7" ht="20.100000000000001" customHeight="1" x14ac:dyDescent="0.5">
      <c r="A307" s="40" t="s">
        <v>8</v>
      </c>
      <c r="B307" s="41">
        <v>4535774005.4600019</v>
      </c>
      <c r="C307" s="41">
        <v>5299956143.4099989</v>
      </c>
      <c r="D307" s="41">
        <v>764182137.94999695</v>
      </c>
      <c r="E307" s="42">
        <v>16.847888299331093</v>
      </c>
      <c r="F307" s="42">
        <v>37.277703484465114</v>
      </c>
      <c r="G307" s="42">
        <v>37.596433542221277</v>
      </c>
    </row>
    <row r="308" spans="1:7" ht="20.100000000000001" customHeight="1" x14ac:dyDescent="0.5">
      <c r="A308" s="40" t="s">
        <v>593</v>
      </c>
      <c r="B308" s="41">
        <v>36025783.979999997</v>
      </c>
      <c r="C308" s="41">
        <v>79728769.780000001</v>
      </c>
      <c r="D308" s="41">
        <v>43702985.800000004</v>
      </c>
      <c r="E308" s="42">
        <v>121.31029771416513</v>
      </c>
      <c r="F308" s="42">
        <v>0.2960814386663066</v>
      </c>
      <c r="G308" s="42">
        <v>0.56557399973280209</v>
      </c>
    </row>
    <row r="309" spans="1:7" ht="20.100000000000001" customHeight="1" x14ac:dyDescent="0.5">
      <c r="A309" s="40" t="s">
        <v>10</v>
      </c>
      <c r="B309" s="41">
        <v>96735331.920000002</v>
      </c>
      <c r="C309" s="41">
        <v>129687495.22000001</v>
      </c>
      <c r="D309" s="41">
        <v>32952163.300000012</v>
      </c>
      <c r="E309" s="42">
        <v>34.0642479288244</v>
      </c>
      <c r="F309" s="42">
        <v>0.79502881215955967</v>
      </c>
      <c r="G309" s="42">
        <v>0.91996747960989378</v>
      </c>
    </row>
    <row r="310" spans="1:7" ht="20.100000000000001" customHeight="1" x14ac:dyDescent="0.5">
      <c r="A310" s="40" t="s">
        <v>11</v>
      </c>
      <c r="B310" s="41">
        <v>2386774661.6199994</v>
      </c>
      <c r="C310" s="41">
        <v>2549691660.2500005</v>
      </c>
      <c r="D310" s="41">
        <v>162916998.63000107</v>
      </c>
      <c r="E310" s="42">
        <v>6.8258223639521454</v>
      </c>
      <c r="F310" s="42">
        <v>19.615941626060252</v>
      </c>
      <c r="G310" s="42">
        <v>18.086812506351976</v>
      </c>
    </row>
    <row r="311" spans="1:7" ht="20.100000000000001" customHeight="1" x14ac:dyDescent="0.5">
      <c r="A311" s="40" t="s">
        <v>12</v>
      </c>
      <c r="B311" s="41">
        <v>31593005.32</v>
      </c>
      <c r="C311" s="41">
        <v>48035262.409999996</v>
      </c>
      <c r="D311" s="41">
        <v>16442257.089999996</v>
      </c>
      <c r="E311" s="42">
        <v>52.043979113285566</v>
      </c>
      <c r="F311" s="42">
        <v>0.25965021252919529</v>
      </c>
      <c r="G311" s="42">
        <v>0.3407489613147574</v>
      </c>
    </row>
    <row r="312" spans="1:7" ht="20.100000000000001" customHeight="1" x14ac:dyDescent="0.5">
      <c r="A312" s="40" t="s">
        <v>13</v>
      </c>
      <c r="B312" s="41">
        <v>223969227.96999997</v>
      </c>
      <c r="C312" s="41">
        <v>229388730.89000002</v>
      </c>
      <c r="D312" s="41">
        <v>5419502.9200000465</v>
      </c>
      <c r="E312" s="42">
        <v>2.4197533603705477</v>
      </c>
      <c r="F312" s="42">
        <v>1.8407130645971188</v>
      </c>
      <c r="G312" s="42">
        <v>1.6272206680358576</v>
      </c>
    </row>
    <row r="313" spans="1:7" ht="20.100000000000001" customHeight="1" x14ac:dyDescent="0.5">
      <c r="A313" s="40" t="s">
        <v>14</v>
      </c>
      <c r="B313" s="41">
        <v>601353563.90999985</v>
      </c>
      <c r="C313" s="41">
        <v>714837096.60000002</v>
      </c>
      <c r="D313" s="41">
        <v>113483532.69000018</v>
      </c>
      <c r="E313" s="42">
        <v>18.871349485672027</v>
      </c>
      <c r="F313" s="42">
        <v>4.942283239371811</v>
      </c>
      <c r="G313" s="42">
        <v>5.0708580729018422</v>
      </c>
    </row>
    <row r="314" spans="1:7" ht="20.100000000000001" customHeight="1" x14ac:dyDescent="0.5">
      <c r="A314" s="89" t="s">
        <v>595</v>
      </c>
      <c r="B314" s="90">
        <v>10364637485.219999</v>
      </c>
      <c r="C314" s="90">
        <v>12043448711.289999</v>
      </c>
      <c r="D314" s="90">
        <v>1678811226.0699997</v>
      </c>
      <c r="E314" s="91">
        <v>16.197491021408023</v>
      </c>
      <c r="F314" s="91">
        <v>85.18278962596132</v>
      </c>
      <c r="G314" s="91">
        <v>85.432918092382309</v>
      </c>
    </row>
    <row r="315" spans="1:7" ht="20.100000000000001" customHeight="1" x14ac:dyDescent="0.5">
      <c r="A315" s="87" t="s">
        <v>596</v>
      </c>
      <c r="B315" s="71">
        <v>12167525307.32</v>
      </c>
      <c r="C315" s="71">
        <v>14096965174.789999</v>
      </c>
      <c r="D315" s="71">
        <v>1929439867.4699993</v>
      </c>
      <c r="E315" s="88">
        <v>15.857290769793966</v>
      </c>
      <c r="F315" s="88">
        <v>100</v>
      </c>
      <c r="G315" s="88">
        <v>100</v>
      </c>
    </row>
    <row r="318" spans="1:7" s="29" customFormat="1" ht="20.100000000000001" customHeight="1" x14ac:dyDescent="0.5">
      <c r="A318" s="37"/>
    </row>
    <row r="319" spans="1:7" ht="20.100000000000001" customHeight="1" x14ac:dyDescent="0.6">
      <c r="C319" s="36" t="s">
        <v>90</v>
      </c>
    </row>
    <row r="320" spans="1:7" ht="20.100000000000001" customHeight="1" x14ac:dyDescent="0.6">
      <c r="C320" s="36" t="s">
        <v>606</v>
      </c>
    </row>
    <row r="321" spans="1:7" ht="20.100000000000001" customHeight="1" x14ac:dyDescent="0.6">
      <c r="C321" s="36" t="s">
        <v>639</v>
      </c>
    </row>
    <row r="322" spans="1:7" ht="20.100000000000001" customHeight="1" x14ac:dyDescent="0.6">
      <c r="C322" s="36" t="s">
        <v>92</v>
      </c>
    </row>
    <row r="324" spans="1:7" ht="30" customHeight="1" x14ac:dyDescent="0.5">
      <c r="A324" s="123" t="s">
        <v>131</v>
      </c>
      <c r="B324" s="123" t="s">
        <v>178</v>
      </c>
      <c r="C324" s="123" t="s">
        <v>114</v>
      </c>
      <c r="D324" s="125" t="s">
        <v>132</v>
      </c>
      <c r="E324" s="126"/>
      <c r="F324" s="125" t="s">
        <v>133</v>
      </c>
      <c r="G324" s="126"/>
    </row>
    <row r="325" spans="1:7" ht="30" customHeight="1" x14ac:dyDescent="0.5">
      <c r="A325" s="124"/>
      <c r="B325" s="124"/>
      <c r="C325" s="124"/>
      <c r="D325" s="38" t="s">
        <v>134</v>
      </c>
      <c r="E325" s="38" t="s">
        <v>135</v>
      </c>
      <c r="F325" s="38" t="s">
        <v>178</v>
      </c>
      <c r="G325" s="38" t="s">
        <v>114</v>
      </c>
    </row>
    <row r="326" spans="1:7" ht="20.100000000000001" customHeight="1" x14ac:dyDescent="0.5">
      <c r="A326" s="40" t="s">
        <v>4</v>
      </c>
      <c r="B326" s="41">
        <v>189040432.50999999</v>
      </c>
      <c r="C326" s="41">
        <v>227764393.35000002</v>
      </c>
      <c r="D326" s="41">
        <v>38723960.840000033</v>
      </c>
      <c r="E326" s="42">
        <v>20.484485951412317</v>
      </c>
      <c r="F326" s="42"/>
      <c r="G326" s="42"/>
    </row>
    <row r="327" spans="1:7" ht="20.100000000000001" customHeight="1" x14ac:dyDescent="0.5">
      <c r="A327" s="40" t="s">
        <v>5</v>
      </c>
      <c r="B327" s="41">
        <v>1600670301.8100002</v>
      </c>
      <c r="C327" s="41">
        <v>1931122156.6599998</v>
      </c>
      <c r="D327" s="41">
        <v>330451854.84999967</v>
      </c>
      <c r="E327" s="42">
        <v>20.644592110963295</v>
      </c>
      <c r="F327" s="42">
        <v>13.990066008317012</v>
      </c>
      <c r="G327" s="42">
        <v>14.186489521285184</v>
      </c>
    </row>
    <row r="328" spans="1:7" ht="20.100000000000001" customHeight="1" x14ac:dyDescent="0.5">
      <c r="A328" s="89" t="s">
        <v>594</v>
      </c>
      <c r="B328" s="90">
        <v>1789710734.3200002</v>
      </c>
      <c r="C328" s="90">
        <v>2158886550.0099998</v>
      </c>
      <c r="D328" s="90">
        <v>369175815.68999958</v>
      </c>
      <c r="E328" s="91">
        <v>20.627680697812195</v>
      </c>
      <c r="F328" s="91">
        <v>15.64230390269485</v>
      </c>
      <c r="G328" s="91">
        <v>15.859701735457165</v>
      </c>
    </row>
    <row r="329" spans="1:7" ht="20.100000000000001" customHeight="1" x14ac:dyDescent="0.5">
      <c r="A329" s="40" t="s">
        <v>6</v>
      </c>
      <c r="B329" s="41">
        <v>2561105740.8000002</v>
      </c>
      <c r="C329" s="41">
        <v>3068026789.3700004</v>
      </c>
      <c r="D329" s="41">
        <v>506921048.57000017</v>
      </c>
      <c r="E329" s="42">
        <v>19.793054245845223</v>
      </c>
      <c r="F329" s="42">
        <v>22.38439629170097</v>
      </c>
      <c r="G329" s="42">
        <v>22.538465393457148</v>
      </c>
    </row>
    <row r="330" spans="1:7" ht="20.100000000000001" customHeight="1" x14ac:dyDescent="0.5">
      <c r="A330" s="40" t="s">
        <v>7</v>
      </c>
      <c r="B330" s="41">
        <v>100816497.85000001</v>
      </c>
      <c r="C330" s="41">
        <v>104614508.98000002</v>
      </c>
      <c r="D330" s="41">
        <v>3798011.1300000101</v>
      </c>
      <c r="E330" s="42">
        <v>3.7672516016682978</v>
      </c>
      <c r="F330" s="42">
        <v>0.88114926481360334</v>
      </c>
      <c r="G330" s="42">
        <v>0.76852343612795249</v>
      </c>
    </row>
    <row r="331" spans="1:7" ht="20.100000000000001" customHeight="1" x14ac:dyDescent="0.5">
      <c r="A331" s="40" t="s">
        <v>8</v>
      </c>
      <c r="B331" s="41">
        <v>2975625264.4200001</v>
      </c>
      <c r="C331" s="41">
        <v>4052457401.73</v>
      </c>
      <c r="D331" s="41">
        <v>1076832137.3099999</v>
      </c>
      <c r="E331" s="42">
        <v>36.188432400606487</v>
      </c>
      <c r="F331" s="42">
        <v>26.007350681885118</v>
      </c>
      <c r="G331" s="42">
        <v>29.770330306048653</v>
      </c>
    </row>
    <row r="332" spans="1:7" ht="20.100000000000001" customHeight="1" x14ac:dyDescent="0.5">
      <c r="A332" s="40" t="s">
        <v>593</v>
      </c>
      <c r="B332" s="41">
        <v>184060619.09999999</v>
      </c>
      <c r="C332" s="41">
        <v>107748570.5</v>
      </c>
      <c r="D332" s="41">
        <v>-76312048.599999994</v>
      </c>
      <c r="E332" s="42">
        <v>-41.460280299578756</v>
      </c>
      <c r="F332" s="42">
        <v>1.6087136794060104</v>
      </c>
      <c r="G332" s="42">
        <v>0.79154700859290805</v>
      </c>
    </row>
    <row r="333" spans="1:7" ht="20.100000000000001" customHeight="1" x14ac:dyDescent="0.5">
      <c r="A333" s="40" t="s">
        <v>10</v>
      </c>
      <c r="B333" s="41">
        <v>140649753.45000002</v>
      </c>
      <c r="C333" s="41">
        <v>183726747.50999999</v>
      </c>
      <c r="D333" s="41">
        <v>43076994.059999973</v>
      </c>
      <c r="E333" s="42">
        <v>30.627137981662749</v>
      </c>
      <c r="F333" s="42">
        <v>1.229297084224019</v>
      </c>
      <c r="G333" s="42">
        <v>1.3497010374726504</v>
      </c>
    </row>
    <row r="334" spans="1:7" ht="20.100000000000001" customHeight="1" x14ac:dyDescent="0.5">
      <c r="A334" s="40" t="s">
        <v>11</v>
      </c>
      <c r="B334" s="41">
        <v>2503205791.77</v>
      </c>
      <c r="C334" s="41">
        <v>2853342601.2500005</v>
      </c>
      <c r="D334" s="41">
        <v>350136809.4800005</v>
      </c>
      <c r="E334" s="42">
        <v>13.987535928175571</v>
      </c>
      <c r="F334" s="42">
        <v>21.878343228873518</v>
      </c>
      <c r="G334" s="42">
        <v>20.961343524368566</v>
      </c>
    </row>
    <row r="335" spans="1:7" ht="20.100000000000001" customHeight="1" x14ac:dyDescent="0.5">
      <c r="A335" s="40" t="s">
        <v>12</v>
      </c>
      <c r="B335" s="41">
        <v>77835408.75</v>
      </c>
      <c r="C335" s="41">
        <v>85649856.459999993</v>
      </c>
      <c r="D335" s="41">
        <v>7814447.7099999934</v>
      </c>
      <c r="E335" s="42">
        <v>10.039707936909876</v>
      </c>
      <c r="F335" s="42">
        <v>0.68029156595552975</v>
      </c>
      <c r="G335" s="42">
        <v>0.62920452079060252</v>
      </c>
    </row>
    <row r="336" spans="1:7" ht="20.100000000000001" customHeight="1" x14ac:dyDescent="0.5">
      <c r="A336" s="40" t="s">
        <v>13</v>
      </c>
      <c r="B336" s="41">
        <v>189427059.12000003</v>
      </c>
      <c r="C336" s="41">
        <v>248666951.19999999</v>
      </c>
      <c r="D336" s="41">
        <v>59239892.079999954</v>
      </c>
      <c r="E336" s="42">
        <v>31.273194207418971</v>
      </c>
      <c r="F336" s="42">
        <v>1.6556170610859102</v>
      </c>
      <c r="G336" s="42">
        <v>1.8267674498593802</v>
      </c>
    </row>
    <row r="337" spans="1:7" ht="20.100000000000001" customHeight="1" x14ac:dyDescent="0.5">
      <c r="A337" s="40" t="s">
        <v>14</v>
      </c>
      <c r="B337" s="41">
        <v>919040968.03999996</v>
      </c>
      <c r="C337" s="41">
        <v>749283244.81999981</v>
      </c>
      <c r="D337" s="41">
        <v>-169757723.22000015</v>
      </c>
      <c r="E337" s="42">
        <v>-18.47118127737388</v>
      </c>
      <c r="F337" s="42">
        <v>8.0325372393604546</v>
      </c>
      <c r="G337" s="42">
        <v>5.5044155878249761</v>
      </c>
    </row>
    <row r="338" spans="1:7" ht="20.100000000000001" customHeight="1" x14ac:dyDescent="0.5">
      <c r="A338" s="89" t="s">
        <v>595</v>
      </c>
      <c r="B338" s="90">
        <v>9651767103.3000011</v>
      </c>
      <c r="C338" s="90">
        <v>11453516671.82</v>
      </c>
      <c r="D338" s="90">
        <v>1801749568.5199986</v>
      </c>
      <c r="E338" s="91">
        <v>18.667561589876829</v>
      </c>
      <c r="F338" s="91">
        <v>84.357696097305137</v>
      </c>
      <c r="G338" s="91">
        <v>84.140298264542835</v>
      </c>
    </row>
    <row r="339" spans="1:7" ht="20.100000000000001" customHeight="1" x14ac:dyDescent="0.5">
      <c r="A339" s="87" t="s">
        <v>596</v>
      </c>
      <c r="B339" s="71">
        <v>11441477837.620003</v>
      </c>
      <c r="C339" s="71">
        <v>13612403221.83</v>
      </c>
      <c r="D339" s="71">
        <v>2170925384.2099972</v>
      </c>
      <c r="E339" s="88">
        <v>18.974169377594858</v>
      </c>
      <c r="F339" s="88">
        <v>100</v>
      </c>
      <c r="G339" s="88">
        <v>100</v>
      </c>
    </row>
    <row r="755" spans="81:94" ht="20.100000000000001" customHeight="1" x14ac:dyDescent="0.5">
      <c r="CC755"/>
      <c r="CD755"/>
    </row>
    <row r="757" spans="81:94" ht="21" x14ac:dyDescent="0.5">
      <c r="CC757" s="2" t="s">
        <v>0</v>
      </c>
      <c r="CD757" s="2" t="s">
        <v>586</v>
      </c>
      <c r="CE757" s="2" t="s">
        <v>88</v>
      </c>
      <c r="CF757" s="2" t="s">
        <v>587</v>
      </c>
      <c r="CG757" s="2" t="s">
        <v>588</v>
      </c>
      <c r="CH757" s="2" t="s">
        <v>589</v>
      </c>
      <c r="CI757" s="2" t="s">
        <v>93</v>
      </c>
      <c r="CJ757" s="2" t="s">
        <v>592</v>
      </c>
      <c r="CK757" s="1" t="s">
        <v>121</v>
      </c>
      <c r="CL757" s="1" t="s">
        <v>122</v>
      </c>
      <c r="CM757" s="1" t="s">
        <v>127</v>
      </c>
      <c r="CN757" s="1" t="s">
        <v>128</v>
      </c>
      <c r="CO757" s="1" t="s">
        <v>129</v>
      </c>
      <c r="CP757" s="1" t="s">
        <v>130</v>
      </c>
    </row>
    <row r="758" spans="81:94" ht="21" x14ac:dyDescent="0.5">
      <c r="CC758" s="1" t="s">
        <v>822</v>
      </c>
      <c r="CD758" s="1" t="s">
        <v>824</v>
      </c>
      <c r="CE758" s="1" t="s">
        <v>104</v>
      </c>
      <c r="CF758" s="1" t="s">
        <v>90</v>
      </c>
      <c r="CG758" s="1" t="s">
        <v>606</v>
      </c>
      <c r="CH758" s="1" t="s">
        <v>92</v>
      </c>
      <c r="CI758" s="1" t="s">
        <v>825</v>
      </c>
      <c r="CJ758" s="1" t="s">
        <v>4</v>
      </c>
      <c r="CK758" s="3">
        <v>1915743584.7799993</v>
      </c>
      <c r="CL758" s="3">
        <v>2212318161.7699995</v>
      </c>
      <c r="CM758" s="3">
        <v>296574576.99000025</v>
      </c>
      <c r="CN758" s="4">
        <v>15.480911920895633</v>
      </c>
      <c r="CO758" s="4">
        <v>1.3833546842408446</v>
      </c>
      <c r="CP758" s="4">
        <v>1.4232980738489007</v>
      </c>
    </row>
    <row r="759" spans="81:94" ht="21" x14ac:dyDescent="0.5">
      <c r="CE759" s="1" t="s">
        <v>100</v>
      </c>
      <c r="CF759" s="1" t="s">
        <v>90</v>
      </c>
      <c r="CG759" s="1" t="s">
        <v>606</v>
      </c>
      <c r="CH759" s="1" t="s">
        <v>92</v>
      </c>
      <c r="CI759" s="1" t="s">
        <v>825</v>
      </c>
      <c r="CJ759" s="1" t="s">
        <v>5</v>
      </c>
      <c r="CK759" s="3">
        <v>20826254438.250015</v>
      </c>
      <c r="CL759" s="3">
        <v>24765630124.109993</v>
      </c>
      <c r="CM759" s="3">
        <v>3939375685.8599777</v>
      </c>
      <c r="CN759" s="4">
        <v>18.915430508833229</v>
      </c>
      <c r="CO759" s="4">
        <v>15.038597472664033</v>
      </c>
      <c r="CP759" s="4">
        <v>15.933003788703997</v>
      </c>
    </row>
    <row r="760" spans="81:94" ht="21" x14ac:dyDescent="0.5">
      <c r="CE760" s="1" t="s">
        <v>119</v>
      </c>
      <c r="CF760" s="1" t="s">
        <v>90</v>
      </c>
      <c r="CG760" s="1" t="s">
        <v>600</v>
      </c>
      <c r="CH760" s="1" t="s">
        <v>92</v>
      </c>
      <c r="CI760" s="1" t="s">
        <v>825</v>
      </c>
      <c r="CJ760" s="1" t="s">
        <v>594</v>
      </c>
      <c r="CK760" s="3">
        <v>22741998023.030014</v>
      </c>
      <c r="CL760" s="3">
        <v>26977948285.879993</v>
      </c>
      <c r="CM760" s="3">
        <v>4235950262.8499784</v>
      </c>
      <c r="CN760" s="4">
        <v>18.626113055503662</v>
      </c>
      <c r="CO760" s="4">
        <v>16.421952156904862</v>
      </c>
      <c r="CP760" s="4">
        <v>17.356301862552893</v>
      </c>
    </row>
    <row r="761" spans="81:94" ht="21" x14ac:dyDescent="0.5">
      <c r="CE761" s="1" t="s">
        <v>98</v>
      </c>
      <c r="CF761" s="1" t="s">
        <v>90</v>
      </c>
      <c r="CG761" s="1" t="s">
        <v>606</v>
      </c>
      <c r="CH761" s="1" t="s">
        <v>92</v>
      </c>
      <c r="CI761" s="1" t="s">
        <v>825</v>
      </c>
      <c r="CJ761" s="1" t="s">
        <v>6</v>
      </c>
      <c r="CK761" s="3">
        <v>33268194834.27</v>
      </c>
      <c r="CL761" s="3">
        <v>36697527410.979988</v>
      </c>
      <c r="CM761" s="3">
        <v>3429332576.7099876</v>
      </c>
      <c r="CN761" s="4">
        <v>10.308141435968109</v>
      </c>
      <c r="CO761" s="4">
        <v>24.022898223881839</v>
      </c>
      <c r="CP761" s="4">
        <v>23.609407083326754</v>
      </c>
    </row>
    <row r="762" spans="81:94" ht="21" x14ac:dyDescent="0.5">
      <c r="CE762" s="1" t="s">
        <v>103</v>
      </c>
      <c r="CF762" s="1" t="s">
        <v>90</v>
      </c>
      <c r="CG762" s="1" t="s">
        <v>606</v>
      </c>
      <c r="CH762" s="1" t="s">
        <v>92</v>
      </c>
      <c r="CI762" s="1" t="s">
        <v>825</v>
      </c>
      <c r="CJ762" s="1" t="s">
        <v>7</v>
      </c>
      <c r="CK762" s="3">
        <v>1715300511.9800017</v>
      </c>
      <c r="CL762" s="3">
        <v>1650756986.7900007</v>
      </c>
      <c r="CM762" s="3">
        <v>-64543525.190001011</v>
      </c>
      <c r="CN762" s="4">
        <v>-3.7628115154875852</v>
      </c>
      <c r="CO762" s="4">
        <v>1.2386151346035958</v>
      </c>
      <c r="CP762" s="4">
        <v>1.0620168835982677</v>
      </c>
    </row>
    <row r="763" spans="81:94" ht="21" x14ac:dyDescent="0.5">
      <c r="CE763" s="1" t="s">
        <v>96</v>
      </c>
      <c r="CF763" s="1" t="s">
        <v>90</v>
      </c>
      <c r="CG763" s="1" t="s">
        <v>606</v>
      </c>
      <c r="CH763" s="1" t="s">
        <v>92</v>
      </c>
      <c r="CI763" s="1" t="s">
        <v>825</v>
      </c>
      <c r="CJ763" s="1" t="s">
        <v>8</v>
      </c>
      <c r="CK763" s="3">
        <v>36226966659.970016</v>
      </c>
      <c r="CL763" s="3">
        <v>40489388526.979996</v>
      </c>
      <c r="CM763" s="3">
        <v>4262421867.0099792</v>
      </c>
      <c r="CN763" s="4">
        <v>11.765881220521452</v>
      </c>
      <c r="CO763" s="4">
        <v>26.159421554665684</v>
      </c>
      <c r="CP763" s="4">
        <v>26.048906390418935</v>
      </c>
    </row>
    <row r="764" spans="81:94" ht="21" x14ac:dyDescent="0.5">
      <c r="CE764" s="1" t="s">
        <v>106</v>
      </c>
      <c r="CF764" s="1" t="s">
        <v>90</v>
      </c>
      <c r="CG764" s="1" t="s">
        <v>606</v>
      </c>
      <c r="CH764" s="1" t="s">
        <v>92</v>
      </c>
      <c r="CI764" s="1" t="s">
        <v>825</v>
      </c>
      <c r="CJ764" s="1" t="s">
        <v>593</v>
      </c>
      <c r="CK764" s="3">
        <v>969341853.78000009</v>
      </c>
      <c r="CL764" s="3">
        <v>1268334983.0600002</v>
      </c>
      <c r="CM764" s="3">
        <v>298993129.28000009</v>
      </c>
      <c r="CN764" s="4">
        <v>30.844962292101645</v>
      </c>
      <c r="CO764" s="4">
        <v>0.69995985094803725</v>
      </c>
      <c r="CP764" s="4">
        <v>0.8159851370293788</v>
      </c>
    </row>
    <row r="765" spans="81:94" ht="21" x14ac:dyDescent="0.5">
      <c r="CE765" s="1" t="s">
        <v>105</v>
      </c>
      <c r="CF765" s="1" t="s">
        <v>90</v>
      </c>
      <c r="CG765" s="1" t="s">
        <v>606</v>
      </c>
      <c r="CH765" s="1" t="s">
        <v>92</v>
      </c>
      <c r="CI765" s="1" t="s">
        <v>825</v>
      </c>
      <c r="CJ765" s="1" t="s">
        <v>10</v>
      </c>
      <c r="CK765" s="3">
        <v>1448026851.0299993</v>
      </c>
      <c r="CL765" s="3">
        <v>1632417664.8000004</v>
      </c>
      <c r="CM765" s="3">
        <v>184390813.77000117</v>
      </c>
      <c r="CN765" s="4">
        <v>12.733936089571941</v>
      </c>
      <c r="CO765" s="4">
        <v>1.0456173483722799</v>
      </c>
      <c r="CP765" s="4">
        <v>1.0502182543978553</v>
      </c>
    </row>
    <row r="766" spans="81:94" ht="21" x14ac:dyDescent="0.5">
      <c r="CE766" s="1" t="s">
        <v>99</v>
      </c>
      <c r="CF766" s="1" t="s">
        <v>90</v>
      </c>
      <c r="CG766" s="1" t="s">
        <v>606</v>
      </c>
      <c r="CH766" s="1" t="s">
        <v>92</v>
      </c>
      <c r="CI766" s="1" t="s">
        <v>825</v>
      </c>
      <c r="CJ766" s="1" t="s">
        <v>11</v>
      </c>
      <c r="CK766" s="3">
        <v>30417293331.140015</v>
      </c>
      <c r="CL766" s="3">
        <v>33995968725.920006</v>
      </c>
      <c r="CM766" s="3">
        <v>3578675394.7799911</v>
      </c>
      <c r="CN766" s="4">
        <v>11.76526575136219</v>
      </c>
      <c r="CO766" s="4">
        <v>21.964267841404514</v>
      </c>
      <c r="CP766" s="4">
        <v>21.871355414592415</v>
      </c>
    </row>
    <row r="767" spans="81:94" ht="21" x14ac:dyDescent="0.5">
      <c r="CE767" s="1" t="s">
        <v>107</v>
      </c>
      <c r="CF767" s="1" t="s">
        <v>90</v>
      </c>
      <c r="CG767" s="1" t="s">
        <v>606</v>
      </c>
      <c r="CH767" s="1" t="s">
        <v>92</v>
      </c>
      <c r="CI767" s="1" t="s">
        <v>825</v>
      </c>
      <c r="CJ767" s="1" t="s">
        <v>12</v>
      </c>
      <c r="CK767" s="3">
        <v>595782613.76000011</v>
      </c>
      <c r="CL767" s="3">
        <v>603772354.97000003</v>
      </c>
      <c r="CM767" s="3">
        <v>7989741.2099999189</v>
      </c>
      <c r="CN767" s="4">
        <v>1.3410497428880053</v>
      </c>
      <c r="CO767" s="4">
        <v>0.43021345658260274</v>
      </c>
      <c r="CP767" s="4">
        <v>0.38843781365718261</v>
      </c>
    </row>
    <row r="768" spans="81:94" ht="21" x14ac:dyDescent="0.5">
      <c r="CE768" s="1" t="s">
        <v>102</v>
      </c>
      <c r="CF768" s="1" t="s">
        <v>90</v>
      </c>
      <c r="CG768" s="1" t="s">
        <v>606</v>
      </c>
      <c r="CH768" s="1" t="s">
        <v>92</v>
      </c>
      <c r="CI768" s="1" t="s">
        <v>825</v>
      </c>
      <c r="CJ768" s="1" t="s">
        <v>13</v>
      </c>
      <c r="CK768" s="3">
        <v>2897220500.9300003</v>
      </c>
      <c r="CL768" s="3">
        <v>3059610164.2799997</v>
      </c>
      <c r="CM768" s="3">
        <v>162389663.34999943</v>
      </c>
      <c r="CN768" s="4">
        <v>5.6050156796099149</v>
      </c>
      <c r="CO768" s="4">
        <v>2.0920772399195484</v>
      </c>
      <c r="CP768" s="4">
        <v>1.968404603280103</v>
      </c>
    </row>
    <row r="769" spans="81:94" ht="21" x14ac:dyDescent="0.5">
      <c r="CE769" s="1" t="s">
        <v>101</v>
      </c>
      <c r="CF769" s="1" t="s">
        <v>90</v>
      </c>
      <c r="CG769" s="1" t="s">
        <v>606</v>
      </c>
      <c r="CH769" s="1" t="s">
        <v>92</v>
      </c>
      <c r="CI769" s="1" t="s">
        <v>825</v>
      </c>
      <c r="CJ769" s="1" t="s">
        <v>14</v>
      </c>
      <c r="CK769" s="3">
        <v>8205225439.4499969</v>
      </c>
      <c r="CL769" s="3">
        <v>9060314782.7300034</v>
      </c>
      <c r="CM769" s="3">
        <v>855089343.28000641</v>
      </c>
      <c r="CN769" s="4">
        <v>10.421277874570182</v>
      </c>
      <c r="CO769" s="4">
        <v>5.9249771927169439</v>
      </c>
      <c r="CP769" s="4">
        <v>5.8289665571461331</v>
      </c>
    </row>
    <row r="770" spans="81:94" ht="21" x14ac:dyDescent="0.5">
      <c r="CE770" s="1" t="s">
        <v>120</v>
      </c>
      <c r="CF770" s="1" t="s">
        <v>90</v>
      </c>
      <c r="CG770" s="1" t="s">
        <v>600</v>
      </c>
      <c r="CH770" s="1" t="s">
        <v>92</v>
      </c>
      <c r="CI770" s="1" t="s">
        <v>825</v>
      </c>
      <c r="CJ770" s="1" t="s">
        <v>595</v>
      </c>
      <c r="CK770" s="3">
        <v>115743352596.31003</v>
      </c>
      <c r="CL770" s="3">
        <v>128458091600.51001</v>
      </c>
      <c r="CM770" s="3">
        <v>12714739004.19997</v>
      </c>
      <c r="CN770" s="4">
        <v>10.985286600904391</v>
      </c>
      <c r="CO770" s="4">
        <v>83.578047843094993</v>
      </c>
      <c r="CP770" s="4">
        <v>82.643698137446989</v>
      </c>
    </row>
    <row r="771" spans="81:94" ht="21" x14ac:dyDescent="0.5">
      <c r="CE771" s="1" t="s">
        <v>679</v>
      </c>
      <c r="CF771" s="1" t="s">
        <v>90</v>
      </c>
      <c r="CG771" s="1" t="s">
        <v>600</v>
      </c>
      <c r="CH771" s="1" t="s">
        <v>92</v>
      </c>
      <c r="CI771" s="1" t="s">
        <v>825</v>
      </c>
      <c r="CJ771" s="1" t="s">
        <v>607</v>
      </c>
      <c r="CK771" s="3">
        <v>138485350619.3403</v>
      </c>
      <c r="CL771" s="3">
        <v>155436039886.39001</v>
      </c>
      <c r="CM771" s="3">
        <v>16950689267.049713</v>
      </c>
      <c r="CN771" s="4">
        <v>12.240059465670623</v>
      </c>
      <c r="CO771" s="4">
        <v>99.999999999999744</v>
      </c>
      <c r="CP771" s="4">
        <v>99.999999999999929</v>
      </c>
    </row>
    <row r="772" spans="81:94" ht="21" x14ac:dyDescent="0.5">
      <c r="CC772"/>
      <c r="CD772"/>
      <c r="CE772"/>
      <c r="CF772"/>
      <c r="CG772"/>
      <c r="CH772"/>
      <c r="CI772"/>
      <c r="CJ772"/>
      <c r="CK772"/>
      <c r="CL772"/>
      <c r="CM772"/>
      <c r="CN772"/>
      <c r="CO772"/>
      <c r="CP772"/>
    </row>
    <row r="773" spans="81:94" ht="21" x14ac:dyDescent="0.5">
      <c r="CC773"/>
      <c r="CD773"/>
      <c r="CE773"/>
      <c r="CF773"/>
      <c r="CG773"/>
      <c r="CH773"/>
      <c r="CI773"/>
      <c r="CJ773"/>
      <c r="CK773"/>
      <c r="CL773"/>
      <c r="CM773"/>
      <c r="CN773"/>
      <c r="CO773"/>
      <c r="CP773"/>
    </row>
    <row r="774" spans="81:94" ht="21" x14ac:dyDescent="0.5">
      <c r="CC774"/>
      <c r="CD774"/>
      <c r="CE774"/>
      <c r="CF774"/>
      <c r="CG774"/>
      <c r="CH774"/>
      <c r="CI774"/>
      <c r="CJ774"/>
      <c r="CK774"/>
      <c r="CL774"/>
      <c r="CM774"/>
      <c r="CN774"/>
      <c r="CO774"/>
      <c r="CP774"/>
    </row>
    <row r="775" spans="81:94" ht="21" x14ac:dyDescent="0.5">
      <c r="CC775"/>
      <c r="CD775"/>
      <c r="CE775"/>
      <c r="CF775"/>
      <c r="CG775"/>
      <c r="CH775"/>
      <c r="CI775"/>
      <c r="CJ775"/>
      <c r="CK775"/>
      <c r="CL775"/>
      <c r="CM775"/>
      <c r="CN775"/>
      <c r="CO775"/>
      <c r="CP775"/>
    </row>
    <row r="776" spans="81:94" ht="21" x14ac:dyDescent="0.5">
      <c r="CC776"/>
      <c r="CD776"/>
      <c r="CE776"/>
      <c r="CF776"/>
      <c r="CG776"/>
      <c r="CH776"/>
      <c r="CI776"/>
      <c r="CJ776"/>
      <c r="CK776"/>
      <c r="CL776"/>
      <c r="CM776"/>
      <c r="CN776"/>
      <c r="CO776"/>
      <c r="CP776"/>
    </row>
    <row r="777" spans="81:94" ht="21" x14ac:dyDescent="0.5">
      <c r="CC777"/>
      <c r="CD777"/>
      <c r="CE777"/>
      <c r="CF777"/>
      <c r="CG777"/>
      <c r="CH777"/>
      <c r="CI777"/>
      <c r="CJ777"/>
      <c r="CK777"/>
      <c r="CL777"/>
      <c r="CM777"/>
      <c r="CN777"/>
      <c r="CO777"/>
      <c r="CP777"/>
    </row>
    <row r="778" spans="81:94" ht="21" x14ac:dyDescent="0.5">
      <c r="CC778"/>
      <c r="CD778"/>
      <c r="CE778"/>
      <c r="CF778"/>
      <c r="CG778"/>
      <c r="CH778"/>
      <c r="CI778"/>
      <c r="CJ778"/>
      <c r="CK778"/>
      <c r="CL778"/>
      <c r="CM778"/>
      <c r="CN778"/>
      <c r="CO778"/>
      <c r="CP778"/>
    </row>
    <row r="779" spans="81:94" ht="21" x14ac:dyDescent="0.5">
      <c r="CC779"/>
      <c r="CD779"/>
      <c r="CE779"/>
      <c r="CF779"/>
      <c r="CG779"/>
      <c r="CH779"/>
      <c r="CI779"/>
      <c r="CJ779"/>
      <c r="CK779"/>
      <c r="CL779"/>
      <c r="CM779"/>
      <c r="CN779"/>
      <c r="CO779"/>
      <c r="CP779"/>
    </row>
    <row r="780" spans="81:94" ht="21" x14ac:dyDescent="0.5">
      <c r="CC780"/>
      <c r="CD780"/>
      <c r="CE780"/>
      <c r="CF780"/>
      <c r="CG780"/>
      <c r="CH780"/>
      <c r="CI780"/>
      <c r="CJ780"/>
      <c r="CK780"/>
      <c r="CL780"/>
      <c r="CM780"/>
      <c r="CN780"/>
      <c r="CO780"/>
      <c r="CP780"/>
    </row>
    <row r="781" spans="81:94" ht="21" x14ac:dyDescent="0.5">
      <c r="CC781"/>
      <c r="CD781"/>
      <c r="CE781"/>
      <c r="CF781"/>
      <c r="CG781"/>
      <c r="CH781"/>
      <c r="CI781"/>
      <c r="CJ781"/>
      <c r="CK781"/>
      <c r="CL781"/>
      <c r="CM781"/>
      <c r="CN781"/>
      <c r="CO781"/>
      <c r="CP781"/>
    </row>
    <row r="782" spans="81:94" ht="21" x14ac:dyDescent="0.5">
      <c r="CC782"/>
      <c r="CD782"/>
      <c r="CE782"/>
      <c r="CF782"/>
      <c r="CG782"/>
      <c r="CH782"/>
      <c r="CI782"/>
      <c r="CJ782"/>
      <c r="CK782"/>
      <c r="CL782"/>
      <c r="CM782"/>
      <c r="CN782"/>
      <c r="CO782"/>
      <c r="CP782"/>
    </row>
    <row r="783" spans="81:94" ht="21" x14ac:dyDescent="0.5">
      <c r="CC783"/>
      <c r="CD783"/>
      <c r="CE783"/>
      <c r="CF783"/>
      <c r="CG783"/>
      <c r="CH783"/>
      <c r="CI783"/>
      <c r="CJ783"/>
      <c r="CK783"/>
      <c r="CL783"/>
      <c r="CM783"/>
      <c r="CN783"/>
      <c r="CO783"/>
      <c r="CP783"/>
    </row>
    <row r="784" spans="81:94" ht="21" x14ac:dyDescent="0.5">
      <c r="CC784"/>
      <c r="CD784"/>
      <c r="CE784"/>
      <c r="CF784"/>
      <c r="CG784"/>
      <c r="CH784"/>
      <c r="CI784"/>
      <c r="CJ784"/>
      <c r="CK784"/>
      <c r="CL784"/>
      <c r="CM784"/>
      <c r="CN784"/>
      <c r="CO784"/>
      <c r="CP784"/>
    </row>
    <row r="785" spans="81:94" ht="21" x14ac:dyDescent="0.5">
      <c r="CC785"/>
      <c r="CD785"/>
      <c r="CE785"/>
      <c r="CF785"/>
      <c r="CG785"/>
      <c r="CH785"/>
      <c r="CI785"/>
      <c r="CJ785"/>
      <c r="CK785"/>
      <c r="CL785"/>
      <c r="CM785"/>
      <c r="CN785"/>
      <c r="CO785"/>
      <c r="CP785"/>
    </row>
    <row r="786" spans="81:94" ht="21" x14ac:dyDescent="0.5">
      <c r="CC786"/>
      <c r="CD786"/>
      <c r="CE786"/>
      <c r="CF786"/>
      <c r="CG786"/>
      <c r="CH786"/>
      <c r="CI786"/>
      <c r="CJ786"/>
      <c r="CK786"/>
      <c r="CL786"/>
      <c r="CM786"/>
      <c r="CN786"/>
      <c r="CO786"/>
      <c r="CP786"/>
    </row>
    <row r="787" spans="81:94" ht="21" x14ac:dyDescent="0.5">
      <c r="CC787"/>
      <c r="CD787"/>
      <c r="CE787"/>
      <c r="CF787"/>
      <c r="CG787"/>
      <c r="CH787"/>
      <c r="CI787"/>
      <c r="CJ787"/>
      <c r="CK787"/>
      <c r="CL787"/>
      <c r="CM787"/>
      <c r="CN787"/>
      <c r="CO787"/>
      <c r="CP787"/>
    </row>
    <row r="788" spans="81:94" ht="21" x14ac:dyDescent="0.5">
      <c r="CC788"/>
      <c r="CD788"/>
      <c r="CE788"/>
      <c r="CF788"/>
      <c r="CG788"/>
      <c r="CH788"/>
      <c r="CI788"/>
      <c r="CJ788"/>
      <c r="CK788"/>
      <c r="CL788"/>
      <c r="CM788"/>
      <c r="CN788"/>
      <c r="CO788"/>
      <c r="CP788"/>
    </row>
    <row r="789" spans="81:94" ht="21" x14ac:dyDescent="0.5">
      <c r="CC789"/>
      <c r="CD789"/>
      <c r="CE789"/>
      <c r="CF789"/>
      <c r="CG789"/>
      <c r="CH789"/>
      <c r="CI789"/>
      <c r="CJ789"/>
      <c r="CK789"/>
      <c r="CL789"/>
      <c r="CM789"/>
      <c r="CN789"/>
      <c r="CO789"/>
      <c r="CP789"/>
    </row>
    <row r="790" spans="81:94" ht="21" x14ac:dyDescent="0.5">
      <c r="CC790"/>
      <c r="CD790"/>
      <c r="CE790"/>
      <c r="CF790"/>
      <c r="CG790"/>
      <c r="CH790"/>
      <c r="CI790"/>
      <c r="CJ790"/>
      <c r="CK790"/>
      <c r="CL790"/>
      <c r="CM790"/>
      <c r="CN790"/>
      <c r="CO790"/>
      <c r="CP790"/>
    </row>
    <row r="791" spans="81:94" ht="21" x14ac:dyDescent="0.5">
      <c r="CC791"/>
      <c r="CD791"/>
      <c r="CE791"/>
      <c r="CF791"/>
      <c r="CG791"/>
      <c r="CH791"/>
      <c r="CI791"/>
      <c r="CJ791"/>
      <c r="CK791"/>
      <c r="CL791"/>
      <c r="CM791"/>
      <c r="CN791"/>
      <c r="CO791"/>
      <c r="CP791"/>
    </row>
    <row r="792" spans="81:94" ht="21" x14ac:dyDescent="0.5">
      <c r="CC792"/>
      <c r="CD792"/>
      <c r="CE792"/>
      <c r="CF792"/>
      <c r="CG792"/>
      <c r="CH792"/>
      <c r="CI792"/>
      <c r="CJ792"/>
      <c r="CK792"/>
      <c r="CL792"/>
      <c r="CM792"/>
      <c r="CN792"/>
      <c r="CO792"/>
      <c r="CP792"/>
    </row>
    <row r="793" spans="81:94" ht="21" x14ac:dyDescent="0.5">
      <c r="CC793"/>
      <c r="CD793"/>
      <c r="CE793"/>
      <c r="CF793"/>
      <c r="CG793"/>
      <c r="CH793"/>
      <c r="CI793"/>
      <c r="CJ793"/>
      <c r="CK793"/>
      <c r="CL793"/>
      <c r="CM793"/>
      <c r="CN793"/>
      <c r="CO793"/>
      <c r="CP793"/>
    </row>
    <row r="794" spans="81:94" ht="21" x14ac:dyDescent="0.5">
      <c r="CC794"/>
      <c r="CD794"/>
      <c r="CE794"/>
      <c r="CF794"/>
      <c r="CG794"/>
      <c r="CH794"/>
      <c r="CI794"/>
      <c r="CJ794"/>
      <c r="CK794"/>
      <c r="CL794"/>
      <c r="CM794"/>
      <c r="CN794"/>
      <c r="CO794"/>
      <c r="CP794"/>
    </row>
    <row r="795" spans="81:94" ht="21" x14ac:dyDescent="0.5">
      <c r="CC795"/>
      <c r="CD795"/>
      <c r="CE795"/>
      <c r="CF795"/>
      <c r="CG795"/>
      <c r="CH795"/>
      <c r="CI795"/>
      <c r="CJ795"/>
      <c r="CK795"/>
      <c r="CL795"/>
      <c r="CM795"/>
      <c r="CN795"/>
      <c r="CO795"/>
      <c r="CP795"/>
    </row>
    <row r="796" spans="81:94" ht="21" x14ac:dyDescent="0.5">
      <c r="CC796"/>
      <c r="CD796"/>
      <c r="CE796"/>
      <c r="CF796"/>
      <c r="CG796"/>
      <c r="CH796"/>
      <c r="CI796"/>
      <c r="CJ796"/>
      <c r="CK796"/>
      <c r="CL796"/>
      <c r="CM796"/>
      <c r="CN796"/>
      <c r="CO796"/>
      <c r="CP796"/>
    </row>
    <row r="797" spans="81:94" ht="21" x14ac:dyDescent="0.5">
      <c r="CC797"/>
      <c r="CD797"/>
      <c r="CE797"/>
      <c r="CF797"/>
      <c r="CG797"/>
      <c r="CH797"/>
      <c r="CI797"/>
      <c r="CJ797"/>
      <c r="CK797"/>
      <c r="CL797"/>
      <c r="CM797"/>
      <c r="CN797"/>
      <c r="CO797"/>
      <c r="CP797"/>
    </row>
    <row r="798" spans="81:94" ht="21" x14ac:dyDescent="0.5">
      <c r="CC798"/>
      <c r="CD798"/>
      <c r="CE798"/>
      <c r="CF798"/>
      <c r="CG798"/>
      <c r="CH798"/>
      <c r="CI798"/>
      <c r="CJ798"/>
      <c r="CK798"/>
      <c r="CL798"/>
      <c r="CM798"/>
      <c r="CN798"/>
      <c r="CO798"/>
      <c r="CP798"/>
    </row>
    <row r="799" spans="81:94" ht="21" x14ac:dyDescent="0.5">
      <c r="CC799"/>
      <c r="CD799"/>
      <c r="CE799"/>
      <c r="CF799"/>
      <c r="CG799"/>
      <c r="CH799"/>
      <c r="CI799"/>
      <c r="CJ799"/>
      <c r="CK799"/>
      <c r="CL799"/>
      <c r="CM799"/>
      <c r="CN799"/>
      <c r="CO799"/>
      <c r="CP799"/>
    </row>
    <row r="800" spans="81:94" ht="21" x14ac:dyDescent="0.5">
      <c r="CC800"/>
      <c r="CD800"/>
      <c r="CE800"/>
      <c r="CF800"/>
      <c r="CG800"/>
      <c r="CH800"/>
      <c r="CI800"/>
      <c r="CJ800"/>
      <c r="CK800"/>
      <c r="CL800"/>
      <c r="CM800"/>
      <c r="CN800"/>
      <c r="CO800"/>
      <c r="CP800"/>
    </row>
    <row r="801" spans="81:94" ht="21" x14ac:dyDescent="0.5">
      <c r="CC801"/>
      <c r="CD801"/>
      <c r="CE801"/>
      <c r="CF801"/>
      <c r="CG801"/>
      <c r="CH801"/>
      <c r="CI801"/>
      <c r="CJ801"/>
      <c r="CK801"/>
      <c r="CL801"/>
      <c r="CM801"/>
      <c r="CN801"/>
      <c r="CO801"/>
      <c r="CP801"/>
    </row>
    <row r="802" spans="81:94" ht="21" x14ac:dyDescent="0.5">
      <c r="CC802"/>
      <c r="CD802"/>
      <c r="CE802"/>
      <c r="CF802"/>
      <c r="CG802"/>
      <c r="CH802"/>
      <c r="CI802"/>
      <c r="CJ802"/>
      <c r="CK802"/>
      <c r="CL802"/>
      <c r="CM802"/>
      <c r="CN802"/>
      <c r="CO802"/>
      <c r="CP802"/>
    </row>
    <row r="803" spans="81:94" ht="21" x14ac:dyDescent="0.5">
      <c r="CC803"/>
      <c r="CD803"/>
      <c r="CE803"/>
      <c r="CF803"/>
      <c r="CG803"/>
      <c r="CH803"/>
      <c r="CI803"/>
      <c r="CJ803"/>
      <c r="CK803"/>
      <c r="CL803"/>
      <c r="CM803"/>
      <c r="CN803"/>
      <c r="CO803"/>
      <c r="CP803"/>
    </row>
    <row r="804" spans="81:94" ht="21" x14ac:dyDescent="0.5">
      <c r="CC804"/>
      <c r="CD804"/>
      <c r="CE804"/>
      <c r="CF804"/>
      <c r="CG804"/>
      <c r="CH804"/>
      <c r="CI804"/>
      <c r="CJ804"/>
      <c r="CK804"/>
      <c r="CL804"/>
      <c r="CM804"/>
      <c r="CN804"/>
      <c r="CO804"/>
      <c r="CP804"/>
    </row>
    <row r="805" spans="81:94" ht="21" x14ac:dyDescent="0.5">
      <c r="CC805"/>
      <c r="CD805"/>
      <c r="CE805"/>
      <c r="CF805"/>
      <c r="CG805"/>
      <c r="CH805"/>
      <c r="CI805"/>
      <c r="CJ805"/>
      <c r="CK805"/>
      <c r="CL805"/>
      <c r="CM805"/>
      <c r="CN805"/>
      <c r="CO805"/>
      <c r="CP805"/>
    </row>
    <row r="806" spans="81:94" ht="21" x14ac:dyDescent="0.5">
      <c r="CC806"/>
      <c r="CD806"/>
      <c r="CE806"/>
      <c r="CF806"/>
      <c r="CG806"/>
      <c r="CH806"/>
      <c r="CI806"/>
      <c r="CJ806"/>
      <c r="CK806"/>
      <c r="CL806"/>
      <c r="CM806"/>
      <c r="CN806"/>
      <c r="CO806"/>
      <c r="CP806"/>
    </row>
    <row r="807" spans="81:94" ht="21" x14ac:dyDescent="0.5">
      <c r="CC807"/>
      <c r="CD807"/>
      <c r="CE807"/>
      <c r="CF807"/>
      <c r="CG807"/>
      <c r="CH807"/>
      <c r="CI807"/>
      <c r="CJ807"/>
      <c r="CK807"/>
      <c r="CL807"/>
      <c r="CM807"/>
      <c r="CN807"/>
      <c r="CO807"/>
      <c r="CP807"/>
    </row>
    <row r="808" spans="81:94" ht="21" x14ac:dyDescent="0.5">
      <c r="CC808"/>
      <c r="CD808"/>
      <c r="CE808"/>
      <c r="CF808"/>
      <c r="CG808"/>
      <c r="CH808"/>
      <c r="CI808"/>
      <c r="CJ808"/>
      <c r="CK808"/>
      <c r="CL808"/>
      <c r="CM808"/>
      <c r="CN808"/>
      <c r="CO808"/>
      <c r="CP808"/>
    </row>
    <row r="809" spans="81:94" ht="21" x14ac:dyDescent="0.5">
      <c r="CC809"/>
      <c r="CD809"/>
      <c r="CE809"/>
      <c r="CF809"/>
      <c r="CG809"/>
      <c r="CH809"/>
      <c r="CI809"/>
      <c r="CJ809"/>
      <c r="CK809"/>
      <c r="CL809"/>
      <c r="CM809"/>
      <c r="CN809"/>
      <c r="CO809"/>
      <c r="CP809"/>
    </row>
    <row r="810" spans="81:94" ht="21" x14ac:dyDescent="0.5">
      <c r="CC810"/>
      <c r="CD810"/>
      <c r="CE810"/>
      <c r="CF810"/>
      <c r="CG810"/>
      <c r="CH810"/>
      <c r="CI810"/>
      <c r="CJ810"/>
      <c r="CK810"/>
      <c r="CL810"/>
      <c r="CM810"/>
      <c r="CN810"/>
      <c r="CO810"/>
      <c r="CP810"/>
    </row>
    <row r="811" spans="81:94" ht="21" x14ac:dyDescent="0.5">
      <c r="CC811"/>
      <c r="CD811"/>
      <c r="CE811"/>
      <c r="CF811"/>
      <c r="CG811"/>
      <c r="CH811"/>
      <c r="CI811"/>
      <c r="CJ811"/>
      <c r="CK811"/>
      <c r="CL811"/>
      <c r="CM811"/>
      <c r="CN811"/>
      <c r="CO811"/>
      <c r="CP811"/>
    </row>
    <row r="812" spans="81:94" ht="21" x14ac:dyDescent="0.5">
      <c r="CC812"/>
      <c r="CD812"/>
      <c r="CE812"/>
      <c r="CF812"/>
      <c r="CG812"/>
      <c r="CH812"/>
      <c r="CI812"/>
      <c r="CJ812"/>
      <c r="CK812"/>
      <c r="CL812"/>
      <c r="CM812"/>
      <c r="CN812"/>
      <c r="CO812"/>
      <c r="CP812"/>
    </row>
    <row r="813" spans="81:94" ht="21" x14ac:dyDescent="0.5">
      <c r="CC813"/>
      <c r="CD813"/>
      <c r="CE813"/>
      <c r="CF813"/>
      <c r="CG813"/>
      <c r="CH813"/>
      <c r="CI813"/>
      <c r="CJ813"/>
      <c r="CK813"/>
      <c r="CL813"/>
      <c r="CM813"/>
      <c r="CN813"/>
      <c r="CO813"/>
      <c r="CP813"/>
    </row>
    <row r="814" spans="81:94" ht="21" x14ac:dyDescent="0.5">
      <c r="CC814"/>
      <c r="CD814"/>
      <c r="CE814"/>
      <c r="CF814"/>
      <c r="CG814"/>
      <c r="CH814"/>
      <c r="CI814"/>
      <c r="CJ814"/>
      <c r="CK814"/>
      <c r="CL814"/>
      <c r="CM814"/>
      <c r="CN814"/>
      <c r="CO814"/>
      <c r="CP814"/>
    </row>
    <row r="815" spans="81:94" ht="21" x14ac:dyDescent="0.5">
      <c r="CC815"/>
      <c r="CD815"/>
      <c r="CE815"/>
      <c r="CF815"/>
      <c r="CG815"/>
      <c r="CH815"/>
      <c r="CI815"/>
      <c r="CJ815"/>
      <c r="CK815"/>
      <c r="CL815"/>
      <c r="CM815"/>
      <c r="CN815"/>
      <c r="CO815"/>
      <c r="CP815"/>
    </row>
    <row r="816" spans="81:94" ht="21" x14ac:dyDescent="0.5">
      <c r="CC816"/>
      <c r="CD816"/>
      <c r="CE816"/>
      <c r="CF816"/>
      <c r="CG816"/>
      <c r="CH816"/>
      <c r="CI816"/>
      <c r="CJ816"/>
      <c r="CK816"/>
      <c r="CL816"/>
      <c r="CM816"/>
      <c r="CN816"/>
      <c r="CO816"/>
      <c r="CP816"/>
    </row>
    <row r="817" spans="81:94" ht="21" x14ac:dyDescent="0.5">
      <c r="CC817"/>
      <c r="CD817"/>
      <c r="CE817"/>
      <c r="CF817"/>
      <c r="CG817"/>
      <c r="CH817"/>
      <c r="CI817"/>
      <c r="CJ817"/>
      <c r="CK817"/>
      <c r="CL817"/>
      <c r="CM817"/>
      <c r="CN817"/>
      <c r="CO817"/>
      <c r="CP817"/>
    </row>
    <row r="818" spans="81:94" ht="21" x14ac:dyDescent="0.5">
      <c r="CC818"/>
      <c r="CD818"/>
      <c r="CE818"/>
      <c r="CF818"/>
      <c r="CG818"/>
      <c r="CH818"/>
      <c r="CI818"/>
      <c r="CJ818"/>
      <c r="CK818"/>
      <c r="CL818"/>
      <c r="CM818"/>
      <c r="CN818"/>
      <c r="CO818"/>
      <c r="CP818"/>
    </row>
    <row r="819" spans="81:94" ht="21" x14ac:dyDescent="0.5">
      <c r="CC819"/>
      <c r="CD819"/>
      <c r="CE819"/>
      <c r="CF819"/>
      <c r="CG819"/>
      <c r="CH819"/>
      <c r="CI819"/>
      <c r="CJ819"/>
      <c r="CK819"/>
      <c r="CL819"/>
      <c r="CM819"/>
      <c r="CN819"/>
      <c r="CO819"/>
      <c r="CP819"/>
    </row>
    <row r="820" spans="81:94" ht="21" x14ac:dyDescent="0.5">
      <c r="CC820"/>
      <c r="CD820"/>
      <c r="CE820"/>
      <c r="CF820"/>
      <c r="CG820"/>
      <c r="CH820"/>
      <c r="CI820"/>
      <c r="CJ820"/>
      <c r="CK820"/>
      <c r="CL820"/>
      <c r="CM820"/>
      <c r="CN820"/>
      <c r="CO820"/>
      <c r="CP820"/>
    </row>
    <row r="821" spans="81:94" ht="21" x14ac:dyDescent="0.5">
      <c r="CC821"/>
      <c r="CD821"/>
      <c r="CE821"/>
      <c r="CF821"/>
      <c r="CG821"/>
      <c r="CH821"/>
      <c r="CI821"/>
      <c r="CJ821"/>
      <c r="CK821"/>
      <c r="CL821"/>
      <c r="CM821"/>
      <c r="CN821"/>
      <c r="CO821"/>
      <c r="CP821"/>
    </row>
    <row r="822" spans="81:94" ht="21" x14ac:dyDescent="0.5">
      <c r="CC822"/>
      <c r="CD822"/>
      <c r="CE822"/>
      <c r="CF822"/>
      <c r="CG822"/>
      <c r="CH822"/>
      <c r="CI822"/>
      <c r="CJ822"/>
      <c r="CK822"/>
      <c r="CL822"/>
      <c r="CM822"/>
      <c r="CN822"/>
      <c r="CO822"/>
      <c r="CP822"/>
    </row>
    <row r="823" spans="81:94" ht="21" x14ac:dyDescent="0.5">
      <c r="CC823"/>
      <c r="CD823"/>
      <c r="CE823"/>
      <c r="CF823"/>
      <c r="CG823"/>
      <c r="CH823"/>
      <c r="CI823"/>
      <c r="CJ823"/>
      <c r="CK823"/>
      <c r="CL823"/>
      <c r="CM823"/>
      <c r="CN823"/>
      <c r="CO823"/>
      <c r="CP823"/>
    </row>
    <row r="824" spans="81:94" ht="21" x14ac:dyDescent="0.5">
      <c r="CC824"/>
      <c r="CD824"/>
      <c r="CE824"/>
      <c r="CF824"/>
      <c r="CG824"/>
      <c r="CH824"/>
      <c r="CI824"/>
      <c r="CJ824"/>
      <c r="CK824"/>
      <c r="CL824"/>
      <c r="CM824"/>
      <c r="CN824"/>
      <c r="CO824"/>
      <c r="CP824"/>
    </row>
    <row r="825" spans="81:94" ht="21" x14ac:dyDescent="0.5">
      <c r="CC825"/>
      <c r="CD825"/>
      <c r="CE825"/>
      <c r="CF825"/>
      <c r="CG825"/>
      <c r="CH825"/>
      <c r="CI825"/>
      <c r="CJ825"/>
      <c r="CK825"/>
      <c r="CL825"/>
      <c r="CM825"/>
      <c r="CN825"/>
      <c r="CO825"/>
      <c r="CP825"/>
    </row>
    <row r="826" spans="81:94" ht="21" x14ac:dyDescent="0.5">
      <c r="CC826"/>
      <c r="CD826"/>
      <c r="CE826"/>
      <c r="CF826"/>
      <c r="CG826"/>
      <c r="CH826"/>
      <c r="CI826"/>
      <c r="CJ826"/>
      <c r="CK826"/>
      <c r="CL826"/>
      <c r="CM826"/>
      <c r="CN826"/>
      <c r="CO826"/>
      <c r="CP826"/>
    </row>
    <row r="827" spans="81:94" ht="21" x14ac:dyDescent="0.5">
      <c r="CC827"/>
      <c r="CD827"/>
      <c r="CE827"/>
      <c r="CF827"/>
      <c r="CG827"/>
      <c r="CH827"/>
      <c r="CI827"/>
      <c r="CJ827"/>
      <c r="CK827"/>
      <c r="CL827"/>
      <c r="CM827"/>
      <c r="CN827"/>
      <c r="CO827"/>
      <c r="CP827"/>
    </row>
    <row r="828" spans="81:94" ht="21" x14ac:dyDescent="0.5">
      <c r="CC828"/>
      <c r="CD828"/>
      <c r="CE828"/>
      <c r="CF828"/>
      <c r="CG828"/>
      <c r="CH828"/>
      <c r="CI828"/>
      <c r="CJ828"/>
      <c r="CK828"/>
      <c r="CL828"/>
      <c r="CM828"/>
      <c r="CN828"/>
      <c r="CO828"/>
      <c r="CP828"/>
    </row>
    <row r="829" spans="81:94" ht="21" x14ac:dyDescent="0.5">
      <c r="CC829"/>
      <c r="CD829"/>
      <c r="CE829"/>
      <c r="CF829"/>
      <c r="CG829"/>
      <c r="CH829"/>
      <c r="CI829"/>
      <c r="CJ829"/>
      <c r="CK829"/>
      <c r="CL829"/>
      <c r="CM829"/>
      <c r="CN829"/>
      <c r="CO829"/>
      <c r="CP829"/>
    </row>
    <row r="830" spans="81:94" ht="21" x14ac:dyDescent="0.5">
      <c r="CC830"/>
      <c r="CD830"/>
      <c r="CE830"/>
      <c r="CF830"/>
      <c r="CG830"/>
      <c r="CH830"/>
      <c r="CI830"/>
      <c r="CJ830"/>
      <c r="CK830"/>
      <c r="CL830"/>
      <c r="CM830"/>
      <c r="CN830"/>
      <c r="CO830"/>
      <c r="CP830"/>
    </row>
    <row r="831" spans="81:94" ht="21" x14ac:dyDescent="0.5">
      <c r="CC831"/>
      <c r="CD831"/>
      <c r="CE831"/>
      <c r="CF831"/>
      <c r="CG831"/>
      <c r="CH831"/>
      <c r="CI831"/>
      <c r="CJ831"/>
      <c r="CK831"/>
      <c r="CL831"/>
      <c r="CM831"/>
      <c r="CN831"/>
      <c r="CO831"/>
      <c r="CP831"/>
    </row>
    <row r="832" spans="81:94" ht="21" x14ac:dyDescent="0.5">
      <c r="CC832"/>
      <c r="CD832"/>
      <c r="CE832"/>
      <c r="CF832"/>
      <c r="CG832"/>
      <c r="CH832"/>
      <c r="CI832"/>
      <c r="CJ832"/>
      <c r="CK832"/>
      <c r="CL832"/>
      <c r="CM832"/>
      <c r="CN832"/>
      <c r="CO832"/>
      <c r="CP832"/>
    </row>
    <row r="833" spans="81:94" ht="21" x14ac:dyDescent="0.5">
      <c r="CC833"/>
      <c r="CD833"/>
      <c r="CE833"/>
      <c r="CF833"/>
      <c r="CG833"/>
      <c r="CH833"/>
      <c r="CI833"/>
      <c r="CJ833"/>
      <c r="CK833"/>
      <c r="CL833"/>
      <c r="CM833"/>
      <c r="CN833"/>
      <c r="CO833"/>
      <c r="CP833"/>
    </row>
    <row r="834" spans="81:94" ht="21" x14ac:dyDescent="0.5">
      <c r="CC834"/>
      <c r="CD834"/>
      <c r="CE834"/>
      <c r="CF834"/>
      <c r="CG834"/>
      <c r="CH834"/>
      <c r="CI834"/>
      <c r="CJ834"/>
      <c r="CK834"/>
      <c r="CL834"/>
      <c r="CM834"/>
      <c r="CN834"/>
      <c r="CO834"/>
      <c r="CP834"/>
    </row>
    <row r="835" spans="81:94" ht="21" x14ac:dyDescent="0.5">
      <c r="CC835"/>
      <c r="CD835"/>
      <c r="CE835"/>
      <c r="CF835"/>
      <c r="CG835"/>
      <c r="CH835"/>
      <c r="CI835"/>
      <c r="CJ835"/>
      <c r="CK835"/>
      <c r="CL835"/>
      <c r="CM835"/>
      <c r="CN835"/>
      <c r="CO835"/>
      <c r="CP835"/>
    </row>
    <row r="836" spans="81:94" ht="21" x14ac:dyDescent="0.5">
      <c r="CC836"/>
      <c r="CD836"/>
      <c r="CE836"/>
      <c r="CF836"/>
      <c r="CG836"/>
      <c r="CH836"/>
      <c r="CI836"/>
      <c r="CJ836"/>
      <c r="CK836"/>
      <c r="CL836"/>
      <c r="CM836"/>
      <c r="CN836"/>
      <c r="CO836"/>
      <c r="CP836"/>
    </row>
    <row r="837" spans="81:94" ht="21" x14ac:dyDescent="0.5">
      <c r="CC837"/>
      <c r="CD837"/>
      <c r="CE837"/>
      <c r="CF837"/>
      <c r="CG837"/>
      <c r="CH837"/>
      <c r="CI837"/>
      <c r="CJ837"/>
      <c r="CK837"/>
      <c r="CL837"/>
      <c r="CM837"/>
      <c r="CN837"/>
      <c r="CO837"/>
      <c r="CP837"/>
    </row>
    <row r="838" spans="81:94" ht="21" x14ac:dyDescent="0.5">
      <c r="CC838"/>
      <c r="CD838"/>
      <c r="CE838"/>
      <c r="CF838"/>
      <c r="CG838"/>
      <c r="CH838"/>
      <c r="CI838"/>
      <c r="CJ838"/>
      <c r="CK838"/>
      <c r="CL838"/>
      <c r="CM838"/>
      <c r="CN838"/>
      <c r="CO838"/>
      <c r="CP838"/>
    </row>
    <row r="839" spans="81:94" ht="21" x14ac:dyDescent="0.5">
      <c r="CC839"/>
      <c r="CD839"/>
      <c r="CE839"/>
      <c r="CF839"/>
      <c r="CG839"/>
      <c r="CH839"/>
      <c r="CI839"/>
      <c r="CJ839"/>
      <c r="CK839"/>
      <c r="CL839"/>
      <c r="CM839"/>
      <c r="CN839"/>
      <c r="CO839"/>
      <c r="CP839"/>
    </row>
    <row r="840" spans="81:94" ht="21" x14ac:dyDescent="0.5">
      <c r="CC840"/>
      <c r="CD840"/>
      <c r="CE840"/>
      <c r="CF840"/>
      <c r="CG840"/>
      <c r="CH840"/>
      <c r="CI840"/>
      <c r="CJ840"/>
      <c r="CK840"/>
      <c r="CL840"/>
      <c r="CM840"/>
      <c r="CN840"/>
      <c r="CO840"/>
      <c r="CP840"/>
    </row>
    <row r="841" spans="81:94" ht="21" x14ac:dyDescent="0.5">
      <c r="CC841"/>
      <c r="CD841"/>
      <c r="CE841"/>
      <c r="CF841"/>
      <c r="CG841"/>
      <c r="CH841"/>
      <c r="CI841"/>
      <c r="CJ841"/>
      <c r="CK841"/>
      <c r="CL841"/>
      <c r="CM841"/>
      <c r="CN841"/>
      <c r="CO841"/>
      <c r="CP841"/>
    </row>
    <row r="842" spans="81:94" ht="21" x14ac:dyDescent="0.5">
      <c r="CC842"/>
      <c r="CD842"/>
      <c r="CE842"/>
      <c r="CF842"/>
      <c r="CG842"/>
      <c r="CH842"/>
      <c r="CI842"/>
      <c r="CJ842"/>
      <c r="CK842"/>
      <c r="CL842"/>
      <c r="CM842"/>
      <c r="CN842"/>
      <c r="CO842"/>
      <c r="CP842"/>
    </row>
    <row r="843" spans="81:94" ht="21" x14ac:dyDescent="0.5">
      <c r="CC843"/>
      <c r="CD843"/>
      <c r="CE843"/>
      <c r="CF843"/>
      <c r="CG843"/>
      <c r="CH843"/>
      <c r="CI843"/>
      <c r="CJ843"/>
      <c r="CK843"/>
      <c r="CL843"/>
      <c r="CM843"/>
      <c r="CN843"/>
      <c r="CO843"/>
      <c r="CP843"/>
    </row>
    <row r="844" spans="81:94" ht="21" x14ac:dyDescent="0.5">
      <c r="CC844"/>
      <c r="CD844"/>
      <c r="CE844"/>
      <c r="CF844"/>
      <c r="CG844"/>
      <c r="CH844"/>
      <c r="CI844"/>
      <c r="CJ844"/>
      <c r="CK844"/>
      <c r="CL844"/>
      <c r="CM844"/>
      <c r="CN844"/>
      <c r="CO844"/>
      <c r="CP844"/>
    </row>
    <row r="845" spans="81:94" ht="21" x14ac:dyDescent="0.5">
      <c r="CC845"/>
      <c r="CD845"/>
      <c r="CE845"/>
      <c r="CF845"/>
      <c r="CG845"/>
      <c r="CH845"/>
      <c r="CI845"/>
      <c r="CJ845"/>
      <c r="CK845"/>
      <c r="CL845"/>
      <c r="CM845"/>
      <c r="CN845"/>
      <c r="CO845"/>
      <c r="CP845"/>
    </row>
    <row r="846" spans="81:94" ht="21" x14ac:dyDescent="0.5">
      <c r="CC846"/>
      <c r="CD846"/>
      <c r="CE846"/>
      <c r="CF846"/>
      <c r="CG846"/>
      <c r="CH846"/>
      <c r="CI846"/>
      <c r="CJ846"/>
      <c r="CK846"/>
      <c r="CL846"/>
      <c r="CM846"/>
      <c r="CN846"/>
      <c r="CO846"/>
      <c r="CP846"/>
    </row>
    <row r="847" spans="81:94" ht="21" x14ac:dyDescent="0.5">
      <c r="CC847"/>
      <c r="CD847"/>
      <c r="CE847"/>
      <c r="CF847"/>
      <c r="CG847"/>
      <c r="CH847"/>
      <c r="CI847"/>
      <c r="CJ847"/>
      <c r="CK847"/>
      <c r="CL847"/>
      <c r="CM847"/>
      <c r="CN847"/>
      <c r="CO847"/>
      <c r="CP847"/>
    </row>
    <row r="848" spans="81:94" ht="21" x14ac:dyDescent="0.5">
      <c r="CC848"/>
      <c r="CD848"/>
      <c r="CE848"/>
      <c r="CF848"/>
      <c r="CG848"/>
      <c r="CH848"/>
      <c r="CI848"/>
      <c r="CJ848"/>
      <c r="CK848"/>
      <c r="CL848"/>
      <c r="CM848"/>
      <c r="CN848"/>
      <c r="CO848"/>
      <c r="CP848"/>
    </row>
    <row r="849" spans="81:94" ht="21" x14ac:dyDescent="0.5">
      <c r="CC849"/>
      <c r="CD849"/>
      <c r="CE849"/>
      <c r="CF849"/>
      <c r="CG849"/>
      <c r="CH849"/>
      <c r="CI849"/>
      <c r="CJ849"/>
      <c r="CK849"/>
      <c r="CL849"/>
      <c r="CM849"/>
      <c r="CN849"/>
      <c r="CO849"/>
      <c r="CP849"/>
    </row>
    <row r="850" spans="81:94" ht="21" x14ac:dyDescent="0.5">
      <c r="CC850"/>
      <c r="CD850"/>
      <c r="CE850"/>
      <c r="CF850"/>
      <c r="CG850"/>
      <c r="CH850"/>
      <c r="CI850"/>
      <c r="CJ850"/>
      <c r="CK850"/>
      <c r="CL850"/>
      <c r="CM850"/>
      <c r="CN850"/>
      <c r="CO850"/>
      <c r="CP850"/>
    </row>
    <row r="851" spans="81:94" ht="21" x14ac:dyDescent="0.5">
      <c r="CC851"/>
      <c r="CD851"/>
      <c r="CE851"/>
      <c r="CF851"/>
      <c r="CG851"/>
      <c r="CH851"/>
      <c r="CI851"/>
      <c r="CJ851"/>
      <c r="CK851"/>
      <c r="CL851"/>
      <c r="CM851"/>
      <c r="CN851"/>
      <c r="CO851"/>
      <c r="CP851"/>
    </row>
    <row r="852" spans="81:94" ht="21" x14ac:dyDescent="0.5">
      <c r="CC852"/>
      <c r="CD852"/>
      <c r="CE852"/>
      <c r="CF852"/>
      <c r="CG852"/>
      <c r="CH852"/>
      <c r="CI852"/>
      <c r="CJ852"/>
      <c r="CK852"/>
      <c r="CL852"/>
      <c r="CM852"/>
      <c r="CN852"/>
      <c r="CO852"/>
      <c r="CP852"/>
    </row>
    <row r="853" spans="81:94" ht="21" x14ac:dyDescent="0.5">
      <c r="CC853"/>
      <c r="CD853"/>
      <c r="CE853"/>
      <c r="CF853"/>
      <c r="CG853"/>
      <c r="CH853"/>
      <c r="CI853"/>
      <c r="CJ853"/>
      <c r="CK853"/>
      <c r="CL853"/>
      <c r="CM853"/>
      <c r="CN853"/>
      <c r="CO853"/>
      <c r="CP853"/>
    </row>
    <row r="854" spans="81:94" ht="21" x14ac:dyDescent="0.5">
      <c r="CC854"/>
      <c r="CD854"/>
      <c r="CE854"/>
      <c r="CF854"/>
      <c r="CG854"/>
      <c r="CH854"/>
      <c r="CI854"/>
      <c r="CJ854"/>
      <c r="CK854"/>
      <c r="CL854"/>
      <c r="CM854"/>
      <c r="CN854"/>
      <c r="CO854"/>
      <c r="CP854"/>
    </row>
    <row r="855" spans="81:94" ht="21" x14ac:dyDescent="0.5">
      <c r="CC855"/>
      <c r="CD855"/>
      <c r="CE855"/>
      <c r="CF855"/>
      <c r="CG855"/>
      <c r="CH855"/>
      <c r="CI855"/>
      <c r="CJ855"/>
      <c r="CK855"/>
      <c r="CL855"/>
      <c r="CM855"/>
      <c r="CN855"/>
      <c r="CO855"/>
      <c r="CP855"/>
    </row>
    <row r="856" spans="81:94" ht="21" x14ac:dyDescent="0.5">
      <c r="CC856"/>
      <c r="CD856"/>
      <c r="CE856"/>
      <c r="CF856"/>
      <c r="CG856"/>
      <c r="CH856"/>
      <c r="CI856"/>
      <c r="CJ856"/>
      <c r="CK856"/>
      <c r="CL856"/>
      <c r="CM856"/>
      <c r="CN856"/>
      <c r="CO856"/>
      <c r="CP856"/>
    </row>
    <row r="857" spans="81:94" ht="21" x14ac:dyDescent="0.5">
      <c r="CC857"/>
      <c r="CD857"/>
      <c r="CE857"/>
      <c r="CF857"/>
      <c r="CG857"/>
      <c r="CH857"/>
      <c r="CI857"/>
      <c r="CJ857"/>
      <c r="CK857"/>
      <c r="CL857"/>
      <c r="CM857"/>
      <c r="CN857"/>
      <c r="CO857"/>
      <c r="CP857"/>
    </row>
    <row r="858" spans="81:94" ht="21" x14ac:dyDescent="0.5">
      <c r="CC858"/>
      <c r="CD858"/>
      <c r="CE858"/>
      <c r="CF858"/>
      <c r="CG858"/>
      <c r="CH858"/>
      <c r="CI858"/>
      <c r="CJ858"/>
      <c r="CK858"/>
      <c r="CL858"/>
      <c r="CM858"/>
      <c r="CN858"/>
      <c r="CO858"/>
      <c r="CP858"/>
    </row>
    <row r="859" spans="81:94" ht="21" x14ac:dyDescent="0.5">
      <c r="CC859"/>
      <c r="CD859"/>
      <c r="CE859"/>
      <c r="CF859"/>
      <c r="CG859"/>
      <c r="CH859"/>
      <c r="CI859"/>
      <c r="CJ859"/>
      <c r="CK859"/>
      <c r="CL859"/>
      <c r="CM859"/>
      <c r="CN859"/>
      <c r="CO859"/>
      <c r="CP859"/>
    </row>
    <row r="860" spans="81:94" ht="21" x14ac:dyDescent="0.5">
      <c r="CC860"/>
      <c r="CD860"/>
      <c r="CE860"/>
      <c r="CF860"/>
      <c r="CG860"/>
      <c r="CH860"/>
      <c r="CI860"/>
      <c r="CJ860"/>
      <c r="CK860"/>
      <c r="CL860"/>
      <c r="CM860"/>
      <c r="CN860"/>
      <c r="CO860"/>
      <c r="CP860"/>
    </row>
    <row r="861" spans="81:94" ht="21" x14ac:dyDescent="0.5">
      <c r="CC861"/>
      <c r="CD861"/>
      <c r="CE861"/>
      <c r="CF861"/>
      <c r="CG861"/>
      <c r="CH861"/>
      <c r="CI861"/>
      <c r="CJ861"/>
      <c r="CK861"/>
      <c r="CL861"/>
      <c r="CM861"/>
      <c r="CN861"/>
      <c r="CO861"/>
      <c r="CP861"/>
    </row>
    <row r="862" spans="81:94" ht="21" x14ac:dyDescent="0.5">
      <c r="CC862"/>
      <c r="CD862"/>
      <c r="CE862"/>
      <c r="CF862"/>
      <c r="CG862"/>
      <c r="CH862"/>
      <c r="CI862"/>
      <c r="CJ862"/>
      <c r="CK862"/>
      <c r="CL862"/>
      <c r="CM862"/>
      <c r="CN862"/>
      <c r="CO862"/>
      <c r="CP862"/>
    </row>
    <row r="863" spans="81:94" ht="21" x14ac:dyDescent="0.5">
      <c r="CC863"/>
      <c r="CD863"/>
      <c r="CE863"/>
      <c r="CF863"/>
      <c r="CG863"/>
      <c r="CH863"/>
      <c r="CI863"/>
      <c r="CJ863"/>
      <c r="CK863"/>
      <c r="CL863"/>
      <c r="CM863"/>
      <c r="CN863"/>
      <c r="CO863"/>
      <c r="CP863"/>
    </row>
    <row r="864" spans="81:94" ht="21" x14ac:dyDescent="0.5">
      <c r="CC864"/>
      <c r="CD864"/>
      <c r="CE864"/>
      <c r="CF864"/>
      <c r="CG864"/>
      <c r="CH864"/>
      <c r="CI864"/>
      <c r="CJ864"/>
      <c r="CK864"/>
      <c r="CL864"/>
      <c r="CM864"/>
      <c r="CN864"/>
      <c r="CO864"/>
      <c r="CP864"/>
    </row>
    <row r="865" spans="81:94" ht="21" x14ac:dyDescent="0.5">
      <c r="CC865"/>
      <c r="CD865"/>
      <c r="CE865"/>
      <c r="CF865"/>
      <c r="CG865"/>
      <c r="CH865"/>
      <c r="CI865"/>
      <c r="CJ865"/>
      <c r="CK865"/>
      <c r="CL865"/>
      <c r="CM865"/>
      <c r="CN865"/>
      <c r="CO865"/>
      <c r="CP865"/>
    </row>
    <row r="866" spans="81:94" ht="21" x14ac:dyDescent="0.5">
      <c r="CC866"/>
      <c r="CD866"/>
      <c r="CE866"/>
      <c r="CF866"/>
      <c r="CG866"/>
      <c r="CH866"/>
      <c r="CI866"/>
      <c r="CJ866"/>
      <c r="CK866"/>
      <c r="CL866"/>
      <c r="CM866"/>
      <c r="CN866"/>
      <c r="CO866"/>
      <c r="CP866"/>
    </row>
    <row r="867" spans="81:94" ht="21" x14ac:dyDescent="0.5">
      <c r="CC867"/>
      <c r="CD867"/>
      <c r="CE867"/>
      <c r="CF867"/>
      <c r="CG867"/>
      <c r="CH867"/>
      <c r="CI867"/>
      <c r="CJ867"/>
      <c r="CK867"/>
      <c r="CL867"/>
      <c r="CM867"/>
      <c r="CN867"/>
      <c r="CO867"/>
      <c r="CP867"/>
    </row>
    <row r="868" spans="81:94" ht="21" x14ac:dyDescent="0.5">
      <c r="CC868"/>
      <c r="CD868"/>
      <c r="CE868"/>
      <c r="CF868"/>
      <c r="CG868"/>
      <c r="CH868"/>
      <c r="CI868"/>
      <c r="CJ868"/>
      <c r="CK868"/>
      <c r="CL868"/>
      <c r="CM868"/>
      <c r="CN868"/>
      <c r="CO868"/>
      <c r="CP868"/>
    </row>
    <row r="869" spans="81:94" ht="21" x14ac:dyDescent="0.5">
      <c r="CC869"/>
      <c r="CD869"/>
      <c r="CE869"/>
      <c r="CF869"/>
      <c r="CG869"/>
      <c r="CH869"/>
      <c r="CI869"/>
      <c r="CJ869"/>
      <c r="CK869"/>
      <c r="CL869"/>
      <c r="CM869"/>
      <c r="CN869"/>
      <c r="CO869"/>
      <c r="CP869"/>
    </row>
    <row r="870" spans="81:94" ht="21" x14ac:dyDescent="0.5">
      <c r="CC870"/>
      <c r="CD870"/>
      <c r="CE870"/>
      <c r="CF870"/>
      <c r="CG870"/>
      <c r="CH870"/>
      <c r="CI870"/>
      <c r="CJ870"/>
      <c r="CK870"/>
      <c r="CL870"/>
      <c r="CM870"/>
      <c r="CN870"/>
      <c r="CO870"/>
      <c r="CP870"/>
    </row>
    <row r="871" spans="81:94" ht="21" x14ac:dyDescent="0.5">
      <c r="CC871"/>
      <c r="CD871"/>
      <c r="CE871"/>
      <c r="CF871"/>
      <c r="CG871"/>
      <c r="CH871"/>
      <c r="CI871"/>
      <c r="CJ871"/>
      <c r="CK871"/>
      <c r="CL871"/>
      <c r="CM871"/>
      <c r="CN871"/>
      <c r="CO871"/>
      <c r="CP871"/>
    </row>
    <row r="872" spans="81:94" ht="21" x14ac:dyDescent="0.5">
      <c r="CC872"/>
      <c r="CD872"/>
      <c r="CE872"/>
      <c r="CF872"/>
      <c r="CG872"/>
      <c r="CH872"/>
      <c r="CI872"/>
      <c r="CJ872"/>
      <c r="CK872"/>
      <c r="CL872"/>
      <c r="CM872"/>
      <c r="CN872"/>
      <c r="CO872"/>
      <c r="CP872"/>
    </row>
    <row r="873" spans="81:94" ht="21" x14ac:dyDescent="0.5">
      <c r="CC873"/>
      <c r="CD873"/>
      <c r="CE873"/>
      <c r="CF873"/>
      <c r="CG873"/>
      <c r="CH873"/>
      <c r="CI873"/>
      <c r="CJ873"/>
      <c r="CK873"/>
      <c r="CL873"/>
      <c r="CM873"/>
      <c r="CN873"/>
      <c r="CO873"/>
      <c r="CP873"/>
    </row>
    <row r="874" spans="81:94" ht="21" x14ac:dyDescent="0.5">
      <c r="CC874"/>
      <c r="CD874"/>
      <c r="CE874"/>
      <c r="CF874"/>
      <c r="CG874"/>
      <c r="CH874"/>
      <c r="CI874"/>
      <c r="CJ874"/>
      <c r="CK874"/>
      <c r="CL874"/>
      <c r="CM874"/>
      <c r="CN874"/>
      <c r="CO874"/>
      <c r="CP874"/>
    </row>
    <row r="875" spans="81:94" ht="21" x14ac:dyDescent="0.5">
      <c r="CC875"/>
      <c r="CD875"/>
      <c r="CE875"/>
      <c r="CF875"/>
      <c r="CG875"/>
      <c r="CH875"/>
      <c r="CI875"/>
      <c r="CJ875"/>
      <c r="CK875"/>
      <c r="CL875"/>
      <c r="CM875"/>
      <c r="CN875"/>
      <c r="CO875"/>
      <c r="CP875"/>
    </row>
    <row r="876" spans="81:94" ht="21" x14ac:dyDescent="0.5">
      <c r="CC876"/>
      <c r="CD876"/>
      <c r="CE876"/>
      <c r="CF876"/>
      <c r="CG876"/>
      <c r="CH876"/>
      <c r="CI876"/>
      <c r="CJ876"/>
      <c r="CK876"/>
      <c r="CL876"/>
      <c r="CM876"/>
      <c r="CN876"/>
      <c r="CO876"/>
      <c r="CP876"/>
    </row>
    <row r="877" spans="81:94" ht="21" x14ac:dyDescent="0.5">
      <c r="CC877"/>
      <c r="CD877"/>
      <c r="CE877"/>
      <c r="CF877"/>
      <c r="CG877"/>
      <c r="CH877"/>
      <c r="CI877"/>
      <c r="CJ877"/>
      <c r="CK877"/>
      <c r="CL877"/>
      <c r="CM877"/>
      <c r="CN877"/>
      <c r="CO877"/>
      <c r="CP877"/>
    </row>
    <row r="878" spans="81:94" ht="21" x14ac:dyDescent="0.5">
      <c r="CC878"/>
      <c r="CD878"/>
      <c r="CE878"/>
      <c r="CF878"/>
      <c r="CG878"/>
      <c r="CH878"/>
      <c r="CI878"/>
      <c r="CJ878"/>
      <c r="CK878"/>
      <c r="CL878"/>
      <c r="CM878"/>
      <c r="CN878"/>
      <c r="CO878"/>
      <c r="CP878"/>
    </row>
    <row r="879" spans="81:94" ht="21" x14ac:dyDescent="0.5">
      <c r="CC879"/>
      <c r="CD879"/>
      <c r="CE879"/>
      <c r="CF879"/>
      <c r="CG879"/>
      <c r="CH879"/>
      <c r="CI879"/>
      <c r="CJ879"/>
      <c r="CK879"/>
      <c r="CL879"/>
      <c r="CM879"/>
      <c r="CN879"/>
      <c r="CO879"/>
      <c r="CP879"/>
    </row>
    <row r="880" spans="81:94" ht="21" x14ac:dyDescent="0.5">
      <c r="CC880"/>
      <c r="CD880"/>
      <c r="CE880"/>
      <c r="CF880"/>
      <c r="CG880"/>
      <c r="CH880"/>
      <c r="CI880"/>
      <c r="CJ880"/>
      <c r="CK880"/>
      <c r="CL880"/>
      <c r="CM880"/>
      <c r="CN880"/>
      <c r="CO880"/>
      <c r="CP880"/>
    </row>
    <row r="881" spans="81:94" ht="21" x14ac:dyDescent="0.5">
      <c r="CC881"/>
      <c r="CD881"/>
      <c r="CE881"/>
      <c r="CF881"/>
      <c r="CG881"/>
      <c r="CH881"/>
      <c r="CI881"/>
      <c r="CJ881"/>
      <c r="CK881"/>
      <c r="CL881"/>
      <c r="CM881"/>
      <c r="CN881"/>
      <c r="CO881"/>
      <c r="CP881"/>
    </row>
    <row r="882" spans="81:94" ht="21" x14ac:dyDescent="0.5">
      <c r="CC882"/>
      <c r="CD882"/>
      <c r="CE882"/>
      <c r="CF882"/>
      <c r="CG882"/>
      <c r="CH882"/>
      <c r="CI882"/>
      <c r="CJ882"/>
      <c r="CK882"/>
      <c r="CL882"/>
      <c r="CM882"/>
      <c r="CN882"/>
      <c r="CO882"/>
      <c r="CP882"/>
    </row>
    <row r="883" spans="81:94" ht="21" x14ac:dyDescent="0.5">
      <c r="CC883"/>
      <c r="CD883"/>
      <c r="CE883"/>
      <c r="CF883"/>
      <c r="CG883"/>
      <c r="CH883"/>
      <c r="CI883"/>
      <c r="CJ883"/>
      <c r="CK883"/>
      <c r="CL883"/>
      <c r="CM883"/>
      <c r="CN883"/>
      <c r="CO883"/>
      <c r="CP883"/>
    </row>
    <row r="884" spans="81:94" ht="21" x14ac:dyDescent="0.5">
      <c r="CC884"/>
      <c r="CD884"/>
      <c r="CE884"/>
      <c r="CF884"/>
      <c r="CG884"/>
      <c r="CH884"/>
      <c r="CI884"/>
      <c r="CJ884"/>
      <c r="CK884"/>
      <c r="CL884"/>
      <c r="CM884"/>
      <c r="CN884"/>
      <c r="CO884"/>
      <c r="CP884"/>
    </row>
    <row r="885" spans="81:94" ht="21" x14ac:dyDescent="0.5">
      <c r="CC885"/>
      <c r="CD885"/>
      <c r="CE885"/>
      <c r="CF885"/>
      <c r="CG885"/>
      <c r="CH885"/>
      <c r="CI885"/>
      <c r="CJ885"/>
      <c r="CK885"/>
      <c r="CL885"/>
      <c r="CM885"/>
      <c r="CN885"/>
      <c r="CO885"/>
      <c r="CP885"/>
    </row>
    <row r="886" spans="81:94" ht="21" x14ac:dyDescent="0.5">
      <c r="CC886"/>
      <c r="CD886"/>
      <c r="CE886"/>
      <c r="CF886"/>
      <c r="CG886"/>
      <c r="CH886"/>
      <c r="CI886"/>
      <c r="CJ886"/>
      <c r="CK886"/>
      <c r="CL886"/>
      <c r="CM886"/>
      <c r="CN886"/>
      <c r="CO886"/>
      <c r="CP886"/>
    </row>
    <row r="887" spans="81:94" ht="21" x14ac:dyDescent="0.5">
      <c r="CC887"/>
      <c r="CD887"/>
      <c r="CE887"/>
      <c r="CF887"/>
      <c r="CG887"/>
      <c r="CH887"/>
      <c r="CI887"/>
      <c r="CJ887"/>
      <c r="CK887"/>
      <c r="CL887"/>
      <c r="CM887"/>
      <c r="CN887"/>
      <c r="CO887"/>
      <c r="CP887"/>
    </row>
    <row r="888" spans="81:94" ht="21" x14ac:dyDescent="0.5">
      <c r="CC888"/>
      <c r="CD888"/>
      <c r="CE888"/>
      <c r="CF888"/>
      <c r="CG888"/>
      <c r="CH888"/>
      <c r="CI888"/>
      <c r="CJ888"/>
      <c r="CK888"/>
      <c r="CL888"/>
      <c r="CM888"/>
      <c r="CN888"/>
      <c r="CO888"/>
      <c r="CP888"/>
    </row>
    <row r="889" spans="81:94" ht="21" x14ac:dyDescent="0.5">
      <c r="CC889"/>
      <c r="CD889"/>
      <c r="CE889"/>
      <c r="CF889"/>
      <c r="CG889"/>
      <c r="CH889"/>
      <c r="CI889"/>
      <c r="CJ889"/>
      <c r="CK889"/>
      <c r="CL889"/>
      <c r="CM889"/>
      <c r="CN889"/>
      <c r="CO889"/>
      <c r="CP889"/>
    </row>
    <row r="890" spans="81:94" ht="21" x14ac:dyDescent="0.5">
      <c r="CC890"/>
      <c r="CD890"/>
      <c r="CE890"/>
      <c r="CF890"/>
      <c r="CG890"/>
      <c r="CH890"/>
      <c r="CI890"/>
      <c r="CJ890"/>
      <c r="CK890"/>
      <c r="CL890"/>
      <c r="CM890"/>
      <c r="CN890"/>
      <c r="CO890"/>
      <c r="CP890"/>
    </row>
    <row r="891" spans="81:94" ht="21" x14ac:dyDescent="0.5">
      <c r="CC891"/>
      <c r="CD891"/>
      <c r="CE891"/>
      <c r="CF891"/>
      <c r="CG891"/>
      <c r="CH891"/>
      <c r="CI891"/>
      <c r="CJ891"/>
      <c r="CK891"/>
      <c r="CL891"/>
      <c r="CM891"/>
      <c r="CN891"/>
      <c r="CO891"/>
      <c r="CP891"/>
    </row>
    <row r="892" spans="81:94" ht="21" x14ac:dyDescent="0.5">
      <c r="CC892"/>
      <c r="CD892"/>
      <c r="CE892"/>
      <c r="CF892"/>
      <c r="CG892"/>
      <c r="CH892"/>
      <c r="CI892"/>
      <c r="CJ892"/>
      <c r="CK892"/>
      <c r="CL892"/>
      <c r="CM892"/>
      <c r="CN892"/>
      <c r="CO892"/>
      <c r="CP892"/>
    </row>
    <row r="893" spans="81:94" ht="21" x14ac:dyDescent="0.5">
      <c r="CC893"/>
      <c r="CD893"/>
      <c r="CE893"/>
      <c r="CF893"/>
      <c r="CG893"/>
      <c r="CH893"/>
      <c r="CI893"/>
      <c r="CJ893"/>
      <c r="CK893"/>
      <c r="CL893"/>
      <c r="CM893"/>
      <c r="CN893"/>
      <c r="CO893"/>
      <c r="CP893"/>
    </row>
    <row r="894" spans="81:94" ht="21" x14ac:dyDescent="0.5">
      <c r="CC894"/>
      <c r="CD894"/>
      <c r="CE894"/>
      <c r="CF894"/>
      <c r="CG894"/>
      <c r="CH894"/>
      <c r="CI894"/>
      <c r="CJ894"/>
      <c r="CK894"/>
      <c r="CL894"/>
      <c r="CM894"/>
      <c r="CN894"/>
      <c r="CO894"/>
      <c r="CP894"/>
    </row>
    <row r="895" spans="81:94" ht="21" x14ac:dyDescent="0.5">
      <c r="CC895"/>
      <c r="CD895"/>
      <c r="CE895"/>
      <c r="CF895"/>
      <c r="CG895"/>
      <c r="CH895"/>
      <c r="CI895"/>
      <c r="CJ895"/>
      <c r="CK895"/>
      <c r="CL895"/>
      <c r="CM895"/>
      <c r="CN895"/>
      <c r="CO895"/>
      <c r="CP895"/>
    </row>
    <row r="896" spans="81:94" ht="21" x14ac:dyDescent="0.5">
      <c r="CC896"/>
      <c r="CD896"/>
      <c r="CE896"/>
      <c r="CF896"/>
      <c r="CG896"/>
      <c r="CH896"/>
      <c r="CI896"/>
      <c r="CJ896"/>
      <c r="CK896"/>
      <c r="CL896"/>
      <c r="CM896"/>
      <c r="CN896"/>
      <c r="CO896"/>
      <c r="CP896"/>
    </row>
    <row r="897" spans="81:94" ht="21" x14ac:dyDescent="0.5">
      <c r="CC897"/>
      <c r="CD897"/>
      <c r="CE897"/>
      <c r="CF897"/>
      <c r="CG897"/>
      <c r="CH897"/>
      <c r="CI897"/>
      <c r="CJ897"/>
      <c r="CK897"/>
      <c r="CL897"/>
      <c r="CM897"/>
      <c r="CN897"/>
      <c r="CO897"/>
      <c r="CP897"/>
    </row>
    <row r="898" spans="81:94" ht="21" x14ac:dyDescent="0.5">
      <c r="CC898"/>
      <c r="CD898"/>
      <c r="CE898"/>
      <c r="CF898"/>
      <c r="CG898"/>
      <c r="CH898"/>
      <c r="CI898"/>
      <c r="CJ898"/>
      <c r="CK898"/>
      <c r="CL898"/>
      <c r="CM898"/>
      <c r="CN898"/>
      <c r="CO898"/>
      <c r="CP898"/>
    </row>
    <row r="899" spans="81:94" ht="21" x14ac:dyDescent="0.5">
      <c r="CC899"/>
      <c r="CD899"/>
      <c r="CE899"/>
      <c r="CF899"/>
      <c r="CG899"/>
      <c r="CH899"/>
      <c r="CI899"/>
      <c r="CJ899"/>
      <c r="CK899"/>
      <c r="CL899"/>
      <c r="CM899"/>
      <c r="CN899"/>
      <c r="CO899"/>
      <c r="CP899"/>
    </row>
    <row r="900" spans="81:94" ht="21" x14ac:dyDescent="0.5">
      <c r="CC900"/>
      <c r="CD900"/>
      <c r="CE900"/>
      <c r="CF900"/>
      <c r="CG900"/>
      <c r="CH900"/>
      <c r="CI900"/>
      <c r="CJ900"/>
      <c r="CK900"/>
      <c r="CL900"/>
      <c r="CM900"/>
      <c r="CN900"/>
      <c r="CO900"/>
      <c r="CP900"/>
    </row>
    <row r="901" spans="81:94" ht="21" x14ac:dyDescent="0.5">
      <c r="CC901"/>
      <c r="CD901"/>
      <c r="CE901"/>
      <c r="CF901"/>
      <c r="CG901"/>
      <c r="CH901"/>
      <c r="CI901"/>
      <c r="CJ901"/>
      <c r="CK901"/>
      <c r="CL901"/>
      <c r="CM901"/>
      <c r="CN901"/>
      <c r="CO901"/>
      <c r="CP901"/>
    </row>
    <row r="902" spans="81:94" ht="21" x14ac:dyDescent="0.5">
      <c r="CC902"/>
      <c r="CD902"/>
      <c r="CE902"/>
      <c r="CF902"/>
      <c r="CG902"/>
      <c r="CH902"/>
      <c r="CI902"/>
      <c r="CJ902"/>
      <c r="CK902"/>
      <c r="CL902"/>
      <c r="CM902"/>
      <c r="CN902"/>
      <c r="CO902"/>
      <c r="CP902"/>
    </row>
    <row r="903" spans="81:94" ht="21" x14ac:dyDescent="0.5">
      <c r="CC903"/>
      <c r="CD903"/>
      <c r="CE903"/>
      <c r="CF903"/>
      <c r="CG903"/>
      <c r="CH903"/>
      <c r="CI903"/>
      <c r="CJ903"/>
      <c r="CK903"/>
      <c r="CL903"/>
      <c r="CM903"/>
      <c r="CN903"/>
      <c r="CO903"/>
      <c r="CP903"/>
    </row>
    <row r="904" spans="81:94" ht="21" x14ac:dyDescent="0.5">
      <c r="CC904"/>
      <c r="CD904"/>
      <c r="CE904"/>
      <c r="CF904"/>
      <c r="CG904"/>
      <c r="CH904"/>
      <c r="CI904"/>
      <c r="CJ904"/>
      <c r="CK904"/>
      <c r="CL904"/>
      <c r="CM904"/>
      <c r="CN904"/>
      <c r="CO904"/>
      <c r="CP904"/>
    </row>
    <row r="905" spans="81:94" ht="21" x14ac:dyDescent="0.5">
      <c r="CC905"/>
      <c r="CD905"/>
      <c r="CE905"/>
      <c r="CF905"/>
      <c r="CG905"/>
      <c r="CH905"/>
      <c r="CI905"/>
      <c r="CJ905"/>
      <c r="CK905"/>
      <c r="CL905"/>
      <c r="CM905"/>
      <c r="CN905"/>
      <c r="CO905"/>
      <c r="CP905"/>
    </row>
    <row r="906" spans="81:94" ht="21" x14ac:dyDescent="0.5">
      <c r="CC906"/>
      <c r="CD906"/>
      <c r="CE906"/>
      <c r="CF906"/>
      <c r="CG906"/>
      <c r="CH906"/>
      <c r="CI906"/>
      <c r="CJ906"/>
      <c r="CK906"/>
      <c r="CL906"/>
      <c r="CM906"/>
      <c r="CN906"/>
      <c r="CO906"/>
      <c r="CP906"/>
    </row>
    <row r="907" spans="81:94" ht="21" x14ac:dyDescent="0.5">
      <c r="CC907"/>
      <c r="CD907"/>
      <c r="CE907"/>
      <c r="CF907"/>
      <c r="CG907"/>
      <c r="CH907"/>
      <c r="CI907"/>
      <c r="CJ907"/>
      <c r="CK907"/>
      <c r="CL907"/>
      <c r="CM907"/>
      <c r="CN907"/>
      <c r="CO907"/>
      <c r="CP907"/>
    </row>
    <row r="908" spans="81:94" ht="21" x14ac:dyDescent="0.5">
      <c r="CC908"/>
      <c r="CD908"/>
      <c r="CE908"/>
      <c r="CF908"/>
      <c r="CG908"/>
      <c r="CH908"/>
      <c r="CI908"/>
      <c r="CJ908"/>
      <c r="CK908"/>
      <c r="CL908"/>
      <c r="CM908"/>
      <c r="CN908"/>
      <c r="CO908"/>
      <c r="CP908"/>
    </row>
    <row r="909" spans="81:94" ht="21" x14ac:dyDescent="0.5">
      <c r="CC909"/>
      <c r="CD909"/>
      <c r="CE909"/>
      <c r="CF909"/>
      <c r="CG909"/>
      <c r="CH909"/>
      <c r="CI909"/>
      <c r="CJ909"/>
      <c r="CK909"/>
      <c r="CL909"/>
      <c r="CM909"/>
      <c r="CN909"/>
      <c r="CO909"/>
      <c r="CP909"/>
    </row>
    <row r="910" spans="81:94" ht="21" x14ac:dyDescent="0.5">
      <c r="CC910"/>
      <c r="CD910"/>
      <c r="CE910"/>
      <c r="CF910"/>
      <c r="CG910"/>
      <c r="CH910"/>
      <c r="CI910"/>
      <c r="CJ910"/>
      <c r="CK910"/>
      <c r="CL910"/>
      <c r="CM910"/>
      <c r="CN910"/>
      <c r="CO910"/>
      <c r="CP910"/>
    </row>
    <row r="911" spans="81:94" ht="21" x14ac:dyDescent="0.5">
      <c r="CC911"/>
      <c r="CD911"/>
      <c r="CE911"/>
      <c r="CF911"/>
      <c r="CG911"/>
      <c r="CH911"/>
      <c r="CI911"/>
      <c r="CJ911"/>
      <c r="CK911"/>
      <c r="CL911"/>
      <c r="CM911"/>
      <c r="CN911"/>
      <c r="CO911"/>
      <c r="CP911"/>
    </row>
    <row r="912" spans="81:94" ht="21" x14ac:dyDescent="0.5">
      <c r="CC912"/>
      <c r="CD912"/>
      <c r="CE912"/>
      <c r="CF912"/>
      <c r="CG912"/>
      <c r="CH912"/>
      <c r="CI912"/>
      <c r="CJ912"/>
      <c r="CK912"/>
      <c r="CL912"/>
      <c r="CM912"/>
      <c r="CN912"/>
      <c r="CO912"/>
      <c r="CP912"/>
    </row>
    <row r="913" spans="81:94" ht="21" x14ac:dyDescent="0.5">
      <c r="CC913"/>
      <c r="CD913"/>
      <c r="CE913"/>
      <c r="CF913"/>
      <c r="CG913"/>
      <c r="CH913"/>
      <c r="CI913"/>
      <c r="CJ913"/>
      <c r="CK913"/>
      <c r="CL913"/>
      <c r="CM913"/>
      <c r="CN913"/>
      <c r="CO913"/>
      <c r="CP913"/>
    </row>
    <row r="914" spans="81:94" ht="21" x14ac:dyDescent="0.5">
      <c r="CC914"/>
      <c r="CD914"/>
      <c r="CE914"/>
      <c r="CF914"/>
      <c r="CG914"/>
      <c r="CH914"/>
      <c r="CI914"/>
      <c r="CJ914"/>
      <c r="CK914"/>
      <c r="CL914"/>
      <c r="CM914"/>
      <c r="CN914"/>
      <c r="CO914"/>
      <c r="CP914"/>
    </row>
    <row r="915" spans="81:94" ht="21" x14ac:dyDescent="0.5">
      <c r="CC915"/>
      <c r="CD915"/>
      <c r="CE915"/>
      <c r="CF915"/>
      <c r="CG915"/>
      <c r="CH915"/>
      <c r="CI915"/>
      <c r="CJ915"/>
      <c r="CK915"/>
      <c r="CL915"/>
      <c r="CM915"/>
      <c r="CN915"/>
      <c r="CO915"/>
      <c r="CP915"/>
    </row>
    <row r="916" spans="81:94" ht="21" x14ac:dyDescent="0.5">
      <c r="CC916"/>
      <c r="CD916"/>
      <c r="CE916"/>
      <c r="CF916"/>
      <c r="CG916"/>
      <c r="CH916"/>
      <c r="CI916"/>
      <c r="CJ916"/>
      <c r="CK916"/>
      <c r="CL916"/>
      <c r="CM916"/>
      <c r="CN916"/>
      <c r="CO916"/>
      <c r="CP916"/>
    </row>
    <row r="917" spans="81:94" ht="21" x14ac:dyDescent="0.5">
      <c r="CC917"/>
      <c r="CD917"/>
      <c r="CE917"/>
      <c r="CF917"/>
      <c r="CG917"/>
      <c r="CH917"/>
      <c r="CI917"/>
      <c r="CJ917"/>
      <c r="CK917"/>
      <c r="CL917"/>
      <c r="CM917"/>
      <c r="CN917"/>
      <c r="CO917"/>
      <c r="CP917"/>
    </row>
    <row r="918" spans="81:94" ht="21" x14ac:dyDescent="0.5">
      <c r="CC918"/>
      <c r="CD918"/>
      <c r="CE918"/>
      <c r="CF918"/>
      <c r="CG918"/>
      <c r="CH918"/>
      <c r="CI918"/>
      <c r="CJ918"/>
      <c r="CK918"/>
      <c r="CL918"/>
      <c r="CM918"/>
      <c r="CN918"/>
      <c r="CO918"/>
      <c r="CP918"/>
    </row>
    <row r="919" spans="81:94" ht="21" x14ac:dyDescent="0.5">
      <c r="CC919"/>
      <c r="CD919"/>
      <c r="CE919"/>
      <c r="CF919"/>
      <c r="CG919"/>
      <c r="CH919"/>
      <c r="CI919"/>
      <c r="CJ919"/>
      <c r="CK919"/>
      <c r="CL919"/>
      <c r="CM919"/>
      <c r="CN919"/>
      <c r="CO919"/>
      <c r="CP919"/>
    </row>
    <row r="920" spans="81:94" ht="21" x14ac:dyDescent="0.5">
      <c r="CC920"/>
      <c r="CD920"/>
      <c r="CE920"/>
      <c r="CF920"/>
      <c r="CG920"/>
      <c r="CH920"/>
      <c r="CI920"/>
      <c r="CJ920"/>
      <c r="CK920"/>
      <c r="CL920"/>
      <c r="CM920"/>
      <c r="CN920"/>
      <c r="CO920"/>
      <c r="CP920"/>
    </row>
    <row r="921" spans="81:94" ht="21" x14ac:dyDescent="0.5">
      <c r="CC921"/>
      <c r="CD921"/>
      <c r="CE921"/>
      <c r="CF921"/>
      <c r="CG921"/>
      <c r="CH921"/>
      <c r="CI921"/>
      <c r="CJ921"/>
      <c r="CK921"/>
      <c r="CL921"/>
      <c r="CM921"/>
      <c r="CN921"/>
      <c r="CO921"/>
      <c r="CP921"/>
    </row>
    <row r="922" spans="81:94" ht="21" x14ac:dyDescent="0.5">
      <c r="CC922"/>
      <c r="CD922"/>
      <c r="CE922"/>
      <c r="CF922"/>
      <c r="CG922"/>
      <c r="CH922"/>
      <c r="CI922"/>
      <c r="CJ922"/>
      <c r="CK922"/>
      <c r="CL922"/>
      <c r="CM922"/>
      <c r="CN922"/>
      <c r="CO922"/>
      <c r="CP922"/>
    </row>
    <row r="923" spans="81:94" ht="21" x14ac:dyDescent="0.5">
      <c r="CC923"/>
      <c r="CD923"/>
      <c r="CE923"/>
      <c r="CF923"/>
      <c r="CG923"/>
      <c r="CH923"/>
      <c r="CI923"/>
      <c r="CJ923"/>
      <c r="CK923"/>
      <c r="CL923"/>
      <c r="CM923"/>
      <c r="CN923"/>
      <c r="CO923"/>
      <c r="CP923"/>
    </row>
    <row r="924" spans="81:94" ht="21" x14ac:dyDescent="0.5">
      <c r="CC924"/>
      <c r="CD924"/>
      <c r="CE924"/>
      <c r="CF924"/>
      <c r="CG924"/>
      <c r="CH924"/>
      <c r="CI924"/>
      <c r="CJ924"/>
      <c r="CK924"/>
      <c r="CL924"/>
      <c r="CM924"/>
      <c r="CN924"/>
      <c r="CO924"/>
      <c r="CP924"/>
    </row>
    <row r="925" spans="81:94" ht="21" x14ac:dyDescent="0.5">
      <c r="CC925"/>
      <c r="CD925"/>
      <c r="CE925"/>
      <c r="CF925"/>
      <c r="CG925"/>
      <c r="CH925"/>
      <c r="CI925"/>
      <c r="CJ925"/>
      <c r="CK925"/>
      <c r="CL925"/>
      <c r="CM925"/>
      <c r="CN925"/>
      <c r="CO925"/>
      <c r="CP925"/>
    </row>
    <row r="926" spans="81:94" ht="21" x14ac:dyDescent="0.5">
      <c r="CC926"/>
      <c r="CD926"/>
      <c r="CE926"/>
      <c r="CF926"/>
      <c r="CG926"/>
      <c r="CH926"/>
      <c r="CI926"/>
      <c r="CJ926"/>
      <c r="CK926"/>
      <c r="CL926"/>
      <c r="CM926"/>
      <c r="CN926"/>
      <c r="CO926"/>
      <c r="CP926"/>
    </row>
    <row r="927" spans="81:94" ht="21" x14ac:dyDescent="0.5">
      <c r="CC927"/>
      <c r="CD927"/>
      <c r="CE927"/>
      <c r="CF927"/>
      <c r="CG927"/>
      <c r="CH927"/>
      <c r="CI927"/>
      <c r="CJ927"/>
      <c r="CK927"/>
      <c r="CL927"/>
      <c r="CM927"/>
      <c r="CN927"/>
      <c r="CO927"/>
      <c r="CP927"/>
    </row>
    <row r="928" spans="81:94" ht="21" x14ac:dyDescent="0.5">
      <c r="CC928"/>
      <c r="CD928"/>
      <c r="CE928"/>
      <c r="CF928"/>
      <c r="CG928"/>
      <c r="CH928"/>
      <c r="CI928"/>
      <c r="CJ928"/>
      <c r="CK928"/>
      <c r="CL928"/>
      <c r="CM928"/>
      <c r="CN928"/>
      <c r="CO928"/>
      <c r="CP928"/>
    </row>
    <row r="929" spans="81:94" ht="21" x14ac:dyDescent="0.5">
      <c r="CC929"/>
      <c r="CD929"/>
      <c r="CE929"/>
      <c r="CF929"/>
      <c r="CG929"/>
      <c r="CH929"/>
      <c r="CI929"/>
      <c r="CJ929"/>
      <c r="CK929"/>
      <c r="CL929"/>
      <c r="CM929"/>
      <c r="CN929"/>
      <c r="CO929"/>
      <c r="CP929"/>
    </row>
    <row r="930" spans="81:94" ht="21" x14ac:dyDescent="0.5">
      <c r="CC930"/>
      <c r="CD930"/>
      <c r="CE930"/>
      <c r="CF930"/>
      <c r="CG930"/>
      <c r="CH930"/>
      <c r="CI930"/>
      <c r="CJ930"/>
      <c r="CK930"/>
      <c r="CL930"/>
      <c r="CM930"/>
      <c r="CN930"/>
      <c r="CO930"/>
      <c r="CP930"/>
    </row>
    <row r="931" spans="81:94" ht="21" x14ac:dyDescent="0.5">
      <c r="CC931"/>
      <c r="CD931"/>
      <c r="CE931"/>
      <c r="CF931"/>
      <c r="CG931"/>
      <c r="CH931"/>
      <c r="CI931"/>
      <c r="CJ931"/>
      <c r="CK931"/>
      <c r="CL931"/>
      <c r="CM931"/>
      <c r="CN931"/>
      <c r="CO931"/>
      <c r="CP931"/>
    </row>
    <row r="932" spans="81:94" ht="21" x14ac:dyDescent="0.5">
      <c r="CC932"/>
      <c r="CD932"/>
      <c r="CE932"/>
      <c r="CF932"/>
      <c r="CG932"/>
      <c r="CH932"/>
      <c r="CI932"/>
      <c r="CJ932"/>
      <c r="CK932"/>
      <c r="CL932"/>
      <c r="CM932"/>
      <c r="CN932"/>
      <c r="CO932"/>
      <c r="CP932"/>
    </row>
    <row r="933" spans="81:94" ht="21" x14ac:dyDescent="0.5">
      <c r="CC933"/>
      <c r="CD933"/>
      <c r="CE933"/>
      <c r="CF933"/>
      <c r="CG933"/>
      <c r="CH933"/>
      <c r="CI933"/>
      <c r="CJ933"/>
      <c r="CK933"/>
      <c r="CL933"/>
      <c r="CM933"/>
      <c r="CN933"/>
      <c r="CO933"/>
      <c r="CP933"/>
    </row>
    <row r="934" spans="81:94" ht="21" x14ac:dyDescent="0.5">
      <c r="CC934"/>
      <c r="CD934"/>
      <c r="CE934"/>
      <c r="CF934"/>
      <c r="CG934"/>
      <c r="CH934"/>
      <c r="CI934"/>
      <c r="CJ934"/>
      <c r="CK934"/>
      <c r="CL934"/>
      <c r="CM934"/>
      <c r="CN934"/>
      <c r="CO934"/>
      <c r="CP934"/>
    </row>
    <row r="935" spans="81:94" ht="21" x14ac:dyDescent="0.5">
      <c r="CC935"/>
      <c r="CD935"/>
      <c r="CE935"/>
      <c r="CF935"/>
      <c r="CG935"/>
      <c r="CH935"/>
      <c r="CI935"/>
      <c r="CJ935"/>
      <c r="CK935"/>
      <c r="CL935"/>
      <c r="CM935"/>
      <c r="CN935"/>
      <c r="CO935"/>
      <c r="CP935"/>
    </row>
    <row r="936" spans="81:94" ht="21" x14ac:dyDescent="0.5">
      <c r="CC936"/>
      <c r="CD936"/>
      <c r="CE936"/>
      <c r="CF936"/>
      <c r="CG936"/>
      <c r="CH936"/>
      <c r="CI936"/>
      <c r="CJ936"/>
      <c r="CK936"/>
      <c r="CL936"/>
      <c r="CM936"/>
      <c r="CN936"/>
      <c r="CO936"/>
      <c r="CP936"/>
    </row>
    <row r="937" spans="81:94" ht="21" x14ac:dyDescent="0.5">
      <c r="CC937"/>
      <c r="CD937"/>
      <c r="CE937"/>
      <c r="CF937"/>
      <c r="CG937"/>
      <c r="CH937"/>
      <c r="CI937"/>
      <c r="CJ937"/>
      <c r="CK937"/>
      <c r="CL937"/>
      <c r="CM937"/>
      <c r="CN937"/>
      <c r="CO937"/>
      <c r="CP937"/>
    </row>
    <row r="938" spans="81:94" ht="21" x14ac:dyDescent="0.5">
      <c r="CC938"/>
      <c r="CD938"/>
      <c r="CE938"/>
      <c r="CF938"/>
      <c r="CG938"/>
      <c r="CH938"/>
      <c r="CI938"/>
      <c r="CJ938"/>
      <c r="CK938"/>
      <c r="CL938"/>
      <c r="CM938"/>
      <c r="CN938"/>
      <c r="CO938"/>
      <c r="CP938"/>
    </row>
    <row r="939" spans="81:94" ht="21" x14ac:dyDescent="0.5">
      <c r="CC939"/>
      <c r="CD939"/>
      <c r="CE939"/>
      <c r="CF939"/>
      <c r="CG939"/>
      <c r="CH939"/>
      <c r="CI939"/>
      <c r="CJ939"/>
      <c r="CK939"/>
      <c r="CL939"/>
      <c r="CM939"/>
      <c r="CN939"/>
      <c r="CO939"/>
      <c r="CP939"/>
    </row>
  </sheetData>
  <mergeCells count="70">
    <mergeCell ref="A36:A37"/>
    <mergeCell ref="B36:B37"/>
    <mergeCell ref="C36:C37"/>
    <mergeCell ref="D36:E36"/>
    <mergeCell ref="F36:G36"/>
    <mergeCell ref="A84:A85"/>
    <mergeCell ref="B84:B85"/>
    <mergeCell ref="C84:C85"/>
    <mergeCell ref="D84:E84"/>
    <mergeCell ref="F84:G84"/>
    <mergeCell ref="A12:A13"/>
    <mergeCell ref="B12:B13"/>
    <mergeCell ref="C12:C13"/>
    <mergeCell ref="D12:E12"/>
    <mergeCell ref="F12:G12"/>
    <mergeCell ref="A132:A133"/>
    <mergeCell ref="B132:B133"/>
    <mergeCell ref="C132:C133"/>
    <mergeCell ref="D132:E132"/>
    <mergeCell ref="F132:G132"/>
    <mergeCell ref="A108:A109"/>
    <mergeCell ref="B108:B109"/>
    <mergeCell ref="C108:C109"/>
    <mergeCell ref="D108:E108"/>
    <mergeCell ref="F108:G108"/>
    <mergeCell ref="A180:A181"/>
    <mergeCell ref="B180:B181"/>
    <mergeCell ref="C180:C181"/>
    <mergeCell ref="D180:E180"/>
    <mergeCell ref="F180:G180"/>
    <mergeCell ref="A156:A157"/>
    <mergeCell ref="B156:B157"/>
    <mergeCell ref="C156:C157"/>
    <mergeCell ref="D156:E156"/>
    <mergeCell ref="F156:G156"/>
    <mergeCell ref="A228:A229"/>
    <mergeCell ref="B228:B229"/>
    <mergeCell ref="C228:C229"/>
    <mergeCell ref="D228:E228"/>
    <mergeCell ref="F228:G228"/>
    <mergeCell ref="A204:A205"/>
    <mergeCell ref="B204:B205"/>
    <mergeCell ref="C204:C205"/>
    <mergeCell ref="D204:E204"/>
    <mergeCell ref="F204:G204"/>
    <mergeCell ref="A276:A277"/>
    <mergeCell ref="B276:B277"/>
    <mergeCell ref="C276:C277"/>
    <mergeCell ref="D276:E276"/>
    <mergeCell ref="F276:G276"/>
    <mergeCell ref="A252:A253"/>
    <mergeCell ref="B252:B253"/>
    <mergeCell ref="C252:C253"/>
    <mergeCell ref="D252:E252"/>
    <mergeCell ref="F252:G252"/>
    <mergeCell ref="A324:A325"/>
    <mergeCell ref="B324:B325"/>
    <mergeCell ref="C324:C325"/>
    <mergeCell ref="D324:E324"/>
    <mergeCell ref="F324:G324"/>
    <mergeCell ref="A300:A301"/>
    <mergeCell ref="B300:B301"/>
    <mergeCell ref="C300:C301"/>
    <mergeCell ref="D300:E300"/>
    <mergeCell ref="F300:G300"/>
    <mergeCell ref="A60:A61"/>
    <mergeCell ref="B60:B61"/>
    <mergeCell ref="C60:C61"/>
    <mergeCell ref="D60:E60"/>
    <mergeCell ref="F60:G60"/>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643D-55D8-48DA-B85A-6AD18F561F39}">
  <dimension ref="A1:CV1487"/>
  <sheetViews>
    <sheetView showGridLines="0" zoomScaleNormal="100" workbookViewId="0">
      <selection activeCell="A12" sqref="A12:A13"/>
    </sheetView>
  </sheetViews>
  <sheetFormatPr baseColWidth="10" defaultColWidth="11.42578125" defaultRowHeight="20.100000000000001" customHeight="1" x14ac:dyDescent="0.5"/>
  <cols>
    <col min="1" max="1" width="18.140625" style="1" customWidth="1"/>
    <col min="2" max="2" width="44.85546875" style="1" bestFit="1" customWidth="1"/>
    <col min="3" max="13" width="19.7109375" style="1" customWidth="1"/>
    <col min="14" max="80" width="11.42578125" style="1"/>
    <col min="81" max="81" width="52.140625" style="1" bestFit="1" customWidth="1"/>
    <col min="82" max="82" width="69.7109375" style="1" bestFit="1" customWidth="1"/>
    <col min="83" max="83" width="29.140625" style="1" bestFit="1" customWidth="1"/>
    <col min="84" max="84" width="50.5703125" style="1" bestFit="1" customWidth="1"/>
    <col min="85" max="85" width="23.140625" style="1" bestFit="1" customWidth="1"/>
    <col min="86" max="87" width="20" style="1" bestFit="1" customWidth="1"/>
    <col min="88" max="88" width="47.5703125" style="1" bestFit="1" customWidth="1"/>
    <col min="89" max="89" width="32.85546875" style="1" bestFit="1" customWidth="1"/>
    <col min="90" max="90" width="30" style="1" bestFit="1" customWidth="1"/>
    <col min="91" max="91" width="23.42578125" style="1" bestFit="1" customWidth="1"/>
    <col min="92" max="92" width="28.140625" style="1" bestFit="1" customWidth="1"/>
    <col min="93" max="93" width="31" style="1" bestFit="1" customWidth="1"/>
    <col min="94" max="94" width="28.28515625" style="1" bestFit="1" customWidth="1"/>
    <col min="95" max="95" width="20.85546875" style="1" bestFit="1" customWidth="1"/>
    <col min="96" max="96" width="26.28515625" style="1" bestFit="1" customWidth="1"/>
    <col min="97" max="97" width="30.42578125" style="1" bestFit="1" customWidth="1"/>
    <col min="98" max="98" width="29.85546875" style="1" bestFit="1" customWidth="1"/>
    <col min="99" max="99" width="33.5703125" style="1" bestFit="1" customWidth="1"/>
    <col min="100" max="100" width="31.85546875" style="1" bestFit="1" customWidth="1"/>
    <col min="101" max="101" width="26.85546875" style="1" bestFit="1" customWidth="1"/>
    <col min="102" max="16364" width="11.42578125" style="1"/>
    <col min="16365" max="16365" width="18.140625" style="1" bestFit="1" customWidth="1"/>
    <col min="16366" max="16367" width="22.28515625" style="1" bestFit="1" customWidth="1"/>
    <col min="16368" max="16368" width="25.85546875" style="1" bestFit="1" customWidth="1"/>
    <col min="16369" max="16369" width="25.140625" style="1" bestFit="1" customWidth="1"/>
    <col min="16370" max="16370" width="26.85546875" style="1" bestFit="1" customWidth="1"/>
    <col min="16371" max="16384" width="11.42578125" style="1"/>
  </cols>
  <sheetData>
    <row r="1" spans="1:82" ht="20.100000000000001" customHeight="1" x14ac:dyDescent="0.5">
      <c r="CD1" s="1" t="s">
        <v>823</v>
      </c>
    </row>
    <row r="2" spans="1:82" ht="20.100000000000001" customHeight="1" x14ac:dyDescent="0.65">
      <c r="B2" s="46"/>
      <c r="C2" s="36" t="str">
        <f>+CE1046</f>
        <v>Superintendencia de Seguros</v>
      </c>
      <c r="E2" s="47"/>
      <c r="F2" s="47"/>
      <c r="G2" s="47"/>
      <c r="H2" s="47"/>
      <c r="I2" s="47"/>
      <c r="J2" s="47"/>
      <c r="K2" s="47"/>
      <c r="L2" s="47"/>
      <c r="M2" s="47"/>
      <c r="N2" s="47"/>
      <c r="O2" s="47"/>
    </row>
    <row r="3" spans="1:82" ht="20.100000000000001" customHeight="1" x14ac:dyDescent="0.6">
      <c r="B3" s="48"/>
      <c r="C3" s="36" t="str">
        <f>+CD1046</f>
        <v>Primas Netas Cobradas, Posicionamiento y Participación Según Compañías</v>
      </c>
      <c r="E3" s="49"/>
      <c r="F3" s="49"/>
      <c r="G3" s="49"/>
      <c r="H3" s="49"/>
      <c r="I3" s="49"/>
      <c r="J3" s="49"/>
      <c r="K3" s="49"/>
      <c r="L3" s="49"/>
      <c r="M3" s="49"/>
      <c r="N3" s="49"/>
      <c r="O3" s="49"/>
    </row>
    <row r="4" spans="1:82" ht="20.100000000000001" customHeight="1" x14ac:dyDescent="0.6">
      <c r="B4" s="48"/>
      <c r="C4" s="36" t="str">
        <f>+CF1046</f>
        <v>Comparativo Mar 2025 - Feb 2026 | Mar 2024 - Feb 2025</v>
      </c>
      <c r="E4" s="49"/>
      <c r="F4" s="49"/>
      <c r="G4" s="49"/>
      <c r="H4" s="49"/>
      <c r="I4" s="49"/>
      <c r="J4" s="49"/>
      <c r="K4" s="49"/>
      <c r="L4" s="49"/>
      <c r="M4" s="49"/>
      <c r="N4" s="49"/>
      <c r="O4" s="49"/>
    </row>
    <row r="5" spans="1:82" ht="20.100000000000001" customHeight="1" x14ac:dyDescent="0.6">
      <c r="B5" s="48"/>
      <c r="C5" s="36" t="str">
        <f>+CC1046</f>
        <v>(Valores en RD$)</v>
      </c>
      <c r="E5" s="49"/>
      <c r="F5" s="49"/>
      <c r="G5" s="49"/>
      <c r="H5" s="49"/>
      <c r="I5" s="49"/>
      <c r="J5" s="49"/>
      <c r="K5" s="49"/>
      <c r="L5" s="49"/>
      <c r="M5" s="49"/>
      <c r="N5" s="49"/>
      <c r="O5" s="49"/>
    </row>
    <row r="12" spans="1:82" ht="30" customHeight="1" x14ac:dyDescent="0.5">
      <c r="A12" s="129" t="str">
        <f>+_xlfn.CONCAT("Posición período ",F12)</f>
        <v>Posición período Mar 2025 - Feb 2026</v>
      </c>
      <c r="B12" s="129" t="s">
        <v>164</v>
      </c>
      <c r="C12" s="131" t="str">
        <f>+CH1046</f>
        <v>Mar 2024 - Feb 2025</v>
      </c>
      <c r="D12" s="132"/>
      <c r="E12" s="133"/>
      <c r="F12" s="128" t="str">
        <f>+CI1046</f>
        <v>Mar 2025 - Feb 2026</v>
      </c>
      <c r="G12" s="128"/>
      <c r="H12" s="128"/>
      <c r="I12" s="128"/>
      <c r="J12" s="128" t="s">
        <v>132</v>
      </c>
      <c r="K12" s="128"/>
      <c r="L12" s="128" t="s">
        <v>133</v>
      </c>
      <c r="M12" s="128"/>
    </row>
    <row r="13" spans="1:82" ht="34.5" x14ac:dyDescent="0.5">
      <c r="A13" s="130"/>
      <c r="B13" s="130"/>
      <c r="C13" s="51" t="s">
        <v>165</v>
      </c>
      <c r="D13" s="51" t="s">
        <v>166</v>
      </c>
      <c r="E13" s="51" t="s">
        <v>89</v>
      </c>
      <c r="F13" s="51" t="s">
        <v>165</v>
      </c>
      <c r="G13" s="51" t="s">
        <v>166</v>
      </c>
      <c r="H13" s="51" t="s">
        <v>89</v>
      </c>
      <c r="I13" s="51" t="s">
        <v>627</v>
      </c>
      <c r="J13" s="51" t="s">
        <v>167</v>
      </c>
      <c r="K13" s="51" t="s">
        <v>135</v>
      </c>
      <c r="L13" s="51" t="str">
        <f>+C12</f>
        <v>Mar 2024 - Feb 2025</v>
      </c>
      <c r="M13" s="51" t="str">
        <f>+F12</f>
        <v>Mar 2025 - Feb 2026</v>
      </c>
    </row>
    <row r="14" spans="1:82" ht="20.100000000000001" customHeight="1" x14ac:dyDescent="0.5">
      <c r="A14" s="3">
        <f t="shared" ref="A14:A46" si="0">+CR1046</f>
        <v>1</v>
      </c>
      <c r="B14" s="1" t="str">
        <f t="shared" ref="B14:B46" si="1">+CJ1046</f>
        <v>Seguros Universal, S. A.</v>
      </c>
      <c r="C14" s="3">
        <f t="shared" ref="C14:C46" si="2">+CK1046</f>
        <v>18189052812.239998</v>
      </c>
      <c r="D14" s="3">
        <f t="shared" ref="D14:D46" si="3">+CL1046</f>
        <v>9775069235.4700012</v>
      </c>
      <c r="E14" s="3">
        <f t="shared" ref="E14:E46" si="4">+CM1046</f>
        <v>27964122047.709999</v>
      </c>
      <c r="F14" s="3">
        <f t="shared" ref="F14:F46" si="5">+CO1046</f>
        <v>20578696597.550003</v>
      </c>
      <c r="G14" s="3">
        <f t="shared" ref="G14:G46" si="6">+CP1046</f>
        <v>11337198591.039999</v>
      </c>
      <c r="H14" s="3">
        <f t="shared" ref="H14:H46" si="7">+CQ1046</f>
        <v>31915895188.59</v>
      </c>
      <c r="I14" s="99" t="str">
        <f t="shared" ref="I14:I46" si="8">IF((CR1046-CN1046)&gt;0, "▼ " &amp; (CR1046-CN1046) &amp; " posición", IF((CR1046-CN1046)&lt;0, "▲ " &amp; ABS(CR1046-CN1046) &amp; " posición", "Sin variación"))</f>
        <v>Sin variación</v>
      </c>
      <c r="J14" s="3">
        <f t="shared" ref="J14:J46" si="9">+CS1046</f>
        <v>3951773140.8800011</v>
      </c>
      <c r="K14" s="34">
        <f t="shared" ref="K14:K46" si="10">+CT1046</f>
        <v>14.1315830839882</v>
      </c>
      <c r="L14" s="34">
        <f t="shared" ref="L14:L46" si="11">+CU1046</f>
        <v>20.192837670300626</v>
      </c>
      <c r="M14" s="34">
        <f t="shared" ref="M14:M46" si="12">+CV1046</f>
        <v>20.533137110233707</v>
      </c>
    </row>
    <row r="15" spans="1:82" ht="20.100000000000001" customHeight="1" x14ac:dyDescent="0.5">
      <c r="A15" s="3">
        <f t="shared" si="0"/>
        <v>2</v>
      </c>
      <c r="B15" s="1" t="str">
        <f t="shared" si="1"/>
        <v>Seguros Reservas, S. A.</v>
      </c>
      <c r="C15" s="3">
        <f t="shared" si="2"/>
        <v>21728341309.300003</v>
      </c>
      <c r="D15" s="3">
        <f t="shared" si="3"/>
        <v>3598043537.7600002</v>
      </c>
      <c r="E15" s="3">
        <f t="shared" si="4"/>
        <v>25326384847.059998</v>
      </c>
      <c r="F15" s="3">
        <f t="shared" si="5"/>
        <v>23373127640.77</v>
      </c>
      <c r="G15" s="3">
        <f t="shared" si="6"/>
        <v>3447860221.6400003</v>
      </c>
      <c r="H15" s="3">
        <f t="shared" si="7"/>
        <v>26820987862.409996</v>
      </c>
      <c r="I15" s="99" t="str">
        <f t="shared" si="8"/>
        <v>Sin variación</v>
      </c>
      <c r="J15" s="3">
        <f t="shared" si="9"/>
        <v>1494603015.3499985</v>
      </c>
      <c r="K15" s="34">
        <f t="shared" si="10"/>
        <v>5.9013673857344813</v>
      </c>
      <c r="L15" s="34">
        <f t="shared" si="11"/>
        <v>18.288132812455807</v>
      </c>
      <c r="M15" s="34">
        <f t="shared" si="12"/>
        <v>17.255321148180162</v>
      </c>
    </row>
    <row r="16" spans="1:82" ht="20.100000000000001" customHeight="1" x14ac:dyDescent="0.5">
      <c r="A16" s="3">
        <f t="shared" si="0"/>
        <v>3</v>
      </c>
      <c r="B16" s="1" t="str">
        <f t="shared" si="1"/>
        <v>Humano Seguros, S. A.</v>
      </c>
      <c r="C16" s="3">
        <f t="shared" si="2"/>
        <v>3052421058.2199998</v>
      </c>
      <c r="D16" s="3">
        <f t="shared" si="3"/>
        <v>18252268263.59</v>
      </c>
      <c r="E16" s="3">
        <f t="shared" si="4"/>
        <v>21304689321.810001</v>
      </c>
      <c r="F16" s="3">
        <f t="shared" si="5"/>
        <v>3590169641.1700001</v>
      </c>
      <c r="G16" s="3">
        <f t="shared" si="6"/>
        <v>20328314813.230003</v>
      </c>
      <c r="H16" s="3">
        <f t="shared" si="7"/>
        <v>23918484454.399998</v>
      </c>
      <c r="I16" s="99" t="str">
        <f t="shared" si="8"/>
        <v>Sin variación</v>
      </c>
      <c r="J16" s="3">
        <f t="shared" si="9"/>
        <v>2613795132.5899963</v>
      </c>
      <c r="K16" s="34">
        <f t="shared" si="10"/>
        <v>12.268637637039872</v>
      </c>
      <c r="L16" s="34">
        <f t="shared" si="11"/>
        <v>15.384074363483407</v>
      </c>
      <c r="M16" s="34">
        <f t="shared" si="12"/>
        <v>15.38799140269033</v>
      </c>
    </row>
    <row r="17" spans="1:13" ht="20.100000000000001" customHeight="1" x14ac:dyDescent="0.5">
      <c r="A17" s="3">
        <f t="shared" si="0"/>
        <v>4</v>
      </c>
      <c r="B17" s="1" t="str">
        <f t="shared" si="1"/>
        <v>Mapfre BHD Compañía de Seguros</v>
      </c>
      <c r="C17" s="3">
        <f t="shared" si="2"/>
        <v>12035426520.130001</v>
      </c>
      <c r="D17" s="3">
        <f t="shared" si="3"/>
        <v>2664810478.0799994</v>
      </c>
      <c r="E17" s="3">
        <f t="shared" si="4"/>
        <v>14700236998.209999</v>
      </c>
      <c r="F17" s="3">
        <f t="shared" si="5"/>
        <v>12837192952.17</v>
      </c>
      <c r="G17" s="3">
        <f t="shared" si="6"/>
        <v>3019898029.5999999</v>
      </c>
      <c r="H17" s="3">
        <f t="shared" si="7"/>
        <v>15857090981.77</v>
      </c>
      <c r="I17" s="99" t="str">
        <f t="shared" si="8"/>
        <v>Sin variación</v>
      </c>
      <c r="J17" s="3">
        <f t="shared" si="9"/>
        <v>1156853983.5600014</v>
      </c>
      <c r="K17" s="34">
        <f t="shared" si="10"/>
        <v>7.8696281134846178</v>
      </c>
      <c r="L17" s="34">
        <f t="shared" si="11"/>
        <v>10.6150122973058</v>
      </c>
      <c r="M17" s="34">
        <f t="shared" si="12"/>
        <v>10.201682308272995</v>
      </c>
    </row>
    <row r="18" spans="1:13" ht="20.100000000000001" customHeight="1" x14ac:dyDescent="0.5">
      <c r="A18" s="3">
        <f t="shared" si="0"/>
        <v>5</v>
      </c>
      <c r="B18" s="1" t="str">
        <f t="shared" si="1"/>
        <v>La Colonial, S. A., Compañia De Seguros</v>
      </c>
      <c r="C18" s="3">
        <f t="shared" si="2"/>
        <v>9495999661.6199989</v>
      </c>
      <c r="D18" s="3">
        <f t="shared" si="3"/>
        <v>2298439411.1900001</v>
      </c>
      <c r="E18" s="3">
        <f t="shared" si="4"/>
        <v>11794439072.810001</v>
      </c>
      <c r="F18" s="3">
        <f t="shared" si="5"/>
        <v>10949047881.08</v>
      </c>
      <c r="G18" s="3">
        <f t="shared" si="6"/>
        <v>2634893433.0500002</v>
      </c>
      <c r="H18" s="3">
        <f t="shared" si="7"/>
        <v>13583941314.129999</v>
      </c>
      <c r="I18" s="99" t="str">
        <f t="shared" si="8"/>
        <v>Sin variación</v>
      </c>
      <c r="J18" s="3">
        <f t="shared" si="9"/>
        <v>1789502241.3199978</v>
      </c>
      <c r="K18" s="34">
        <f t="shared" si="10"/>
        <v>15.172423463913427</v>
      </c>
      <c r="L18" s="34">
        <f t="shared" si="11"/>
        <v>8.5167413160037597</v>
      </c>
      <c r="M18" s="34">
        <f t="shared" si="12"/>
        <v>8.7392481975600145</v>
      </c>
    </row>
    <row r="19" spans="1:13" ht="20.100000000000001" customHeight="1" x14ac:dyDescent="0.5">
      <c r="A19" s="3">
        <f t="shared" si="0"/>
        <v>6</v>
      </c>
      <c r="B19" s="1" t="str">
        <f t="shared" si="1"/>
        <v>Seguros Sura, S.A.</v>
      </c>
      <c r="C19" s="3">
        <f t="shared" si="2"/>
        <v>7391211618.6000004</v>
      </c>
      <c r="D19" s="3">
        <f t="shared" si="3"/>
        <v>570345938.12000012</v>
      </c>
      <c r="E19" s="3">
        <f t="shared" si="4"/>
        <v>7961557556.7200003</v>
      </c>
      <c r="F19" s="3">
        <f t="shared" si="5"/>
        <v>8577885452.0200005</v>
      </c>
      <c r="G19" s="3">
        <f t="shared" si="6"/>
        <v>611772925.69999993</v>
      </c>
      <c r="H19" s="3">
        <f t="shared" si="7"/>
        <v>9189658377.7199993</v>
      </c>
      <c r="I19" s="99" t="str">
        <f t="shared" si="8"/>
        <v>Sin variación</v>
      </c>
      <c r="J19" s="3">
        <f t="shared" si="9"/>
        <v>1228100820.999999</v>
      </c>
      <c r="K19" s="34">
        <f t="shared" si="10"/>
        <v>15.425383943414605</v>
      </c>
      <c r="L19" s="34">
        <f t="shared" si="11"/>
        <v>5.7490250926281981</v>
      </c>
      <c r="M19" s="34">
        <f t="shared" si="12"/>
        <v>5.9121799451638299</v>
      </c>
    </row>
    <row r="20" spans="1:13" ht="20.100000000000001" customHeight="1" x14ac:dyDescent="0.5">
      <c r="A20" s="3">
        <f t="shared" si="0"/>
        <v>7</v>
      </c>
      <c r="B20" s="1" t="str">
        <f t="shared" si="1"/>
        <v>Seguros Crecer, S. A.</v>
      </c>
      <c r="C20" s="3">
        <f t="shared" si="2"/>
        <v>3018039839.02</v>
      </c>
      <c r="D20" s="3">
        <f t="shared" si="3"/>
        <v>3340163674.9499998</v>
      </c>
      <c r="E20" s="3">
        <f t="shared" si="4"/>
        <v>6358203513.9699993</v>
      </c>
      <c r="F20" s="3">
        <f t="shared" si="5"/>
        <v>3535551966.6500001</v>
      </c>
      <c r="G20" s="3">
        <f t="shared" si="6"/>
        <v>4965110466.1099997</v>
      </c>
      <c r="H20" s="3">
        <f t="shared" si="7"/>
        <v>8500662432.7600002</v>
      </c>
      <c r="I20" s="99" t="str">
        <f t="shared" si="8"/>
        <v>Sin variación</v>
      </c>
      <c r="J20" s="3">
        <f t="shared" si="9"/>
        <v>2142458918.7900009</v>
      </c>
      <c r="K20" s="34">
        <f t="shared" si="10"/>
        <v>33.695978967685967</v>
      </c>
      <c r="L20" s="34">
        <f t="shared" si="11"/>
        <v>4.5912462838376564</v>
      </c>
      <c r="M20" s="34">
        <f t="shared" si="12"/>
        <v>5.4689134122133032</v>
      </c>
    </row>
    <row r="21" spans="1:13" ht="20.100000000000001" customHeight="1" x14ac:dyDescent="0.5">
      <c r="A21" s="3">
        <f t="shared" si="0"/>
        <v>8</v>
      </c>
      <c r="B21" s="1" t="str">
        <f t="shared" si="1"/>
        <v>Worldwide Seguros, S. A.</v>
      </c>
      <c r="C21" s="3">
        <f t="shared" si="2"/>
        <v>237299974.04000002</v>
      </c>
      <c r="D21" s="3">
        <f t="shared" si="3"/>
        <v>3807295868.0299997</v>
      </c>
      <c r="E21" s="3">
        <f t="shared" si="4"/>
        <v>4044595842.0699997</v>
      </c>
      <c r="F21" s="3">
        <f t="shared" si="5"/>
        <v>270900052.40999997</v>
      </c>
      <c r="G21" s="3">
        <f t="shared" si="6"/>
        <v>4061062963.8399997</v>
      </c>
      <c r="H21" s="3">
        <f t="shared" si="7"/>
        <v>4331963016.25</v>
      </c>
      <c r="I21" s="99" t="str">
        <f t="shared" si="8"/>
        <v>Sin variación</v>
      </c>
      <c r="J21" s="3">
        <f t="shared" si="9"/>
        <v>287367174.18000031</v>
      </c>
      <c r="K21" s="34">
        <f t="shared" si="10"/>
        <v>7.104966365018254</v>
      </c>
      <c r="L21" s="34">
        <f t="shared" si="11"/>
        <v>2.9205947228220075</v>
      </c>
      <c r="M21" s="34">
        <f t="shared" si="12"/>
        <v>2.7869746420561685</v>
      </c>
    </row>
    <row r="22" spans="1:13" ht="20.100000000000001" customHeight="1" x14ac:dyDescent="0.5">
      <c r="A22" s="3">
        <f t="shared" si="0"/>
        <v>9</v>
      </c>
      <c r="B22" s="1" t="str">
        <f t="shared" si="1"/>
        <v>General de Seguros, S. A.</v>
      </c>
      <c r="C22" s="3">
        <f t="shared" si="2"/>
        <v>645952018.8599999</v>
      </c>
      <c r="D22" s="3">
        <f t="shared" si="3"/>
        <v>3092130484.0200005</v>
      </c>
      <c r="E22" s="3">
        <f t="shared" si="4"/>
        <v>3738082502.8800001</v>
      </c>
      <c r="F22" s="3">
        <f t="shared" si="5"/>
        <v>591203958.96000004</v>
      </c>
      <c r="G22" s="3">
        <f t="shared" si="6"/>
        <v>3346153008.1500001</v>
      </c>
      <c r="H22" s="3">
        <f t="shared" si="7"/>
        <v>3937356967.1099997</v>
      </c>
      <c r="I22" s="99" t="str">
        <f t="shared" si="8"/>
        <v>Sin variación</v>
      </c>
      <c r="J22" s="3">
        <f t="shared" si="9"/>
        <v>199274464.22999954</v>
      </c>
      <c r="K22" s="34">
        <f t="shared" si="10"/>
        <v>5.330927395970229</v>
      </c>
      <c r="L22" s="34">
        <f t="shared" si="11"/>
        <v>2.6992620419144617</v>
      </c>
      <c r="M22" s="34">
        <f t="shared" si="12"/>
        <v>2.5331042723346915</v>
      </c>
    </row>
    <row r="23" spans="1:13" ht="20.100000000000001" customHeight="1" x14ac:dyDescent="0.5">
      <c r="A23" s="3">
        <f t="shared" si="0"/>
        <v>10</v>
      </c>
      <c r="B23" s="1" t="str">
        <f t="shared" si="1"/>
        <v>Seguros Pepín, S. A.</v>
      </c>
      <c r="C23" s="3">
        <f t="shared" si="2"/>
        <v>2017461806.8000002</v>
      </c>
      <c r="D23" s="3">
        <f t="shared" si="3"/>
        <v>499780.30000000005</v>
      </c>
      <c r="E23" s="3">
        <f t="shared" si="4"/>
        <v>2017961587.0999997</v>
      </c>
      <c r="F23" s="3">
        <f t="shared" si="5"/>
        <v>2234670954.7399998</v>
      </c>
      <c r="G23" s="3">
        <f t="shared" si="6"/>
        <v>923954.51</v>
      </c>
      <c r="H23" s="3">
        <f t="shared" si="7"/>
        <v>2235594909.25</v>
      </c>
      <c r="I23" s="99" t="str">
        <f t="shared" si="8"/>
        <v>Sin variación</v>
      </c>
      <c r="J23" s="3">
        <f t="shared" si="9"/>
        <v>217633322.15000033</v>
      </c>
      <c r="K23" s="34">
        <f t="shared" si="10"/>
        <v>10.784809955810896</v>
      </c>
      <c r="L23" s="34">
        <f t="shared" si="11"/>
        <v>1.4571661031836121</v>
      </c>
      <c r="M23" s="34">
        <f t="shared" si="12"/>
        <v>1.438273202845378</v>
      </c>
    </row>
    <row r="24" spans="1:13" ht="20.100000000000001" customHeight="1" x14ac:dyDescent="0.5">
      <c r="A24" s="3">
        <f t="shared" si="0"/>
        <v>11</v>
      </c>
      <c r="B24" s="1" t="str">
        <f t="shared" si="1"/>
        <v>La Monumental de Seguros, S. A.</v>
      </c>
      <c r="C24" s="3">
        <f t="shared" si="2"/>
        <v>1669825358.54</v>
      </c>
      <c r="D24" s="3">
        <f t="shared" si="3"/>
        <v>43875431.519999996</v>
      </c>
      <c r="E24" s="3">
        <f t="shared" si="4"/>
        <v>1713700790.0599999</v>
      </c>
      <c r="F24" s="3">
        <f t="shared" si="5"/>
        <v>1709981077.3600001</v>
      </c>
      <c r="G24" s="3">
        <f t="shared" si="6"/>
        <v>27183899.649999999</v>
      </c>
      <c r="H24" s="3">
        <f t="shared" si="7"/>
        <v>1737164977.01</v>
      </c>
      <c r="I24" s="99" t="str">
        <f t="shared" si="8"/>
        <v>Sin variación</v>
      </c>
      <c r="J24" s="3">
        <f t="shared" si="9"/>
        <v>23464186.950000048</v>
      </c>
      <c r="K24" s="34">
        <f t="shared" si="10"/>
        <v>1.3692114216262059</v>
      </c>
      <c r="L24" s="34">
        <f t="shared" si="11"/>
        <v>1.2374599785435172</v>
      </c>
      <c r="M24" s="34">
        <f t="shared" si="12"/>
        <v>1.1176075884844432</v>
      </c>
    </row>
    <row r="25" spans="1:13" ht="20.100000000000001" customHeight="1" x14ac:dyDescent="0.5">
      <c r="A25" s="3">
        <f t="shared" si="0"/>
        <v>12</v>
      </c>
      <c r="B25" s="1" t="str">
        <f t="shared" si="1"/>
        <v>Patria, S. A., Compañía de Seguros</v>
      </c>
      <c r="C25" s="3">
        <f t="shared" si="2"/>
        <v>1059161843.9399998</v>
      </c>
      <c r="D25" s="3">
        <f t="shared" si="3"/>
        <v>0</v>
      </c>
      <c r="E25" s="3">
        <f t="shared" si="4"/>
        <v>1059161843.9399998</v>
      </c>
      <c r="F25" s="3">
        <f t="shared" si="5"/>
        <v>1323752220.53</v>
      </c>
      <c r="G25" s="3">
        <f t="shared" si="6"/>
        <v>29350.33</v>
      </c>
      <c r="H25" s="3">
        <f t="shared" si="7"/>
        <v>1323781570.8600001</v>
      </c>
      <c r="I25" s="99" t="str">
        <f t="shared" si="8"/>
        <v>▲ 2 posición</v>
      </c>
      <c r="J25" s="3">
        <f t="shared" si="9"/>
        <v>264619726.92000031</v>
      </c>
      <c r="K25" s="34">
        <f t="shared" si="10"/>
        <v>24.983880266648907</v>
      </c>
      <c r="L25" s="34">
        <f t="shared" si="11"/>
        <v>0.76481868963263722</v>
      </c>
      <c r="M25" s="34">
        <f t="shared" si="12"/>
        <v>0.85165677910191728</v>
      </c>
    </row>
    <row r="26" spans="1:13" ht="20.100000000000001" customHeight="1" x14ac:dyDescent="0.5">
      <c r="A26" s="3">
        <f t="shared" si="0"/>
        <v>13</v>
      </c>
      <c r="B26" s="1" t="str">
        <f t="shared" si="1"/>
        <v>Compañía Dominicana de Seguros, S. A.</v>
      </c>
      <c r="C26" s="3">
        <f t="shared" si="2"/>
        <v>1150413751.73</v>
      </c>
      <c r="D26" s="3">
        <f t="shared" si="3"/>
        <v>59336250.969999999</v>
      </c>
      <c r="E26" s="3">
        <f t="shared" si="4"/>
        <v>1209750002.7</v>
      </c>
      <c r="F26" s="3">
        <f t="shared" si="5"/>
        <v>1150768448.7800002</v>
      </c>
      <c r="G26" s="3">
        <f t="shared" si="6"/>
        <v>147146326.96000001</v>
      </c>
      <c r="H26" s="3">
        <f t="shared" si="7"/>
        <v>1297914775.7400002</v>
      </c>
      <c r="I26" s="99" t="str">
        <f t="shared" si="8"/>
        <v>Sin variación</v>
      </c>
      <c r="J26" s="3">
        <f t="shared" si="9"/>
        <v>88164773.0400002</v>
      </c>
      <c r="K26" s="34">
        <f t="shared" si="10"/>
        <v>7.2878506173364928</v>
      </c>
      <c r="L26" s="34">
        <f t="shared" si="11"/>
        <v>0.87355810364757336</v>
      </c>
      <c r="M26" s="34">
        <f t="shared" si="12"/>
        <v>0.83501533922805904</v>
      </c>
    </row>
    <row r="27" spans="1:13" ht="20.100000000000001" customHeight="1" x14ac:dyDescent="0.5">
      <c r="A27" s="3">
        <f t="shared" si="0"/>
        <v>14</v>
      </c>
      <c r="B27" s="1" t="str">
        <f t="shared" si="1"/>
        <v xml:space="preserve">Cooperativa Nacional De Seguros, Inc </v>
      </c>
      <c r="C27" s="3">
        <f t="shared" si="2"/>
        <v>1229733525.0599999</v>
      </c>
      <c r="D27" s="3">
        <f t="shared" si="3"/>
        <v>7534474.2999999989</v>
      </c>
      <c r="E27" s="3">
        <f t="shared" si="4"/>
        <v>1237267999.3600001</v>
      </c>
      <c r="F27" s="3">
        <f t="shared" si="5"/>
        <v>1267869893.3600001</v>
      </c>
      <c r="G27" s="3">
        <f t="shared" si="6"/>
        <v>8305272.1500000013</v>
      </c>
      <c r="H27" s="3">
        <f t="shared" si="7"/>
        <v>1276175165.5100002</v>
      </c>
      <c r="I27" s="99" t="str">
        <f t="shared" si="8"/>
        <v>▼ 2 posición</v>
      </c>
      <c r="J27" s="3">
        <f t="shared" si="9"/>
        <v>38907166.150000095</v>
      </c>
      <c r="K27" s="34">
        <f t="shared" si="10"/>
        <v>3.1446029615350555</v>
      </c>
      <c r="L27" s="34">
        <f t="shared" si="11"/>
        <v>0.89342879505062289</v>
      </c>
      <c r="M27" s="34">
        <f t="shared" si="12"/>
        <v>0.82102912969397046</v>
      </c>
    </row>
    <row r="28" spans="1:13" ht="20.100000000000001" customHeight="1" x14ac:dyDescent="0.5">
      <c r="A28" s="3">
        <f t="shared" si="0"/>
        <v>15</v>
      </c>
      <c r="B28" s="1" t="str">
        <f t="shared" si="1"/>
        <v>Atlántica Seguros, S. A.</v>
      </c>
      <c r="C28" s="3">
        <f t="shared" si="2"/>
        <v>920768264.31999993</v>
      </c>
      <c r="D28" s="3">
        <f t="shared" si="3"/>
        <v>0</v>
      </c>
      <c r="E28" s="3">
        <f t="shared" si="4"/>
        <v>920768264.31999993</v>
      </c>
      <c r="F28" s="3">
        <f t="shared" si="5"/>
        <v>1137787738.8000002</v>
      </c>
      <c r="G28" s="3">
        <f t="shared" si="6"/>
        <v>0</v>
      </c>
      <c r="H28" s="3">
        <f t="shared" si="7"/>
        <v>1137787738.8000002</v>
      </c>
      <c r="I28" s="99" t="str">
        <f t="shared" si="8"/>
        <v>Sin variación</v>
      </c>
      <c r="J28" s="3">
        <f t="shared" si="9"/>
        <v>217019474.48000026</v>
      </c>
      <c r="K28" s="34">
        <f t="shared" si="10"/>
        <v>23.569391223563958</v>
      </c>
      <c r="L28" s="34">
        <f t="shared" si="11"/>
        <v>0.66488495729122332</v>
      </c>
      <c r="M28" s="34">
        <f t="shared" si="12"/>
        <v>0.73199737952126331</v>
      </c>
    </row>
    <row r="29" spans="1:13" ht="20.100000000000001" customHeight="1" x14ac:dyDescent="0.5">
      <c r="A29" s="3">
        <f t="shared" si="0"/>
        <v>16</v>
      </c>
      <c r="B29" s="1" t="str">
        <f t="shared" si="1"/>
        <v>Seguros APS, S. A.</v>
      </c>
      <c r="C29" s="3">
        <f t="shared" si="2"/>
        <v>361303215.08000004</v>
      </c>
      <c r="D29" s="3">
        <f t="shared" si="3"/>
        <v>204675863.94999999</v>
      </c>
      <c r="E29" s="3">
        <f t="shared" si="4"/>
        <v>565979079.02999997</v>
      </c>
      <c r="F29" s="3">
        <f t="shared" si="5"/>
        <v>342371537.69</v>
      </c>
      <c r="G29" s="3">
        <f t="shared" si="6"/>
        <v>741325327.62</v>
      </c>
      <c r="H29" s="3">
        <f t="shared" si="7"/>
        <v>1083696865.3099999</v>
      </c>
      <c r="I29" s="99" t="str">
        <f t="shared" si="8"/>
        <v>▲ 7 posición</v>
      </c>
      <c r="J29" s="3">
        <f t="shared" si="9"/>
        <v>517717786.27999997</v>
      </c>
      <c r="K29" s="34">
        <f t="shared" si="10"/>
        <v>91.472954648303912</v>
      </c>
      <c r="L29" s="34">
        <f t="shared" si="11"/>
        <v>0.40869238262300261</v>
      </c>
      <c r="M29" s="34">
        <f t="shared" si="12"/>
        <v>0.6971979382015181</v>
      </c>
    </row>
    <row r="30" spans="1:13" ht="20.100000000000001" customHeight="1" x14ac:dyDescent="0.5">
      <c r="A30" s="3">
        <f t="shared" si="0"/>
        <v>17</v>
      </c>
      <c r="B30" s="1" t="str">
        <f t="shared" si="1"/>
        <v>One Alliance Seguros, S.A.</v>
      </c>
      <c r="C30" s="3">
        <f t="shared" si="2"/>
        <v>746034820.91000009</v>
      </c>
      <c r="D30" s="3">
        <f t="shared" si="3"/>
        <v>166421118.06</v>
      </c>
      <c r="E30" s="3">
        <f t="shared" si="4"/>
        <v>912455938.97000003</v>
      </c>
      <c r="F30" s="3">
        <f t="shared" si="5"/>
        <v>931153752.20000005</v>
      </c>
      <c r="G30" s="3">
        <f t="shared" si="6"/>
        <v>13455376.719999999</v>
      </c>
      <c r="H30" s="3">
        <f t="shared" si="7"/>
        <v>944609128.91999996</v>
      </c>
      <c r="I30" s="99" t="str">
        <f t="shared" si="8"/>
        <v>▼ 1 posición</v>
      </c>
      <c r="J30" s="3">
        <f t="shared" si="9"/>
        <v>32153189.949999928</v>
      </c>
      <c r="K30" s="34">
        <f t="shared" si="10"/>
        <v>3.5238074055712918</v>
      </c>
      <c r="L30" s="34">
        <f t="shared" si="11"/>
        <v>0.65888264346320813</v>
      </c>
      <c r="M30" s="34">
        <f t="shared" si="12"/>
        <v>0.60771564278813717</v>
      </c>
    </row>
    <row r="31" spans="1:13" ht="20.100000000000001" customHeight="1" x14ac:dyDescent="0.5">
      <c r="A31" s="3">
        <f t="shared" si="0"/>
        <v>18</v>
      </c>
      <c r="B31" s="1" t="str">
        <f t="shared" si="1"/>
        <v>Seguros La Internacional, S. A.</v>
      </c>
      <c r="C31" s="3">
        <f t="shared" si="2"/>
        <v>709803469.67000008</v>
      </c>
      <c r="D31" s="3">
        <f t="shared" si="3"/>
        <v>0</v>
      </c>
      <c r="E31" s="3">
        <f t="shared" si="4"/>
        <v>709803469.67000008</v>
      </c>
      <c r="F31" s="3">
        <f t="shared" si="5"/>
        <v>786310839.72000003</v>
      </c>
      <c r="G31" s="3">
        <f t="shared" si="6"/>
        <v>0</v>
      </c>
      <c r="H31" s="3">
        <f t="shared" si="7"/>
        <v>786310839.72000003</v>
      </c>
      <c r="I31" s="99" t="str">
        <f t="shared" si="8"/>
        <v>▼ 1 posición</v>
      </c>
      <c r="J31" s="3">
        <f t="shared" si="9"/>
        <v>76507370.049999952</v>
      </c>
      <c r="K31" s="34">
        <f t="shared" si="10"/>
        <v>10.778669493623292</v>
      </c>
      <c r="L31" s="34">
        <f t="shared" si="11"/>
        <v>0.51254769294772828</v>
      </c>
      <c r="M31" s="34">
        <f t="shared" si="12"/>
        <v>0.50587421057222248</v>
      </c>
    </row>
    <row r="32" spans="1:13" ht="20.100000000000001" customHeight="1" x14ac:dyDescent="0.5">
      <c r="A32" s="3">
        <f t="shared" si="0"/>
        <v>19</v>
      </c>
      <c r="B32" s="1" t="str">
        <f t="shared" si="1"/>
        <v>Bupa Dominicana, S. A.</v>
      </c>
      <c r="C32" s="3">
        <f t="shared" si="2"/>
        <v>0</v>
      </c>
      <c r="D32" s="3">
        <f t="shared" si="3"/>
        <v>708268447.34000003</v>
      </c>
      <c r="E32" s="3">
        <f t="shared" si="4"/>
        <v>708268447.34000003</v>
      </c>
      <c r="F32" s="3">
        <f t="shared" si="5"/>
        <v>0</v>
      </c>
      <c r="G32" s="3">
        <f t="shared" si="6"/>
        <v>778046191.20000005</v>
      </c>
      <c r="H32" s="3">
        <f t="shared" si="7"/>
        <v>778046191.20000005</v>
      </c>
      <c r="I32" s="99" t="str">
        <f t="shared" si="8"/>
        <v>▼ 1 posición</v>
      </c>
      <c r="J32" s="3">
        <f t="shared" si="9"/>
        <v>69777743.860000014</v>
      </c>
      <c r="K32" s="34">
        <f t="shared" si="10"/>
        <v>9.851878072792875</v>
      </c>
      <c r="L32" s="34">
        <f t="shared" si="11"/>
        <v>0.51143925633466059</v>
      </c>
      <c r="M32" s="34">
        <f t="shared" si="12"/>
        <v>0.50055713705050853</v>
      </c>
    </row>
    <row r="33" spans="1:13" ht="20.100000000000001" customHeight="1" x14ac:dyDescent="0.5">
      <c r="A33" s="3">
        <f t="shared" si="0"/>
        <v>20</v>
      </c>
      <c r="B33" s="1" t="str">
        <f t="shared" si="1"/>
        <v>Angloamericana de Seguros, S. A.</v>
      </c>
      <c r="C33" s="3">
        <f t="shared" si="2"/>
        <v>657671437.13</v>
      </c>
      <c r="D33" s="3">
        <f t="shared" si="3"/>
        <v>0</v>
      </c>
      <c r="E33" s="3">
        <f t="shared" si="4"/>
        <v>657671437.13</v>
      </c>
      <c r="F33" s="3">
        <f t="shared" si="5"/>
        <v>728184341.6500001</v>
      </c>
      <c r="G33" s="3">
        <f t="shared" si="6"/>
        <v>0</v>
      </c>
      <c r="H33" s="3">
        <f t="shared" si="7"/>
        <v>728184341.6500001</v>
      </c>
      <c r="I33" s="99" t="str">
        <f t="shared" si="8"/>
        <v>Sin variación</v>
      </c>
      <c r="J33" s="3">
        <f t="shared" si="9"/>
        <v>70512904.5200001</v>
      </c>
      <c r="K33" s="34">
        <f t="shared" si="10"/>
        <v>10.721600565125655</v>
      </c>
      <c r="L33" s="34">
        <f t="shared" si="11"/>
        <v>0.47490325452384236</v>
      </c>
      <c r="M33" s="34">
        <f t="shared" si="12"/>
        <v>0.46847844436994068</v>
      </c>
    </row>
    <row r="34" spans="1:13" ht="20.100000000000001" customHeight="1" x14ac:dyDescent="0.5">
      <c r="A34" s="3">
        <f t="shared" si="0"/>
        <v>21</v>
      </c>
      <c r="B34" s="1" t="str">
        <f t="shared" si="1"/>
        <v>Cuna Mutual Insurance Society Dominicana</v>
      </c>
      <c r="C34" s="3">
        <f t="shared" si="2"/>
        <v>691489207.82999992</v>
      </c>
      <c r="D34" s="3">
        <f t="shared" si="3"/>
        <v>0</v>
      </c>
      <c r="E34" s="3">
        <f t="shared" si="4"/>
        <v>691489207.82999992</v>
      </c>
      <c r="F34" s="3">
        <f t="shared" si="5"/>
        <v>724781636.93000007</v>
      </c>
      <c r="G34" s="3">
        <f t="shared" si="6"/>
        <v>0</v>
      </c>
      <c r="H34" s="3">
        <f t="shared" si="7"/>
        <v>724781636.93000007</v>
      </c>
      <c r="I34" s="99" t="str">
        <f t="shared" si="8"/>
        <v>▼ 2 posición</v>
      </c>
      <c r="J34" s="3">
        <f t="shared" si="9"/>
        <v>33292429.100000143</v>
      </c>
      <c r="K34" s="34">
        <f t="shared" si="10"/>
        <v>4.8145985104347373</v>
      </c>
      <c r="L34" s="34">
        <f t="shared" si="11"/>
        <v>0.49932300040220329</v>
      </c>
      <c r="M34" s="34">
        <f t="shared" si="12"/>
        <v>0.46628930939037788</v>
      </c>
    </row>
    <row r="35" spans="1:13" ht="20.100000000000001" customHeight="1" x14ac:dyDescent="0.5">
      <c r="A35" s="3">
        <f t="shared" si="0"/>
        <v>22</v>
      </c>
      <c r="B35" s="1" t="str">
        <f t="shared" si="1"/>
        <v>BMI Compañía de Seguros, S. A.</v>
      </c>
      <c r="C35" s="3">
        <f t="shared" si="2"/>
        <v>8267399.7299999995</v>
      </c>
      <c r="D35" s="3">
        <f t="shared" si="3"/>
        <v>614351305.01000011</v>
      </c>
      <c r="E35" s="3">
        <f t="shared" si="4"/>
        <v>622618704.74000001</v>
      </c>
      <c r="F35" s="3">
        <f t="shared" si="5"/>
        <v>8503739.9199999999</v>
      </c>
      <c r="G35" s="3">
        <f t="shared" si="6"/>
        <v>709023165.20000005</v>
      </c>
      <c r="H35" s="3">
        <f t="shared" si="7"/>
        <v>717526905.12</v>
      </c>
      <c r="I35" s="99" t="str">
        <f t="shared" si="8"/>
        <v>Sin variación</v>
      </c>
      <c r="J35" s="3">
        <f t="shared" si="9"/>
        <v>94908200.379999995</v>
      </c>
      <c r="K35" s="34">
        <f t="shared" si="10"/>
        <v>15.243390482403322</v>
      </c>
      <c r="L35" s="34">
        <f t="shared" si="11"/>
        <v>0.4495917452318951</v>
      </c>
      <c r="M35" s="34">
        <f t="shared" si="12"/>
        <v>0.46162196723774546</v>
      </c>
    </row>
    <row r="36" spans="1:13" ht="20.100000000000001" customHeight="1" x14ac:dyDescent="0.5">
      <c r="A36" s="3">
        <f t="shared" si="0"/>
        <v>23</v>
      </c>
      <c r="B36" s="1" t="str">
        <f t="shared" si="1"/>
        <v>Aseguradora Agropecuaria Dominicana, S. A.</v>
      </c>
      <c r="C36" s="3">
        <f t="shared" si="2"/>
        <v>34861402.520000003</v>
      </c>
      <c r="D36" s="3">
        <f t="shared" si="3"/>
        <v>595782613.75999999</v>
      </c>
      <c r="E36" s="3">
        <f t="shared" si="4"/>
        <v>630644016.27999997</v>
      </c>
      <c r="F36" s="3">
        <f t="shared" si="5"/>
        <v>29391511.799999997</v>
      </c>
      <c r="G36" s="3">
        <f t="shared" si="6"/>
        <v>603772354.97000003</v>
      </c>
      <c r="H36" s="3">
        <f t="shared" si="7"/>
        <v>633163866.76999998</v>
      </c>
      <c r="I36" s="99" t="str">
        <f t="shared" si="8"/>
        <v>▼ 2 posición</v>
      </c>
      <c r="J36" s="3">
        <f t="shared" si="9"/>
        <v>2519850.4900000095</v>
      </c>
      <c r="K36" s="34">
        <f t="shared" si="10"/>
        <v>0.39956781083311188</v>
      </c>
      <c r="L36" s="34">
        <f t="shared" si="11"/>
        <v>0.45538680695077643</v>
      </c>
      <c r="M36" s="34">
        <f t="shared" si="12"/>
        <v>0.4073468850806975</v>
      </c>
    </row>
    <row r="37" spans="1:13" ht="20.100000000000001" customHeight="1" x14ac:dyDescent="0.5">
      <c r="A37" s="3">
        <f t="shared" si="0"/>
        <v>24</v>
      </c>
      <c r="B37" s="1" t="str">
        <f t="shared" si="1"/>
        <v>Seguros Ademi, S.A.</v>
      </c>
      <c r="C37" s="3">
        <f t="shared" si="2"/>
        <v>367081359.23000002</v>
      </c>
      <c r="D37" s="3">
        <f t="shared" si="3"/>
        <v>5582185.6500000004</v>
      </c>
      <c r="E37" s="3">
        <f t="shared" si="4"/>
        <v>372663544.88</v>
      </c>
      <c r="F37" s="3">
        <f t="shared" si="5"/>
        <v>416404210.51999998</v>
      </c>
      <c r="G37" s="3">
        <f t="shared" si="6"/>
        <v>9781918.3299999982</v>
      </c>
      <c r="H37" s="3">
        <f t="shared" si="7"/>
        <v>426186128.85000002</v>
      </c>
      <c r="I37" s="99" t="str">
        <f t="shared" si="8"/>
        <v>Sin variación</v>
      </c>
      <c r="J37" s="3">
        <f t="shared" si="9"/>
        <v>53522583.970000029</v>
      </c>
      <c r="K37" s="34">
        <f t="shared" si="10"/>
        <v>14.362173253956096</v>
      </c>
      <c r="L37" s="34">
        <f t="shared" si="11"/>
        <v>0.2690996146620262</v>
      </c>
      <c r="M37" s="34">
        <f t="shared" si="12"/>
        <v>0.27418745946017697</v>
      </c>
    </row>
    <row r="38" spans="1:13" ht="20.100000000000001" customHeight="1" x14ac:dyDescent="0.5">
      <c r="A38" s="3">
        <f t="shared" si="0"/>
        <v>25</v>
      </c>
      <c r="B38" s="1" t="str">
        <f t="shared" si="1"/>
        <v>Multiseguros Su, S.A.</v>
      </c>
      <c r="C38" s="3">
        <f t="shared" si="2"/>
        <v>290457278.19999999</v>
      </c>
      <c r="D38" s="3">
        <f t="shared" si="3"/>
        <v>0</v>
      </c>
      <c r="E38" s="3">
        <f t="shared" si="4"/>
        <v>290457278.19999999</v>
      </c>
      <c r="F38" s="3">
        <f t="shared" si="5"/>
        <v>405551930.57000005</v>
      </c>
      <c r="G38" s="3">
        <f t="shared" si="6"/>
        <v>28000</v>
      </c>
      <c r="H38" s="3">
        <f t="shared" si="7"/>
        <v>405579930.57000005</v>
      </c>
      <c r="I38" s="99" t="str">
        <f t="shared" si="8"/>
        <v>▲ 1 posición</v>
      </c>
      <c r="J38" s="3">
        <f t="shared" si="9"/>
        <v>115122652.37000006</v>
      </c>
      <c r="K38" s="34">
        <f t="shared" si="10"/>
        <v>39.634969067888228</v>
      </c>
      <c r="L38" s="34">
        <f t="shared" si="11"/>
        <v>0.20973863076564028</v>
      </c>
      <c r="M38" s="34">
        <f t="shared" si="12"/>
        <v>0.26093043213558659</v>
      </c>
    </row>
    <row r="39" spans="1:13" ht="20.100000000000001" customHeight="1" x14ac:dyDescent="0.5">
      <c r="A39" s="3">
        <f t="shared" si="0"/>
        <v>26</v>
      </c>
      <c r="B39" s="1" t="str">
        <f t="shared" si="1"/>
        <v>Midas Seguros, S.A.</v>
      </c>
      <c r="C39" s="3">
        <f t="shared" si="2"/>
        <v>163624521.28999999</v>
      </c>
      <c r="D39" s="3">
        <f t="shared" si="3"/>
        <v>43617882.799999997</v>
      </c>
      <c r="E39" s="3">
        <f t="shared" si="4"/>
        <v>207242404.09</v>
      </c>
      <c r="F39" s="3">
        <f t="shared" si="5"/>
        <v>244559142.90000001</v>
      </c>
      <c r="G39" s="3">
        <f t="shared" si="6"/>
        <v>65515935.009999998</v>
      </c>
      <c r="H39" s="3">
        <f t="shared" si="7"/>
        <v>310075077.90999997</v>
      </c>
      <c r="I39" s="99" t="str">
        <f t="shared" si="8"/>
        <v>▲ 1 posición</v>
      </c>
      <c r="J39" s="3">
        <f t="shared" si="9"/>
        <v>102832673.81999996</v>
      </c>
      <c r="K39" s="34">
        <f t="shared" si="10"/>
        <v>49.619514052414871</v>
      </c>
      <c r="L39" s="34">
        <f t="shared" si="11"/>
        <v>0.14964933342274958</v>
      </c>
      <c r="M39" s="34">
        <f t="shared" si="12"/>
        <v>0.19948724770435319</v>
      </c>
    </row>
    <row r="40" spans="1:13" ht="20.100000000000001" customHeight="1" x14ac:dyDescent="0.5">
      <c r="A40" s="3">
        <f t="shared" si="0"/>
        <v>27</v>
      </c>
      <c r="B40" s="1" t="str">
        <f t="shared" si="1"/>
        <v>Unit, S.A.</v>
      </c>
      <c r="C40" s="3">
        <f t="shared" si="2"/>
        <v>133860435.39</v>
      </c>
      <c r="D40" s="3">
        <f t="shared" si="3"/>
        <v>446686</v>
      </c>
      <c r="E40" s="3">
        <f t="shared" si="4"/>
        <v>134307121.38999999</v>
      </c>
      <c r="F40" s="3">
        <f t="shared" si="5"/>
        <v>268191606.35999998</v>
      </c>
      <c r="G40" s="3">
        <f t="shared" si="6"/>
        <v>500732</v>
      </c>
      <c r="H40" s="3">
        <f t="shared" si="7"/>
        <v>268692338.36000001</v>
      </c>
      <c r="I40" s="99" t="str">
        <f t="shared" si="8"/>
        <v>▲ 1 posición</v>
      </c>
      <c r="J40" s="3">
        <f t="shared" si="9"/>
        <v>134385216.97000003</v>
      </c>
      <c r="K40" s="34">
        <f t="shared" si="10"/>
        <v>100.0581470134955</v>
      </c>
      <c r="L40" s="34">
        <f t="shared" si="11"/>
        <v>9.6982908870393861E-2</v>
      </c>
      <c r="M40" s="34">
        <f t="shared" si="12"/>
        <v>0.17286360264735928</v>
      </c>
    </row>
    <row r="41" spans="1:13" ht="20.100000000000001" customHeight="1" x14ac:dyDescent="0.5">
      <c r="A41" s="3">
        <f t="shared" si="0"/>
        <v>28</v>
      </c>
      <c r="B41" s="1" t="str">
        <f t="shared" si="1"/>
        <v>Futuro Seguros</v>
      </c>
      <c r="C41" s="3">
        <f t="shared" si="2"/>
        <v>276990448.67000002</v>
      </c>
      <c r="D41" s="3">
        <f t="shared" si="3"/>
        <v>35077974.960000001</v>
      </c>
      <c r="E41" s="3">
        <f t="shared" si="4"/>
        <v>312068423.63</v>
      </c>
      <c r="F41" s="3">
        <f t="shared" si="5"/>
        <v>174221123.14000002</v>
      </c>
      <c r="G41" s="3">
        <f t="shared" si="6"/>
        <v>52879760.230000004</v>
      </c>
      <c r="H41" s="3">
        <f t="shared" si="7"/>
        <v>227100883.37</v>
      </c>
      <c r="I41" s="99" t="str">
        <f t="shared" si="8"/>
        <v>▼ 3 posición</v>
      </c>
      <c r="J41" s="3">
        <f t="shared" si="9"/>
        <v>-84967540.25999999</v>
      </c>
      <c r="K41" s="34">
        <f t="shared" si="10"/>
        <v>-27.227214875395624</v>
      </c>
      <c r="L41" s="34">
        <f t="shared" si="11"/>
        <v>0.22534399648363843</v>
      </c>
      <c r="M41" s="34">
        <f t="shared" si="12"/>
        <v>0.14610568021161033</v>
      </c>
    </row>
    <row r="42" spans="1:13" ht="20.100000000000001" customHeight="1" x14ac:dyDescent="0.5">
      <c r="A42" s="3">
        <f t="shared" si="0"/>
        <v>29</v>
      </c>
      <c r="B42" s="1" t="str">
        <f t="shared" si="1"/>
        <v>Confederación del Canadá Dominicana, S. A.</v>
      </c>
      <c r="C42" s="3">
        <f t="shared" si="2"/>
        <v>114373468.29000001</v>
      </c>
      <c r="D42" s="3">
        <f t="shared" si="3"/>
        <v>0</v>
      </c>
      <c r="E42" s="3">
        <f t="shared" si="4"/>
        <v>114373468.29000001</v>
      </c>
      <c r="F42" s="3">
        <f t="shared" si="5"/>
        <v>114862454.11000001</v>
      </c>
      <c r="G42" s="3">
        <f t="shared" si="6"/>
        <v>0</v>
      </c>
      <c r="H42" s="3">
        <f t="shared" si="7"/>
        <v>114862454.11000001</v>
      </c>
      <c r="I42" s="99" t="str">
        <f t="shared" si="8"/>
        <v>Sin variación</v>
      </c>
      <c r="J42" s="3">
        <f t="shared" si="9"/>
        <v>488985.82000000775</v>
      </c>
      <c r="K42" s="34">
        <f t="shared" si="10"/>
        <v>0.42753431133185382</v>
      </c>
      <c r="L42" s="34">
        <f t="shared" si="11"/>
        <v>8.2588857072964122E-2</v>
      </c>
      <c r="M42" s="34">
        <f t="shared" si="12"/>
        <v>7.3896925187977219E-2</v>
      </c>
    </row>
    <row r="43" spans="1:13" ht="20.100000000000001" customHeight="1" x14ac:dyDescent="0.5">
      <c r="A43" s="3">
        <f t="shared" si="0"/>
        <v>30</v>
      </c>
      <c r="B43" s="1" t="str">
        <f t="shared" si="1"/>
        <v>Hylseg Seguros S.A</v>
      </c>
      <c r="C43" s="3">
        <f t="shared" si="2"/>
        <v>37082467.240000002</v>
      </c>
      <c r="D43" s="3">
        <f t="shared" si="3"/>
        <v>0</v>
      </c>
      <c r="E43" s="3">
        <f t="shared" si="4"/>
        <v>37082467.240000002</v>
      </c>
      <c r="F43" s="3">
        <f t="shared" si="5"/>
        <v>93409329.159999996</v>
      </c>
      <c r="G43" s="3">
        <f t="shared" si="6"/>
        <v>0</v>
      </c>
      <c r="H43" s="3">
        <f t="shared" si="7"/>
        <v>93409329.159999996</v>
      </c>
      <c r="I43" s="99" t="str">
        <f t="shared" si="8"/>
        <v>▲ 2 posición</v>
      </c>
      <c r="J43" s="3">
        <f t="shared" si="9"/>
        <v>56326861.919999994</v>
      </c>
      <c r="K43" s="34">
        <f t="shared" si="10"/>
        <v>151.89620894275745</v>
      </c>
      <c r="L43" s="34">
        <f t="shared" si="11"/>
        <v>2.6777176845174031E-2</v>
      </c>
      <c r="M43" s="34">
        <f t="shared" si="12"/>
        <v>6.0095026371151751E-2</v>
      </c>
    </row>
    <row r="44" spans="1:13" ht="20.100000000000001" customHeight="1" x14ac:dyDescent="0.5">
      <c r="A44" s="3">
        <f t="shared" si="0"/>
        <v>31</v>
      </c>
      <c r="B44" s="1" t="str">
        <f t="shared" si="1"/>
        <v>Autoseguro, S. A.</v>
      </c>
      <c r="C44" s="3">
        <f t="shared" si="2"/>
        <v>65593854.68</v>
      </c>
      <c r="D44" s="3">
        <f t="shared" si="3"/>
        <v>0</v>
      </c>
      <c r="E44" s="3">
        <f t="shared" si="4"/>
        <v>65593854.68</v>
      </c>
      <c r="F44" s="3">
        <f t="shared" si="5"/>
        <v>72330820.200000003</v>
      </c>
      <c r="G44" s="3">
        <f t="shared" si="6"/>
        <v>0</v>
      </c>
      <c r="H44" s="3">
        <f t="shared" si="7"/>
        <v>72330820.200000003</v>
      </c>
      <c r="I44" s="99" t="str">
        <f t="shared" si="8"/>
        <v>Sin variación</v>
      </c>
      <c r="J44" s="3">
        <f t="shared" si="9"/>
        <v>6736965.5200000033</v>
      </c>
      <c r="K44" s="34">
        <f t="shared" si="10"/>
        <v>10.27072666009084</v>
      </c>
      <c r="L44" s="34">
        <f t="shared" si="11"/>
        <v>4.7365193781615446E-2</v>
      </c>
      <c r="M44" s="34">
        <f t="shared" si="12"/>
        <v>4.6534137290725787E-2</v>
      </c>
    </row>
    <row r="45" spans="1:13" ht="20.100000000000001" customHeight="1" x14ac:dyDescent="0.5">
      <c r="A45" s="3">
        <f t="shared" si="0"/>
        <v>32</v>
      </c>
      <c r="B45" s="1" t="str">
        <f t="shared" si="1"/>
        <v>Seguros Yunen, S.A.</v>
      </c>
      <c r="C45" s="3">
        <f t="shared" si="2"/>
        <v>233967.01</v>
      </c>
      <c r="D45" s="3">
        <f t="shared" si="3"/>
        <v>65438399.459999993</v>
      </c>
      <c r="E45" s="3">
        <f t="shared" si="4"/>
        <v>65672366.469999999</v>
      </c>
      <c r="F45" s="3">
        <f t="shared" si="5"/>
        <v>164754.46</v>
      </c>
      <c r="G45" s="3">
        <f t="shared" si="6"/>
        <v>48811812.25</v>
      </c>
      <c r="H45" s="3">
        <f t="shared" si="7"/>
        <v>48976566.709999993</v>
      </c>
      <c r="I45" s="99" t="str">
        <f t="shared" si="8"/>
        <v>▼ 2 posición</v>
      </c>
      <c r="J45" s="3">
        <f t="shared" si="9"/>
        <v>-16695799.760000005</v>
      </c>
      <c r="K45" s="34">
        <f t="shared" si="10"/>
        <v>-25.422869096131727</v>
      </c>
      <c r="L45" s="34">
        <f t="shared" si="11"/>
        <v>4.7421886991149069E-2</v>
      </c>
      <c r="M45" s="34">
        <f t="shared" si="12"/>
        <v>3.1509144691152416E-2</v>
      </c>
    </row>
    <row r="46" spans="1:13" ht="20.100000000000001" customHeight="1" x14ac:dyDescent="0.5">
      <c r="A46" s="3">
        <f t="shared" si="0"/>
        <v>33</v>
      </c>
      <c r="B46" s="1" t="str">
        <f t="shared" si="1"/>
        <v>Creciendo Seguros</v>
      </c>
      <c r="C46" s="3">
        <f t="shared" si="2"/>
        <v>36037198.739999995</v>
      </c>
      <c r="D46" s="3">
        <f t="shared" si="3"/>
        <v>0.02</v>
      </c>
      <c r="E46" s="3">
        <f t="shared" si="4"/>
        <v>36037198.759999998</v>
      </c>
      <c r="F46" s="3">
        <f t="shared" si="5"/>
        <v>8046849.2199999997</v>
      </c>
      <c r="G46" s="3">
        <f t="shared" si="6"/>
        <v>0</v>
      </c>
      <c r="H46" s="3">
        <f t="shared" si="7"/>
        <v>8046849.2199999997</v>
      </c>
      <c r="I46" s="99" t="str">
        <f t="shared" si="8"/>
        <v>Sin variación</v>
      </c>
      <c r="J46" s="3">
        <f t="shared" si="9"/>
        <v>-27990349.539999999</v>
      </c>
      <c r="K46" s="34">
        <f t="shared" si="10"/>
        <v>-77.67071388209088</v>
      </c>
      <c r="L46" s="34">
        <f t="shared" si="11"/>
        <v>2.6022390526386302E-2</v>
      </c>
      <c r="M46" s="34">
        <f t="shared" si="12"/>
        <v>5.1769520285524116E-3</v>
      </c>
    </row>
    <row r="47" spans="1:13" ht="20.100000000000001" customHeight="1" x14ac:dyDescent="0.5">
      <c r="A47" s="71"/>
      <c r="B47" s="87" t="str">
        <f t="shared" ref="B47" si="13">+CJ1079</f>
        <v>Total</v>
      </c>
      <c r="C47" s="71">
        <f t="shared" ref="C47" si="14">+CK1079</f>
        <v>88535875314.030014</v>
      </c>
      <c r="D47" s="71">
        <f t="shared" ref="D47" si="15">+CL1079</f>
        <v>49949475305.309998</v>
      </c>
      <c r="E47" s="71">
        <f t="shared" ref="E47" si="16">+CM1079</f>
        <v>138485350619.33997</v>
      </c>
      <c r="F47" s="71">
        <f t="shared" ref="F47" si="17">+CO1079</f>
        <v>98477046056.899994</v>
      </c>
      <c r="G47" s="71">
        <f t="shared" ref="G47" si="18">+CP1079</f>
        <v>56958993829.489998</v>
      </c>
      <c r="H47" s="71">
        <f t="shared" ref="H47" si="19">+CQ1079</f>
        <v>155436039886.39001</v>
      </c>
      <c r="I47" s="71"/>
      <c r="J47" s="71">
        <f t="shared" ref="J47" si="20">+CS1079</f>
        <v>16950689267.050049</v>
      </c>
      <c r="K47" s="88">
        <f t="shared" ref="K47" si="21">+CT1079</f>
        <v>12.240059465670894</v>
      </c>
      <c r="L47" s="88">
        <f t="shared" ref="L47" si="22">+CU1079</f>
        <v>99.999999999999929</v>
      </c>
      <c r="M47" s="88">
        <f t="shared" ref="M47" si="23">+CV1079</f>
        <v>100.00000000000004</v>
      </c>
    </row>
    <row r="50" spans="1:13" s="29" customFormat="1" ht="20.100000000000001" customHeight="1" x14ac:dyDescent="0.5">
      <c r="B50" s="37"/>
    </row>
    <row r="51" spans="1:13" ht="20.100000000000001" customHeight="1" x14ac:dyDescent="0.5">
      <c r="C51" s="82" t="s">
        <v>90</v>
      </c>
    </row>
    <row r="52" spans="1:13" ht="20.100000000000001" customHeight="1" x14ac:dyDescent="0.5">
      <c r="C52" s="82" t="s">
        <v>601</v>
      </c>
    </row>
    <row r="53" spans="1:13" ht="20.100000000000001" customHeight="1" x14ac:dyDescent="0.6">
      <c r="C53" s="36" t="s">
        <v>825</v>
      </c>
    </row>
    <row r="54" spans="1:13" ht="20.100000000000001" customHeight="1" x14ac:dyDescent="0.5">
      <c r="C54" s="82" t="s">
        <v>92</v>
      </c>
    </row>
    <row r="56" spans="1:13" ht="20.100000000000001" customHeight="1" x14ac:dyDescent="0.5">
      <c r="A56" s="129" t="s">
        <v>656</v>
      </c>
      <c r="B56" s="129" t="s">
        <v>164</v>
      </c>
      <c r="C56" s="131" t="s">
        <v>824</v>
      </c>
      <c r="D56" s="132"/>
      <c r="E56" s="133"/>
      <c r="F56" s="131" t="s">
        <v>822</v>
      </c>
      <c r="G56" s="132"/>
      <c r="H56" s="132"/>
      <c r="I56" s="133"/>
      <c r="J56" s="128" t="s">
        <v>132</v>
      </c>
      <c r="K56" s="128"/>
      <c r="L56" s="128" t="s">
        <v>133</v>
      </c>
      <c r="M56" s="128"/>
    </row>
    <row r="57" spans="1:13" ht="34.5" x14ac:dyDescent="0.5">
      <c r="A57" s="130"/>
      <c r="B57" s="130"/>
      <c r="C57" s="85" t="s">
        <v>165</v>
      </c>
      <c r="D57" s="85" t="s">
        <v>166</v>
      </c>
      <c r="E57" s="85" t="s">
        <v>89</v>
      </c>
      <c r="F57" s="85" t="s">
        <v>165</v>
      </c>
      <c r="G57" s="85" t="s">
        <v>166</v>
      </c>
      <c r="H57" s="85" t="s">
        <v>89</v>
      </c>
      <c r="I57" s="85" t="s">
        <v>627</v>
      </c>
      <c r="J57" s="85" t="s">
        <v>167</v>
      </c>
      <c r="K57" s="85" t="s">
        <v>135</v>
      </c>
      <c r="L57" s="85" t="s">
        <v>824</v>
      </c>
      <c r="M57" s="85" t="s">
        <v>822</v>
      </c>
    </row>
    <row r="58" spans="1:13" ht="20.100000000000001" customHeight="1" x14ac:dyDescent="0.5">
      <c r="A58" s="3">
        <v>1</v>
      </c>
      <c r="B58" s="1" t="s">
        <v>18</v>
      </c>
      <c r="C58" s="3">
        <v>18189052812.239998</v>
      </c>
      <c r="D58" s="3">
        <v>9775069235.4700012</v>
      </c>
      <c r="E58" s="3">
        <v>27964122047.709999</v>
      </c>
      <c r="F58" s="3">
        <v>20578696597.550003</v>
      </c>
      <c r="G58" s="3">
        <v>11337198591.039999</v>
      </c>
      <c r="H58" s="3">
        <v>31915895188.59</v>
      </c>
      <c r="I58" s="99" t="s">
        <v>630</v>
      </c>
      <c r="J58" s="3">
        <v>3951773140.8800011</v>
      </c>
      <c r="K58" s="34">
        <v>14.1315830839882</v>
      </c>
      <c r="L58" s="34">
        <v>20.192837670300626</v>
      </c>
      <c r="M58" s="34">
        <v>20.533137110233707</v>
      </c>
    </row>
    <row r="59" spans="1:13" ht="20.100000000000001" customHeight="1" x14ac:dyDescent="0.5">
      <c r="A59" s="3">
        <v>2</v>
      </c>
      <c r="B59" s="1" t="s">
        <v>19</v>
      </c>
      <c r="C59" s="3">
        <v>21728341309.300003</v>
      </c>
      <c r="D59" s="3">
        <v>3598043537.7600002</v>
      </c>
      <c r="E59" s="3">
        <v>25326384847.059998</v>
      </c>
      <c r="F59" s="3">
        <v>23373127640.77</v>
      </c>
      <c r="G59" s="3">
        <v>3447860221.6400003</v>
      </c>
      <c r="H59" s="3">
        <v>26820987862.409996</v>
      </c>
      <c r="I59" s="99" t="s">
        <v>630</v>
      </c>
      <c r="J59" s="3">
        <v>1494603015.3499985</v>
      </c>
      <c r="K59" s="34">
        <v>5.9013673857344813</v>
      </c>
      <c r="L59" s="34">
        <v>18.288132812455807</v>
      </c>
      <c r="M59" s="34">
        <v>17.255321148180162</v>
      </c>
    </row>
    <row r="60" spans="1:13" ht="20.100000000000001" customHeight="1" x14ac:dyDescent="0.5">
      <c r="A60" s="3">
        <v>3</v>
      </c>
      <c r="B60" s="1" t="s">
        <v>20</v>
      </c>
      <c r="C60" s="3">
        <v>3052421058.2199998</v>
      </c>
      <c r="D60" s="3">
        <v>18252268263.59</v>
      </c>
      <c r="E60" s="3">
        <v>21304689321.810001</v>
      </c>
      <c r="F60" s="3">
        <v>3590169641.1700001</v>
      </c>
      <c r="G60" s="3">
        <v>20328314813.230003</v>
      </c>
      <c r="H60" s="3">
        <v>23918484454.399998</v>
      </c>
      <c r="I60" s="99" t="s">
        <v>630</v>
      </c>
      <c r="J60" s="3">
        <v>2613795132.5899963</v>
      </c>
      <c r="K60" s="34">
        <v>12.268637637039872</v>
      </c>
      <c r="L60" s="34">
        <v>15.384074363483407</v>
      </c>
      <c r="M60" s="34">
        <v>15.38799140269033</v>
      </c>
    </row>
    <row r="61" spans="1:13" ht="20.100000000000001" customHeight="1" x14ac:dyDescent="0.5">
      <c r="A61" s="3">
        <v>4</v>
      </c>
      <c r="B61" s="1" t="s">
        <v>21</v>
      </c>
      <c r="C61" s="3">
        <v>12035426520.130001</v>
      </c>
      <c r="D61" s="3">
        <v>2664810478.0799994</v>
      </c>
      <c r="E61" s="3">
        <v>14700236998.209999</v>
      </c>
      <c r="F61" s="3">
        <v>12837192952.17</v>
      </c>
      <c r="G61" s="3">
        <v>3019898029.5999999</v>
      </c>
      <c r="H61" s="3">
        <v>15857090981.77</v>
      </c>
      <c r="I61" s="99" t="s">
        <v>630</v>
      </c>
      <c r="J61" s="3">
        <v>1156853983.5600014</v>
      </c>
      <c r="K61" s="34">
        <v>7.8696281134846178</v>
      </c>
      <c r="L61" s="34">
        <v>10.6150122973058</v>
      </c>
      <c r="M61" s="34">
        <v>10.201682308272995</v>
      </c>
    </row>
    <row r="62" spans="1:13" ht="20.100000000000001" customHeight="1" x14ac:dyDescent="0.5">
      <c r="A62" s="3">
        <v>5</v>
      </c>
      <c r="B62" s="1" t="s">
        <v>22</v>
      </c>
      <c r="C62" s="3">
        <v>9495999661.6199989</v>
      </c>
      <c r="D62" s="3">
        <v>2298439411.1900001</v>
      </c>
      <c r="E62" s="3">
        <v>11794439072.810001</v>
      </c>
      <c r="F62" s="3">
        <v>10949047881.08</v>
      </c>
      <c r="G62" s="3">
        <v>2634893433.0500002</v>
      </c>
      <c r="H62" s="3">
        <v>13583941314.129999</v>
      </c>
      <c r="I62" s="99" t="s">
        <v>630</v>
      </c>
      <c r="J62" s="3">
        <v>1789502241.3199978</v>
      </c>
      <c r="K62" s="34">
        <v>15.172423463913427</v>
      </c>
      <c r="L62" s="34">
        <v>8.5167413160037597</v>
      </c>
      <c r="M62" s="34">
        <v>8.7392481975600145</v>
      </c>
    </row>
    <row r="63" spans="1:13" ht="20.100000000000001" customHeight="1" x14ac:dyDescent="0.5">
      <c r="A63" s="3">
        <v>6</v>
      </c>
      <c r="B63" s="1" t="s">
        <v>24</v>
      </c>
      <c r="C63" s="3">
        <v>7391211618.6000004</v>
      </c>
      <c r="D63" s="3">
        <v>570345938.12000012</v>
      </c>
      <c r="E63" s="3">
        <v>7961557556.7200003</v>
      </c>
      <c r="F63" s="3">
        <v>8577885452.0200005</v>
      </c>
      <c r="G63" s="3">
        <v>611772925.69999993</v>
      </c>
      <c r="H63" s="3">
        <v>9189658377.7199993</v>
      </c>
      <c r="I63" s="99" t="s">
        <v>630</v>
      </c>
      <c r="J63" s="3">
        <v>1228100820.999999</v>
      </c>
      <c r="K63" s="34">
        <v>15.425383943414605</v>
      </c>
      <c r="L63" s="34">
        <v>5.7490250926281981</v>
      </c>
      <c r="M63" s="34">
        <v>5.9121799451638299</v>
      </c>
    </row>
    <row r="64" spans="1:13" ht="20.100000000000001" customHeight="1" x14ac:dyDescent="0.5">
      <c r="A64" s="3">
        <v>7</v>
      </c>
      <c r="B64" s="1" t="s">
        <v>23</v>
      </c>
      <c r="C64" s="3">
        <v>3018039839.02</v>
      </c>
      <c r="D64" s="3">
        <v>3340163674.9499998</v>
      </c>
      <c r="E64" s="3">
        <v>6358203513.9699993</v>
      </c>
      <c r="F64" s="3">
        <v>3535551966.6500001</v>
      </c>
      <c r="G64" s="3">
        <v>4965110466.1099997</v>
      </c>
      <c r="H64" s="3">
        <v>8500662432.7600002</v>
      </c>
      <c r="I64" s="99" t="s">
        <v>630</v>
      </c>
      <c r="J64" s="3">
        <v>2142458918.7900009</v>
      </c>
      <c r="K64" s="34">
        <v>33.695978967685967</v>
      </c>
      <c r="L64" s="34">
        <v>4.5912462838376564</v>
      </c>
      <c r="M64" s="34">
        <v>5.4689134122133032</v>
      </c>
    </row>
    <row r="65" spans="1:13" ht="20.100000000000001" customHeight="1" x14ac:dyDescent="0.5">
      <c r="A65" s="3">
        <v>8</v>
      </c>
      <c r="B65" s="1" t="s">
        <v>25</v>
      </c>
      <c r="C65" s="3">
        <v>237299974.04000002</v>
      </c>
      <c r="D65" s="3">
        <v>3807295868.0299997</v>
      </c>
      <c r="E65" s="3">
        <v>4044595842.0699997</v>
      </c>
      <c r="F65" s="3">
        <v>270900052.40999997</v>
      </c>
      <c r="G65" s="3">
        <v>4061062963.8399997</v>
      </c>
      <c r="H65" s="3">
        <v>4331963016.25</v>
      </c>
      <c r="I65" s="99" t="s">
        <v>630</v>
      </c>
      <c r="J65" s="3">
        <v>287367174.18000031</v>
      </c>
      <c r="K65" s="34">
        <v>7.104966365018254</v>
      </c>
      <c r="L65" s="34">
        <v>2.9205947228220075</v>
      </c>
      <c r="M65" s="34">
        <v>2.7869746420561685</v>
      </c>
    </row>
    <row r="66" spans="1:13" ht="20.100000000000001" customHeight="1" x14ac:dyDescent="0.5">
      <c r="A66" s="3">
        <v>9</v>
      </c>
      <c r="B66" s="1" t="s">
        <v>26</v>
      </c>
      <c r="C66" s="3">
        <v>645952018.8599999</v>
      </c>
      <c r="D66" s="3">
        <v>3092130484.0200005</v>
      </c>
      <c r="E66" s="3">
        <v>3738082502.8800001</v>
      </c>
      <c r="F66" s="3">
        <v>591203958.96000004</v>
      </c>
      <c r="G66" s="3">
        <v>3346153008.1500001</v>
      </c>
      <c r="H66" s="3">
        <v>3937356967.1099997</v>
      </c>
      <c r="I66" s="99" t="s">
        <v>630</v>
      </c>
      <c r="J66" s="3">
        <v>199274464.22999954</v>
      </c>
      <c r="K66" s="34">
        <v>5.330927395970229</v>
      </c>
      <c r="L66" s="34">
        <v>2.6992620419144617</v>
      </c>
      <c r="M66" s="34">
        <v>2.5331042723346915</v>
      </c>
    </row>
    <row r="67" spans="1:13" ht="20.100000000000001" customHeight="1" x14ac:dyDescent="0.5">
      <c r="A67" s="3">
        <v>10</v>
      </c>
      <c r="B67" s="1" t="s">
        <v>27</v>
      </c>
      <c r="C67" s="3">
        <v>2017461806.8000002</v>
      </c>
      <c r="D67" s="3">
        <v>499780.30000000005</v>
      </c>
      <c r="E67" s="3">
        <v>2017961587.0999997</v>
      </c>
      <c r="F67" s="3">
        <v>2234670954.7399998</v>
      </c>
      <c r="G67" s="3">
        <v>923954.51</v>
      </c>
      <c r="H67" s="3">
        <v>2235594909.25</v>
      </c>
      <c r="I67" s="99" t="s">
        <v>630</v>
      </c>
      <c r="J67" s="3">
        <v>217633322.15000033</v>
      </c>
      <c r="K67" s="34">
        <v>10.784809955810896</v>
      </c>
      <c r="L67" s="34">
        <v>1.4571661031836121</v>
      </c>
      <c r="M67" s="34">
        <v>1.438273202845378</v>
      </c>
    </row>
    <row r="68" spans="1:13" ht="20.100000000000001" customHeight="1" x14ac:dyDescent="0.5">
      <c r="A68" s="3">
        <v>11</v>
      </c>
      <c r="B68" s="1" t="s">
        <v>28</v>
      </c>
      <c r="C68" s="3">
        <v>1669825358.54</v>
      </c>
      <c r="D68" s="3">
        <v>43875431.519999996</v>
      </c>
      <c r="E68" s="3">
        <v>1713700790.0599999</v>
      </c>
      <c r="F68" s="3">
        <v>1709981077.3600001</v>
      </c>
      <c r="G68" s="3">
        <v>27183899.649999999</v>
      </c>
      <c r="H68" s="3">
        <v>1737164977.01</v>
      </c>
      <c r="I68" s="99" t="s">
        <v>630</v>
      </c>
      <c r="J68" s="3">
        <v>23464186.950000048</v>
      </c>
      <c r="K68" s="34">
        <v>1.3692114216262059</v>
      </c>
      <c r="L68" s="34">
        <v>1.2374599785435172</v>
      </c>
      <c r="M68" s="34">
        <v>1.1176075884844432</v>
      </c>
    </row>
    <row r="69" spans="1:13" ht="20.100000000000001" customHeight="1" x14ac:dyDescent="0.5">
      <c r="A69" s="3">
        <v>12</v>
      </c>
      <c r="B69" s="1" t="s">
        <v>30</v>
      </c>
      <c r="C69" s="3">
        <v>1059161843.9399998</v>
      </c>
      <c r="D69" s="3">
        <v>0</v>
      </c>
      <c r="E69" s="3">
        <v>1059161843.9399998</v>
      </c>
      <c r="F69" s="3">
        <v>1323752220.53</v>
      </c>
      <c r="G69" s="3">
        <v>29350.33</v>
      </c>
      <c r="H69" s="3">
        <v>1323781570.8600001</v>
      </c>
      <c r="I69" s="99" t="s">
        <v>631</v>
      </c>
      <c r="J69" s="3">
        <v>264619726.92000031</v>
      </c>
      <c r="K69" s="34">
        <v>24.983880266648907</v>
      </c>
      <c r="L69" s="34">
        <v>0.76481868963263722</v>
      </c>
      <c r="M69" s="34">
        <v>0.85165677910191728</v>
      </c>
    </row>
    <row r="70" spans="1:13" ht="20.100000000000001" customHeight="1" x14ac:dyDescent="0.5">
      <c r="A70" s="3">
        <v>13</v>
      </c>
      <c r="B70" s="1" t="s">
        <v>878</v>
      </c>
      <c r="C70" s="3">
        <v>1150413751.73</v>
      </c>
      <c r="D70" s="3">
        <v>59336250.969999999</v>
      </c>
      <c r="E70" s="3">
        <v>1209750002.7</v>
      </c>
      <c r="F70" s="3">
        <v>1150768448.7800002</v>
      </c>
      <c r="G70" s="3">
        <v>147146326.96000001</v>
      </c>
      <c r="H70" s="3">
        <v>1297914775.7400002</v>
      </c>
      <c r="I70" s="99" t="s">
        <v>630</v>
      </c>
      <c r="J70" s="3">
        <v>88164773.0400002</v>
      </c>
      <c r="K70" s="34">
        <v>7.2878506173364928</v>
      </c>
      <c r="L70" s="34">
        <v>0.87355810364757336</v>
      </c>
      <c r="M70" s="34">
        <v>0.83501533922805904</v>
      </c>
    </row>
    <row r="71" spans="1:13" ht="20.100000000000001" customHeight="1" x14ac:dyDescent="0.5">
      <c r="A71" s="3">
        <v>14</v>
      </c>
      <c r="B71" s="1" t="s">
        <v>29</v>
      </c>
      <c r="C71" s="3">
        <v>1229733525.0599999</v>
      </c>
      <c r="D71" s="3">
        <v>7534474.2999999989</v>
      </c>
      <c r="E71" s="3">
        <v>1237267999.3600001</v>
      </c>
      <c r="F71" s="3">
        <v>1267869893.3600001</v>
      </c>
      <c r="G71" s="3">
        <v>8305272.1500000013</v>
      </c>
      <c r="H71" s="3">
        <v>1276175165.5100002</v>
      </c>
      <c r="I71" s="99" t="s">
        <v>633</v>
      </c>
      <c r="J71" s="3">
        <v>38907166.150000095</v>
      </c>
      <c r="K71" s="34">
        <v>3.1446029615350555</v>
      </c>
      <c r="L71" s="34">
        <v>0.89342879505062289</v>
      </c>
      <c r="M71" s="34">
        <v>0.82102912969397046</v>
      </c>
    </row>
    <row r="72" spans="1:13" ht="20.100000000000001" customHeight="1" x14ac:dyDescent="0.5">
      <c r="A72" s="3">
        <v>15</v>
      </c>
      <c r="B72" s="1" t="s">
        <v>31</v>
      </c>
      <c r="C72" s="3">
        <v>920768264.31999993</v>
      </c>
      <c r="D72" s="3">
        <v>0</v>
      </c>
      <c r="E72" s="3">
        <v>920768264.31999993</v>
      </c>
      <c r="F72" s="3">
        <v>1137787738.8000002</v>
      </c>
      <c r="G72" s="3">
        <v>0</v>
      </c>
      <c r="H72" s="3">
        <v>1137787738.8000002</v>
      </c>
      <c r="I72" s="99" t="s">
        <v>630</v>
      </c>
      <c r="J72" s="3">
        <v>217019474.48000026</v>
      </c>
      <c r="K72" s="34">
        <v>23.569391223563958</v>
      </c>
      <c r="L72" s="34">
        <v>0.66488495729122332</v>
      </c>
      <c r="M72" s="34">
        <v>0.73199737952126331</v>
      </c>
    </row>
    <row r="73" spans="1:13" ht="20.100000000000001" customHeight="1" x14ac:dyDescent="0.5">
      <c r="A73" s="3">
        <v>16</v>
      </c>
      <c r="B73" s="1" t="s">
        <v>877</v>
      </c>
      <c r="C73" s="3">
        <v>361303215.08000004</v>
      </c>
      <c r="D73" s="3">
        <v>204675863.94999999</v>
      </c>
      <c r="E73" s="3">
        <v>565979079.02999997</v>
      </c>
      <c r="F73" s="3">
        <v>342371537.69</v>
      </c>
      <c r="G73" s="3">
        <v>741325327.62</v>
      </c>
      <c r="H73" s="3">
        <v>1083696865.3099999</v>
      </c>
      <c r="I73" s="99" t="s">
        <v>632</v>
      </c>
      <c r="J73" s="3">
        <v>517717786.27999997</v>
      </c>
      <c r="K73" s="34">
        <v>91.472954648303912</v>
      </c>
      <c r="L73" s="34">
        <v>0.40869238262300261</v>
      </c>
      <c r="M73" s="34">
        <v>0.6971979382015181</v>
      </c>
    </row>
    <row r="74" spans="1:13" ht="20.100000000000001" customHeight="1" x14ac:dyDescent="0.5">
      <c r="A74" s="3">
        <v>17</v>
      </c>
      <c r="B74" s="1" t="s">
        <v>32</v>
      </c>
      <c r="C74" s="3">
        <v>746034820.91000009</v>
      </c>
      <c r="D74" s="3">
        <v>166421118.06</v>
      </c>
      <c r="E74" s="3">
        <v>912455938.97000003</v>
      </c>
      <c r="F74" s="3">
        <v>931153752.20000005</v>
      </c>
      <c r="G74" s="3">
        <v>13455376.719999999</v>
      </c>
      <c r="H74" s="3">
        <v>944609128.91999996</v>
      </c>
      <c r="I74" s="99" t="s">
        <v>629</v>
      </c>
      <c r="J74" s="3">
        <v>32153189.949999928</v>
      </c>
      <c r="K74" s="34">
        <v>3.5238074055712918</v>
      </c>
      <c r="L74" s="34">
        <v>0.65888264346320813</v>
      </c>
      <c r="M74" s="34">
        <v>0.60771564278813717</v>
      </c>
    </row>
    <row r="75" spans="1:13" ht="20.100000000000001" customHeight="1" x14ac:dyDescent="0.5">
      <c r="A75" s="3">
        <v>18</v>
      </c>
      <c r="B75" s="1" t="s">
        <v>33</v>
      </c>
      <c r="C75" s="3">
        <v>709803469.67000008</v>
      </c>
      <c r="D75" s="3">
        <v>0</v>
      </c>
      <c r="E75" s="3">
        <v>709803469.67000008</v>
      </c>
      <c r="F75" s="3">
        <v>786310839.72000003</v>
      </c>
      <c r="G75" s="3">
        <v>0</v>
      </c>
      <c r="H75" s="3">
        <v>786310839.72000003</v>
      </c>
      <c r="I75" s="99" t="s">
        <v>629</v>
      </c>
      <c r="J75" s="3">
        <v>76507370.049999952</v>
      </c>
      <c r="K75" s="34">
        <v>10.778669493623292</v>
      </c>
      <c r="L75" s="34">
        <v>0.51254769294772828</v>
      </c>
      <c r="M75" s="34">
        <v>0.50587421057222248</v>
      </c>
    </row>
    <row r="76" spans="1:13" ht="20.100000000000001" customHeight="1" x14ac:dyDescent="0.5">
      <c r="A76" s="3">
        <v>19</v>
      </c>
      <c r="B76" s="1" t="s">
        <v>34</v>
      </c>
      <c r="C76" s="3">
        <v>0</v>
      </c>
      <c r="D76" s="3">
        <v>708268447.34000003</v>
      </c>
      <c r="E76" s="3">
        <v>708268447.34000003</v>
      </c>
      <c r="F76" s="3">
        <v>0</v>
      </c>
      <c r="G76" s="3">
        <v>778046191.20000005</v>
      </c>
      <c r="H76" s="3">
        <v>778046191.20000005</v>
      </c>
      <c r="I76" s="99" t="s">
        <v>629</v>
      </c>
      <c r="J76" s="3">
        <v>69777743.860000014</v>
      </c>
      <c r="K76" s="34">
        <v>9.851878072792875</v>
      </c>
      <c r="L76" s="34">
        <v>0.51143925633466059</v>
      </c>
      <c r="M76" s="34">
        <v>0.50055713705050853</v>
      </c>
    </row>
    <row r="77" spans="1:13" ht="20.100000000000001" customHeight="1" x14ac:dyDescent="0.5">
      <c r="A77" s="3">
        <v>20</v>
      </c>
      <c r="B77" s="1" t="s">
        <v>38</v>
      </c>
      <c r="C77" s="3">
        <v>657671437.13</v>
      </c>
      <c r="D77" s="3">
        <v>0</v>
      </c>
      <c r="E77" s="3">
        <v>657671437.13</v>
      </c>
      <c r="F77" s="3">
        <v>728184341.6500001</v>
      </c>
      <c r="G77" s="3">
        <v>0</v>
      </c>
      <c r="H77" s="3">
        <v>728184341.6500001</v>
      </c>
      <c r="I77" s="99" t="s">
        <v>630</v>
      </c>
      <c r="J77" s="3">
        <v>70512904.5200001</v>
      </c>
      <c r="K77" s="34">
        <v>10.721600565125655</v>
      </c>
      <c r="L77" s="34">
        <v>0.47490325452384236</v>
      </c>
      <c r="M77" s="34">
        <v>0.46847844436994068</v>
      </c>
    </row>
    <row r="78" spans="1:13" ht="20.100000000000001" customHeight="1" x14ac:dyDescent="0.5">
      <c r="A78" s="3">
        <v>21</v>
      </c>
      <c r="B78" s="1" t="s">
        <v>36</v>
      </c>
      <c r="C78" s="3">
        <v>691489207.82999992</v>
      </c>
      <c r="D78" s="3">
        <v>0</v>
      </c>
      <c r="E78" s="3">
        <v>691489207.82999992</v>
      </c>
      <c r="F78" s="3">
        <v>724781636.93000007</v>
      </c>
      <c r="G78" s="3">
        <v>0</v>
      </c>
      <c r="H78" s="3">
        <v>724781636.93000007</v>
      </c>
      <c r="I78" s="99" t="s">
        <v>633</v>
      </c>
      <c r="J78" s="3">
        <v>33292429.100000143</v>
      </c>
      <c r="K78" s="34">
        <v>4.8145985104347373</v>
      </c>
      <c r="L78" s="34">
        <v>0.49932300040220329</v>
      </c>
      <c r="M78" s="34">
        <v>0.46628930939037788</v>
      </c>
    </row>
    <row r="79" spans="1:13" ht="20.100000000000001" customHeight="1" x14ac:dyDescent="0.5">
      <c r="A79" s="3">
        <v>22</v>
      </c>
      <c r="B79" s="1" t="s">
        <v>35</v>
      </c>
      <c r="C79" s="3">
        <v>8267399.7299999995</v>
      </c>
      <c r="D79" s="3">
        <v>614351305.01000011</v>
      </c>
      <c r="E79" s="3">
        <v>622618704.74000001</v>
      </c>
      <c r="F79" s="3">
        <v>8503739.9199999999</v>
      </c>
      <c r="G79" s="3">
        <v>709023165.20000005</v>
      </c>
      <c r="H79" s="3">
        <v>717526905.12</v>
      </c>
      <c r="I79" s="99" t="s">
        <v>630</v>
      </c>
      <c r="J79" s="3">
        <v>94908200.379999995</v>
      </c>
      <c r="K79" s="34">
        <v>15.243390482403322</v>
      </c>
      <c r="L79" s="34">
        <v>0.4495917452318951</v>
      </c>
      <c r="M79" s="34">
        <v>0.46162196723774546</v>
      </c>
    </row>
    <row r="80" spans="1:13" ht="20.100000000000001" customHeight="1" x14ac:dyDescent="0.5">
      <c r="A80" s="3">
        <v>23</v>
      </c>
      <c r="B80" s="1" t="s">
        <v>37</v>
      </c>
      <c r="C80" s="3">
        <v>34861402.520000003</v>
      </c>
      <c r="D80" s="3">
        <v>595782613.75999999</v>
      </c>
      <c r="E80" s="3">
        <v>630644016.27999997</v>
      </c>
      <c r="F80" s="3">
        <v>29391511.799999997</v>
      </c>
      <c r="G80" s="3">
        <v>603772354.97000003</v>
      </c>
      <c r="H80" s="3">
        <v>633163866.76999998</v>
      </c>
      <c r="I80" s="99" t="s">
        <v>633</v>
      </c>
      <c r="J80" s="3">
        <v>2519850.4900000095</v>
      </c>
      <c r="K80" s="34">
        <v>0.39956781083311188</v>
      </c>
      <c r="L80" s="34">
        <v>0.45538680695077643</v>
      </c>
      <c r="M80" s="34">
        <v>0.4073468850806975</v>
      </c>
    </row>
    <row r="81" spans="1:13" ht="20.100000000000001" customHeight="1" x14ac:dyDescent="0.5">
      <c r="A81" s="3">
        <v>24</v>
      </c>
      <c r="B81" s="1" t="s">
        <v>40</v>
      </c>
      <c r="C81" s="3">
        <v>367081359.23000002</v>
      </c>
      <c r="D81" s="3">
        <v>5582185.6500000004</v>
      </c>
      <c r="E81" s="3">
        <v>372663544.88</v>
      </c>
      <c r="F81" s="3">
        <v>416404210.51999998</v>
      </c>
      <c r="G81" s="3">
        <v>9781918.3299999982</v>
      </c>
      <c r="H81" s="3">
        <v>426186128.85000002</v>
      </c>
      <c r="I81" s="99" t="s">
        <v>630</v>
      </c>
      <c r="J81" s="3">
        <v>53522583.970000029</v>
      </c>
      <c r="K81" s="34">
        <v>14.362173253956096</v>
      </c>
      <c r="L81" s="34">
        <v>0.2690996146620262</v>
      </c>
      <c r="M81" s="34">
        <v>0.27418745946017697</v>
      </c>
    </row>
    <row r="82" spans="1:13" ht="20.100000000000001" customHeight="1" x14ac:dyDescent="0.5">
      <c r="A82" s="3">
        <v>25</v>
      </c>
      <c r="B82" s="1" t="s">
        <v>39</v>
      </c>
      <c r="C82" s="3">
        <v>290457278.19999999</v>
      </c>
      <c r="D82" s="3">
        <v>0</v>
      </c>
      <c r="E82" s="3">
        <v>290457278.19999999</v>
      </c>
      <c r="F82" s="3">
        <v>405551930.57000005</v>
      </c>
      <c r="G82" s="3">
        <v>28000</v>
      </c>
      <c r="H82" s="3">
        <v>405579930.57000005</v>
      </c>
      <c r="I82" s="99" t="s">
        <v>628</v>
      </c>
      <c r="J82" s="3">
        <v>115122652.37000006</v>
      </c>
      <c r="K82" s="34">
        <v>39.634969067888228</v>
      </c>
      <c r="L82" s="34">
        <v>0.20973863076564028</v>
      </c>
      <c r="M82" s="34">
        <v>0.26093043213558659</v>
      </c>
    </row>
    <row r="83" spans="1:13" ht="20.100000000000001" customHeight="1" x14ac:dyDescent="0.5">
      <c r="A83" s="3">
        <v>26</v>
      </c>
      <c r="B83" s="1" t="s">
        <v>41</v>
      </c>
      <c r="C83" s="3">
        <v>163624521.28999999</v>
      </c>
      <c r="D83" s="3">
        <v>43617882.799999997</v>
      </c>
      <c r="E83" s="3">
        <v>207242404.09</v>
      </c>
      <c r="F83" s="3">
        <v>244559142.90000001</v>
      </c>
      <c r="G83" s="3">
        <v>65515935.009999998</v>
      </c>
      <c r="H83" s="3">
        <v>310075077.90999997</v>
      </c>
      <c r="I83" s="99" t="s">
        <v>628</v>
      </c>
      <c r="J83" s="3">
        <v>102832673.81999996</v>
      </c>
      <c r="K83" s="34">
        <v>49.619514052414871</v>
      </c>
      <c r="L83" s="34">
        <v>0.14964933342274958</v>
      </c>
      <c r="M83" s="34">
        <v>0.19948724770435319</v>
      </c>
    </row>
    <row r="84" spans="1:13" ht="20.100000000000001" customHeight="1" x14ac:dyDescent="0.5">
      <c r="A84" s="3">
        <v>27</v>
      </c>
      <c r="B84" s="1" t="s">
        <v>42</v>
      </c>
      <c r="C84" s="3">
        <v>133860435.39</v>
      </c>
      <c r="D84" s="3">
        <v>446686</v>
      </c>
      <c r="E84" s="3">
        <v>134307121.38999999</v>
      </c>
      <c r="F84" s="3">
        <v>268191606.35999998</v>
      </c>
      <c r="G84" s="3">
        <v>500732</v>
      </c>
      <c r="H84" s="3">
        <v>268692338.36000001</v>
      </c>
      <c r="I84" s="99" t="s">
        <v>628</v>
      </c>
      <c r="J84" s="3">
        <v>134385216.97000003</v>
      </c>
      <c r="K84" s="34">
        <v>100.0581470134955</v>
      </c>
      <c r="L84" s="34">
        <v>9.6982908870393861E-2</v>
      </c>
      <c r="M84" s="34">
        <v>0.17286360264735928</v>
      </c>
    </row>
    <row r="85" spans="1:13" ht="20.100000000000001" customHeight="1" x14ac:dyDescent="0.5">
      <c r="A85" s="3">
        <v>28</v>
      </c>
      <c r="B85" s="1" t="s">
        <v>43</v>
      </c>
      <c r="C85" s="3">
        <v>276990448.67000002</v>
      </c>
      <c r="D85" s="3">
        <v>35077974.960000001</v>
      </c>
      <c r="E85" s="3">
        <v>312068423.63</v>
      </c>
      <c r="F85" s="3">
        <v>174221123.14000002</v>
      </c>
      <c r="G85" s="3">
        <v>52879760.230000004</v>
      </c>
      <c r="H85" s="3">
        <v>227100883.37</v>
      </c>
      <c r="I85" s="99" t="s">
        <v>634</v>
      </c>
      <c r="J85" s="3">
        <v>-84967540.25999999</v>
      </c>
      <c r="K85" s="34">
        <v>-27.227214875395624</v>
      </c>
      <c r="L85" s="34">
        <v>0.22534399648363843</v>
      </c>
      <c r="M85" s="34">
        <v>0.14610568021161033</v>
      </c>
    </row>
    <row r="86" spans="1:13" ht="20.100000000000001" customHeight="1" x14ac:dyDescent="0.5">
      <c r="A86" s="3">
        <v>29</v>
      </c>
      <c r="B86" s="1" t="s">
        <v>46</v>
      </c>
      <c r="C86" s="3">
        <v>114373468.29000001</v>
      </c>
      <c r="D86" s="3">
        <v>0</v>
      </c>
      <c r="E86" s="3">
        <v>114373468.29000001</v>
      </c>
      <c r="F86" s="3">
        <v>114862454.11000001</v>
      </c>
      <c r="G86" s="3">
        <v>0</v>
      </c>
      <c r="H86" s="3">
        <v>114862454.11000001</v>
      </c>
      <c r="I86" s="99" t="s">
        <v>630</v>
      </c>
      <c r="J86" s="3">
        <v>488985.82000000775</v>
      </c>
      <c r="K86" s="34">
        <v>0.42753431133185382</v>
      </c>
      <c r="L86" s="34">
        <v>8.2588857072964122E-2</v>
      </c>
      <c r="M86" s="34">
        <v>7.3896925187977219E-2</v>
      </c>
    </row>
    <row r="87" spans="1:13" ht="20.100000000000001" customHeight="1" x14ac:dyDescent="0.5">
      <c r="A87" s="3">
        <v>30</v>
      </c>
      <c r="B87" s="1" t="s">
        <v>44</v>
      </c>
      <c r="C87" s="3">
        <v>37082467.240000002</v>
      </c>
      <c r="D87" s="3">
        <v>0</v>
      </c>
      <c r="E87" s="3">
        <v>37082467.240000002</v>
      </c>
      <c r="F87" s="3">
        <v>93409329.159999996</v>
      </c>
      <c r="G87" s="3">
        <v>0</v>
      </c>
      <c r="H87" s="3">
        <v>93409329.159999996</v>
      </c>
      <c r="I87" s="99" t="s">
        <v>631</v>
      </c>
      <c r="J87" s="3">
        <v>56326861.919999994</v>
      </c>
      <c r="K87" s="34">
        <v>151.89620894275745</v>
      </c>
      <c r="L87" s="34">
        <v>2.6777176845174031E-2</v>
      </c>
      <c r="M87" s="34">
        <v>6.0095026371151751E-2</v>
      </c>
    </row>
    <row r="88" spans="1:13" ht="20.100000000000001" customHeight="1" x14ac:dyDescent="0.5">
      <c r="A88" s="3">
        <v>31</v>
      </c>
      <c r="B88" s="1" t="s">
        <v>45</v>
      </c>
      <c r="C88" s="3">
        <v>65593854.68</v>
      </c>
      <c r="D88" s="3">
        <v>0</v>
      </c>
      <c r="E88" s="3">
        <v>65593854.68</v>
      </c>
      <c r="F88" s="3">
        <v>72330820.200000003</v>
      </c>
      <c r="G88" s="3">
        <v>0</v>
      </c>
      <c r="H88" s="3">
        <v>72330820.200000003</v>
      </c>
      <c r="I88" s="99" t="s">
        <v>630</v>
      </c>
      <c r="J88" s="3">
        <v>6736965.5200000033</v>
      </c>
      <c r="K88" s="34">
        <v>10.27072666009084</v>
      </c>
      <c r="L88" s="34">
        <v>4.7365193781615446E-2</v>
      </c>
      <c r="M88" s="34">
        <v>4.6534137290725787E-2</v>
      </c>
    </row>
    <row r="89" spans="1:13" ht="20.100000000000001" customHeight="1" x14ac:dyDescent="0.5">
      <c r="A89" s="3">
        <v>32</v>
      </c>
      <c r="B89" s="1" t="s">
        <v>47</v>
      </c>
      <c r="C89" s="3">
        <v>233967.01</v>
      </c>
      <c r="D89" s="3">
        <v>65438399.459999993</v>
      </c>
      <c r="E89" s="3">
        <v>65672366.469999999</v>
      </c>
      <c r="F89" s="3">
        <v>164754.46</v>
      </c>
      <c r="G89" s="3">
        <v>48811812.25</v>
      </c>
      <c r="H89" s="3">
        <v>48976566.709999993</v>
      </c>
      <c r="I89" s="99" t="s">
        <v>633</v>
      </c>
      <c r="J89" s="3">
        <v>-16695799.760000005</v>
      </c>
      <c r="K89" s="34">
        <v>-25.422869096131727</v>
      </c>
      <c r="L89" s="34">
        <v>4.7421886991149069E-2</v>
      </c>
      <c r="M89" s="34">
        <v>3.1509144691152416E-2</v>
      </c>
    </row>
    <row r="90" spans="1:13" ht="20.100000000000001" customHeight="1" x14ac:dyDescent="0.5">
      <c r="A90" s="3">
        <v>33</v>
      </c>
      <c r="B90" s="1" t="s">
        <v>48</v>
      </c>
      <c r="C90" s="3">
        <v>36037198.739999995</v>
      </c>
      <c r="D90" s="3">
        <v>0.02</v>
      </c>
      <c r="E90" s="3">
        <v>36037198.759999998</v>
      </c>
      <c r="F90" s="3">
        <v>8046849.2199999997</v>
      </c>
      <c r="G90" s="3">
        <v>0</v>
      </c>
      <c r="H90" s="3">
        <v>8046849.2199999997</v>
      </c>
      <c r="I90" s="99" t="s">
        <v>630</v>
      </c>
      <c r="J90" s="3">
        <v>-27990349.539999999</v>
      </c>
      <c r="K90" s="34">
        <v>-77.67071388209088</v>
      </c>
      <c r="L90" s="34">
        <v>2.6022390526386302E-2</v>
      </c>
      <c r="M90" s="34">
        <v>5.1769520285524116E-3</v>
      </c>
    </row>
    <row r="91" spans="1:13" ht="20.100000000000001" customHeight="1" x14ac:dyDescent="0.5">
      <c r="A91" s="71"/>
      <c r="B91" s="87" t="s">
        <v>3</v>
      </c>
      <c r="C91" s="71">
        <v>88535875314.030014</v>
      </c>
      <c r="D91" s="71">
        <v>49949475305.309998</v>
      </c>
      <c r="E91" s="71">
        <v>138485350619.33997</v>
      </c>
      <c r="F91" s="71">
        <v>98477046056.899994</v>
      </c>
      <c r="G91" s="71">
        <v>56958993829.489998</v>
      </c>
      <c r="H91" s="71">
        <v>155436039886.39001</v>
      </c>
      <c r="I91" s="71"/>
      <c r="J91" s="71">
        <v>16950689267.050049</v>
      </c>
      <c r="K91" s="88">
        <v>12.240059465670894</v>
      </c>
      <c r="L91" s="88">
        <v>99.999999999999929</v>
      </c>
      <c r="M91" s="88">
        <v>100.00000000000004</v>
      </c>
    </row>
    <row r="94" spans="1:13" s="29" customFormat="1" ht="20.100000000000001" customHeight="1" x14ac:dyDescent="0.5">
      <c r="B94" s="37"/>
    </row>
    <row r="95" spans="1:13" ht="20.100000000000001" customHeight="1" x14ac:dyDescent="0.5">
      <c r="C95" s="82" t="s">
        <v>90</v>
      </c>
    </row>
    <row r="96" spans="1:13" ht="20.100000000000001" customHeight="1" x14ac:dyDescent="0.5">
      <c r="C96" s="82" t="s">
        <v>601</v>
      </c>
    </row>
    <row r="97" spans="1:13" ht="20.100000000000001" customHeight="1" x14ac:dyDescent="0.5">
      <c r="C97" s="82" t="s">
        <v>826</v>
      </c>
    </row>
    <row r="98" spans="1:13" ht="20.100000000000001" customHeight="1" x14ac:dyDescent="0.5">
      <c r="C98" s="82" t="s">
        <v>92</v>
      </c>
    </row>
    <row r="100" spans="1:13" ht="20.100000000000001" customHeight="1" x14ac:dyDescent="0.5">
      <c r="A100" s="129" t="s">
        <v>657</v>
      </c>
      <c r="B100" s="129" t="s">
        <v>164</v>
      </c>
      <c r="C100" s="131" t="s">
        <v>111</v>
      </c>
      <c r="D100" s="132"/>
      <c r="E100" s="133"/>
      <c r="F100" s="128" t="s">
        <v>808</v>
      </c>
      <c r="G100" s="128"/>
      <c r="H100" s="128"/>
      <c r="I100" s="128"/>
      <c r="J100" s="128" t="s">
        <v>132</v>
      </c>
      <c r="K100" s="128"/>
      <c r="L100" s="128" t="s">
        <v>133</v>
      </c>
      <c r="M100" s="128"/>
    </row>
    <row r="101" spans="1:13" ht="34.5" x14ac:dyDescent="0.5">
      <c r="A101" s="130"/>
      <c r="B101" s="130"/>
      <c r="C101" s="114" t="s">
        <v>165</v>
      </c>
      <c r="D101" s="114" t="s">
        <v>166</v>
      </c>
      <c r="E101" s="114" t="s">
        <v>89</v>
      </c>
      <c r="F101" s="114" t="s">
        <v>165</v>
      </c>
      <c r="G101" s="114" t="s">
        <v>166</v>
      </c>
      <c r="H101" s="114" t="s">
        <v>89</v>
      </c>
      <c r="I101" s="114" t="s">
        <v>627</v>
      </c>
      <c r="J101" s="114" t="s">
        <v>167</v>
      </c>
      <c r="K101" s="114" t="s">
        <v>135</v>
      </c>
      <c r="L101" s="114" t="s">
        <v>111</v>
      </c>
      <c r="M101" s="114" t="s">
        <v>808</v>
      </c>
    </row>
    <row r="102" spans="1:13" ht="20.100000000000001" customHeight="1" x14ac:dyDescent="0.5">
      <c r="A102" s="3">
        <v>1</v>
      </c>
      <c r="B102" s="1" t="s">
        <v>18</v>
      </c>
      <c r="C102" s="3">
        <v>1154328956.6899998</v>
      </c>
      <c r="D102" s="3">
        <v>776140803.98000002</v>
      </c>
      <c r="E102" s="3">
        <v>1930469760.6699998</v>
      </c>
      <c r="F102" s="3">
        <v>1416434120.21</v>
      </c>
      <c r="G102" s="3">
        <v>1126362373.3799999</v>
      </c>
      <c r="H102" s="3">
        <v>2542796493.5900002</v>
      </c>
      <c r="I102" s="99" t="s">
        <v>631</v>
      </c>
      <c r="J102" s="3">
        <v>612326732.92000031</v>
      </c>
      <c r="K102" s="34">
        <v>31.719053330702405</v>
      </c>
      <c r="L102" s="34">
        <v>17.158020152883697</v>
      </c>
      <c r="M102" s="34">
        <v>20.463460111710702</v>
      </c>
    </row>
    <row r="103" spans="1:13" ht="20.100000000000001" customHeight="1" x14ac:dyDescent="0.5">
      <c r="A103" s="3">
        <v>2</v>
      </c>
      <c r="B103" s="1" t="s">
        <v>20</v>
      </c>
      <c r="C103" s="3">
        <v>269663825.92000002</v>
      </c>
      <c r="D103" s="3">
        <v>1695522878.53</v>
      </c>
      <c r="E103" s="3">
        <v>1965186704.45</v>
      </c>
      <c r="F103" s="3">
        <v>343249670.20999998</v>
      </c>
      <c r="G103" s="3">
        <v>1678715208.54</v>
      </c>
      <c r="H103" s="3">
        <v>2021964878.75</v>
      </c>
      <c r="I103" s="99" t="s">
        <v>630</v>
      </c>
      <c r="J103" s="3">
        <v>56778174.299999952</v>
      </c>
      <c r="K103" s="34">
        <v>2.8892000017825556</v>
      </c>
      <c r="L103" s="34">
        <v>17.466584437680908</v>
      </c>
      <c r="M103" s="34">
        <v>16.272005151762691</v>
      </c>
    </row>
    <row r="104" spans="1:13" ht="20.100000000000001" customHeight="1" x14ac:dyDescent="0.5">
      <c r="A104" s="3">
        <v>3</v>
      </c>
      <c r="B104" s="1" t="s">
        <v>19</v>
      </c>
      <c r="C104" s="3">
        <v>1757118826.9100001</v>
      </c>
      <c r="D104" s="3">
        <v>296053699.70999998</v>
      </c>
      <c r="E104" s="3">
        <v>2053172526.6199999</v>
      </c>
      <c r="F104" s="3">
        <v>1606312817.1399999</v>
      </c>
      <c r="G104" s="3">
        <v>242184735.44</v>
      </c>
      <c r="H104" s="3">
        <v>1848497552.5799999</v>
      </c>
      <c r="I104" s="99" t="s">
        <v>633</v>
      </c>
      <c r="J104" s="3">
        <v>-204674974.03999996</v>
      </c>
      <c r="K104" s="34">
        <v>-9.968717747112203</v>
      </c>
      <c r="L104" s="34">
        <v>18.248602649370973</v>
      </c>
      <c r="M104" s="34">
        <v>14.876006015098291</v>
      </c>
    </row>
    <row r="105" spans="1:13" ht="20.100000000000001" customHeight="1" x14ac:dyDescent="0.5">
      <c r="A105" s="3">
        <v>4</v>
      </c>
      <c r="B105" s="1" t="s">
        <v>21</v>
      </c>
      <c r="C105" s="3">
        <v>897940486.88000011</v>
      </c>
      <c r="D105" s="3">
        <v>223736530.12999997</v>
      </c>
      <c r="E105" s="3">
        <v>1121677017.01</v>
      </c>
      <c r="F105" s="3">
        <v>851901713.45000005</v>
      </c>
      <c r="G105" s="3">
        <v>247355623.99000001</v>
      </c>
      <c r="H105" s="3">
        <v>1099257337.4400001</v>
      </c>
      <c r="I105" s="99" t="s">
        <v>630</v>
      </c>
      <c r="J105" s="3">
        <v>-22419679.569999933</v>
      </c>
      <c r="K105" s="34">
        <v>-1.9987642815186661</v>
      </c>
      <c r="L105" s="34">
        <v>9.9694681859220164</v>
      </c>
      <c r="M105" s="34">
        <v>8.8464054177808595</v>
      </c>
    </row>
    <row r="106" spans="1:13" ht="20.100000000000001" customHeight="1" x14ac:dyDescent="0.5">
      <c r="A106" s="3">
        <v>5</v>
      </c>
      <c r="B106" s="1" t="s">
        <v>22</v>
      </c>
      <c r="C106" s="3">
        <v>840773250.1500001</v>
      </c>
      <c r="D106" s="3">
        <v>102171896.84999999</v>
      </c>
      <c r="E106" s="3">
        <v>942945147</v>
      </c>
      <c r="F106" s="3">
        <v>935516000.22000015</v>
      </c>
      <c r="G106" s="3">
        <v>162370094.88000003</v>
      </c>
      <c r="H106" s="3">
        <v>1097886095.1000001</v>
      </c>
      <c r="I106" s="99" t="s">
        <v>630</v>
      </c>
      <c r="J106" s="3">
        <v>154940948.10000014</v>
      </c>
      <c r="K106" s="34">
        <v>16.431597171155509</v>
      </c>
      <c r="L106" s="34">
        <v>8.3808988697521389</v>
      </c>
      <c r="M106" s="34">
        <v>8.8353701803960316</v>
      </c>
    </row>
    <row r="107" spans="1:13" ht="20.100000000000001" customHeight="1" x14ac:dyDescent="0.5">
      <c r="A107" s="3">
        <v>6</v>
      </c>
      <c r="B107" s="1" t="s">
        <v>24</v>
      </c>
      <c r="C107" s="3">
        <v>754740861.75999999</v>
      </c>
      <c r="D107" s="3">
        <v>32682865.319999997</v>
      </c>
      <c r="E107" s="3">
        <v>787423727.07999992</v>
      </c>
      <c r="F107" s="3">
        <v>931686003.01999998</v>
      </c>
      <c r="G107" s="3">
        <v>29219528.23</v>
      </c>
      <c r="H107" s="3">
        <v>960905531.25</v>
      </c>
      <c r="I107" s="99" t="s">
        <v>630</v>
      </c>
      <c r="J107" s="3">
        <v>173481804.17000008</v>
      </c>
      <c r="K107" s="34">
        <v>22.03156930682314</v>
      </c>
      <c r="L107" s="34">
        <v>6.9986240931369768</v>
      </c>
      <c r="M107" s="34">
        <v>7.7330026446965388</v>
      </c>
    </row>
    <row r="108" spans="1:13" ht="20.100000000000001" customHeight="1" x14ac:dyDescent="0.5">
      <c r="A108" s="3">
        <v>7</v>
      </c>
      <c r="B108" s="1" t="s">
        <v>23</v>
      </c>
      <c r="C108" s="3">
        <v>260493356.28999999</v>
      </c>
      <c r="D108" s="3">
        <v>276609128.40999997</v>
      </c>
      <c r="E108" s="3">
        <v>537102484.70000005</v>
      </c>
      <c r="F108" s="3">
        <v>304667114.02000004</v>
      </c>
      <c r="G108" s="3">
        <v>456534827.07999992</v>
      </c>
      <c r="H108" s="3">
        <v>761201941.10000014</v>
      </c>
      <c r="I108" s="99" t="s">
        <v>630</v>
      </c>
      <c r="J108" s="3">
        <v>224099456.4000001</v>
      </c>
      <c r="K108" s="34">
        <v>41.723779499022683</v>
      </c>
      <c r="L108" s="34">
        <v>4.7737682528878809</v>
      </c>
      <c r="M108" s="34">
        <v>6.1258640233000952</v>
      </c>
    </row>
    <row r="109" spans="1:13" ht="20.100000000000001" customHeight="1" x14ac:dyDescent="0.5">
      <c r="A109" s="3">
        <v>8</v>
      </c>
      <c r="B109" s="1" t="s">
        <v>25</v>
      </c>
      <c r="C109" s="3">
        <v>20591047.690000001</v>
      </c>
      <c r="D109" s="3">
        <v>326239699.83999997</v>
      </c>
      <c r="E109" s="3">
        <v>346830747.52999997</v>
      </c>
      <c r="F109" s="3">
        <v>23253229.82</v>
      </c>
      <c r="G109" s="3">
        <v>292967307.61000001</v>
      </c>
      <c r="H109" s="3">
        <v>316220537.43000001</v>
      </c>
      <c r="I109" s="99" t="s">
        <v>630</v>
      </c>
      <c r="J109" s="3">
        <v>-30610210.099999964</v>
      </c>
      <c r="K109" s="34">
        <v>-8.8256910086532212</v>
      </c>
      <c r="L109" s="34">
        <v>3.0826325679890969</v>
      </c>
      <c r="M109" s="34">
        <v>2.5448227455538968</v>
      </c>
    </row>
    <row r="110" spans="1:13" ht="20.100000000000001" customHeight="1" x14ac:dyDescent="0.5">
      <c r="A110" s="3">
        <v>9</v>
      </c>
      <c r="B110" s="1" t="s">
        <v>26</v>
      </c>
      <c r="C110" s="3">
        <v>43662904.319999993</v>
      </c>
      <c r="D110" s="3">
        <v>294994990.64999998</v>
      </c>
      <c r="E110" s="3">
        <v>338657894.96999997</v>
      </c>
      <c r="F110" s="3">
        <v>43951322.050000004</v>
      </c>
      <c r="G110" s="3">
        <v>220343451.61999997</v>
      </c>
      <c r="H110" s="3">
        <v>264294773.66999999</v>
      </c>
      <c r="I110" s="99" t="s">
        <v>630</v>
      </c>
      <c r="J110" s="3">
        <v>-74363121.299999982</v>
      </c>
      <c r="K110" s="34">
        <v>-21.958183288946341</v>
      </c>
      <c r="L110" s="34">
        <v>3.0099922336062579</v>
      </c>
      <c r="M110" s="34">
        <v>2.1269439266427193</v>
      </c>
    </row>
    <row r="111" spans="1:13" ht="20.100000000000001" customHeight="1" x14ac:dyDescent="0.5">
      <c r="A111" s="3">
        <v>10</v>
      </c>
      <c r="B111" s="1" t="s">
        <v>27</v>
      </c>
      <c r="C111" s="3">
        <v>163595241.03999999</v>
      </c>
      <c r="D111" s="3">
        <v>26351.279999999999</v>
      </c>
      <c r="E111" s="3">
        <v>163621592.31999999</v>
      </c>
      <c r="F111" s="3">
        <v>191289805.60999998</v>
      </c>
      <c r="G111" s="3">
        <v>11322.48</v>
      </c>
      <c r="H111" s="3">
        <v>191301128.08999997</v>
      </c>
      <c r="I111" s="99" t="s">
        <v>630</v>
      </c>
      <c r="J111" s="3">
        <v>27679535.769999981</v>
      </c>
      <c r="K111" s="34">
        <v>16.916798924598059</v>
      </c>
      <c r="L111" s="34">
        <v>1.4542691295506855</v>
      </c>
      <c r="M111" s="34">
        <v>1.539518799032203</v>
      </c>
    </row>
    <row r="112" spans="1:13" ht="20.100000000000001" customHeight="1" x14ac:dyDescent="0.5">
      <c r="A112" s="3">
        <v>11</v>
      </c>
      <c r="B112" s="1" t="s">
        <v>878</v>
      </c>
      <c r="C112" s="3">
        <v>92186890.519999996</v>
      </c>
      <c r="D112" s="3">
        <v>6436086.2000000002</v>
      </c>
      <c r="E112" s="3">
        <v>98622976.719999999</v>
      </c>
      <c r="F112" s="3">
        <v>105949942.61</v>
      </c>
      <c r="G112" s="3">
        <v>46792915.82</v>
      </c>
      <c r="H112" s="3">
        <v>152742858.43000001</v>
      </c>
      <c r="I112" s="99" t="s">
        <v>631</v>
      </c>
      <c r="J112" s="3">
        <v>54119881.710000008</v>
      </c>
      <c r="K112" s="34">
        <v>54.875530540567127</v>
      </c>
      <c r="L112" s="34">
        <v>0.87656126844061211</v>
      </c>
      <c r="M112" s="34">
        <v>1.2292164940097476</v>
      </c>
    </row>
    <row r="113" spans="1:13" ht="20.100000000000001" customHeight="1" x14ac:dyDescent="0.5">
      <c r="A113" s="3">
        <v>12</v>
      </c>
      <c r="B113" s="1" t="s">
        <v>28</v>
      </c>
      <c r="C113" s="3">
        <v>126074743.58</v>
      </c>
      <c r="D113" s="3">
        <v>1089620.05</v>
      </c>
      <c r="E113" s="3">
        <v>127164363.63</v>
      </c>
      <c r="F113" s="3">
        <v>131806185.09</v>
      </c>
      <c r="G113" s="3">
        <v>209132.58000000002</v>
      </c>
      <c r="H113" s="3">
        <v>132015317.67</v>
      </c>
      <c r="I113" s="99" t="s">
        <v>629</v>
      </c>
      <c r="J113" s="3">
        <v>4850954.0400000066</v>
      </c>
      <c r="K113" s="34">
        <v>3.8147118434174221</v>
      </c>
      <c r="L113" s="34">
        <v>1.1302371880380619</v>
      </c>
      <c r="M113" s="34">
        <v>1.062409120857648</v>
      </c>
    </row>
    <row r="114" spans="1:13" ht="20.100000000000001" customHeight="1" x14ac:dyDescent="0.5">
      <c r="A114" s="3">
        <v>13</v>
      </c>
      <c r="B114" s="1" t="s">
        <v>30</v>
      </c>
      <c r="C114" s="3">
        <v>94887695.620000005</v>
      </c>
      <c r="D114" s="3">
        <v>0</v>
      </c>
      <c r="E114" s="3">
        <v>94887695.620000005</v>
      </c>
      <c r="F114" s="3">
        <v>116879454.47</v>
      </c>
      <c r="G114" s="3">
        <v>0</v>
      </c>
      <c r="H114" s="3">
        <v>116879454.47</v>
      </c>
      <c r="I114" s="99" t="s">
        <v>628</v>
      </c>
      <c r="J114" s="3">
        <v>21991758.849999994</v>
      </c>
      <c r="K114" s="34">
        <v>23.176618112922821</v>
      </c>
      <c r="L114" s="34">
        <v>0.84336208050397121</v>
      </c>
      <c r="M114" s="34">
        <v>0.94060144429749182</v>
      </c>
    </row>
    <row r="115" spans="1:13" ht="20.100000000000001" customHeight="1" x14ac:dyDescent="0.5">
      <c r="A115" s="3">
        <v>14</v>
      </c>
      <c r="B115" s="1" t="s">
        <v>29</v>
      </c>
      <c r="C115" s="3">
        <v>100111390.83999999</v>
      </c>
      <c r="D115" s="3">
        <v>127035.16</v>
      </c>
      <c r="E115" s="3">
        <v>100238426</v>
      </c>
      <c r="F115" s="3">
        <v>105316188.35999998</v>
      </c>
      <c r="G115" s="3">
        <v>70544.479999999996</v>
      </c>
      <c r="H115" s="3">
        <v>105386732.84</v>
      </c>
      <c r="I115" s="99" t="s">
        <v>633</v>
      </c>
      <c r="J115" s="3">
        <v>5148306.8400000036</v>
      </c>
      <c r="K115" s="34">
        <v>5.1360611348785579</v>
      </c>
      <c r="L115" s="34">
        <v>0.89091938575843099</v>
      </c>
      <c r="M115" s="34">
        <v>0.84811238697680003</v>
      </c>
    </row>
    <row r="116" spans="1:13" ht="20.100000000000001" customHeight="1" x14ac:dyDescent="0.5">
      <c r="A116" s="3">
        <v>15</v>
      </c>
      <c r="B116" s="1" t="s">
        <v>31</v>
      </c>
      <c r="C116" s="3">
        <v>77372889.75</v>
      </c>
      <c r="D116" s="3">
        <v>0</v>
      </c>
      <c r="E116" s="3">
        <v>77372889.75</v>
      </c>
      <c r="F116" s="3">
        <v>101451282.2</v>
      </c>
      <c r="G116" s="3">
        <v>0</v>
      </c>
      <c r="H116" s="3">
        <v>101451282.2</v>
      </c>
      <c r="I116" s="99" t="s">
        <v>630</v>
      </c>
      <c r="J116" s="3">
        <v>24078392.450000003</v>
      </c>
      <c r="K116" s="34">
        <v>31.119934291972086</v>
      </c>
      <c r="L116" s="34">
        <v>0.68769044129269141</v>
      </c>
      <c r="M116" s="34">
        <v>0.8164413753971248</v>
      </c>
    </row>
    <row r="117" spans="1:13" ht="20.100000000000001" customHeight="1" x14ac:dyDescent="0.5">
      <c r="A117" s="3">
        <v>16</v>
      </c>
      <c r="B117" s="1" t="s">
        <v>877</v>
      </c>
      <c r="C117" s="3">
        <v>24490473.280000001</v>
      </c>
      <c r="D117" s="3">
        <v>18183220.949999999</v>
      </c>
      <c r="E117" s="3">
        <v>42673694.229999989</v>
      </c>
      <c r="F117" s="3">
        <v>30511679.190000001</v>
      </c>
      <c r="G117" s="3">
        <v>63889719.299999997</v>
      </c>
      <c r="H117" s="3">
        <v>94401398.489999995</v>
      </c>
      <c r="I117" s="99" t="s">
        <v>875</v>
      </c>
      <c r="J117" s="3">
        <v>51727704.260000005</v>
      </c>
      <c r="K117" s="34">
        <v>121.2168414133571</v>
      </c>
      <c r="L117" s="34">
        <v>0.37928390307559989</v>
      </c>
      <c r="M117" s="34">
        <v>0.75970658971708549</v>
      </c>
    </row>
    <row r="118" spans="1:13" ht="20.100000000000001" customHeight="1" x14ac:dyDescent="0.5">
      <c r="A118" s="3">
        <v>17</v>
      </c>
      <c r="B118" s="1" t="s">
        <v>32</v>
      </c>
      <c r="C118" s="3">
        <v>64316599.18</v>
      </c>
      <c r="D118" s="3">
        <v>2685456.43</v>
      </c>
      <c r="E118" s="3">
        <v>67002055.609999999</v>
      </c>
      <c r="F118" s="3">
        <v>78658618.069999993</v>
      </c>
      <c r="G118" s="3">
        <v>1038719.87</v>
      </c>
      <c r="H118" s="3">
        <v>79697337.939999998</v>
      </c>
      <c r="I118" s="99" t="s">
        <v>630</v>
      </c>
      <c r="J118" s="3">
        <v>12695282.329999998</v>
      </c>
      <c r="K118" s="34">
        <v>18.947601255543027</v>
      </c>
      <c r="L118" s="34">
        <v>0.59551444102497608</v>
      </c>
      <c r="M118" s="34">
        <v>0.64137389683206047</v>
      </c>
    </row>
    <row r="119" spans="1:13" ht="20.100000000000001" customHeight="1" x14ac:dyDescent="0.5">
      <c r="A119" s="3">
        <v>18</v>
      </c>
      <c r="B119" s="1" t="s">
        <v>38</v>
      </c>
      <c r="C119" s="3">
        <v>71258089.159999996</v>
      </c>
      <c r="D119" s="3">
        <v>0</v>
      </c>
      <c r="E119" s="3">
        <v>71258089.159999996</v>
      </c>
      <c r="F119" s="3">
        <v>68260632.930000007</v>
      </c>
      <c r="G119" s="3">
        <v>0</v>
      </c>
      <c r="H119" s="3">
        <v>68260632.930000007</v>
      </c>
      <c r="I119" s="99" t="s">
        <v>633</v>
      </c>
      <c r="J119" s="3">
        <v>-2997456.2299999893</v>
      </c>
      <c r="K119" s="34">
        <v>-4.2064785420636577</v>
      </c>
      <c r="L119" s="34">
        <v>0.63334207806442122</v>
      </c>
      <c r="M119" s="34">
        <v>0.54933563998708612</v>
      </c>
    </row>
    <row r="120" spans="1:13" ht="20.100000000000001" customHeight="1" x14ac:dyDescent="0.5">
      <c r="A120" s="3">
        <v>19</v>
      </c>
      <c r="B120" s="1" t="s">
        <v>33</v>
      </c>
      <c r="C120" s="3">
        <v>58030447.719999999</v>
      </c>
      <c r="D120" s="3">
        <v>0</v>
      </c>
      <c r="E120" s="3">
        <v>58030447.719999999</v>
      </c>
      <c r="F120" s="3">
        <v>67105054.299999997</v>
      </c>
      <c r="G120" s="3">
        <v>0</v>
      </c>
      <c r="H120" s="3">
        <v>67105054.299999997</v>
      </c>
      <c r="I120" s="99" t="s">
        <v>628</v>
      </c>
      <c r="J120" s="3">
        <v>9074606.5799999982</v>
      </c>
      <c r="K120" s="34">
        <v>15.637664254781313</v>
      </c>
      <c r="L120" s="34">
        <v>0.51577476723336757</v>
      </c>
      <c r="M120" s="34">
        <v>0.54003598220457727</v>
      </c>
    </row>
    <row r="121" spans="1:13" ht="20.100000000000001" customHeight="1" x14ac:dyDescent="0.5">
      <c r="A121" s="3">
        <v>20</v>
      </c>
      <c r="B121" s="1" t="s">
        <v>35</v>
      </c>
      <c r="C121" s="3">
        <v>483237.46</v>
      </c>
      <c r="D121" s="3">
        <v>47475747.369999997</v>
      </c>
      <c r="E121" s="3">
        <v>47958984.829999998</v>
      </c>
      <c r="F121" s="3">
        <v>1358327.91</v>
      </c>
      <c r="G121" s="3">
        <v>60702557.409999996</v>
      </c>
      <c r="H121" s="3">
        <v>62060885.319999993</v>
      </c>
      <c r="I121" s="99" t="s">
        <v>628</v>
      </c>
      <c r="J121" s="3">
        <v>14101900.489999995</v>
      </c>
      <c r="K121" s="34">
        <v>29.404084636042526</v>
      </c>
      <c r="L121" s="34">
        <v>0.42625957939863807</v>
      </c>
      <c r="M121" s="34">
        <v>0.4994424266529775</v>
      </c>
    </row>
    <row r="122" spans="1:13" ht="20.100000000000001" customHeight="1" x14ac:dyDescent="0.5">
      <c r="A122" s="3">
        <v>21</v>
      </c>
      <c r="B122" s="1" t="s">
        <v>34</v>
      </c>
      <c r="C122" s="3">
        <v>0</v>
      </c>
      <c r="D122" s="3">
        <v>65578863.530000001</v>
      </c>
      <c r="E122" s="3">
        <v>65578863.530000001</v>
      </c>
      <c r="F122" s="3">
        <v>0</v>
      </c>
      <c r="G122" s="3">
        <v>56872825.990000002</v>
      </c>
      <c r="H122" s="3">
        <v>56872825.990000002</v>
      </c>
      <c r="I122" s="99" t="s">
        <v>634</v>
      </c>
      <c r="J122" s="3">
        <v>-8706037.5399999991</v>
      </c>
      <c r="K122" s="34">
        <v>-13.275676142233383</v>
      </c>
      <c r="L122" s="34">
        <v>0.58286510619074927</v>
      </c>
      <c r="M122" s="34">
        <v>0.45769089623193493</v>
      </c>
    </row>
    <row r="123" spans="1:13" ht="20.100000000000001" customHeight="1" x14ac:dyDescent="0.5">
      <c r="A123" s="3">
        <v>22</v>
      </c>
      <c r="B123" s="1" t="s">
        <v>37</v>
      </c>
      <c r="C123" s="3">
        <v>2326026.25</v>
      </c>
      <c r="D123" s="3">
        <v>25720884.030000001</v>
      </c>
      <c r="E123" s="3">
        <v>28046910.280000001</v>
      </c>
      <c r="F123" s="3">
        <v>1804528.4500000002</v>
      </c>
      <c r="G123" s="3">
        <v>51182538.350000001</v>
      </c>
      <c r="H123" s="3">
        <v>52987066.800000004</v>
      </c>
      <c r="I123" s="99" t="s">
        <v>631</v>
      </c>
      <c r="J123" s="3">
        <v>24940156.520000003</v>
      </c>
      <c r="K123" s="34">
        <v>88.92300888410017</v>
      </c>
      <c r="L123" s="34">
        <v>0.24928101004977296</v>
      </c>
      <c r="M123" s="34">
        <v>0.4264197825628992</v>
      </c>
    </row>
    <row r="124" spans="1:13" ht="20.100000000000001" customHeight="1" x14ac:dyDescent="0.5">
      <c r="A124" s="3">
        <v>23</v>
      </c>
      <c r="B124" s="1" t="s">
        <v>36</v>
      </c>
      <c r="C124" s="3">
        <v>60020664.370000005</v>
      </c>
      <c r="D124" s="3">
        <v>0</v>
      </c>
      <c r="E124" s="3">
        <v>60020664.370000005</v>
      </c>
      <c r="F124" s="3">
        <v>52899214.260000005</v>
      </c>
      <c r="G124" s="3">
        <v>0</v>
      </c>
      <c r="H124" s="3">
        <v>52899214.260000005</v>
      </c>
      <c r="I124" s="99" t="s">
        <v>654</v>
      </c>
      <c r="J124" s="3">
        <v>-7121450.1099999994</v>
      </c>
      <c r="K124" s="34">
        <v>-11.864997138484689</v>
      </c>
      <c r="L124" s="34">
        <v>0.53346381789088892</v>
      </c>
      <c r="M124" s="34">
        <v>0.42571277869824303</v>
      </c>
    </row>
    <row r="125" spans="1:13" ht="20.100000000000001" customHeight="1" x14ac:dyDescent="0.5">
      <c r="A125" s="3">
        <v>24</v>
      </c>
      <c r="B125" s="1" t="s">
        <v>41</v>
      </c>
      <c r="C125" s="3">
        <v>10316123.18</v>
      </c>
      <c r="D125" s="3">
        <v>3976491.25</v>
      </c>
      <c r="E125" s="3">
        <v>14292614.43</v>
      </c>
      <c r="F125" s="3">
        <v>34109957.130000003</v>
      </c>
      <c r="G125" s="3">
        <v>4314404.2299999995</v>
      </c>
      <c r="H125" s="3">
        <v>38424361.359999999</v>
      </c>
      <c r="I125" s="99" t="s">
        <v>635</v>
      </c>
      <c r="J125" s="3">
        <v>24131746.93</v>
      </c>
      <c r="K125" s="34">
        <v>168.84067675783513</v>
      </c>
      <c r="L125" s="34">
        <v>0.12703279348039331</v>
      </c>
      <c r="M125" s="34">
        <v>0.30922466189899506</v>
      </c>
    </row>
    <row r="126" spans="1:13" ht="20.100000000000001" customHeight="1" x14ac:dyDescent="0.5">
      <c r="A126" s="3">
        <v>25</v>
      </c>
      <c r="B126" s="1" t="s">
        <v>40</v>
      </c>
      <c r="C126" s="3">
        <v>33536247.399999999</v>
      </c>
      <c r="D126" s="3">
        <v>1042194.6700000002</v>
      </c>
      <c r="E126" s="3">
        <v>34578442.069999993</v>
      </c>
      <c r="F126" s="3">
        <v>33632012.82</v>
      </c>
      <c r="G126" s="3">
        <v>1092072.76</v>
      </c>
      <c r="H126" s="3">
        <v>34724085.579999998</v>
      </c>
      <c r="I126" s="99" t="s">
        <v>633</v>
      </c>
      <c r="J126" s="3">
        <v>145643.51000000536</v>
      </c>
      <c r="K126" s="34">
        <v>0.42119743192931364</v>
      </c>
      <c r="L126" s="34">
        <v>0.30733328124573583</v>
      </c>
      <c r="M126" s="34">
        <v>0.27944624824409237</v>
      </c>
    </row>
    <row r="127" spans="1:13" ht="20.100000000000001" customHeight="1" x14ac:dyDescent="0.5">
      <c r="A127" s="3">
        <v>26</v>
      </c>
      <c r="B127" s="1" t="s">
        <v>39</v>
      </c>
      <c r="C127" s="3">
        <v>22978644.859999999</v>
      </c>
      <c r="D127" s="3">
        <v>0</v>
      </c>
      <c r="E127" s="3">
        <v>22978644.859999999</v>
      </c>
      <c r="F127" s="3">
        <v>33432705.510000002</v>
      </c>
      <c r="G127" s="3">
        <v>0</v>
      </c>
      <c r="H127" s="3">
        <v>33432705.510000002</v>
      </c>
      <c r="I127" s="99" t="s">
        <v>629</v>
      </c>
      <c r="J127" s="3">
        <v>10454060.650000002</v>
      </c>
      <c r="K127" s="34">
        <v>45.494678705783357</v>
      </c>
      <c r="L127" s="34">
        <v>0.20423425407969123</v>
      </c>
      <c r="M127" s="34">
        <v>0.26905371206665174</v>
      </c>
    </row>
    <row r="128" spans="1:13" ht="20.100000000000001" customHeight="1" x14ac:dyDescent="0.5">
      <c r="A128" s="3">
        <v>27</v>
      </c>
      <c r="B128" s="1" t="s">
        <v>42</v>
      </c>
      <c r="C128" s="3">
        <v>11765455.780000001</v>
      </c>
      <c r="D128" s="3">
        <v>34880</v>
      </c>
      <c r="E128" s="3">
        <v>11800335.780000001</v>
      </c>
      <c r="F128" s="3">
        <v>26366073.469999999</v>
      </c>
      <c r="G128" s="3">
        <v>43923</v>
      </c>
      <c r="H128" s="3">
        <v>26409996.469999999</v>
      </c>
      <c r="I128" s="99" t="s">
        <v>628</v>
      </c>
      <c r="J128" s="3">
        <v>14609660.689999998</v>
      </c>
      <c r="K128" s="34">
        <v>123.80716076538626</v>
      </c>
      <c r="L128" s="34">
        <v>0.10488141448730286</v>
      </c>
      <c r="M128" s="34">
        <v>0.21253761780647076</v>
      </c>
    </row>
    <row r="129" spans="1:13" ht="20.100000000000001" customHeight="1" x14ac:dyDescent="0.5">
      <c r="A129" s="3">
        <v>28</v>
      </c>
      <c r="B129" s="1" t="s">
        <v>43</v>
      </c>
      <c r="C129" s="3">
        <v>18158891.66</v>
      </c>
      <c r="D129" s="3">
        <v>2000000</v>
      </c>
      <c r="E129" s="3">
        <v>20158891.66</v>
      </c>
      <c r="F129" s="3">
        <v>13963116.17</v>
      </c>
      <c r="G129" s="3">
        <v>3473616</v>
      </c>
      <c r="H129" s="3">
        <v>17436732.169999998</v>
      </c>
      <c r="I129" s="99" t="s">
        <v>633</v>
      </c>
      <c r="J129" s="3">
        <v>-2722159.4900000021</v>
      </c>
      <c r="K129" s="34">
        <v>-13.503517633369743</v>
      </c>
      <c r="L129" s="34">
        <v>0.17917228045159006</v>
      </c>
      <c r="M129" s="34">
        <v>0.1403241958760191</v>
      </c>
    </row>
    <row r="130" spans="1:13" ht="20.100000000000001" customHeight="1" x14ac:dyDescent="0.5">
      <c r="A130" s="3">
        <v>29</v>
      </c>
      <c r="B130" s="1" t="s">
        <v>46</v>
      </c>
      <c r="C130" s="3">
        <v>10187513.380000001</v>
      </c>
      <c r="D130" s="3">
        <v>0</v>
      </c>
      <c r="E130" s="3">
        <v>10187513.380000001</v>
      </c>
      <c r="F130" s="3">
        <v>9405833.3899999987</v>
      </c>
      <c r="G130" s="3">
        <v>0</v>
      </c>
      <c r="H130" s="3">
        <v>9405833.3899999987</v>
      </c>
      <c r="I130" s="99" t="s">
        <v>630</v>
      </c>
      <c r="J130" s="3">
        <v>-781679.99000000209</v>
      </c>
      <c r="K130" s="34">
        <v>-7.6729223397594399</v>
      </c>
      <c r="L130" s="34">
        <v>9.054664488561899E-2</v>
      </c>
      <c r="M130" s="34">
        <v>7.5694573623514047E-2</v>
      </c>
    </row>
    <row r="131" spans="1:13" ht="20.100000000000001" customHeight="1" x14ac:dyDescent="0.5">
      <c r="A131" s="3">
        <v>30</v>
      </c>
      <c r="B131" s="1" t="s">
        <v>44</v>
      </c>
      <c r="C131" s="3">
        <v>2112327.35</v>
      </c>
      <c r="D131" s="3">
        <v>0</v>
      </c>
      <c r="E131" s="3">
        <v>2112327.35</v>
      </c>
      <c r="F131" s="3">
        <v>8381924.4699999997</v>
      </c>
      <c r="G131" s="3">
        <v>0</v>
      </c>
      <c r="H131" s="3">
        <v>8381924.4699999997</v>
      </c>
      <c r="I131" s="99" t="s">
        <v>631</v>
      </c>
      <c r="J131" s="3">
        <v>6269597.1199999992</v>
      </c>
      <c r="K131" s="34">
        <v>296.80992011015712</v>
      </c>
      <c r="L131" s="34">
        <v>1.8774370870336034E-2</v>
      </c>
      <c r="M131" s="34">
        <v>6.7454543642639309E-2</v>
      </c>
    </row>
    <row r="132" spans="1:13" ht="20.100000000000001" customHeight="1" x14ac:dyDescent="0.5">
      <c r="A132" s="3">
        <v>31</v>
      </c>
      <c r="B132" s="1" t="s">
        <v>45</v>
      </c>
      <c r="C132" s="3">
        <v>5763790.5300000003</v>
      </c>
      <c r="D132" s="3">
        <v>0</v>
      </c>
      <c r="E132" s="3">
        <v>5763790.5300000003</v>
      </c>
      <c r="F132" s="3">
        <v>7333553.4900000002</v>
      </c>
      <c r="G132" s="3">
        <v>0</v>
      </c>
      <c r="H132" s="3">
        <v>7333553.4900000002</v>
      </c>
      <c r="I132" s="99" t="s">
        <v>629</v>
      </c>
      <c r="J132" s="3">
        <v>1569762.96</v>
      </c>
      <c r="K132" s="34">
        <v>27.23490647048202</v>
      </c>
      <c r="L132" s="34">
        <v>5.1228584920396308E-2</v>
      </c>
      <c r="M132" s="34">
        <v>5.9017652296601379E-2</v>
      </c>
    </row>
    <row r="133" spans="1:13" ht="20.100000000000001" customHeight="1" x14ac:dyDescent="0.5">
      <c r="A133" s="3">
        <v>32</v>
      </c>
      <c r="B133" s="1" t="s">
        <v>47</v>
      </c>
      <c r="C133" s="3">
        <v>23152.92</v>
      </c>
      <c r="D133" s="3">
        <v>2995749.85</v>
      </c>
      <c r="E133" s="3">
        <v>3018902.77</v>
      </c>
      <c r="F133" s="3">
        <v>0</v>
      </c>
      <c r="G133" s="3">
        <v>3078190.31</v>
      </c>
      <c r="H133" s="3">
        <v>3078190.31</v>
      </c>
      <c r="I133" s="99" t="s">
        <v>629</v>
      </c>
      <c r="J133" s="3">
        <v>59287.540000000037</v>
      </c>
      <c r="K133" s="34">
        <v>1.9638770943258976</v>
      </c>
      <c r="L133" s="34">
        <v>2.683201551381928E-2</v>
      </c>
      <c r="M133" s="34">
        <v>2.4772106137368285E-2</v>
      </c>
    </row>
    <row r="134" spans="1:13" ht="20.100000000000001" customHeight="1" x14ac:dyDescent="0.5">
      <c r="A134" s="3">
        <v>33</v>
      </c>
      <c r="B134" s="1" t="s">
        <v>48</v>
      </c>
      <c r="C134" s="3">
        <v>286759.63</v>
      </c>
      <c r="D134" s="3">
        <v>0</v>
      </c>
      <c r="E134" s="3">
        <v>286759.63</v>
      </c>
      <c r="F134" s="3">
        <v>320201.25</v>
      </c>
      <c r="G134" s="3">
        <v>0</v>
      </c>
      <c r="H134" s="3">
        <v>320201.25</v>
      </c>
      <c r="I134" s="99" t="s">
        <v>630</v>
      </c>
      <c r="J134" s="3">
        <v>33441.619999999995</v>
      </c>
      <c r="K134" s="34">
        <v>11.66189954980762</v>
      </c>
      <c r="L134" s="34">
        <v>2.5487203222835414E-3</v>
      </c>
      <c r="M134" s="34">
        <v>2.5768580079501315E-3</v>
      </c>
    </row>
    <row r="135" spans="1:13" ht="20.100000000000001" customHeight="1" x14ac:dyDescent="0.5">
      <c r="A135" s="71"/>
      <c r="B135" s="87" t="s">
        <v>3</v>
      </c>
      <c r="C135" s="71">
        <v>7049596812.0699997</v>
      </c>
      <c r="D135" s="71">
        <v>4201525074.1900001</v>
      </c>
      <c r="E135" s="71">
        <v>11251121886.260004</v>
      </c>
      <c r="F135" s="71">
        <v>7677208281.2899961</v>
      </c>
      <c r="G135" s="71">
        <v>4748825633.3499994</v>
      </c>
      <c r="H135" s="71">
        <v>12426033914.640009</v>
      </c>
      <c r="I135" s="71"/>
      <c r="J135" s="71">
        <v>1174912028.3800049</v>
      </c>
      <c r="K135" s="88">
        <v>10.442621102654844</v>
      </c>
      <c r="L135" s="88">
        <v>100.00000000000003</v>
      </c>
      <c r="M135" s="88">
        <v>100.00000000000009</v>
      </c>
    </row>
    <row r="138" spans="1:13" s="29" customFormat="1" ht="20.100000000000001" customHeight="1" x14ac:dyDescent="0.5">
      <c r="B138" s="37"/>
    </row>
    <row r="139" spans="1:13" ht="20.100000000000001" customHeight="1" x14ac:dyDescent="0.5">
      <c r="C139" s="82" t="s">
        <v>90</v>
      </c>
    </row>
    <row r="140" spans="1:13" ht="20.100000000000001" customHeight="1" x14ac:dyDescent="0.5">
      <c r="C140" s="82" t="s">
        <v>601</v>
      </c>
    </row>
    <row r="141" spans="1:13" ht="20.100000000000001" customHeight="1" x14ac:dyDescent="0.5">
      <c r="C141" s="82" t="s">
        <v>637</v>
      </c>
    </row>
    <row r="142" spans="1:13" ht="20.100000000000001" customHeight="1" x14ac:dyDescent="0.5">
      <c r="C142" s="82" t="s">
        <v>92</v>
      </c>
    </row>
    <row r="144" spans="1:13" ht="20.100000000000001" customHeight="1" x14ac:dyDescent="0.5">
      <c r="A144" s="129" t="s">
        <v>657</v>
      </c>
      <c r="B144" s="129" t="s">
        <v>164</v>
      </c>
      <c r="C144" s="131" t="s">
        <v>172</v>
      </c>
      <c r="D144" s="132"/>
      <c r="E144" s="133"/>
      <c r="F144" s="128" t="s">
        <v>110</v>
      </c>
      <c r="G144" s="128"/>
      <c r="H144" s="128"/>
      <c r="I144" s="128"/>
      <c r="J144" s="128" t="s">
        <v>132</v>
      </c>
      <c r="K144" s="128"/>
      <c r="L144" s="128" t="s">
        <v>133</v>
      </c>
      <c r="M144" s="128"/>
    </row>
    <row r="145" spans="1:13" ht="34.5" x14ac:dyDescent="0.5">
      <c r="A145" s="130"/>
      <c r="B145" s="130"/>
      <c r="C145" s="85" t="s">
        <v>165</v>
      </c>
      <c r="D145" s="85" t="s">
        <v>166</v>
      </c>
      <c r="E145" s="85" t="s">
        <v>89</v>
      </c>
      <c r="F145" s="85" t="s">
        <v>165</v>
      </c>
      <c r="G145" s="85" t="s">
        <v>166</v>
      </c>
      <c r="H145" s="85" t="s">
        <v>89</v>
      </c>
      <c r="I145" s="85" t="s">
        <v>627</v>
      </c>
      <c r="J145" s="85" t="s">
        <v>167</v>
      </c>
      <c r="K145" s="85" t="s">
        <v>135</v>
      </c>
      <c r="L145" s="85" t="s">
        <v>172</v>
      </c>
      <c r="M145" s="85" t="s">
        <v>110</v>
      </c>
    </row>
    <row r="146" spans="1:13" ht="20.100000000000001" customHeight="1" x14ac:dyDescent="0.5">
      <c r="A146" s="3">
        <v>1</v>
      </c>
      <c r="B146" s="1" t="s">
        <v>18</v>
      </c>
      <c r="C146" s="3">
        <v>1388650518.5100002</v>
      </c>
      <c r="D146" s="3">
        <v>778240080.10000002</v>
      </c>
      <c r="E146" s="3">
        <v>2166890598.6100006</v>
      </c>
      <c r="F146" s="3">
        <v>1253764747.8600004</v>
      </c>
      <c r="G146" s="3">
        <v>935214214.55999994</v>
      </c>
      <c r="H146" s="3">
        <v>2188978962.4200001</v>
      </c>
      <c r="I146" s="99" t="s">
        <v>630</v>
      </c>
      <c r="J146" s="3">
        <v>22088363.809999466</v>
      </c>
      <c r="K146" s="34">
        <v>1.0193575912031982</v>
      </c>
      <c r="L146" s="34">
        <v>19.401839950242874</v>
      </c>
      <c r="M146" s="34">
        <v>18.134239077757858</v>
      </c>
    </row>
    <row r="147" spans="1:13" ht="20.100000000000001" customHeight="1" x14ac:dyDescent="0.5">
      <c r="A147" s="3">
        <v>2</v>
      </c>
      <c r="B147" s="1" t="s">
        <v>20</v>
      </c>
      <c r="C147" s="3">
        <v>266017282.07999998</v>
      </c>
      <c r="D147" s="3">
        <v>1527606110.77</v>
      </c>
      <c r="E147" s="3">
        <v>1793623392.8499999</v>
      </c>
      <c r="F147" s="3">
        <v>313288746.87</v>
      </c>
      <c r="G147" s="3">
        <v>1825261122.3599999</v>
      </c>
      <c r="H147" s="3">
        <v>2138549869.23</v>
      </c>
      <c r="I147" s="99" t="s">
        <v>628</v>
      </c>
      <c r="J147" s="3">
        <v>344926476.38000011</v>
      </c>
      <c r="K147" s="34">
        <v>19.230707948780985</v>
      </c>
      <c r="L147" s="34">
        <v>16.059691255945388</v>
      </c>
      <c r="M147" s="34">
        <v>17.716467482835363</v>
      </c>
    </row>
    <row r="148" spans="1:13" ht="20.100000000000001" customHeight="1" x14ac:dyDescent="0.5">
      <c r="A148" s="3">
        <v>3</v>
      </c>
      <c r="B148" s="1" t="s">
        <v>19</v>
      </c>
      <c r="C148" s="3">
        <v>1677506443.1000001</v>
      </c>
      <c r="D148" s="3">
        <v>285756311.19999993</v>
      </c>
      <c r="E148" s="3">
        <v>1963262754.2999997</v>
      </c>
      <c r="F148" s="3">
        <v>1538454321.78</v>
      </c>
      <c r="G148" s="3">
        <v>253010771.50999999</v>
      </c>
      <c r="H148" s="3">
        <v>1791465093.29</v>
      </c>
      <c r="I148" s="99" t="s">
        <v>629</v>
      </c>
      <c r="J148" s="3">
        <v>-171797661.00999975</v>
      </c>
      <c r="K148" s="34">
        <v>-8.7506198869062803</v>
      </c>
      <c r="L148" s="34">
        <v>17.578603074671069</v>
      </c>
      <c r="M148" s="34">
        <v>14.841100284154024</v>
      </c>
    </row>
    <row r="149" spans="1:13" ht="20.100000000000001" customHeight="1" x14ac:dyDescent="0.5">
      <c r="A149" s="3">
        <v>4</v>
      </c>
      <c r="B149" s="1" t="s">
        <v>21</v>
      </c>
      <c r="C149" s="3">
        <v>870814667.27999997</v>
      </c>
      <c r="D149" s="3">
        <v>208032688.03</v>
      </c>
      <c r="E149" s="3">
        <v>1078847355.3100002</v>
      </c>
      <c r="F149" s="3">
        <v>987953035.40999997</v>
      </c>
      <c r="G149" s="3">
        <v>285888519.08999997</v>
      </c>
      <c r="H149" s="3">
        <v>1273841554.5</v>
      </c>
      <c r="I149" s="99" t="s">
        <v>630</v>
      </c>
      <c r="J149" s="3">
        <v>194994199.18999982</v>
      </c>
      <c r="K149" s="34">
        <v>18.074308495103963</v>
      </c>
      <c r="L149" s="34">
        <v>9.6597510422974171</v>
      </c>
      <c r="M149" s="34">
        <v>10.552932528391054</v>
      </c>
    </row>
    <row r="150" spans="1:13" ht="20.100000000000001" customHeight="1" x14ac:dyDescent="0.5">
      <c r="A150" s="3">
        <v>5</v>
      </c>
      <c r="B150" s="1" t="s">
        <v>22</v>
      </c>
      <c r="C150" s="3">
        <v>698137371.92999995</v>
      </c>
      <c r="D150" s="3">
        <v>146917200.38</v>
      </c>
      <c r="E150" s="3">
        <v>845054572.30999994</v>
      </c>
      <c r="F150" s="3">
        <v>915333812.55000007</v>
      </c>
      <c r="G150" s="3">
        <v>150015298.16999999</v>
      </c>
      <c r="H150" s="3">
        <v>1065349110.7200001</v>
      </c>
      <c r="I150" s="99" t="s">
        <v>630</v>
      </c>
      <c r="J150" s="3">
        <v>220294538.41000021</v>
      </c>
      <c r="K150" s="34">
        <v>26.068675991872784</v>
      </c>
      <c r="L150" s="34">
        <v>7.5664242448127688</v>
      </c>
      <c r="M150" s="34">
        <v>8.8257108938657804</v>
      </c>
    </row>
    <row r="151" spans="1:13" ht="20.100000000000001" customHeight="1" x14ac:dyDescent="0.5">
      <c r="A151" s="3">
        <v>6</v>
      </c>
      <c r="B151" s="1" t="s">
        <v>24</v>
      </c>
      <c r="C151" s="3">
        <v>672007133.97000003</v>
      </c>
      <c r="D151" s="3">
        <v>40919471.399999999</v>
      </c>
      <c r="E151" s="3">
        <v>712926605.37</v>
      </c>
      <c r="F151" s="3">
        <v>721328008.58000004</v>
      </c>
      <c r="G151" s="3">
        <v>33924530.810000002</v>
      </c>
      <c r="H151" s="3">
        <v>755252539.38999999</v>
      </c>
      <c r="I151" s="99" t="s">
        <v>630</v>
      </c>
      <c r="J151" s="3">
        <v>42325934.019999981</v>
      </c>
      <c r="K151" s="34">
        <v>5.936927265890624</v>
      </c>
      <c r="L151" s="34">
        <v>6.383380823439631</v>
      </c>
      <c r="M151" s="34">
        <v>6.2567664415744852</v>
      </c>
    </row>
    <row r="152" spans="1:13" ht="20.100000000000001" customHeight="1" x14ac:dyDescent="0.5">
      <c r="A152" s="3">
        <v>7</v>
      </c>
      <c r="B152" s="1" t="s">
        <v>23</v>
      </c>
      <c r="C152" s="3">
        <v>294336326.69</v>
      </c>
      <c r="D152" s="3">
        <v>258249140.40000001</v>
      </c>
      <c r="E152" s="3">
        <v>552585467.08999991</v>
      </c>
      <c r="F152" s="3">
        <v>283700137.89000005</v>
      </c>
      <c r="G152" s="3">
        <v>356272603.37999994</v>
      </c>
      <c r="H152" s="3">
        <v>639972741.2700001</v>
      </c>
      <c r="I152" s="99" t="s">
        <v>630</v>
      </c>
      <c r="J152" s="3">
        <v>87387274.180000186</v>
      </c>
      <c r="K152" s="34">
        <v>15.814254877203886</v>
      </c>
      <c r="L152" s="34">
        <v>4.9477231560226027</v>
      </c>
      <c r="M152" s="34">
        <v>5.3017497621850236</v>
      </c>
    </row>
    <row r="153" spans="1:13" ht="20.100000000000001" customHeight="1" x14ac:dyDescent="0.5">
      <c r="A153" s="3">
        <v>8</v>
      </c>
      <c r="B153" s="1" t="s">
        <v>25</v>
      </c>
      <c r="C153" s="3">
        <v>17279123.52</v>
      </c>
      <c r="D153" s="3">
        <v>354512795.73000002</v>
      </c>
      <c r="E153" s="3">
        <v>371791919.25</v>
      </c>
      <c r="F153" s="3">
        <v>14685729.32</v>
      </c>
      <c r="G153" s="3">
        <v>338095459.23000002</v>
      </c>
      <c r="H153" s="3">
        <v>352781188.55000001</v>
      </c>
      <c r="I153" s="99" t="s">
        <v>630</v>
      </c>
      <c r="J153" s="3">
        <v>-19010730.699999988</v>
      </c>
      <c r="K153" s="34">
        <v>-5.1132716220270531</v>
      </c>
      <c r="L153" s="34">
        <v>3.3289393182606202</v>
      </c>
      <c r="M153" s="34">
        <v>2.9225581995674741</v>
      </c>
    </row>
    <row r="154" spans="1:13" ht="20.100000000000001" customHeight="1" x14ac:dyDescent="0.5">
      <c r="A154" s="3">
        <v>9</v>
      </c>
      <c r="B154" s="1" t="s">
        <v>26</v>
      </c>
      <c r="C154" s="3">
        <v>51004329.189999998</v>
      </c>
      <c r="D154" s="3">
        <v>239997353.28000003</v>
      </c>
      <c r="E154" s="3">
        <v>291001682.47000003</v>
      </c>
      <c r="F154" s="3">
        <v>35166124.479999997</v>
      </c>
      <c r="G154" s="3">
        <v>302794851.77000004</v>
      </c>
      <c r="H154" s="3">
        <v>337960976.25000006</v>
      </c>
      <c r="I154" s="99" t="s">
        <v>630</v>
      </c>
      <c r="J154" s="3">
        <v>46959293.780000031</v>
      </c>
      <c r="K154" s="34">
        <v>16.137121057656138</v>
      </c>
      <c r="L154" s="34">
        <v>2.6055621230513748</v>
      </c>
      <c r="M154" s="34">
        <v>2.7997825687161804</v>
      </c>
    </row>
    <row r="155" spans="1:13" ht="20.100000000000001" customHeight="1" x14ac:dyDescent="0.5">
      <c r="A155" s="3">
        <v>10</v>
      </c>
      <c r="B155" s="1" t="s">
        <v>27</v>
      </c>
      <c r="C155" s="3">
        <v>196136093.99000001</v>
      </c>
      <c r="D155" s="3">
        <v>75434.73</v>
      </c>
      <c r="E155" s="3">
        <v>196211528.72</v>
      </c>
      <c r="F155" s="3">
        <v>202713935.13</v>
      </c>
      <c r="G155" s="3">
        <v>63214.16</v>
      </c>
      <c r="H155" s="3">
        <v>202777149.28999999</v>
      </c>
      <c r="I155" s="99" t="s">
        <v>630</v>
      </c>
      <c r="J155" s="3">
        <v>6565620.5699999928</v>
      </c>
      <c r="K155" s="34">
        <v>3.3461951052679169</v>
      </c>
      <c r="L155" s="34">
        <v>1.7568328918220051</v>
      </c>
      <c r="M155" s="34">
        <v>1.6798742097848951</v>
      </c>
    </row>
    <row r="156" spans="1:13" ht="20.100000000000001" customHeight="1" x14ac:dyDescent="0.5">
      <c r="A156" s="3">
        <v>11</v>
      </c>
      <c r="B156" s="1" t="s">
        <v>28</v>
      </c>
      <c r="C156" s="3">
        <v>142817633.20000002</v>
      </c>
      <c r="D156" s="3">
        <v>3555535.23</v>
      </c>
      <c r="E156" s="3">
        <v>146373168.43000004</v>
      </c>
      <c r="F156" s="3">
        <v>146452330.40000001</v>
      </c>
      <c r="G156" s="3">
        <v>986266.61</v>
      </c>
      <c r="H156" s="3">
        <v>147438597.00999999</v>
      </c>
      <c r="I156" s="99" t="s">
        <v>630</v>
      </c>
      <c r="J156" s="3">
        <v>1065428.5799999535</v>
      </c>
      <c r="K156" s="34">
        <v>0.72788516599575614</v>
      </c>
      <c r="L156" s="34">
        <v>1.3105916785602951</v>
      </c>
      <c r="M156" s="34">
        <v>1.2214310020196228</v>
      </c>
    </row>
    <row r="157" spans="1:13" ht="20.100000000000001" customHeight="1" x14ac:dyDescent="0.5">
      <c r="A157" s="3">
        <v>12</v>
      </c>
      <c r="B157" s="1" t="s">
        <v>30</v>
      </c>
      <c r="C157" s="3">
        <v>109916732.53999999</v>
      </c>
      <c r="D157" s="3">
        <v>0</v>
      </c>
      <c r="E157" s="3">
        <v>109916732.53999999</v>
      </c>
      <c r="F157" s="3">
        <v>127676602.42</v>
      </c>
      <c r="G157" s="3">
        <v>0</v>
      </c>
      <c r="H157" s="3">
        <v>127676602.42</v>
      </c>
      <c r="I157" s="99" t="s">
        <v>630</v>
      </c>
      <c r="J157" s="3">
        <v>17759869.88000001</v>
      </c>
      <c r="K157" s="34">
        <v>16.157567159792514</v>
      </c>
      <c r="L157" s="34">
        <v>0.98416913800942574</v>
      </c>
      <c r="M157" s="34">
        <v>1.0577159820487469</v>
      </c>
    </row>
    <row r="158" spans="1:13" ht="20.100000000000001" customHeight="1" x14ac:dyDescent="0.5">
      <c r="A158" s="3">
        <v>13</v>
      </c>
      <c r="B158" s="1" t="s">
        <v>878</v>
      </c>
      <c r="C158" s="3">
        <v>88401598.319999993</v>
      </c>
      <c r="D158" s="3">
        <v>0</v>
      </c>
      <c r="E158" s="3">
        <v>88401598.319999993</v>
      </c>
      <c r="F158" s="3">
        <v>94388451.100000009</v>
      </c>
      <c r="G158" s="3">
        <v>28333053.09</v>
      </c>
      <c r="H158" s="3">
        <v>122721504.19000001</v>
      </c>
      <c r="I158" s="99" t="s">
        <v>628</v>
      </c>
      <c r="J158" s="3">
        <v>34319905.87000002</v>
      </c>
      <c r="K158" s="34">
        <v>38.822720993988497</v>
      </c>
      <c r="L158" s="34">
        <v>0.79152757552712727</v>
      </c>
      <c r="M158" s="34">
        <v>1.0166662791967587</v>
      </c>
    </row>
    <row r="159" spans="1:13" ht="20.100000000000001" customHeight="1" x14ac:dyDescent="0.5">
      <c r="A159" s="3">
        <v>14</v>
      </c>
      <c r="B159" s="1" t="s">
        <v>31</v>
      </c>
      <c r="C159" s="3">
        <v>85387782.020000011</v>
      </c>
      <c r="D159" s="3">
        <v>0</v>
      </c>
      <c r="E159" s="3">
        <v>85387782.020000011</v>
      </c>
      <c r="F159" s="3">
        <v>106765772.08000001</v>
      </c>
      <c r="G159" s="3">
        <v>0</v>
      </c>
      <c r="H159" s="3">
        <v>106765772.08000001</v>
      </c>
      <c r="I159" s="99" t="s">
        <v>628</v>
      </c>
      <c r="J159" s="3">
        <v>21377990.060000002</v>
      </c>
      <c r="K159" s="34">
        <v>25.036357139470759</v>
      </c>
      <c r="L159" s="34">
        <v>0.76454255767272239</v>
      </c>
      <c r="M159" s="34">
        <v>0.88448361974190681</v>
      </c>
    </row>
    <row r="160" spans="1:13" ht="20.100000000000001" customHeight="1" x14ac:dyDescent="0.5">
      <c r="A160" s="3">
        <v>15</v>
      </c>
      <c r="B160" s="1" t="s">
        <v>877</v>
      </c>
      <c r="C160" s="3">
        <v>64751021.519999996</v>
      </c>
      <c r="D160" s="3">
        <v>16483082.66</v>
      </c>
      <c r="E160" s="3">
        <v>81234104.179999992</v>
      </c>
      <c r="F160" s="3">
        <v>21642381.280000001</v>
      </c>
      <c r="G160" s="3">
        <v>73277759.560000002</v>
      </c>
      <c r="H160" s="3">
        <v>94920140.840000004</v>
      </c>
      <c r="I160" s="99" t="s">
        <v>628</v>
      </c>
      <c r="J160" s="3">
        <v>13686036.660000011</v>
      </c>
      <c r="K160" s="34">
        <v>16.847648900853571</v>
      </c>
      <c r="L160" s="34">
        <v>0.72735148180195786</v>
      </c>
      <c r="M160" s="34">
        <v>0.78635042037317682</v>
      </c>
    </row>
    <row r="161" spans="1:13" ht="20.100000000000001" customHeight="1" x14ac:dyDescent="0.5">
      <c r="A161" s="3">
        <v>16</v>
      </c>
      <c r="B161" s="1" t="s">
        <v>29</v>
      </c>
      <c r="C161" s="3">
        <v>103645493.32000001</v>
      </c>
      <c r="D161" s="3">
        <v>126660.64</v>
      </c>
      <c r="E161" s="3">
        <v>103772153.96000001</v>
      </c>
      <c r="F161" s="3">
        <v>92618234.75</v>
      </c>
      <c r="G161" s="3">
        <v>142733.71</v>
      </c>
      <c r="H161" s="3">
        <v>92760968.459999993</v>
      </c>
      <c r="I161" s="99" t="s">
        <v>634</v>
      </c>
      <c r="J161" s="3">
        <v>-11011185.500000015</v>
      </c>
      <c r="K161" s="34">
        <v>-10.610925069787395</v>
      </c>
      <c r="L161" s="34">
        <v>0.92915199489785172</v>
      </c>
      <c r="M161" s="34">
        <v>0.76846310906447235</v>
      </c>
    </row>
    <row r="162" spans="1:13" ht="20.100000000000001" customHeight="1" x14ac:dyDescent="0.5">
      <c r="A162" s="3">
        <v>17</v>
      </c>
      <c r="B162" s="1" t="s">
        <v>32</v>
      </c>
      <c r="C162" s="3">
        <v>64523435.450000003</v>
      </c>
      <c r="D162" s="3">
        <v>4272336.71</v>
      </c>
      <c r="E162" s="3">
        <v>68795772.159999996</v>
      </c>
      <c r="F162" s="3">
        <v>89040591.549999997</v>
      </c>
      <c r="G162" s="3">
        <v>1649821.52</v>
      </c>
      <c r="H162" s="3">
        <v>90690413.070000008</v>
      </c>
      <c r="I162" s="99" t="s">
        <v>631</v>
      </c>
      <c r="J162" s="3">
        <v>21894640.910000011</v>
      </c>
      <c r="K162" s="34">
        <v>31.825561691609643</v>
      </c>
      <c r="L162" s="34">
        <v>0.61598151819843072</v>
      </c>
      <c r="M162" s="34">
        <v>0.75130993075137908</v>
      </c>
    </row>
    <row r="163" spans="1:13" ht="20.100000000000001" customHeight="1" x14ac:dyDescent="0.5">
      <c r="A163" s="3">
        <v>18</v>
      </c>
      <c r="B163" s="1" t="s">
        <v>38</v>
      </c>
      <c r="C163" s="3">
        <v>71937407.230000004</v>
      </c>
      <c r="D163" s="3">
        <v>0</v>
      </c>
      <c r="E163" s="3">
        <v>71937407.230000004</v>
      </c>
      <c r="F163" s="3">
        <v>79467318.920000002</v>
      </c>
      <c r="G163" s="3">
        <v>0</v>
      </c>
      <c r="H163" s="3">
        <v>79467318.920000002</v>
      </c>
      <c r="I163" s="99" t="s">
        <v>630</v>
      </c>
      <c r="J163" s="3">
        <v>7529911.6899999976</v>
      </c>
      <c r="K163" s="34">
        <v>10.46731037431636</v>
      </c>
      <c r="L163" s="34">
        <v>0.64411099591609211</v>
      </c>
      <c r="M163" s="34">
        <v>0.65833403833655024</v>
      </c>
    </row>
    <row r="164" spans="1:13" ht="20.100000000000001" customHeight="1" x14ac:dyDescent="0.5">
      <c r="A164" s="3">
        <v>19</v>
      </c>
      <c r="B164" s="1" t="s">
        <v>36</v>
      </c>
      <c r="C164" s="3">
        <v>74628545.819999993</v>
      </c>
      <c r="D164" s="3">
        <v>0</v>
      </c>
      <c r="E164" s="3">
        <v>74628545.819999993</v>
      </c>
      <c r="F164" s="3">
        <v>66708094.890000001</v>
      </c>
      <c r="G164" s="3">
        <v>0</v>
      </c>
      <c r="H164" s="3">
        <v>66708094.890000001</v>
      </c>
      <c r="I164" s="99" t="s">
        <v>633</v>
      </c>
      <c r="J164" s="3">
        <v>-7920450.9299999923</v>
      </c>
      <c r="K164" s="34">
        <v>-10.61316530152375</v>
      </c>
      <c r="L164" s="34">
        <v>0.66820683178366902</v>
      </c>
      <c r="M164" s="34">
        <v>0.55263232855360422</v>
      </c>
    </row>
    <row r="165" spans="1:13" ht="20.100000000000001" customHeight="1" x14ac:dyDescent="0.5">
      <c r="A165" s="3">
        <v>20</v>
      </c>
      <c r="B165" s="1" t="s">
        <v>34</v>
      </c>
      <c r="C165" s="3">
        <v>0</v>
      </c>
      <c r="D165" s="3">
        <v>59319792.990000002</v>
      </c>
      <c r="E165" s="3">
        <v>59319792.990000002</v>
      </c>
      <c r="F165" s="3">
        <v>0</v>
      </c>
      <c r="G165" s="3">
        <v>63205484.840000004</v>
      </c>
      <c r="H165" s="3">
        <v>63205484.840000004</v>
      </c>
      <c r="I165" s="99" t="s">
        <v>628</v>
      </c>
      <c r="J165" s="3">
        <v>3885691.8500000015</v>
      </c>
      <c r="K165" s="34">
        <v>6.550413705346279</v>
      </c>
      <c r="L165" s="34">
        <v>0.5311357805566177</v>
      </c>
      <c r="M165" s="34">
        <v>0.52361552705239811</v>
      </c>
    </row>
    <row r="166" spans="1:13" ht="20.100000000000001" customHeight="1" x14ac:dyDescent="0.5">
      <c r="A166" s="3">
        <v>21</v>
      </c>
      <c r="B166" s="1" t="s">
        <v>35</v>
      </c>
      <c r="C166" s="3">
        <v>936420.77</v>
      </c>
      <c r="D166" s="3">
        <v>55939524.380000003</v>
      </c>
      <c r="E166" s="3">
        <v>56875945.150000006</v>
      </c>
      <c r="F166" s="3">
        <v>562565.98</v>
      </c>
      <c r="G166" s="3">
        <v>59737331.07</v>
      </c>
      <c r="H166" s="3">
        <v>60299897.049999997</v>
      </c>
      <c r="I166" s="99" t="s">
        <v>628</v>
      </c>
      <c r="J166" s="3">
        <v>3423951.8999999911</v>
      </c>
      <c r="K166" s="34">
        <v>6.0200351677144672</v>
      </c>
      <c r="L166" s="34">
        <v>0.5092541291779823</v>
      </c>
      <c r="M166" s="34">
        <v>0.49954465905875478</v>
      </c>
    </row>
    <row r="167" spans="1:13" ht="20.100000000000001" customHeight="1" x14ac:dyDescent="0.5">
      <c r="A167" s="3">
        <v>22</v>
      </c>
      <c r="B167" s="1" t="s">
        <v>33</v>
      </c>
      <c r="C167" s="3">
        <v>60917519.409999996</v>
      </c>
      <c r="D167" s="3">
        <v>0</v>
      </c>
      <c r="E167" s="3">
        <v>60917519.409999996</v>
      </c>
      <c r="F167" s="3">
        <v>56442436.329999998</v>
      </c>
      <c r="G167" s="3">
        <v>0</v>
      </c>
      <c r="H167" s="3">
        <v>56442436.329999998</v>
      </c>
      <c r="I167" s="99" t="s">
        <v>633</v>
      </c>
      <c r="J167" s="3">
        <v>-4475083.0799999982</v>
      </c>
      <c r="K167" s="34">
        <v>-7.3461347791935614</v>
      </c>
      <c r="L167" s="34">
        <v>0.54544145538164079</v>
      </c>
      <c r="M167" s="34">
        <v>0.46758815507654877</v>
      </c>
    </row>
    <row r="168" spans="1:13" ht="20.100000000000001" customHeight="1" x14ac:dyDescent="0.5">
      <c r="A168" s="3">
        <v>23</v>
      </c>
      <c r="B168" s="1" t="s">
        <v>41</v>
      </c>
      <c r="C168" s="3">
        <v>12186759.279999999</v>
      </c>
      <c r="D168" s="3">
        <v>3222629.83</v>
      </c>
      <c r="E168" s="3">
        <v>15409389.109999998</v>
      </c>
      <c r="F168" s="3">
        <v>46805213.440000005</v>
      </c>
      <c r="G168" s="3">
        <v>3873716.47</v>
      </c>
      <c r="H168" s="3">
        <v>50678929.910000004</v>
      </c>
      <c r="I168" s="99" t="s">
        <v>648</v>
      </c>
      <c r="J168" s="3">
        <v>35269540.800000004</v>
      </c>
      <c r="K168" s="34">
        <v>228.88344598366763</v>
      </c>
      <c r="L168" s="34">
        <v>0.1379721253278853</v>
      </c>
      <c r="M168" s="34">
        <v>0.41984132646796085</v>
      </c>
    </row>
    <row r="169" spans="1:13" ht="20.100000000000001" customHeight="1" x14ac:dyDescent="0.5">
      <c r="A169" s="3">
        <v>24</v>
      </c>
      <c r="B169" s="1" t="s">
        <v>40</v>
      </c>
      <c r="C169" s="3">
        <v>34458798.950000003</v>
      </c>
      <c r="D169" s="3">
        <v>485418.91</v>
      </c>
      <c r="E169" s="3">
        <v>34944217.859999999</v>
      </c>
      <c r="F169" s="3">
        <v>38218557.519999996</v>
      </c>
      <c r="G169" s="3">
        <v>1488470.34</v>
      </c>
      <c r="H169" s="3">
        <v>39707027.859999999</v>
      </c>
      <c r="I169" s="99" t="s">
        <v>630</v>
      </c>
      <c r="J169" s="3">
        <v>4762810</v>
      </c>
      <c r="K169" s="34">
        <v>13.629751334202563</v>
      </c>
      <c r="L169" s="34">
        <v>0.31288248817962705</v>
      </c>
      <c r="M169" s="34">
        <v>0.32894639402307535</v>
      </c>
    </row>
    <row r="170" spans="1:13" ht="20.100000000000001" customHeight="1" x14ac:dyDescent="0.5">
      <c r="A170" s="3">
        <v>25</v>
      </c>
      <c r="B170" s="1" t="s">
        <v>39</v>
      </c>
      <c r="C170" s="3">
        <v>28367390.52</v>
      </c>
      <c r="D170" s="3">
        <v>0</v>
      </c>
      <c r="E170" s="3">
        <v>28367390.52</v>
      </c>
      <c r="F170" s="3">
        <v>33251186.139999997</v>
      </c>
      <c r="G170" s="3">
        <v>0</v>
      </c>
      <c r="H170" s="3">
        <v>33251186.139999997</v>
      </c>
      <c r="I170" s="99" t="s">
        <v>630</v>
      </c>
      <c r="J170" s="3">
        <v>4883795.6199999973</v>
      </c>
      <c r="K170" s="34">
        <v>17.216231491425873</v>
      </c>
      <c r="L170" s="34">
        <v>0.25399508910515833</v>
      </c>
      <c r="M170" s="34">
        <v>0.27546402657756264</v>
      </c>
    </row>
    <row r="171" spans="1:13" ht="20.100000000000001" customHeight="1" x14ac:dyDescent="0.5">
      <c r="A171" s="3">
        <v>26</v>
      </c>
      <c r="B171" s="1" t="s">
        <v>37</v>
      </c>
      <c r="C171" s="3">
        <v>3138382.74</v>
      </c>
      <c r="D171" s="3">
        <v>42333298.43</v>
      </c>
      <c r="E171" s="3">
        <v>45471681.169999994</v>
      </c>
      <c r="F171" s="3">
        <v>2862208.32</v>
      </c>
      <c r="G171" s="3">
        <v>25278124.539999999</v>
      </c>
      <c r="H171" s="3">
        <v>28140332.859999999</v>
      </c>
      <c r="I171" s="99" t="s">
        <v>634</v>
      </c>
      <c r="J171" s="3">
        <v>-17331348.309999995</v>
      </c>
      <c r="K171" s="34">
        <v>-38.114597622210582</v>
      </c>
      <c r="L171" s="34">
        <v>0.40714297292846297</v>
      </c>
      <c r="M171" s="34">
        <v>0.23312399642560541</v>
      </c>
    </row>
    <row r="172" spans="1:13" ht="20.100000000000001" customHeight="1" x14ac:dyDescent="0.5">
      <c r="A172" s="3">
        <v>27</v>
      </c>
      <c r="B172" s="1" t="s">
        <v>42</v>
      </c>
      <c r="C172" s="3">
        <v>17365465.280000001</v>
      </c>
      <c r="D172" s="3">
        <v>33433</v>
      </c>
      <c r="E172" s="3">
        <v>17398898.280000001</v>
      </c>
      <c r="F172" s="3">
        <v>21817184.640000001</v>
      </c>
      <c r="G172" s="3">
        <v>37382</v>
      </c>
      <c r="H172" s="3">
        <v>21854566.640000001</v>
      </c>
      <c r="I172" s="99" t="s">
        <v>630</v>
      </c>
      <c r="J172" s="3">
        <v>4455668.3599999994</v>
      </c>
      <c r="K172" s="34">
        <v>25.608910910880958</v>
      </c>
      <c r="L172" s="34">
        <v>0.15578573277103056</v>
      </c>
      <c r="M172" s="34">
        <v>0.18105059171167584</v>
      </c>
    </row>
    <row r="173" spans="1:13" ht="20.100000000000001" customHeight="1" x14ac:dyDescent="0.5">
      <c r="A173" s="3">
        <v>28</v>
      </c>
      <c r="B173" s="1" t="s">
        <v>43</v>
      </c>
      <c r="C173" s="3">
        <v>21795378.430000003</v>
      </c>
      <c r="D173" s="3">
        <v>980314.96</v>
      </c>
      <c r="E173" s="3">
        <v>22775693.390000001</v>
      </c>
      <c r="F173" s="3">
        <v>11294436.550000001</v>
      </c>
      <c r="G173" s="3">
        <v>3473616</v>
      </c>
      <c r="H173" s="3">
        <v>14768052.550000001</v>
      </c>
      <c r="I173" s="99" t="s">
        <v>633</v>
      </c>
      <c r="J173" s="3">
        <v>-8007640.8399999999</v>
      </c>
      <c r="K173" s="34">
        <v>-35.15871373433518</v>
      </c>
      <c r="L173" s="34">
        <v>0.20392831931249542</v>
      </c>
      <c r="M173" s="34">
        <v>0.1223435219123898</v>
      </c>
    </row>
    <row r="174" spans="1:13" ht="20.100000000000001" customHeight="1" x14ac:dyDescent="0.5">
      <c r="A174" s="3">
        <v>29</v>
      </c>
      <c r="B174" s="1" t="s">
        <v>46</v>
      </c>
      <c r="C174" s="3">
        <v>8267491.6799999997</v>
      </c>
      <c r="D174" s="3">
        <v>0</v>
      </c>
      <c r="E174" s="3">
        <v>8267491.6799999997</v>
      </c>
      <c r="F174" s="3">
        <v>10148455.01</v>
      </c>
      <c r="G174" s="3">
        <v>0</v>
      </c>
      <c r="H174" s="3">
        <v>10148455.01</v>
      </c>
      <c r="I174" s="99" t="s">
        <v>630</v>
      </c>
      <c r="J174" s="3">
        <v>1880963.33</v>
      </c>
      <c r="K174" s="34">
        <v>22.751318087809675</v>
      </c>
      <c r="L174" s="34">
        <v>7.4025218655810118E-2</v>
      </c>
      <c r="M174" s="34">
        <v>8.407321978908025E-2</v>
      </c>
    </row>
    <row r="175" spans="1:13" ht="20.100000000000001" customHeight="1" x14ac:dyDescent="0.5">
      <c r="A175" s="3">
        <v>30</v>
      </c>
      <c r="B175" s="1" t="s">
        <v>45</v>
      </c>
      <c r="C175" s="3">
        <v>7980764.5899999999</v>
      </c>
      <c r="D175" s="3">
        <v>0</v>
      </c>
      <c r="E175" s="3">
        <v>7980764.5899999999</v>
      </c>
      <c r="F175" s="3">
        <v>6989725.6600000001</v>
      </c>
      <c r="G175" s="3">
        <v>0</v>
      </c>
      <c r="H175" s="3">
        <v>6989725.6600000001</v>
      </c>
      <c r="I175" s="99" t="s">
        <v>630</v>
      </c>
      <c r="J175" s="3">
        <v>-991038.9299999997</v>
      </c>
      <c r="K175" s="34">
        <v>-12.41784441608244</v>
      </c>
      <c r="L175" s="34">
        <v>7.1457930250411431E-2</v>
      </c>
      <c r="M175" s="34">
        <v>5.7905241842182049E-2</v>
      </c>
    </row>
    <row r="176" spans="1:13" ht="20.100000000000001" customHeight="1" x14ac:dyDescent="0.5">
      <c r="A176" s="3">
        <v>31</v>
      </c>
      <c r="B176" s="1" t="s">
        <v>44</v>
      </c>
      <c r="C176" s="3">
        <v>2613356.2000000002</v>
      </c>
      <c r="D176" s="3">
        <v>0</v>
      </c>
      <c r="E176" s="3">
        <v>2613356.2000000002</v>
      </c>
      <c r="F176" s="3">
        <v>6395884.04</v>
      </c>
      <c r="G176" s="3">
        <v>0</v>
      </c>
      <c r="H176" s="3">
        <v>6395884.04</v>
      </c>
      <c r="I176" s="99" t="s">
        <v>628</v>
      </c>
      <c r="J176" s="3">
        <v>3782527.84</v>
      </c>
      <c r="K176" s="34">
        <v>144.73831925399224</v>
      </c>
      <c r="L176" s="34">
        <v>2.3399390240513317E-2</v>
      </c>
      <c r="M176" s="34">
        <v>5.2985657827771218E-2</v>
      </c>
    </row>
    <row r="177" spans="1:13" ht="20.100000000000001" customHeight="1" x14ac:dyDescent="0.5">
      <c r="A177" s="3">
        <v>32</v>
      </c>
      <c r="B177" s="1" t="s">
        <v>47</v>
      </c>
      <c r="C177" s="3">
        <v>0</v>
      </c>
      <c r="D177" s="3">
        <v>4234383.6900000004</v>
      </c>
      <c r="E177" s="3">
        <v>4234383.6900000004</v>
      </c>
      <c r="F177" s="3">
        <v>462.87</v>
      </c>
      <c r="G177" s="3">
        <v>2794822.1</v>
      </c>
      <c r="H177" s="3">
        <v>2795284.97</v>
      </c>
      <c r="I177" s="99" t="s">
        <v>629</v>
      </c>
      <c r="J177" s="3">
        <v>-1439098.7200000002</v>
      </c>
      <c r="K177" s="34">
        <v>-33.986025484620178</v>
      </c>
      <c r="L177" s="34">
        <v>3.7913697486157749E-2</v>
      </c>
      <c r="M177" s="34">
        <v>2.3157082277484777E-2</v>
      </c>
    </row>
    <row r="178" spans="1:13" ht="20.100000000000001" customHeight="1" x14ac:dyDescent="0.5">
      <c r="A178" s="3">
        <v>33</v>
      </c>
      <c r="B178" s="1" t="s">
        <v>48</v>
      </c>
      <c r="C178" s="3">
        <v>1260253.25</v>
      </c>
      <c r="D178" s="3">
        <v>0</v>
      </c>
      <c r="E178" s="3">
        <v>1260253.25</v>
      </c>
      <c r="F178" s="3">
        <v>216365.06</v>
      </c>
      <c r="G178" s="3">
        <v>0</v>
      </c>
      <c r="H178" s="3">
        <v>216365.06</v>
      </c>
      <c r="I178" s="99" t="s">
        <v>630</v>
      </c>
      <c r="J178" s="3">
        <v>-1043888.19</v>
      </c>
      <c r="K178" s="34">
        <v>-82.831620549282462</v>
      </c>
      <c r="L178" s="34">
        <v>1.1284017692890539E-2</v>
      </c>
      <c r="M178" s="34">
        <v>1.7924410391663684E-3</v>
      </c>
    </row>
    <row r="179" spans="1:13" ht="20.100000000000001" customHeight="1" x14ac:dyDescent="0.5">
      <c r="A179" s="71"/>
      <c r="B179" s="87" t="s">
        <v>3</v>
      </c>
      <c r="C179" s="71">
        <v>7137186920.7799931</v>
      </c>
      <c r="D179" s="71">
        <v>4031292997.4500003</v>
      </c>
      <c r="E179" s="71">
        <v>11168479918.229998</v>
      </c>
      <c r="F179" s="71">
        <v>7326153058.8200016</v>
      </c>
      <c r="G179" s="71">
        <v>4744819166.8900003</v>
      </c>
      <c r="H179" s="71">
        <v>12070972225.710003</v>
      </c>
      <c r="I179" s="71"/>
      <c r="J179" s="71">
        <v>902492307.48000526</v>
      </c>
      <c r="K179" s="88">
        <v>8.0807085125961695</v>
      </c>
      <c r="L179" s="88">
        <v>99.999999999999986</v>
      </c>
      <c r="M179" s="88">
        <v>100.00000000000003</v>
      </c>
    </row>
    <row r="182" spans="1:13" s="29" customFormat="1" ht="20.100000000000001" customHeight="1" x14ac:dyDescent="0.5">
      <c r="B182" s="37"/>
    </row>
    <row r="183" spans="1:13" ht="20.100000000000001" customHeight="1" x14ac:dyDescent="0.5">
      <c r="C183" s="82" t="s">
        <v>90</v>
      </c>
    </row>
    <row r="184" spans="1:13" ht="20.100000000000001" customHeight="1" x14ac:dyDescent="0.5">
      <c r="C184" s="82" t="s">
        <v>601</v>
      </c>
    </row>
    <row r="185" spans="1:13" ht="20.100000000000001" customHeight="1" x14ac:dyDescent="0.5">
      <c r="C185" s="82" t="s">
        <v>643</v>
      </c>
    </row>
    <row r="186" spans="1:13" ht="20.100000000000001" customHeight="1" x14ac:dyDescent="0.5">
      <c r="C186" s="82" t="s">
        <v>92</v>
      </c>
    </row>
    <row r="188" spans="1:13" ht="20.100000000000001" customHeight="1" x14ac:dyDescent="0.5">
      <c r="A188" s="129" t="s">
        <v>658</v>
      </c>
      <c r="B188" s="129" t="s">
        <v>164</v>
      </c>
      <c r="C188" s="131" t="s">
        <v>171</v>
      </c>
      <c r="D188" s="132"/>
      <c r="E188" s="133"/>
      <c r="F188" s="128" t="s">
        <v>109</v>
      </c>
      <c r="G188" s="128"/>
      <c r="H188" s="128"/>
      <c r="I188" s="128"/>
      <c r="J188" s="131" t="s">
        <v>132</v>
      </c>
      <c r="K188" s="133"/>
      <c r="L188" s="131" t="s">
        <v>133</v>
      </c>
      <c r="M188" s="133"/>
    </row>
    <row r="189" spans="1:13" ht="34.5" x14ac:dyDescent="0.5">
      <c r="A189" s="130"/>
      <c r="B189" s="130"/>
      <c r="C189" s="85" t="s">
        <v>165</v>
      </c>
      <c r="D189" s="85" t="s">
        <v>166</v>
      </c>
      <c r="E189" s="85" t="s">
        <v>89</v>
      </c>
      <c r="F189" s="85" t="s">
        <v>165</v>
      </c>
      <c r="G189" s="85" t="s">
        <v>166</v>
      </c>
      <c r="H189" s="85" t="s">
        <v>89</v>
      </c>
      <c r="I189" s="85" t="s">
        <v>627</v>
      </c>
      <c r="J189" s="85" t="s">
        <v>167</v>
      </c>
      <c r="K189" s="85" t="s">
        <v>135</v>
      </c>
      <c r="L189" s="85" t="s">
        <v>171</v>
      </c>
      <c r="M189" s="85" t="s">
        <v>109</v>
      </c>
    </row>
    <row r="190" spans="1:13" ht="20.100000000000001" customHeight="1" x14ac:dyDescent="0.5">
      <c r="A190" s="3">
        <v>1</v>
      </c>
      <c r="B190" s="1" t="s">
        <v>18</v>
      </c>
      <c r="C190" s="3">
        <v>1120026540.6600001</v>
      </c>
      <c r="D190" s="3">
        <v>1012771971.15</v>
      </c>
      <c r="E190" s="3">
        <v>2132798511.8100002</v>
      </c>
      <c r="F190" s="3">
        <v>2330671867.6100001</v>
      </c>
      <c r="G190" s="3">
        <v>945928409.04000008</v>
      </c>
      <c r="H190" s="3">
        <v>3276600276.6500001</v>
      </c>
      <c r="I190" s="99" t="s">
        <v>628</v>
      </c>
      <c r="J190" s="3">
        <v>1143801764.8399999</v>
      </c>
      <c r="K190" s="34">
        <v>53.629152426091679</v>
      </c>
      <c r="L190" s="34">
        <v>17.068919644243739</v>
      </c>
      <c r="M190" s="34">
        <v>21.625738345826136</v>
      </c>
    </row>
    <row r="191" spans="1:13" ht="20.100000000000001" customHeight="1" x14ac:dyDescent="0.5">
      <c r="A191" s="3">
        <v>2</v>
      </c>
      <c r="B191" s="1" t="s">
        <v>19</v>
      </c>
      <c r="C191" s="3">
        <v>2329304083.3200002</v>
      </c>
      <c r="D191" s="3">
        <v>321609703.43000001</v>
      </c>
      <c r="E191" s="3">
        <v>2650913786.75</v>
      </c>
      <c r="F191" s="3">
        <v>2890575178.5700002</v>
      </c>
      <c r="G191" s="3">
        <v>269136174.39000005</v>
      </c>
      <c r="H191" s="3">
        <v>3159711352.9600005</v>
      </c>
      <c r="I191" s="99" t="s">
        <v>629</v>
      </c>
      <c r="J191" s="3">
        <v>508797566.21000051</v>
      </c>
      <c r="K191" s="34">
        <v>19.193289829081255</v>
      </c>
      <c r="L191" s="34">
        <v>21.215428536403891</v>
      </c>
      <c r="M191" s="34">
        <v>20.854265152327656</v>
      </c>
    </row>
    <row r="192" spans="1:13" ht="20.100000000000001" customHeight="1" x14ac:dyDescent="0.5">
      <c r="A192" s="3">
        <v>3</v>
      </c>
      <c r="B192" s="1" t="s">
        <v>20</v>
      </c>
      <c r="C192" s="3">
        <v>270611078.03999996</v>
      </c>
      <c r="D192" s="3">
        <v>1689725106.0100002</v>
      </c>
      <c r="E192" s="3">
        <v>1960336184.0500002</v>
      </c>
      <c r="F192" s="3">
        <v>369935023.72000003</v>
      </c>
      <c r="G192" s="3">
        <v>1914778401.2900002</v>
      </c>
      <c r="H192" s="3">
        <v>2284713425.0100002</v>
      </c>
      <c r="I192" s="99" t="s">
        <v>630</v>
      </c>
      <c r="J192" s="3">
        <v>324377240.96000004</v>
      </c>
      <c r="K192" s="34">
        <v>16.547021046657704</v>
      </c>
      <c r="L192" s="34">
        <v>15.688692868064841</v>
      </c>
      <c r="M192" s="34">
        <v>15.0792316891879</v>
      </c>
    </row>
    <row r="193" spans="1:13" ht="20.100000000000001" customHeight="1" x14ac:dyDescent="0.5">
      <c r="A193" s="3">
        <v>4</v>
      </c>
      <c r="B193" s="1" t="s">
        <v>21</v>
      </c>
      <c r="C193" s="3">
        <v>813493576.88000011</v>
      </c>
      <c r="D193" s="3">
        <v>260611799.61999997</v>
      </c>
      <c r="E193" s="3">
        <v>1074105376.5</v>
      </c>
      <c r="F193" s="3">
        <v>924906504.10000002</v>
      </c>
      <c r="G193" s="3">
        <v>265961476.53999999</v>
      </c>
      <c r="H193" s="3">
        <v>1190867980.6400003</v>
      </c>
      <c r="I193" s="99" t="s">
        <v>628</v>
      </c>
      <c r="J193" s="3">
        <v>116762604.14000034</v>
      </c>
      <c r="K193" s="34">
        <v>10.870684263817234</v>
      </c>
      <c r="L193" s="34">
        <v>8.5961323863498311</v>
      </c>
      <c r="M193" s="34">
        <v>7.8597928277273095</v>
      </c>
    </row>
    <row r="194" spans="1:13" ht="20.100000000000001" customHeight="1" x14ac:dyDescent="0.5">
      <c r="A194" s="3">
        <v>5</v>
      </c>
      <c r="B194" s="1" t="s">
        <v>22</v>
      </c>
      <c r="C194" s="3">
        <v>931361012.31999993</v>
      </c>
      <c r="D194" s="3">
        <v>218523151.53999999</v>
      </c>
      <c r="E194" s="3">
        <v>1149884163.8600001</v>
      </c>
      <c r="F194" s="3">
        <v>883214935.06000006</v>
      </c>
      <c r="G194" s="3">
        <v>218970614.13999999</v>
      </c>
      <c r="H194" s="3">
        <v>1102185549.2</v>
      </c>
      <c r="I194" s="99" t="s">
        <v>629</v>
      </c>
      <c r="J194" s="3">
        <v>-47698614.660000086</v>
      </c>
      <c r="K194" s="34">
        <v>-4.1481234509641833</v>
      </c>
      <c r="L194" s="34">
        <v>9.2025947525901284</v>
      </c>
      <c r="M194" s="34">
        <v>7.2744840026441677</v>
      </c>
    </row>
    <row r="195" spans="1:13" ht="20.100000000000001" customHeight="1" x14ac:dyDescent="0.5">
      <c r="A195" s="3">
        <v>6</v>
      </c>
      <c r="B195" s="1" t="s">
        <v>23</v>
      </c>
      <c r="C195" s="3">
        <v>231903530.98000002</v>
      </c>
      <c r="D195" s="3">
        <v>321738568.98000002</v>
      </c>
      <c r="E195" s="3">
        <v>553642099.96000004</v>
      </c>
      <c r="F195" s="3">
        <v>322751030.73999995</v>
      </c>
      <c r="G195" s="3">
        <v>437728284.85000002</v>
      </c>
      <c r="H195" s="3">
        <v>760479315.58999991</v>
      </c>
      <c r="I195" s="99" t="s">
        <v>628</v>
      </c>
      <c r="J195" s="3">
        <v>206837215.62999988</v>
      </c>
      <c r="K195" s="34">
        <v>37.35937271478155</v>
      </c>
      <c r="L195" s="34">
        <v>4.4308322907951547</v>
      </c>
      <c r="M195" s="34">
        <v>5.0192044521148027</v>
      </c>
    </row>
    <row r="196" spans="1:13" ht="20.100000000000001" customHeight="1" x14ac:dyDescent="0.5">
      <c r="A196" s="3">
        <v>7</v>
      </c>
      <c r="B196" s="1" t="s">
        <v>24</v>
      </c>
      <c r="C196" s="3">
        <v>566227009.47000003</v>
      </c>
      <c r="D196" s="3">
        <v>118150840.18000001</v>
      </c>
      <c r="E196" s="3">
        <v>684377849.64999998</v>
      </c>
      <c r="F196" s="3">
        <v>651693405.83000004</v>
      </c>
      <c r="G196" s="3">
        <v>75600562.959999993</v>
      </c>
      <c r="H196" s="3">
        <v>727293968.79000008</v>
      </c>
      <c r="I196" s="99" t="s">
        <v>629</v>
      </c>
      <c r="J196" s="3">
        <v>42916119.140000105</v>
      </c>
      <c r="K196" s="34">
        <v>6.2708223479102934</v>
      </c>
      <c r="L196" s="34">
        <v>5.4771186576188038</v>
      </c>
      <c r="M196" s="34">
        <v>4.8001793754441664</v>
      </c>
    </row>
    <row r="197" spans="1:13" ht="20.100000000000001" customHeight="1" x14ac:dyDescent="0.5">
      <c r="A197" s="3">
        <v>8</v>
      </c>
      <c r="B197" s="1" t="s">
        <v>25</v>
      </c>
      <c r="C197" s="3">
        <v>17829360.93</v>
      </c>
      <c r="D197" s="3">
        <v>461382205.41999996</v>
      </c>
      <c r="E197" s="3">
        <v>479211566.34999996</v>
      </c>
      <c r="F197" s="3">
        <v>7824358.6499999994</v>
      </c>
      <c r="G197" s="3">
        <v>467840741.52000004</v>
      </c>
      <c r="H197" s="3">
        <v>475665100.17000008</v>
      </c>
      <c r="I197" s="99" t="s">
        <v>630</v>
      </c>
      <c r="J197" s="3">
        <v>-3546466.1799998879</v>
      </c>
      <c r="K197" s="34">
        <v>-0.74006272574182164</v>
      </c>
      <c r="L197" s="34">
        <v>3.8351600834898769</v>
      </c>
      <c r="M197" s="34">
        <v>3.1394152865770497</v>
      </c>
    </row>
    <row r="198" spans="1:13" ht="20.100000000000001" customHeight="1" x14ac:dyDescent="0.5">
      <c r="A198" s="3">
        <v>9</v>
      </c>
      <c r="B198" s="1" t="s">
        <v>26</v>
      </c>
      <c r="C198" s="3">
        <v>52321958.670000002</v>
      </c>
      <c r="D198" s="3">
        <v>292608487.43000001</v>
      </c>
      <c r="E198" s="3">
        <v>344930446.0999999</v>
      </c>
      <c r="F198" s="3">
        <v>48737126.25</v>
      </c>
      <c r="G198" s="3">
        <v>334737359.93000001</v>
      </c>
      <c r="H198" s="3">
        <v>383474486.18000001</v>
      </c>
      <c r="I198" s="99" t="s">
        <v>630</v>
      </c>
      <c r="J198" s="3">
        <v>38544040.080000103</v>
      </c>
      <c r="K198" s="34">
        <v>11.174438358748324</v>
      </c>
      <c r="L198" s="34">
        <v>2.7604998947310491</v>
      </c>
      <c r="M198" s="34">
        <v>2.5309522676679652</v>
      </c>
    </row>
    <row r="199" spans="1:13" ht="20.100000000000001" customHeight="1" x14ac:dyDescent="0.5">
      <c r="A199" s="3">
        <v>10</v>
      </c>
      <c r="B199" s="1" t="s">
        <v>27</v>
      </c>
      <c r="C199" s="3">
        <v>195821650.73999995</v>
      </c>
      <c r="D199" s="3">
        <v>23417.32</v>
      </c>
      <c r="E199" s="3">
        <v>195845068.05999997</v>
      </c>
      <c r="F199" s="3">
        <v>236051302.35000002</v>
      </c>
      <c r="G199" s="3">
        <v>101989.35</v>
      </c>
      <c r="H199" s="3">
        <v>236153291.70000002</v>
      </c>
      <c r="I199" s="99" t="s">
        <v>630</v>
      </c>
      <c r="J199" s="3">
        <v>40308223.640000045</v>
      </c>
      <c r="K199" s="34">
        <v>20.581689413619053</v>
      </c>
      <c r="L199" s="34">
        <v>1.5673603066239308</v>
      </c>
      <c r="M199" s="34">
        <v>1.5586244474810174</v>
      </c>
    </row>
    <row r="200" spans="1:13" ht="20.100000000000001" customHeight="1" x14ac:dyDescent="0.5">
      <c r="A200" s="3">
        <v>11</v>
      </c>
      <c r="B200" s="1" t="s">
        <v>28</v>
      </c>
      <c r="C200" s="3">
        <v>162329231.19</v>
      </c>
      <c r="D200" s="3">
        <v>3528740.42</v>
      </c>
      <c r="E200" s="3">
        <v>165857971.60999998</v>
      </c>
      <c r="F200" s="3">
        <v>170226593.88</v>
      </c>
      <c r="G200" s="3">
        <v>11298319.729999999</v>
      </c>
      <c r="H200" s="3">
        <v>181524913.61000001</v>
      </c>
      <c r="I200" s="99" t="s">
        <v>630</v>
      </c>
      <c r="J200" s="3">
        <v>15666942.00000003</v>
      </c>
      <c r="K200" s="34">
        <v>9.4459987951856945</v>
      </c>
      <c r="L200" s="34">
        <v>1.3273717015892916</v>
      </c>
      <c r="M200" s="34">
        <v>1.1980742090982492</v>
      </c>
    </row>
    <row r="201" spans="1:13" ht="20.100000000000001" customHeight="1" x14ac:dyDescent="0.5">
      <c r="A201" s="3">
        <v>12</v>
      </c>
      <c r="B201" s="1" t="s">
        <v>878</v>
      </c>
      <c r="C201" s="3">
        <v>122110077.16</v>
      </c>
      <c r="D201" s="3">
        <v>6436086.2000000002</v>
      </c>
      <c r="E201" s="3">
        <v>128546163.35999998</v>
      </c>
      <c r="F201" s="3">
        <v>137156487.78</v>
      </c>
      <c r="G201" s="3">
        <v>41465605.240000002</v>
      </c>
      <c r="H201" s="3">
        <v>178622093.02000001</v>
      </c>
      <c r="I201" s="99" t="s">
        <v>628</v>
      </c>
      <c r="J201" s="3">
        <v>50075929.660000026</v>
      </c>
      <c r="K201" s="34">
        <v>38.955600347059658</v>
      </c>
      <c r="L201" s="34">
        <v>1.0287629707250718</v>
      </c>
      <c r="M201" s="34">
        <v>1.1789154368209063</v>
      </c>
    </row>
    <row r="202" spans="1:13" ht="20.100000000000001" customHeight="1" x14ac:dyDescent="0.5">
      <c r="A202" s="3">
        <v>13</v>
      </c>
      <c r="B202" s="1" t="s">
        <v>29</v>
      </c>
      <c r="C202" s="3">
        <v>137280303.31999999</v>
      </c>
      <c r="D202" s="3">
        <v>256173.69</v>
      </c>
      <c r="E202" s="3">
        <v>137536477.00999999</v>
      </c>
      <c r="F202" s="3">
        <v>141527836.67000002</v>
      </c>
      <c r="G202" s="3">
        <v>191408.22</v>
      </c>
      <c r="H202" s="3">
        <v>141719244.89000002</v>
      </c>
      <c r="I202" s="99" t="s">
        <v>629</v>
      </c>
      <c r="J202" s="3">
        <v>4182767.880000025</v>
      </c>
      <c r="K202" s="34">
        <v>3.0412062101139212</v>
      </c>
      <c r="L202" s="34">
        <v>1.1007130121465507</v>
      </c>
      <c r="M202" s="34">
        <v>0.93535465109971727</v>
      </c>
    </row>
    <row r="203" spans="1:13" ht="20.100000000000001" customHeight="1" x14ac:dyDescent="0.5">
      <c r="A203" s="3">
        <v>14</v>
      </c>
      <c r="B203" s="1" t="s">
        <v>30</v>
      </c>
      <c r="C203" s="3">
        <v>112428455.91</v>
      </c>
      <c r="D203" s="3">
        <v>0</v>
      </c>
      <c r="E203" s="3">
        <v>112428455.91</v>
      </c>
      <c r="F203" s="3">
        <v>139473075.87</v>
      </c>
      <c r="G203" s="3">
        <v>0</v>
      </c>
      <c r="H203" s="3">
        <v>139473075.87</v>
      </c>
      <c r="I203" s="99" t="s">
        <v>630</v>
      </c>
      <c r="J203" s="3">
        <v>27044619.960000008</v>
      </c>
      <c r="K203" s="34">
        <v>24.054959877461517</v>
      </c>
      <c r="L203" s="34">
        <v>0.89977195174691038</v>
      </c>
      <c r="M203" s="34">
        <v>0.92052981456009386</v>
      </c>
    </row>
    <row r="204" spans="1:13" ht="20.100000000000001" customHeight="1" x14ac:dyDescent="0.5">
      <c r="A204" s="3">
        <v>15</v>
      </c>
      <c r="B204" s="1" t="s">
        <v>31</v>
      </c>
      <c r="C204" s="3">
        <v>86231972.5</v>
      </c>
      <c r="D204" s="3">
        <v>0</v>
      </c>
      <c r="E204" s="3">
        <v>86231972.5</v>
      </c>
      <c r="F204" s="3">
        <v>111256101.04999998</v>
      </c>
      <c r="G204" s="3">
        <v>0</v>
      </c>
      <c r="H204" s="3">
        <v>111256101.04999998</v>
      </c>
      <c r="I204" s="99" t="s">
        <v>630</v>
      </c>
      <c r="J204" s="3">
        <v>25024128.549999982</v>
      </c>
      <c r="K204" s="34">
        <v>29.019547882892255</v>
      </c>
      <c r="L204" s="34">
        <v>0.69011985952579213</v>
      </c>
      <c r="M204" s="34">
        <v>0.73429626061802822</v>
      </c>
    </row>
    <row r="205" spans="1:13" ht="20.100000000000001" customHeight="1" x14ac:dyDescent="0.5">
      <c r="A205" s="3">
        <v>16</v>
      </c>
      <c r="B205" s="1" t="s">
        <v>32</v>
      </c>
      <c r="C205" s="3">
        <v>70377993.560000002</v>
      </c>
      <c r="D205" s="3">
        <v>4069357.81</v>
      </c>
      <c r="E205" s="3">
        <v>74447351.370000005</v>
      </c>
      <c r="F205" s="3">
        <v>94131325.590000004</v>
      </c>
      <c r="G205" s="3">
        <v>2695735.2199999997</v>
      </c>
      <c r="H205" s="3">
        <v>96827060.810000002</v>
      </c>
      <c r="I205" s="99" t="s">
        <v>628</v>
      </c>
      <c r="J205" s="3">
        <v>22379709.439999998</v>
      </c>
      <c r="K205" s="34">
        <v>30.061122428350529</v>
      </c>
      <c r="L205" s="34">
        <v>0.59580680088851834</v>
      </c>
      <c r="M205" s="34">
        <v>0.63906381769988729</v>
      </c>
    </row>
    <row r="206" spans="1:13" ht="20.100000000000001" customHeight="1" x14ac:dyDescent="0.5">
      <c r="A206" s="3">
        <v>17</v>
      </c>
      <c r="B206" s="1" t="s">
        <v>33</v>
      </c>
      <c r="C206" s="3">
        <v>72547994.659999996</v>
      </c>
      <c r="D206" s="3">
        <v>0</v>
      </c>
      <c r="E206" s="3">
        <v>72547994.659999996</v>
      </c>
      <c r="F206" s="3">
        <v>87755713.299999997</v>
      </c>
      <c r="G206" s="3">
        <v>0</v>
      </c>
      <c r="H206" s="3">
        <v>87755713.299999997</v>
      </c>
      <c r="I206" s="99" t="s">
        <v>628</v>
      </c>
      <c r="J206" s="3">
        <v>15207718.640000001</v>
      </c>
      <c r="K206" s="34">
        <v>20.962286705885912</v>
      </c>
      <c r="L206" s="34">
        <v>0.58060613055832766</v>
      </c>
      <c r="M206" s="34">
        <v>0.57919243543415344</v>
      </c>
    </row>
    <row r="207" spans="1:13" ht="20.100000000000001" customHeight="1" x14ac:dyDescent="0.5">
      <c r="A207" s="3">
        <v>18</v>
      </c>
      <c r="B207" s="1" t="s">
        <v>877</v>
      </c>
      <c r="C207" s="3">
        <v>22370506.750000004</v>
      </c>
      <c r="D207" s="3">
        <v>19681463.860000003</v>
      </c>
      <c r="E207" s="3">
        <v>42051970.609999992</v>
      </c>
      <c r="F207" s="3">
        <v>26203223.850000001</v>
      </c>
      <c r="G207" s="3">
        <v>61425565.200000003</v>
      </c>
      <c r="H207" s="3">
        <v>87628789.049999997</v>
      </c>
      <c r="I207" s="99" t="s">
        <v>648</v>
      </c>
      <c r="J207" s="3">
        <v>45576818.440000005</v>
      </c>
      <c r="K207" s="34">
        <v>108.3821228324596</v>
      </c>
      <c r="L207" s="34">
        <v>0.33654454616767498</v>
      </c>
      <c r="M207" s="34">
        <v>0.57835472854637693</v>
      </c>
    </row>
    <row r="208" spans="1:13" ht="20.100000000000001" customHeight="1" x14ac:dyDescent="0.5">
      <c r="A208" s="3">
        <v>19</v>
      </c>
      <c r="B208" s="1" t="s">
        <v>34</v>
      </c>
      <c r="C208" s="3">
        <v>0</v>
      </c>
      <c r="D208" s="3">
        <v>74591957.760000005</v>
      </c>
      <c r="E208" s="3">
        <v>74591957.760000005</v>
      </c>
      <c r="F208" s="3">
        <v>0</v>
      </c>
      <c r="G208" s="3">
        <v>85669037.950000003</v>
      </c>
      <c r="H208" s="3">
        <v>85669037.950000003</v>
      </c>
      <c r="I208" s="99" t="s">
        <v>634</v>
      </c>
      <c r="J208" s="3">
        <v>11077080.189999998</v>
      </c>
      <c r="K208" s="34">
        <v>14.850233889343082</v>
      </c>
      <c r="L208" s="34">
        <v>0.59696409485571056</v>
      </c>
      <c r="M208" s="34">
        <v>0.56542026570891557</v>
      </c>
    </row>
    <row r="209" spans="1:13" ht="20.100000000000001" customHeight="1" x14ac:dyDescent="0.5">
      <c r="A209" s="3">
        <v>20</v>
      </c>
      <c r="B209" s="1" t="s">
        <v>35</v>
      </c>
      <c r="C209" s="3">
        <v>541322.42000000004</v>
      </c>
      <c r="D209" s="3">
        <v>56447848.359999999</v>
      </c>
      <c r="E209" s="3">
        <v>56989170.780000001</v>
      </c>
      <c r="F209" s="3">
        <v>878090.06</v>
      </c>
      <c r="G209" s="3">
        <v>74090348.930000007</v>
      </c>
      <c r="H209" s="3">
        <v>74968438.99000001</v>
      </c>
      <c r="I209" s="99" t="s">
        <v>630</v>
      </c>
      <c r="J209" s="3">
        <v>17979268.210000008</v>
      </c>
      <c r="K209" s="34">
        <v>31.54856960352496</v>
      </c>
      <c r="L209" s="34">
        <v>0.45608789168292513</v>
      </c>
      <c r="M209" s="34">
        <v>0.49479573610069277</v>
      </c>
    </row>
    <row r="210" spans="1:13" ht="20.100000000000001" customHeight="1" x14ac:dyDescent="0.5">
      <c r="A210" s="3">
        <v>21</v>
      </c>
      <c r="B210" s="1" t="s">
        <v>36</v>
      </c>
      <c r="C210" s="3">
        <v>56853818.469999999</v>
      </c>
      <c r="D210" s="3">
        <v>0</v>
      </c>
      <c r="E210" s="3">
        <v>56853818.469999999</v>
      </c>
      <c r="F210" s="3">
        <v>69725628.150000006</v>
      </c>
      <c r="G210" s="3">
        <v>0</v>
      </c>
      <c r="H210" s="3">
        <v>69725628.150000006</v>
      </c>
      <c r="I210" s="99" t="s">
        <v>630</v>
      </c>
      <c r="J210" s="3">
        <v>12871809.680000007</v>
      </c>
      <c r="K210" s="34">
        <v>22.640184997938288</v>
      </c>
      <c r="L210" s="34">
        <v>0.45500465869572082</v>
      </c>
      <c r="M210" s="34">
        <v>0.46019290211130526</v>
      </c>
    </row>
    <row r="211" spans="1:13" ht="20.100000000000001" customHeight="1" x14ac:dyDescent="0.5">
      <c r="A211" s="3">
        <v>22</v>
      </c>
      <c r="B211" s="1" t="s">
        <v>37</v>
      </c>
      <c r="C211" s="3">
        <v>2074838.82</v>
      </c>
      <c r="D211" s="3">
        <v>34321349.880000003</v>
      </c>
      <c r="E211" s="3">
        <v>36396188.700000003</v>
      </c>
      <c r="F211" s="3">
        <v>3570273.34</v>
      </c>
      <c r="G211" s="3">
        <v>56619458.890000001</v>
      </c>
      <c r="H211" s="3">
        <v>60189732.229999997</v>
      </c>
      <c r="I211" s="99" t="s">
        <v>631</v>
      </c>
      <c r="J211" s="3">
        <v>23793543.529999994</v>
      </c>
      <c r="K211" s="34">
        <v>65.373722853568978</v>
      </c>
      <c r="L211" s="34">
        <v>0.29128097044188828</v>
      </c>
      <c r="M211" s="34">
        <v>0.39725547531300459</v>
      </c>
    </row>
    <row r="212" spans="1:13" ht="20.100000000000001" customHeight="1" x14ac:dyDescent="0.5">
      <c r="A212" s="3">
        <v>23</v>
      </c>
      <c r="B212" s="1" t="s">
        <v>38</v>
      </c>
      <c r="C212" s="3">
        <v>59486628.759999998</v>
      </c>
      <c r="D212" s="3">
        <v>0</v>
      </c>
      <c r="E212" s="3">
        <v>59486628.759999998</v>
      </c>
      <c r="F212" s="3">
        <v>51145777.899999999</v>
      </c>
      <c r="G212" s="3">
        <v>0</v>
      </c>
      <c r="H212" s="3">
        <v>51145777.899999999</v>
      </c>
      <c r="I212" s="99" t="s">
        <v>654</v>
      </c>
      <c r="J212" s="3">
        <v>-8340850.8599999994</v>
      </c>
      <c r="K212" s="34">
        <v>-14.021387720005668</v>
      </c>
      <c r="L212" s="34">
        <v>0.47607520381740248</v>
      </c>
      <c r="M212" s="34">
        <v>0.33756488951102059</v>
      </c>
    </row>
    <row r="213" spans="1:13" ht="20.100000000000001" customHeight="1" x14ac:dyDescent="0.5">
      <c r="A213" s="3">
        <v>24</v>
      </c>
      <c r="B213" s="1" t="s">
        <v>39</v>
      </c>
      <c r="C213" s="3">
        <v>28156843.760000002</v>
      </c>
      <c r="D213" s="3">
        <v>0</v>
      </c>
      <c r="E213" s="3">
        <v>28156843.760000002</v>
      </c>
      <c r="F213" s="3">
        <v>47692727</v>
      </c>
      <c r="G213" s="3">
        <v>28000</v>
      </c>
      <c r="H213" s="3">
        <v>47720727</v>
      </c>
      <c r="I213" s="99" t="s">
        <v>631</v>
      </c>
      <c r="J213" s="3">
        <v>19563883.239999998</v>
      </c>
      <c r="K213" s="34">
        <v>69.481804873999124</v>
      </c>
      <c r="L213" s="34">
        <v>0.2253409784907898</v>
      </c>
      <c r="M213" s="34">
        <v>0.31495936905361993</v>
      </c>
    </row>
    <row r="214" spans="1:13" ht="20.100000000000001" customHeight="1" x14ac:dyDescent="0.5">
      <c r="A214" s="3">
        <v>25</v>
      </c>
      <c r="B214" s="1" t="s">
        <v>40</v>
      </c>
      <c r="C214" s="3">
        <v>31021688.389999997</v>
      </c>
      <c r="D214" s="3">
        <v>793011.52</v>
      </c>
      <c r="E214" s="3">
        <v>31814699.909999996</v>
      </c>
      <c r="F214" s="3">
        <v>35948607.370000005</v>
      </c>
      <c r="G214" s="3">
        <v>431452.04</v>
      </c>
      <c r="H214" s="3">
        <v>36380059.410000004</v>
      </c>
      <c r="I214" s="99" t="s">
        <v>630</v>
      </c>
      <c r="J214" s="3">
        <v>4565359.5000000075</v>
      </c>
      <c r="K214" s="34">
        <v>14.349843037699134</v>
      </c>
      <c r="L214" s="34">
        <v>0.25461502962540289</v>
      </c>
      <c r="M214" s="34">
        <v>0.24011035200504821</v>
      </c>
    </row>
    <row r="215" spans="1:13" ht="20.100000000000001" customHeight="1" x14ac:dyDescent="0.5">
      <c r="A215" s="3">
        <v>26</v>
      </c>
      <c r="B215" s="1" t="s">
        <v>41</v>
      </c>
      <c r="C215" s="3">
        <v>38627327.180000007</v>
      </c>
      <c r="D215" s="3">
        <v>3686641.78</v>
      </c>
      <c r="E215" s="3">
        <v>42313968.960000008</v>
      </c>
      <c r="F215" s="3">
        <v>22681688.839999996</v>
      </c>
      <c r="G215" s="3">
        <v>4431013.7299999995</v>
      </c>
      <c r="H215" s="3">
        <v>27112702.57</v>
      </c>
      <c r="I215" s="99" t="s">
        <v>654</v>
      </c>
      <c r="J215" s="3">
        <v>-15201266.390000008</v>
      </c>
      <c r="K215" s="34">
        <v>-35.924936288462987</v>
      </c>
      <c r="L215" s="34">
        <v>0.33864133531972651</v>
      </c>
      <c r="M215" s="34">
        <v>0.1789452976017247</v>
      </c>
    </row>
    <row r="216" spans="1:13" ht="20.100000000000001" customHeight="1" x14ac:dyDescent="0.5">
      <c r="A216" s="3">
        <v>27</v>
      </c>
      <c r="B216" s="1" t="s">
        <v>42</v>
      </c>
      <c r="C216" s="3">
        <v>13195104.800000001</v>
      </c>
      <c r="D216" s="3">
        <v>37936</v>
      </c>
      <c r="E216" s="3">
        <v>13233040.800000001</v>
      </c>
      <c r="F216" s="3">
        <v>23464703.319999997</v>
      </c>
      <c r="G216" s="3">
        <v>54364</v>
      </c>
      <c r="H216" s="3">
        <v>23519067.319999997</v>
      </c>
      <c r="I216" s="99" t="s">
        <v>628</v>
      </c>
      <c r="J216" s="3">
        <v>10286026.519999996</v>
      </c>
      <c r="K216" s="34">
        <v>77.729878381392098</v>
      </c>
      <c r="L216" s="34">
        <v>0.1059048516835803</v>
      </c>
      <c r="M216" s="34">
        <v>0.15522711135219736</v>
      </c>
    </row>
    <row r="217" spans="1:13" ht="20.100000000000001" customHeight="1" x14ac:dyDescent="0.5">
      <c r="A217" s="3">
        <v>28</v>
      </c>
      <c r="B217" s="1" t="s">
        <v>43</v>
      </c>
      <c r="C217" s="3">
        <v>21000186.219999999</v>
      </c>
      <c r="D217" s="3">
        <v>7000000</v>
      </c>
      <c r="E217" s="3">
        <v>28000186.220000003</v>
      </c>
      <c r="F217" s="3">
        <v>15242378.490000002</v>
      </c>
      <c r="G217" s="3">
        <v>5947232</v>
      </c>
      <c r="H217" s="3">
        <v>21189610.490000002</v>
      </c>
      <c r="I217" s="99" t="s">
        <v>629</v>
      </c>
      <c r="J217" s="3">
        <v>-6810575.7300000004</v>
      </c>
      <c r="K217" s="34">
        <v>-24.323322982528364</v>
      </c>
      <c r="L217" s="34">
        <v>0.22408723841777387</v>
      </c>
      <c r="M217" s="34">
        <v>0.13985257077961882</v>
      </c>
    </row>
    <row r="218" spans="1:13" ht="20.100000000000001" customHeight="1" x14ac:dyDescent="0.5">
      <c r="A218" s="3">
        <v>29</v>
      </c>
      <c r="B218" s="1" t="s">
        <v>44</v>
      </c>
      <c r="C218" s="3">
        <v>2081537.64</v>
      </c>
      <c r="D218" s="3">
        <v>0</v>
      </c>
      <c r="E218" s="3">
        <v>2081537.64</v>
      </c>
      <c r="F218" s="3">
        <v>12347891.5</v>
      </c>
      <c r="G218" s="3">
        <v>0</v>
      </c>
      <c r="H218" s="3">
        <v>12347891.5</v>
      </c>
      <c r="I218" s="99" t="s">
        <v>635</v>
      </c>
      <c r="J218" s="3">
        <v>10266353.859999999</v>
      </c>
      <c r="K218" s="34">
        <v>493.21009924182772</v>
      </c>
      <c r="L218" s="34">
        <v>1.6658675686845141E-2</v>
      </c>
      <c r="M218" s="34">
        <v>8.1496749116637651E-2</v>
      </c>
    </row>
    <row r="219" spans="1:13" ht="20.100000000000001" customHeight="1" x14ac:dyDescent="0.5">
      <c r="A219" s="3">
        <v>30</v>
      </c>
      <c r="B219" s="1" t="s">
        <v>45</v>
      </c>
      <c r="C219" s="3">
        <v>6728850.6299999999</v>
      </c>
      <c r="D219" s="3">
        <v>0</v>
      </c>
      <c r="E219" s="3">
        <v>6728850.6299999999</v>
      </c>
      <c r="F219" s="3">
        <v>8131097.7300000004</v>
      </c>
      <c r="G219" s="3">
        <v>0</v>
      </c>
      <c r="H219" s="3">
        <v>8131097.7300000004</v>
      </c>
      <c r="I219" s="99" t="s">
        <v>630</v>
      </c>
      <c r="J219" s="3">
        <v>1402247.1000000006</v>
      </c>
      <c r="K219" s="34">
        <v>20.839325720030146</v>
      </c>
      <c r="L219" s="34">
        <v>5.3851411685446916E-2</v>
      </c>
      <c r="M219" s="34">
        <v>5.3665683063758046E-2</v>
      </c>
    </row>
    <row r="220" spans="1:13" ht="20.100000000000001" customHeight="1" x14ac:dyDescent="0.5">
      <c r="A220" s="3">
        <v>31</v>
      </c>
      <c r="B220" s="1" t="s">
        <v>46</v>
      </c>
      <c r="C220" s="3">
        <v>6906090.0799999991</v>
      </c>
      <c r="D220" s="3">
        <v>0</v>
      </c>
      <c r="E220" s="3">
        <v>6906090.0799999991</v>
      </c>
      <c r="F220" s="3">
        <v>6208983.1100000003</v>
      </c>
      <c r="G220" s="3">
        <v>0</v>
      </c>
      <c r="H220" s="3">
        <v>6208983.1100000003</v>
      </c>
      <c r="I220" s="99" t="s">
        <v>633</v>
      </c>
      <c r="J220" s="3">
        <v>-697106.96999999881</v>
      </c>
      <c r="K220" s="34">
        <v>-10.094090316296581</v>
      </c>
      <c r="L220" s="34">
        <v>5.5269870069156374E-2</v>
      </c>
      <c r="M220" s="34">
        <v>4.0979623021882773E-2</v>
      </c>
    </row>
    <row r="221" spans="1:13" ht="20.100000000000001" customHeight="1" x14ac:dyDescent="0.5">
      <c r="A221" s="3">
        <v>32</v>
      </c>
      <c r="B221" s="1" t="s">
        <v>47</v>
      </c>
      <c r="C221" s="3">
        <v>20991.05</v>
      </c>
      <c r="D221" s="3">
        <v>4713026.0599999996</v>
      </c>
      <c r="E221" s="3">
        <v>4734017.1099999994</v>
      </c>
      <c r="F221" s="3">
        <v>0</v>
      </c>
      <c r="G221" s="3">
        <v>4615316.54</v>
      </c>
      <c r="H221" s="3">
        <v>4615316.54</v>
      </c>
      <c r="I221" s="99" t="s">
        <v>629</v>
      </c>
      <c r="J221" s="3">
        <v>-118700.56999999937</v>
      </c>
      <c r="K221" s="34">
        <v>-2.5073963030099691</v>
      </c>
      <c r="L221" s="34">
        <v>3.7886634484047034E-2</v>
      </c>
      <c r="M221" s="34">
        <v>3.0461337804454154E-2</v>
      </c>
    </row>
    <row r="222" spans="1:13" ht="20.100000000000001" customHeight="1" x14ac:dyDescent="0.5">
      <c r="A222" s="3">
        <v>33</v>
      </c>
      <c r="B222" s="1" t="s">
        <v>48</v>
      </c>
      <c r="C222" s="3">
        <v>1236371.81</v>
      </c>
      <c r="D222" s="3">
        <v>0</v>
      </c>
      <c r="E222" s="3">
        <v>1236371.81</v>
      </c>
      <c r="F222" s="3">
        <v>515668</v>
      </c>
      <c r="G222" s="3">
        <v>0</v>
      </c>
      <c r="H222" s="3">
        <v>515668</v>
      </c>
      <c r="I222" s="99" t="s">
        <v>630</v>
      </c>
      <c r="J222" s="3">
        <v>-720703.81</v>
      </c>
      <c r="K222" s="34">
        <v>-58.291834557437859</v>
      </c>
      <c r="L222" s="34">
        <v>9.8947607842189769E-3</v>
      </c>
      <c r="M222" s="34">
        <v>3.4034365805269916E-3</v>
      </c>
    </row>
    <row r="223" spans="1:13" ht="20.100000000000001" customHeight="1" x14ac:dyDescent="0.5">
      <c r="A223" s="71"/>
      <c r="B223" s="87" t="s">
        <v>3</v>
      </c>
      <c r="C223" s="71">
        <v>7582507937.0900011</v>
      </c>
      <c r="D223" s="71">
        <v>4912708844.4200001</v>
      </c>
      <c r="E223" s="71">
        <v>12495216781.51</v>
      </c>
      <c r="F223" s="71">
        <v>9871644605.6799984</v>
      </c>
      <c r="G223" s="71">
        <v>5279746871.6999998</v>
      </c>
      <c r="H223" s="71">
        <v>15151391477.380001</v>
      </c>
      <c r="I223" s="71"/>
      <c r="J223" s="71">
        <v>2656174695.8700008</v>
      </c>
      <c r="K223" s="88">
        <v>21.257531920538732</v>
      </c>
      <c r="L223" s="88">
        <v>100.00000000000003</v>
      </c>
      <c r="M223" s="88">
        <v>99.999999999999986</v>
      </c>
    </row>
    <row r="226" spans="1:13" ht="21" x14ac:dyDescent="0.5">
      <c r="A226" s="29"/>
      <c r="B226" s="37"/>
      <c r="C226" s="29"/>
      <c r="D226" s="29"/>
      <c r="E226" s="29"/>
      <c r="F226" s="29"/>
      <c r="G226" s="29"/>
      <c r="H226" s="29"/>
      <c r="I226" s="29"/>
      <c r="J226" s="29"/>
      <c r="K226" s="29"/>
      <c r="L226" s="29"/>
      <c r="M226" s="29"/>
    </row>
    <row r="227" spans="1:13" ht="20.25" customHeight="1" x14ac:dyDescent="0.5">
      <c r="C227" s="82" t="s">
        <v>90</v>
      </c>
    </row>
    <row r="228" spans="1:13" ht="20.25" customHeight="1" x14ac:dyDescent="0.5">
      <c r="C228" s="82" t="s">
        <v>601</v>
      </c>
    </row>
    <row r="229" spans="1:13" ht="20.25" customHeight="1" x14ac:dyDescent="0.5">
      <c r="C229" s="82" t="s">
        <v>640</v>
      </c>
    </row>
    <row r="230" spans="1:13" ht="20.25" customHeight="1" x14ac:dyDescent="0.5">
      <c r="C230" s="82" t="s">
        <v>92</v>
      </c>
    </row>
    <row r="231" spans="1:13" ht="20.25" customHeight="1" x14ac:dyDescent="0.5"/>
    <row r="232" spans="1:13" ht="21" x14ac:dyDescent="0.5">
      <c r="A232" s="129" t="s">
        <v>668</v>
      </c>
      <c r="B232" s="129" t="s">
        <v>164</v>
      </c>
      <c r="C232" s="134" t="s">
        <v>179</v>
      </c>
      <c r="D232" s="136"/>
      <c r="E232" s="135"/>
      <c r="F232" s="137" t="s">
        <v>116</v>
      </c>
      <c r="G232" s="137"/>
      <c r="H232" s="137"/>
      <c r="I232" s="137"/>
      <c r="J232" s="134" t="s">
        <v>132</v>
      </c>
      <c r="K232" s="135"/>
      <c r="L232" s="134" t="s">
        <v>133</v>
      </c>
      <c r="M232" s="135"/>
    </row>
    <row r="233" spans="1:13" ht="34.5" x14ac:dyDescent="0.5">
      <c r="A233" s="130"/>
      <c r="B233" s="130"/>
      <c r="C233" s="100" t="s">
        <v>165</v>
      </c>
      <c r="D233" s="100" t="s">
        <v>166</v>
      </c>
      <c r="E233" s="100" t="s">
        <v>89</v>
      </c>
      <c r="F233" s="100" t="s">
        <v>165</v>
      </c>
      <c r="G233" s="100" t="s">
        <v>166</v>
      </c>
      <c r="H233" s="100" t="s">
        <v>89</v>
      </c>
      <c r="I233" s="100" t="s">
        <v>627</v>
      </c>
      <c r="J233" s="100" t="s">
        <v>167</v>
      </c>
      <c r="K233" s="100" t="s">
        <v>135</v>
      </c>
      <c r="L233" s="100" t="s">
        <v>179</v>
      </c>
      <c r="M233" s="100" t="s">
        <v>116</v>
      </c>
    </row>
    <row r="234" spans="1:13" ht="21" x14ac:dyDescent="0.5">
      <c r="A234" s="3">
        <v>1</v>
      </c>
      <c r="B234" s="1" t="s">
        <v>18</v>
      </c>
      <c r="C234" s="3">
        <v>1268724291.74</v>
      </c>
      <c r="D234" s="3">
        <v>712300886.77999997</v>
      </c>
      <c r="E234" s="3">
        <v>1981025178.5200002</v>
      </c>
      <c r="F234" s="3">
        <v>1185214972.8699999</v>
      </c>
      <c r="G234" s="3">
        <v>887263898.14999998</v>
      </c>
      <c r="H234" s="3">
        <v>2072478871.02</v>
      </c>
      <c r="I234" s="99" t="s">
        <v>628</v>
      </c>
      <c r="J234" s="3">
        <v>91453692.499999762</v>
      </c>
      <c r="K234" s="34">
        <v>4.6164830963089374</v>
      </c>
      <c r="L234" s="34">
        <v>18.639861133018258</v>
      </c>
      <c r="M234" s="34">
        <v>17.981355419003574</v>
      </c>
    </row>
    <row r="235" spans="1:13" ht="21" x14ac:dyDescent="0.5">
      <c r="A235" s="3">
        <v>2</v>
      </c>
      <c r="B235" s="1" t="s">
        <v>20</v>
      </c>
      <c r="C235" s="3">
        <v>282900587.64000005</v>
      </c>
      <c r="D235" s="3">
        <v>1513937969.6100001</v>
      </c>
      <c r="E235" s="3">
        <v>1796838557.2500005</v>
      </c>
      <c r="F235" s="3">
        <v>304958951.91000003</v>
      </c>
      <c r="G235" s="3">
        <v>1654095338.79</v>
      </c>
      <c r="H235" s="3">
        <v>1959054290.7</v>
      </c>
      <c r="I235" s="99" t="s">
        <v>628</v>
      </c>
      <c r="J235" s="3">
        <v>162215733.44999957</v>
      </c>
      <c r="K235" s="34">
        <v>9.0278413046893409</v>
      </c>
      <c r="L235" s="34">
        <v>16.906812466974781</v>
      </c>
      <c r="M235" s="34">
        <v>16.997254823091851</v>
      </c>
    </row>
    <row r="236" spans="1:13" ht="21" x14ac:dyDescent="0.5">
      <c r="A236" s="3">
        <v>3</v>
      </c>
      <c r="B236" s="1" t="s">
        <v>19</v>
      </c>
      <c r="C236" s="3">
        <v>1739306035.3699999</v>
      </c>
      <c r="D236" s="3">
        <v>328365179.70999998</v>
      </c>
      <c r="E236" s="3">
        <v>2067671215.0799999</v>
      </c>
      <c r="F236" s="3">
        <v>1679788281.3600001</v>
      </c>
      <c r="G236" s="3">
        <v>197637691.38000003</v>
      </c>
      <c r="H236" s="3">
        <v>1877425972.74</v>
      </c>
      <c r="I236" s="99" t="s">
        <v>633</v>
      </c>
      <c r="J236" s="3">
        <v>-190245242.33999991</v>
      </c>
      <c r="K236" s="34">
        <v>-9.2009426330694062</v>
      </c>
      <c r="L236" s="34">
        <v>19.455130977499195</v>
      </c>
      <c r="M236" s="34">
        <v>16.289026711327413</v>
      </c>
    </row>
    <row r="237" spans="1:13" ht="21" x14ac:dyDescent="0.5">
      <c r="A237" s="3">
        <v>4</v>
      </c>
      <c r="B237" s="1" t="s">
        <v>21</v>
      </c>
      <c r="C237" s="3">
        <v>821465019.11000001</v>
      </c>
      <c r="D237" s="3">
        <v>309881448.04999995</v>
      </c>
      <c r="E237" s="3">
        <v>1131346467.1600001</v>
      </c>
      <c r="F237" s="3">
        <v>924992670.43000007</v>
      </c>
      <c r="G237" s="3">
        <v>267401003.31</v>
      </c>
      <c r="H237" s="3">
        <v>1192393673.74</v>
      </c>
      <c r="I237" s="99" t="s">
        <v>630</v>
      </c>
      <c r="J237" s="3">
        <v>61047206.579999924</v>
      </c>
      <c r="K237" s="34">
        <v>5.3959780095699328</v>
      </c>
      <c r="L237" s="34">
        <v>10.645064621009965</v>
      </c>
      <c r="M237" s="34">
        <v>10.345511718697479</v>
      </c>
    </row>
    <row r="238" spans="1:13" ht="21" x14ac:dyDescent="0.5">
      <c r="A238" s="3">
        <v>5</v>
      </c>
      <c r="B238" s="1" t="s">
        <v>22</v>
      </c>
      <c r="C238" s="3">
        <v>597504548.18999994</v>
      </c>
      <c r="D238" s="3">
        <v>239267596.44</v>
      </c>
      <c r="E238" s="3">
        <v>836772144.63000011</v>
      </c>
      <c r="F238" s="3">
        <v>679989688.97000003</v>
      </c>
      <c r="G238" s="3">
        <v>273362375.06999999</v>
      </c>
      <c r="H238" s="3">
        <v>953352064.03999996</v>
      </c>
      <c r="I238" s="99" t="s">
        <v>630</v>
      </c>
      <c r="J238" s="3">
        <v>116579919.40999985</v>
      </c>
      <c r="K238" s="34">
        <v>13.932098499950495</v>
      </c>
      <c r="L238" s="34">
        <v>7.8733560506957501</v>
      </c>
      <c r="M238" s="34">
        <v>8.2715257282728967</v>
      </c>
    </row>
    <row r="239" spans="1:13" ht="21" x14ac:dyDescent="0.5">
      <c r="A239" s="3">
        <v>6</v>
      </c>
      <c r="B239" s="1" t="s">
        <v>23</v>
      </c>
      <c r="C239" s="3">
        <v>221275094.39999998</v>
      </c>
      <c r="D239" s="3">
        <v>270182809.38999999</v>
      </c>
      <c r="E239" s="3">
        <v>491457903.7899999</v>
      </c>
      <c r="F239" s="3">
        <v>282350751.03999996</v>
      </c>
      <c r="G239" s="3">
        <v>456094322.56999999</v>
      </c>
      <c r="H239" s="3">
        <v>738445073.6099999</v>
      </c>
      <c r="I239" s="99" t="s">
        <v>628</v>
      </c>
      <c r="J239" s="3">
        <v>246987169.81999999</v>
      </c>
      <c r="K239" s="34">
        <v>50.256017436141931</v>
      </c>
      <c r="L239" s="34">
        <v>4.6242254660355702</v>
      </c>
      <c r="M239" s="34">
        <v>6.406937851896453</v>
      </c>
    </row>
    <row r="240" spans="1:13" ht="21" x14ac:dyDescent="0.5">
      <c r="A240" s="3">
        <v>7</v>
      </c>
      <c r="B240" s="1" t="s">
        <v>24</v>
      </c>
      <c r="C240" s="3">
        <v>501876783.94</v>
      </c>
      <c r="D240" s="3">
        <v>33540962.16</v>
      </c>
      <c r="E240" s="3">
        <v>535417746.09999996</v>
      </c>
      <c r="F240" s="3">
        <v>523077360.48000008</v>
      </c>
      <c r="G240" s="3">
        <v>109577194.30999999</v>
      </c>
      <c r="H240" s="3">
        <v>632654554.79000008</v>
      </c>
      <c r="I240" s="99" t="s">
        <v>629</v>
      </c>
      <c r="J240" s="3">
        <v>97236808.690000117</v>
      </c>
      <c r="K240" s="34">
        <v>18.160923764345902</v>
      </c>
      <c r="L240" s="34">
        <v>5.0378523926251395</v>
      </c>
      <c r="M240" s="34">
        <v>5.4890723211723778</v>
      </c>
    </row>
    <row r="241" spans="1:13" ht="21" x14ac:dyDescent="0.5">
      <c r="A241" s="3">
        <v>8</v>
      </c>
      <c r="B241" s="1" t="s">
        <v>26</v>
      </c>
      <c r="C241" s="3">
        <v>35765390.939999998</v>
      </c>
      <c r="D241" s="3">
        <v>289863372.61000001</v>
      </c>
      <c r="E241" s="3">
        <v>325628763.55000001</v>
      </c>
      <c r="F241" s="3">
        <v>41962121.409999996</v>
      </c>
      <c r="G241" s="3">
        <v>316218836.23000002</v>
      </c>
      <c r="H241" s="3">
        <v>358180957.63999999</v>
      </c>
      <c r="I241" s="99" t="s">
        <v>630</v>
      </c>
      <c r="J241" s="3">
        <v>32552194.089999974</v>
      </c>
      <c r="K241" s="34">
        <v>9.9967194958812708</v>
      </c>
      <c r="L241" s="34">
        <v>3.0639060014487134</v>
      </c>
      <c r="M241" s="34">
        <v>3.1076693681678309</v>
      </c>
    </row>
    <row r="242" spans="1:13" ht="21" x14ac:dyDescent="0.5">
      <c r="A242" s="3">
        <v>9</v>
      </c>
      <c r="B242" s="1" t="s">
        <v>25</v>
      </c>
      <c r="C242" s="3">
        <v>21971326.960000001</v>
      </c>
      <c r="D242" s="3">
        <v>271733581.90000004</v>
      </c>
      <c r="E242" s="3">
        <v>293704908.86000007</v>
      </c>
      <c r="F242" s="3">
        <v>26924415.590000004</v>
      </c>
      <c r="G242" s="3">
        <v>329035891</v>
      </c>
      <c r="H242" s="3">
        <v>355960306.58999997</v>
      </c>
      <c r="I242" s="99" t="s">
        <v>630</v>
      </c>
      <c r="J242" s="3">
        <v>62255397.7299999</v>
      </c>
      <c r="K242" s="34">
        <v>21.196580599092098</v>
      </c>
      <c r="L242" s="34">
        <v>2.7635280836391014</v>
      </c>
      <c r="M242" s="34">
        <v>3.0884024331220798</v>
      </c>
    </row>
    <row r="243" spans="1:13" ht="21" x14ac:dyDescent="0.5">
      <c r="A243" s="3">
        <v>10</v>
      </c>
      <c r="B243" s="1" t="s">
        <v>27</v>
      </c>
      <c r="C243" s="3">
        <v>151433991.28999996</v>
      </c>
      <c r="D243" s="3">
        <v>1500</v>
      </c>
      <c r="E243" s="3">
        <v>151435491.28999996</v>
      </c>
      <c r="F243" s="3">
        <v>165950713.09999999</v>
      </c>
      <c r="G243" s="3">
        <v>196795.86</v>
      </c>
      <c r="H243" s="3">
        <v>166147508.96000001</v>
      </c>
      <c r="I243" s="99" t="s">
        <v>628</v>
      </c>
      <c r="J243" s="3">
        <v>14712017.670000046</v>
      </c>
      <c r="K243" s="34">
        <v>9.7150394169002539</v>
      </c>
      <c r="L243" s="34">
        <v>1.4248867499830704</v>
      </c>
      <c r="M243" s="34">
        <v>1.4415381755479475</v>
      </c>
    </row>
    <row r="244" spans="1:13" ht="21" x14ac:dyDescent="0.5">
      <c r="A244" s="3">
        <v>11</v>
      </c>
      <c r="B244" s="1" t="s">
        <v>877</v>
      </c>
      <c r="C244" s="3">
        <v>17852930.579999998</v>
      </c>
      <c r="D244" s="3">
        <v>10352501.18</v>
      </c>
      <c r="E244" s="3">
        <v>28205431.759999998</v>
      </c>
      <c r="F244" s="3">
        <v>24162430.02</v>
      </c>
      <c r="G244" s="3">
        <v>119863408.8</v>
      </c>
      <c r="H244" s="3">
        <v>144025838.82000002</v>
      </c>
      <c r="I244" s="99" t="s">
        <v>649</v>
      </c>
      <c r="J244" s="3">
        <v>115820407.06000003</v>
      </c>
      <c r="K244" s="34">
        <v>410.63156928607157</v>
      </c>
      <c r="L244" s="34">
        <v>0.2653905346099642</v>
      </c>
      <c r="M244" s="34">
        <v>1.2496049216984035</v>
      </c>
    </row>
    <row r="245" spans="1:13" ht="21" x14ac:dyDescent="0.5">
      <c r="A245" s="3">
        <v>12</v>
      </c>
      <c r="B245" s="1" t="s">
        <v>28</v>
      </c>
      <c r="C245" s="3">
        <v>148096346.52999997</v>
      </c>
      <c r="D245" s="3">
        <v>17491618.970000003</v>
      </c>
      <c r="E245" s="3">
        <v>165587965.49999997</v>
      </c>
      <c r="F245" s="3">
        <v>127624977.03000002</v>
      </c>
      <c r="G245" s="3">
        <v>1069460.6200000001</v>
      </c>
      <c r="H245" s="3">
        <v>128694437.65000002</v>
      </c>
      <c r="I245" s="99" t="s">
        <v>633</v>
      </c>
      <c r="J245" s="3">
        <v>-36893527.849999949</v>
      </c>
      <c r="K245" s="34">
        <v>-22.280319550154722</v>
      </c>
      <c r="L245" s="34">
        <v>1.5580502033421562</v>
      </c>
      <c r="M245" s="34">
        <v>1.1165857737765634</v>
      </c>
    </row>
    <row r="246" spans="1:13" ht="21" x14ac:dyDescent="0.5">
      <c r="A246" s="3">
        <v>13</v>
      </c>
      <c r="B246" s="1" t="s">
        <v>30</v>
      </c>
      <c r="C246" s="3">
        <v>83756276.860000014</v>
      </c>
      <c r="D246" s="3">
        <v>0</v>
      </c>
      <c r="E246" s="3">
        <v>83756276.860000014</v>
      </c>
      <c r="F246" s="3">
        <v>104708804.18000001</v>
      </c>
      <c r="G246" s="3">
        <v>0</v>
      </c>
      <c r="H246" s="3">
        <v>104708804.18000001</v>
      </c>
      <c r="I246" s="99" t="s">
        <v>628</v>
      </c>
      <c r="J246" s="3">
        <v>20952527.319999993</v>
      </c>
      <c r="K246" s="34">
        <v>25.01606817483361</v>
      </c>
      <c r="L246" s="34">
        <v>0.78807951893644701</v>
      </c>
      <c r="M246" s="34">
        <v>0.90848029853871426</v>
      </c>
    </row>
    <row r="247" spans="1:13" ht="21" x14ac:dyDescent="0.5">
      <c r="A247" s="3">
        <v>14</v>
      </c>
      <c r="B247" s="1" t="s">
        <v>29</v>
      </c>
      <c r="C247" s="3">
        <v>101809347.84999999</v>
      </c>
      <c r="D247" s="3">
        <v>78302.720000000001</v>
      </c>
      <c r="E247" s="3">
        <v>101887650.56999999</v>
      </c>
      <c r="F247" s="3">
        <v>102764194.38</v>
      </c>
      <c r="G247" s="3">
        <v>91691.839999999997</v>
      </c>
      <c r="H247" s="3">
        <v>102855886.22</v>
      </c>
      <c r="I247" s="99" t="s">
        <v>633</v>
      </c>
      <c r="J247" s="3">
        <v>968235.65000000596</v>
      </c>
      <c r="K247" s="34">
        <v>0.95029735653272118</v>
      </c>
      <c r="L247" s="34">
        <v>0.95868123150920104</v>
      </c>
      <c r="M247" s="34">
        <v>0.89240390959844151</v>
      </c>
    </row>
    <row r="248" spans="1:13" ht="21" x14ac:dyDescent="0.5">
      <c r="A248" s="3">
        <v>15</v>
      </c>
      <c r="B248" s="1" t="s">
        <v>878</v>
      </c>
      <c r="C248" s="3">
        <v>84545299.859999999</v>
      </c>
      <c r="D248" s="3">
        <v>12872172.4</v>
      </c>
      <c r="E248" s="3">
        <v>97417472.260000005</v>
      </c>
      <c r="F248" s="3">
        <v>87252585.200000003</v>
      </c>
      <c r="G248" s="3">
        <v>4346107.0999999996</v>
      </c>
      <c r="H248" s="3">
        <v>91598692.300000012</v>
      </c>
      <c r="I248" s="99" t="s">
        <v>633</v>
      </c>
      <c r="J248" s="3">
        <v>-5818779.9599999934</v>
      </c>
      <c r="K248" s="34">
        <v>-5.9730352523109005</v>
      </c>
      <c r="L248" s="34">
        <v>0.91662043195869736</v>
      </c>
      <c r="M248" s="34">
        <v>0.79473362319569407</v>
      </c>
    </row>
    <row r="249" spans="1:13" ht="21" x14ac:dyDescent="0.5">
      <c r="A249" s="3">
        <v>16</v>
      </c>
      <c r="B249" s="1" t="s">
        <v>31</v>
      </c>
      <c r="C249" s="3">
        <v>73739854.660000011</v>
      </c>
      <c r="D249" s="3">
        <v>0</v>
      </c>
      <c r="E249" s="3">
        <v>73739854.660000011</v>
      </c>
      <c r="F249" s="3">
        <v>88868093.269999996</v>
      </c>
      <c r="G249" s="3">
        <v>0</v>
      </c>
      <c r="H249" s="3">
        <v>88868093.269999996</v>
      </c>
      <c r="I249" s="99" t="s">
        <v>629</v>
      </c>
      <c r="J249" s="3">
        <v>15128238.609999985</v>
      </c>
      <c r="K249" s="34">
        <v>20.515688130595485</v>
      </c>
      <c r="L249" s="34">
        <v>0.69383300411064042</v>
      </c>
      <c r="M249" s="34">
        <v>0.77104224937674093</v>
      </c>
    </row>
    <row r="250" spans="1:13" ht="21" x14ac:dyDescent="0.5">
      <c r="A250" s="3">
        <v>17</v>
      </c>
      <c r="B250" s="1" t="s">
        <v>32</v>
      </c>
      <c r="C250" s="3">
        <v>56497567.340000004</v>
      </c>
      <c r="D250" s="3">
        <v>5264627.3899999997</v>
      </c>
      <c r="E250" s="3">
        <v>61762194.730000004</v>
      </c>
      <c r="F250" s="3">
        <v>71133254.079999998</v>
      </c>
      <c r="G250" s="3">
        <v>666446.88</v>
      </c>
      <c r="H250" s="3">
        <v>71799700.959999993</v>
      </c>
      <c r="I250" s="99" t="s">
        <v>629</v>
      </c>
      <c r="J250" s="3">
        <v>10037506.229999989</v>
      </c>
      <c r="K250" s="34">
        <v>16.251861310758166</v>
      </c>
      <c r="L250" s="34">
        <v>0.58113281220267399</v>
      </c>
      <c r="M250" s="34">
        <v>0.62295252318037886</v>
      </c>
    </row>
    <row r="251" spans="1:13" ht="21" x14ac:dyDescent="0.5">
      <c r="A251" s="3">
        <v>18</v>
      </c>
      <c r="B251" s="1" t="s">
        <v>34</v>
      </c>
      <c r="C251" s="3">
        <v>0</v>
      </c>
      <c r="D251" s="3">
        <v>60244297.810000002</v>
      </c>
      <c r="E251" s="3">
        <v>60244297.810000002</v>
      </c>
      <c r="F251" s="3">
        <v>0</v>
      </c>
      <c r="G251" s="3">
        <v>69832005.599999994</v>
      </c>
      <c r="H251" s="3">
        <v>69832005.599999994</v>
      </c>
      <c r="I251" s="99" t="s">
        <v>629</v>
      </c>
      <c r="J251" s="3">
        <v>9587707.7899999917</v>
      </c>
      <c r="K251" s="34">
        <v>15.914714153093707</v>
      </c>
      <c r="L251" s="34">
        <v>0.56685061725138441</v>
      </c>
      <c r="M251" s="34">
        <v>0.6058802962355172</v>
      </c>
    </row>
    <row r="252" spans="1:13" ht="21" x14ac:dyDescent="0.5">
      <c r="A252" s="3">
        <v>19</v>
      </c>
      <c r="B252" s="1" t="s">
        <v>36</v>
      </c>
      <c r="C252" s="3">
        <v>55755111.069999993</v>
      </c>
      <c r="D252" s="3">
        <v>0</v>
      </c>
      <c r="E252" s="3">
        <v>55755111.069999993</v>
      </c>
      <c r="F252" s="3">
        <v>64336212.960000001</v>
      </c>
      <c r="G252" s="3">
        <v>0</v>
      </c>
      <c r="H252" s="3">
        <v>64336212.960000001</v>
      </c>
      <c r="I252" s="99" t="s">
        <v>629</v>
      </c>
      <c r="J252" s="3">
        <v>8581101.890000008</v>
      </c>
      <c r="K252" s="34">
        <v>15.390700018921169</v>
      </c>
      <c r="L252" s="34">
        <v>0.52461096359069648</v>
      </c>
      <c r="M252" s="34">
        <v>0.55819739719570827</v>
      </c>
    </row>
    <row r="253" spans="1:13" ht="21" x14ac:dyDescent="0.5">
      <c r="A253" s="3">
        <v>20</v>
      </c>
      <c r="B253" s="1" t="s">
        <v>33</v>
      </c>
      <c r="C253" s="3">
        <v>52846478.039999999</v>
      </c>
      <c r="D253" s="3">
        <v>0</v>
      </c>
      <c r="E253" s="3">
        <v>52846478.039999999</v>
      </c>
      <c r="F253" s="3">
        <v>61724052.719999999</v>
      </c>
      <c r="G253" s="3">
        <v>0</v>
      </c>
      <c r="H253" s="3">
        <v>61724052.719999999</v>
      </c>
      <c r="I253" s="99" t="s">
        <v>629</v>
      </c>
      <c r="J253" s="3">
        <v>8877574.6799999997</v>
      </c>
      <c r="K253" s="34">
        <v>16.79880099725942</v>
      </c>
      <c r="L253" s="34">
        <v>0.49724305511887457</v>
      </c>
      <c r="M253" s="34">
        <v>0.53553362853508368</v>
      </c>
    </row>
    <row r="254" spans="1:13" ht="21" x14ac:dyDescent="0.5">
      <c r="A254" s="3">
        <v>21</v>
      </c>
      <c r="B254" s="1" t="s">
        <v>38</v>
      </c>
      <c r="C254" s="3">
        <v>45230011.75</v>
      </c>
      <c r="D254" s="3">
        <v>0</v>
      </c>
      <c r="E254" s="3">
        <v>45230011.75</v>
      </c>
      <c r="F254" s="3">
        <v>53029506.560000002</v>
      </c>
      <c r="G254" s="3">
        <v>0</v>
      </c>
      <c r="H254" s="3">
        <v>53029506.560000002</v>
      </c>
      <c r="I254" s="99" t="s">
        <v>630</v>
      </c>
      <c r="J254" s="3">
        <v>7799494.8100000024</v>
      </c>
      <c r="K254" s="34">
        <v>17.244069829365017</v>
      </c>
      <c r="L254" s="34">
        <v>0.42557820425818099</v>
      </c>
      <c r="M254" s="34">
        <v>0.46009752788477992</v>
      </c>
    </row>
    <row r="255" spans="1:13" ht="21" x14ac:dyDescent="0.5">
      <c r="A255" s="3">
        <v>22</v>
      </c>
      <c r="B255" s="1" t="s">
        <v>35</v>
      </c>
      <c r="C255" s="3">
        <v>525275</v>
      </c>
      <c r="D255" s="3">
        <v>45630605.609999999</v>
      </c>
      <c r="E255" s="3">
        <v>46155880.609999999</v>
      </c>
      <c r="F255" s="3">
        <v>174472.15</v>
      </c>
      <c r="G255" s="3">
        <v>52853284.090000004</v>
      </c>
      <c r="H255" s="3">
        <v>53027756.240000002</v>
      </c>
      <c r="I255" s="99" t="s">
        <v>633</v>
      </c>
      <c r="J255" s="3">
        <v>6871875.6300000027</v>
      </c>
      <c r="K255" s="34">
        <v>14.88840758573061</v>
      </c>
      <c r="L255" s="34">
        <v>0.43428988907920846</v>
      </c>
      <c r="M255" s="34">
        <v>0.46008234166191553</v>
      </c>
    </row>
    <row r="256" spans="1:13" ht="21" x14ac:dyDescent="0.5">
      <c r="A256" s="3">
        <v>23</v>
      </c>
      <c r="B256" s="1" t="s">
        <v>39</v>
      </c>
      <c r="C256" s="3">
        <v>23203319.93</v>
      </c>
      <c r="D256" s="3">
        <v>0</v>
      </c>
      <c r="E256" s="3">
        <v>23203319.93</v>
      </c>
      <c r="F256" s="3">
        <v>36858937.269999996</v>
      </c>
      <c r="G256" s="3">
        <v>0</v>
      </c>
      <c r="H256" s="3">
        <v>36858937.269999996</v>
      </c>
      <c r="I256" s="99" t="s">
        <v>631</v>
      </c>
      <c r="J256" s="3">
        <v>13655617.339999996</v>
      </c>
      <c r="K256" s="34">
        <v>58.851997822709833</v>
      </c>
      <c r="L256" s="34">
        <v>0.21832466644533785</v>
      </c>
      <c r="M256" s="34">
        <v>0.3197975432639435</v>
      </c>
    </row>
    <row r="257" spans="1:13" ht="21" x14ac:dyDescent="0.5">
      <c r="A257" s="3">
        <v>24</v>
      </c>
      <c r="B257" s="1" t="s">
        <v>40</v>
      </c>
      <c r="C257" s="3">
        <v>30518135.93</v>
      </c>
      <c r="D257" s="3">
        <v>878634.5</v>
      </c>
      <c r="E257" s="3">
        <v>31396770.43</v>
      </c>
      <c r="F257" s="3">
        <v>34082923.82</v>
      </c>
      <c r="G257" s="3">
        <v>661928.87</v>
      </c>
      <c r="H257" s="3">
        <v>34744852.690000005</v>
      </c>
      <c r="I257" s="99" t="s">
        <v>633</v>
      </c>
      <c r="J257" s="3">
        <v>3348082.2600000054</v>
      </c>
      <c r="K257" s="34">
        <v>10.663779153542722</v>
      </c>
      <c r="L257" s="34">
        <v>0.29541847685029082</v>
      </c>
      <c r="M257" s="34">
        <v>0.30145520609931631</v>
      </c>
    </row>
    <row r="258" spans="1:13" ht="21" x14ac:dyDescent="0.5">
      <c r="A258" s="3">
        <v>25</v>
      </c>
      <c r="B258" s="1" t="s">
        <v>37</v>
      </c>
      <c r="C258" s="3">
        <v>1785024.34</v>
      </c>
      <c r="D258" s="3">
        <v>23235124.780000001</v>
      </c>
      <c r="E258" s="3">
        <v>25020149.120000001</v>
      </c>
      <c r="F258" s="3">
        <v>2030011.21</v>
      </c>
      <c r="G258" s="3">
        <v>26024626.559999999</v>
      </c>
      <c r="H258" s="3">
        <v>28054637.77</v>
      </c>
      <c r="I258" s="99" t="s">
        <v>629</v>
      </c>
      <c r="J258" s="3">
        <v>3034488.6499999985</v>
      </c>
      <c r="K258" s="34">
        <v>12.128179714062385</v>
      </c>
      <c r="L258" s="34">
        <v>0.23541957476412786</v>
      </c>
      <c r="M258" s="34">
        <v>0.24340919463535687</v>
      </c>
    </row>
    <row r="259" spans="1:13" ht="21" x14ac:dyDescent="0.5">
      <c r="A259" s="3">
        <v>26</v>
      </c>
      <c r="B259" s="1" t="s">
        <v>42</v>
      </c>
      <c r="C259" s="3">
        <v>12658689.890000001</v>
      </c>
      <c r="D259" s="3">
        <v>39092</v>
      </c>
      <c r="E259" s="3">
        <v>12697781.890000001</v>
      </c>
      <c r="F259" s="3">
        <v>23464703.319999997</v>
      </c>
      <c r="G259" s="3">
        <v>54364</v>
      </c>
      <c r="H259" s="3">
        <v>23519067.319999997</v>
      </c>
      <c r="I259" s="99" t="s">
        <v>631</v>
      </c>
      <c r="J259" s="3">
        <v>10821285.429999996</v>
      </c>
      <c r="K259" s="34">
        <v>85.221856256029895</v>
      </c>
      <c r="L259" s="34">
        <v>0.11947596309895392</v>
      </c>
      <c r="M259" s="34">
        <v>0.20405742828936693</v>
      </c>
    </row>
    <row r="260" spans="1:13" ht="21" x14ac:dyDescent="0.5">
      <c r="A260" s="3">
        <v>27</v>
      </c>
      <c r="B260" s="1" t="s">
        <v>41</v>
      </c>
      <c r="C260" s="3">
        <v>10068990.300000001</v>
      </c>
      <c r="D260" s="3">
        <v>4774569.26</v>
      </c>
      <c r="E260" s="3">
        <v>14843559.560000001</v>
      </c>
      <c r="F260" s="3">
        <v>13261589.310000001</v>
      </c>
      <c r="G260" s="3">
        <v>9943968.3300000001</v>
      </c>
      <c r="H260" s="3">
        <v>23205557.640000001</v>
      </c>
      <c r="I260" s="99" t="s">
        <v>630</v>
      </c>
      <c r="J260" s="3">
        <v>8361998.0800000001</v>
      </c>
      <c r="K260" s="34">
        <v>56.33418349688624</v>
      </c>
      <c r="L260" s="34">
        <v>0.13966601329357725</v>
      </c>
      <c r="M260" s="34">
        <v>0.20133733832260964</v>
      </c>
    </row>
    <row r="261" spans="1:13" ht="20.100000000000001" customHeight="1" x14ac:dyDescent="0.5">
      <c r="A261" s="3">
        <v>28</v>
      </c>
      <c r="B261" s="1" t="s">
        <v>43</v>
      </c>
      <c r="C261" s="3">
        <v>17739275.880000003</v>
      </c>
      <c r="D261" s="3">
        <v>97660</v>
      </c>
      <c r="E261" s="3">
        <v>17836935.880000003</v>
      </c>
      <c r="F261" s="3">
        <v>10597228.640000001</v>
      </c>
      <c r="G261" s="3">
        <v>1000000</v>
      </c>
      <c r="H261" s="3">
        <v>11597228.640000001</v>
      </c>
      <c r="I261" s="99" t="s">
        <v>633</v>
      </c>
      <c r="J261" s="3">
        <v>-6239707.2400000021</v>
      </c>
      <c r="K261" s="34">
        <v>-34.981945789222635</v>
      </c>
      <c r="L261" s="34">
        <v>0.16783128828788593</v>
      </c>
      <c r="M261" s="34">
        <v>0.10062051438365426</v>
      </c>
    </row>
    <row r="262" spans="1:13" ht="20.100000000000001" customHeight="1" x14ac:dyDescent="0.5">
      <c r="A262" s="3">
        <v>29</v>
      </c>
      <c r="B262" s="1" t="s">
        <v>44</v>
      </c>
      <c r="C262" s="3">
        <v>1909579.9</v>
      </c>
      <c r="D262" s="3">
        <v>0</v>
      </c>
      <c r="E262" s="3">
        <v>1909579.9</v>
      </c>
      <c r="F262" s="3">
        <v>9380919.0600000005</v>
      </c>
      <c r="G262" s="3">
        <v>0</v>
      </c>
      <c r="H262" s="3">
        <v>9380919.0600000005</v>
      </c>
      <c r="I262" s="99" t="s">
        <v>635</v>
      </c>
      <c r="J262" s="3">
        <v>7471339.1600000001</v>
      </c>
      <c r="K262" s="34">
        <v>391.25564528617008</v>
      </c>
      <c r="L262" s="34">
        <v>1.7967618253592801E-2</v>
      </c>
      <c r="M262" s="34">
        <v>8.1391247039225956E-2</v>
      </c>
    </row>
    <row r="263" spans="1:13" ht="20.100000000000001" customHeight="1" x14ac:dyDescent="0.5">
      <c r="A263" s="3">
        <v>30</v>
      </c>
      <c r="B263" s="1" t="s">
        <v>46</v>
      </c>
      <c r="C263" s="3">
        <v>6817804.9299999997</v>
      </c>
      <c r="D263" s="3">
        <v>0</v>
      </c>
      <c r="E263" s="3">
        <v>6817804.9299999997</v>
      </c>
      <c r="F263" s="3">
        <v>7853134.6099999994</v>
      </c>
      <c r="G263" s="3">
        <v>0</v>
      </c>
      <c r="H263" s="3">
        <v>7853134.6099999994</v>
      </c>
      <c r="I263" s="99" t="s">
        <v>629</v>
      </c>
      <c r="J263" s="3">
        <v>1035329.6799999997</v>
      </c>
      <c r="K263" s="34">
        <v>15.185674724196014</v>
      </c>
      <c r="L263" s="34">
        <v>6.4150086785948565E-2</v>
      </c>
      <c r="M263" s="34">
        <v>6.813579938028004E-2</v>
      </c>
    </row>
    <row r="264" spans="1:13" ht="20.100000000000001" customHeight="1" x14ac:dyDescent="0.5">
      <c r="A264" s="3">
        <v>31</v>
      </c>
      <c r="B264" s="1" t="s">
        <v>45</v>
      </c>
      <c r="C264" s="3">
        <v>5014178.75</v>
      </c>
      <c r="D264" s="3">
        <v>0</v>
      </c>
      <c r="E264" s="3">
        <v>5014178.75</v>
      </c>
      <c r="F264" s="3">
        <v>5548896.3700000001</v>
      </c>
      <c r="G264" s="3">
        <v>0</v>
      </c>
      <c r="H264" s="3">
        <v>5548896.3700000001</v>
      </c>
      <c r="I264" s="99" t="s">
        <v>629</v>
      </c>
      <c r="J264" s="3">
        <v>534717.62000000011</v>
      </c>
      <c r="K264" s="34">
        <v>10.664111645401555</v>
      </c>
      <c r="L264" s="34">
        <v>4.7179408222341013E-2</v>
      </c>
      <c r="M264" s="34">
        <v>4.8143640549195198E-2</v>
      </c>
    </row>
    <row r="265" spans="1:13" ht="20.100000000000001" customHeight="1" x14ac:dyDescent="0.5">
      <c r="A265" s="3">
        <v>32</v>
      </c>
      <c r="B265" s="1" t="s">
        <v>47</v>
      </c>
      <c r="C265" s="3">
        <v>21882.17</v>
      </c>
      <c r="D265" s="3">
        <v>4585889.42</v>
      </c>
      <c r="E265" s="3">
        <v>4607771.59</v>
      </c>
      <c r="F265" s="3">
        <v>53946.96</v>
      </c>
      <c r="G265" s="3">
        <v>3453579.91</v>
      </c>
      <c r="H265" s="3">
        <v>3507526.87</v>
      </c>
      <c r="I265" s="99" t="s">
        <v>629</v>
      </c>
      <c r="J265" s="3">
        <v>-1100244.7199999997</v>
      </c>
      <c r="K265" s="34">
        <v>-23.878022130866945</v>
      </c>
      <c r="L265" s="34">
        <v>4.335544217284143E-2</v>
      </c>
      <c r="M265" s="34">
        <v>3.0432197969832282E-2</v>
      </c>
    </row>
    <row r="266" spans="1:13" ht="20.100000000000001" customHeight="1" x14ac:dyDescent="0.5">
      <c r="A266" s="3">
        <v>33</v>
      </c>
      <c r="B266" s="1" t="s">
        <v>48</v>
      </c>
      <c r="C266" s="3">
        <v>661804.75</v>
      </c>
      <c r="D266" s="3">
        <v>0</v>
      </c>
      <c r="E266" s="3">
        <v>661804.75</v>
      </c>
      <c r="F266" s="3">
        <v>844932.38</v>
      </c>
      <c r="G266" s="3">
        <v>0</v>
      </c>
      <c r="H266" s="3">
        <v>844932.38</v>
      </c>
      <c r="I266" s="99" t="s">
        <v>630</v>
      </c>
      <c r="J266" s="3">
        <v>183127.63</v>
      </c>
      <c r="K266" s="34">
        <v>27.670945244802187</v>
      </c>
      <c r="L266" s="34">
        <v>6.227052927407971E-3</v>
      </c>
      <c r="M266" s="34">
        <v>7.3308488893433794E-3</v>
      </c>
    </row>
    <row r="267" spans="1:13" ht="20.100000000000001" customHeight="1" x14ac:dyDescent="0.5">
      <c r="A267" s="71"/>
      <c r="B267" s="87" t="s">
        <v>3</v>
      </c>
      <c r="C267" s="71">
        <v>6473276255.8899994</v>
      </c>
      <c r="D267" s="71">
        <v>4154620402.6899996</v>
      </c>
      <c r="E267" s="71">
        <v>10627896658.580002</v>
      </c>
      <c r="F267" s="71">
        <v>6744965732.6599998</v>
      </c>
      <c r="G267" s="71">
        <v>4780744219.2699995</v>
      </c>
      <c r="H267" s="71">
        <v>11525709951.930004</v>
      </c>
      <c r="I267" s="71"/>
      <c r="J267" s="71">
        <v>897813293.35000229</v>
      </c>
      <c r="K267" s="88">
        <v>8.4477043971366523</v>
      </c>
      <c r="L267" s="88">
        <v>99.999999999999972</v>
      </c>
      <c r="M267" s="88">
        <v>100</v>
      </c>
    </row>
    <row r="270" spans="1:13" ht="20.100000000000001" customHeight="1" x14ac:dyDescent="0.5">
      <c r="A270" s="29"/>
      <c r="B270" s="37"/>
      <c r="C270" s="29"/>
      <c r="D270" s="29"/>
      <c r="E270" s="29"/>
      <c r="F270" s="29"/>
      <c r="G270" s="29"/>
      <c r="H270" s="29"/>
      <c r="I270" s="29"/>
      <c r="J270" s="29"/>
      <c r="K270" s="29"/>
      <c r="L270" s="29"/>
      <c r="M270" s="29"/>
    </row>
    <row r="271" spans="1:13" ht="20.100000000000001" customHeight="1" x14ac:dyDescent="0.5">
      <c r="C271" s="82" t="s">
        <v>90</v>
      </c>
    </row>
    <row r="272" spans="1:13" ht="20.100000000000001" customHeight="1" x14ac:dyDescent="0.5">
      <c r="C272" s="82" t="s">
        <v>601</v>
      </c>
    </row>
    <row r="273" spans="1:13" ht="20.100000000000001" customHeight="1" x14ac:dyDescent="0.5">
      <c r="C273" s="82" t="s">
        <v>647</v>
      </c>
    </row>
    <row r="274" spans="1:13" ht="20.100000000000001" customHeight="1" x14ac:dyDescent="0.5">
      <c r="C274" s="82" t="s">
        <v>92</v>
      </c>
    </row>
    <row r="276" spans="1:13" ht="20.100000000000001" customHeight="1" x14ac:dyDescent="0.5">
      <c r="A276" s="129" t="s">
        <v>667</v>
      </c>
      <c r="B276" s="129" t="s">
        <v>164</v>
      </c>
      <c r="C276" s="134" t="s">
        <v>177</v>
      </c>
      <c r="D276" s="136"/>
      <c r="E276" s="135"/>
      <c r="F276" s="137" t="s">
        <v>117</v>
      </c>
      <c r="G276" s="137"/>
      <c r="H276" s="137"/>
      <c r="I276" s="137"/>
      <c r="J276" s="134" t="s">
        <v>132</v>
      </c>
      <c r="K276" s="135"/>
      <c r="L276" s="134" t="s">
        <v>133</v>
      </c>
      <c r="M276" s="135"/>
    </row>
    <row r="277" spans="1:13" ht="34.5" x14ac:dyDescent="0.5">
      <c r="A277" s="130"/>
      <c r="B277" s="130"/>
      <c r="C277" s="100" t="s">
        <v>165</v>
      </c>
      <c r="D277" s="100" t="s">
        <v>166</v>
      </c>
      <c r="E277" s="100" t="s">
        <v>89</v>
      </c>
      <c r="F277" s="100" t="s">
        <v>165</v>
      </c>
      <c r="G277" s="100" t="s">
        <v>166</v>
      </c>
      <c r="H277" s="100" t="s">
        <v>89</v>
      </c>
      <c r="I277" s="100" t="s">
        <v>627</v>
      </c>
      <c r="J277" s="100" t="s">
        <v>167</v>
      </c>
      <c r="K277" s="100" t="s">
        <v>135</v>
      </c>
      <c r="L277" s="100" t="s">
        <v>177</v>
      </c>
      <c r="M277" s="100" t="s">
        <v>117</v>
      </c>
    </row>
    <row r="278" spans="1:13" ht="20.100000000000001" customHeight="1" x14ac:dyDescent="0.5">
      <c r="A278" s="3">
        <v>1</v>
      </c>
      <c r="B278" s="1" t="s">
        <v>19</v>
      </c>
      <c r="C278" s="3">
        <v>2169988525.1999998</v>
      </c>
      <c r="D278" s="3">
        <v>331867155.73000002</v>
      </c>
      <c r="E278" s="3">
        <v>2501855680.9300003</v>
      </c>
      <c r="F278" s="3">
        <v>1979973706.6800001</v>
      </c>
      <c r="G278" s="3">
        <v>262650924.66000003</v>
      </c>
      <c r="H278" s="3">
        <v>2242624631.3400002</v>
      </c>
      <c r="I278" s="99" t="s">
        <v>630</v>
      </c>
      <c r="J278" s="3">
        <v>-259231049.59000015</v>
      </c>
      <c r="K278" s="34">
        <v>-10.361550890642809</v>
      </c>
      <c r="L278" s="34">
        <v>21.363675743056611</v>
      </c>
      <c r="M278" s="34">
        <v>18.09670832037849</v>
      </c>
    </row>
    <row r="279" spans="1:13" ht="20.100000000000001" customHeight="1" x14ac:dyDescent="0.5">
      <c r="A279" s="3">
        <v>2</v>
      </c>
      <c r="B279" s="1" t="s">
        <v>20</v>
      </c>
      <c r="C279" s="3">
        <v>258788862.20999998</v>
      </c>
      <c r="D279" s="3">
        <v>1595981852.1800001</v>
      </c>
      <c r="E279" s="3">
        <v>1854770714.3900003</v>
      </c>
      <c r="F279" s="3">
        <v>337965236.63</v>
      </c>
      <c r="G279" s="3">
        <v>1797430608.71</v>
      </c>
      <c r="H279" s="3">
        <v>2135395845.3400002</v>
      </c>
      <c r="I279" s="99" t="s">
        <v>628</v>
      </c>
      <c r="J279" s="3">
        <v>280625130.94999981</v>
      </c>
      <c r="K279" s="34">
        <v>15.129909523199055</v>
      </c>
      <c r="L279" s="34">
        <v>15.83813184028903</v>
      </c>
      <c r="M279" s="34">
        <v>17.231432858460984</v>
      </c>
    </row>
    <row r="280" spans="1:13" ht="20.100000000000001" customHeight="1" x14ac:dyDescent="0.5">
      <c r="A280" s="3">
        <v>3</v>
      </c>
      <c r="B280" s="1" t="s">
        <v>18</v>
      </c>
      <c r="C280" s="3">
        <v>1088126187.8199999</v>
      </c>
      <c r="D280" s="3">
        <v>798808097.6400001</v>
      </c>
      <c r="E280" s="3">
        <v>1886934285.4600005</v>
      </c>
      <c r="F280" s="3">
        <v>1057022864.2599999</v>
      </c>
      <c r="G280" s="3">
        <v>924258777.11000001</v>
      </c>
      <c r="H280" s="3">
        <v>1981281641.3700004</v>
      </c>
      <c r="I280" s="99" t="s">
        <v>629</v>
      </c>
      <c r="J280" s="3">
        <v>94347355.909999847</v>
      </c>
      <c r="K280" s="34">
        <v>5.000034004204851</v>
      </c>
      <c r="L280" s="34">
        <v>16.112780817172787</v>
      </c>
      <c r="M280" s="34">
        <v>15.98781867608845</v>
      </c>
    </row>
    <row r="281" spans="1:13" ht="20.100000000000001" customHeight="1" x14ac:dyDescent="0.5">
      <c r="A281" s="3">
        <v>4</v>
      </c>
      <c r="B281" s="1" t="s">
        <v>21</v>
      </c>
      <c r="C281" s="3">
        <v>1040257252.0300001</v>
      </c>
      <c r="D281" s="3">
        <v>206026525.05999997</v>
      </c>
      <c r="E281" s="3">
        <v>1246283777.0900002</v>
      </c>
      <c r="F281" s="3">
        <v>1137494884.48</v>
      </c>
      <c r="G281" s="3">
        <v>198259002.34999999</v>
      </c>
      <c r="H281" s="3">
        <v>1335753886.8299999</v>
      </c>
      <c r="I281" s="99" t="s">
        <v>630</v>
      </c>
      <c r="J281" s="3">
        <v>89470109.739999771</v>
      </c>
      <c r="K281" s="34">
        <v>7.178951646863867</v>
      </c>
      <c r="L281" s="34">
        <v>10.642181601652329</v>
      </c>
      <c r="M281" s="34">
        <v>10.778775966324245</v>
      </c>
    </row>
    <row r="282" spans="1:13" ht="20.100000000000001" customHeight="1" x14ac:dyDescent="0.5">
      <c r="A282" s="3">
        <v>5</v>
      </c>
      <c r="B282" s="1" t="s">
        <v>22</v>
      </c>
      <c r="C282" s="3">
        <v>657731502.31999993</v>
      </c>
      <c r="D282" s="3">
        <v>296263954.81</v>
      </c>
      <c r="E282" s="3">
        <v>953995457.13000011</v>
      </c>
      <c r="F282" s="3">
        <v>823705188.39999998</v>
      </c>
      <c r="G282" s="3">
        <v>287825814.62999994</v>
      </c>
      <c r="H282" s="3">
        <v>1111531003.03</v>
      </c>
      <c r="I282" s="99" t="s">
        <v>630</v>
      </c>
      <c r="J282" s="3">
        <v>157535545.89999986</v>
      </c>
      <c r="K282" s="34">
        <v>16.513238582281069</v>
      </c>
      <c r="L282" s="34">
        <v>8.146293074306481</v>
      </c>
      <c r="M282" s="34">
        <v>8.9694245170546516</v>
      </c>
    </row>
    <row r="283" spans="1:13" ht="20.100000000000001" customHeight="1" x14ac:dyDescent="0.5">
      <c r="A283" s="3">
        <v>6</v>
      </c>
      <c r="B283" s="1" t="s">
        <v>23</v>
      </c>
      <c r="C283" s="3">
        <v>289523899.56</v>
      </c>
      <c r="D283" s="3">
        <v>350913185.89999998</v>
      </c>
      <c r="E283" s="3">
        <v>640437085.4599998</v>
      </c>
      <c r="F283" s="3">
        <v>281596419.47999996</v>
      </c>
      <c r="G283" s="3">
        <v>422940189.75</v>
      </c>
      <c r="H283" s="3">
        <v>704536609.23000002</v>
      </c>
      <c r="I283" s="99" t="s">
        <v>630</v>
      </c>
      <c r="J283" s="3">
        <v>64099523.770000219</v>
      </c>
      <c r="K283" s="34">
        <v>10.008715176754661</v>
      </c>
      <c r="L283" s="34">
        <v>5.4687767691339042</v>
      </c>
      <c r="M283" s="34">
        <v>5.6852106857693814</v>
      </c>
    </row>
    <row r="284" spans="1:13" ht="20.100000000000001" customHeight="1" x14ac:dyDescent="0.5">
      <c r="A284" s="3">
        <v>7</v>
      </c>
      <c r="B284" s="1" t="s">
        <v>24</v>
      </c>
      <c r="C284" s="3">
        <v>552392394.91000009</v>
      </c>
      <c r="D284" s="3">
        <v>34947541.789999999</v>
      </c>
      <c r="E284" s="3">
        <v>587339936.69999993</v>
      </c>
      <c r="F284" s="3">
        <v>643322719.09000015</v>
      </c>
      <c r="G284" s="3">
        <v>41005742.789999999</v>
      </c>
      <c r="H284" s="3">
        <v>684328461.88</v>
      </c>
      <c r="I284" s="99" t="s">
        <v>630</v>
      </c>
      <c r="J284" s="3">
        <v>96988525.180000067</v>
      </c>
      <c r="K284" s="34">
        <v>16.513184123820214</v>
      </c>
      <c r="L284" s="34">
        <v>5.0153732104730739</v>
      </c>
      <c r="M284" s="34">
        <v>5.5221424026614461</v>
      </c>
    </row>
    <row r="285" spans="1:13" ht="20.100000000000001" customHeight="1" x14ac:dyDescent="0.5">
      <c r="A285" s="3">
        <v>8</v>
      </c>
      <c r="B285" s="1" t="s">
        <v>25</v>
      </c>
      <c r="C285" s="3">
        <v>30673341.27</v>
      </c>
      <c r="D285" s="3">
        <v>310715111.81999999</v>
      </c>
      <c r="E285" s="3">
        <v>341388453.08999997</v>
      </c>
      <c r="F285" s="3">
        <v>38109716.340000004</v>
      </c>
      <c r="G285" s="3">
        <v>345064874</v>
      </c>
      <c r="H285" s="3">
        <v>383174590.34000003</v>
      </c>
      <c r="I285" s="99" t="s">
        <v>628</v>
      </c>
      <c r="J285" s="3">
        <v>41786137.25000006</v>
      </c>
      <c r="K285" s="34">
        <v>12.240055828421358</v>
      </c>
      <c r="L285" s="34">
        <v>2.9151610421938292</v>
      </c>
      <c r="M285" s="34">
        <v>3.0920015326061119</v>
      </c>
    </row>
    <row r="286" spans="1:13" ht="20.100000000000001" customHeight="1" x14ac:dyDescent="0.5">
      <c r="A286" s="3">
        <v>9</v>
      </c>
      <c r="B286" s="1" t="s">
        <v>26</v>
      </c>
      <c r="C286" s="3">
        <v>55576316.560000002</v>
      </c>
      <c r="D286" s="3">
        <v>337551859.76999998</v>
      </c>
      <c r="E286" s="3">
        <v>393128176.32999992</v>
      </c>
      <c r="F286" s="3">
        <v>42222311.289999999</v>
      </c>
      <c r="G286" s="3">
        <v>316232386.98000008</v>
      </c>
      <c r="H286" s="3">
        <v>358454698.26999992</v>
      </c>
      <c r="I286" s="99" t="s">
        <v>629</v>
      </c>
      <c r="J286" s="3">
        <v>-34673478.060000002</v>
      </c>
      <c r="K286" s="34">
        <v>-8.8198913605455669</v>
      </c>
      <c r="L286" s="34">
        <v>3.3569733652467577</v>
      </c>
      <c r="M286" s="34">
        <v>2.8925260295502428</v>
      </c>
    </row>
    <row r="287" spans="1:13" ht="20.100000000000001" customHeight="1" x14ac:dyDescent="0.5">
      <c r="A287" s="3">
        <v>10</v>
      </c>
      <c r="B287" s="1" t="s">
        <v>27</v>
      </c>
      <c r="C287" s="3">
        <v>191496846.84999996</v>
      </c>
      <c r="D287" s="3">
        <v>67078</v>
      </c>
      <c r="E287" s="3">
        <v>191563924.84999996</v>
      </c>
      <c r="F287" s="3">
        <v>181910854.70999998</v>
      </c>
      <c r="G287" s="3">
        <v>87869.25</v>
      </c>
      <c r="H287" s="3">
        <v>181998723.95999998</v>
      </c>
      <c r="I287" s="99" t="s">
        <v>630</v>
      </c>
      <c r="J287" s="3">
        <v>-9565200.8899999857</v>
      </c>
      <c r="K287" s="34">
        <v>-4.9932161796589893</v>
      </c>
      <c r="L287" s="34">
        <v>1.6357896283775166</v>
      </c>
      <c r="M287" s="34">
        <v>1.4686264371479945</v>
      </c>
    </row>
    <row r="288" spans="1:13" ht="20.100000000000001" customHeight="1" x14ac:dyDescent="0.5">
      <c r="A288" s="3">
        <v>11</v>
      </c>
      <c r="B288" s="1" t="s">
        <v>28</v>
      </c>
      <c r="C288" s="3">
        <v>135821324.13999999</v>
      </c>
      <c r="D288" s="3">
        <v>355261.52</v>
      </c>
      <c r="E288" s="3">
        <v>136176585.66</v>
      </c>
      <c r="F288" s="3">
        <v>160744305.02000001</v>
      </c>
      <c r="G288" s="3">
        <v>1055789.1200000001</v>
      </c>
      <c r="H288" s="3">
        <v>161800094.14000002</v>
      </c>
      <c r="I288" s="99" t="s">
        <v>630</v>
      </c>
      <c r="J288" s="3">
        <v>25623508.480000019</v>
      </c>
      <c r="K288" s="34">
        <v>18.816383415557006</v>
      </c>
      <c r="L288" s="34">
        <v>1.1628298314774819</v>
      </c>
      <c r="M288" s="34">
        <v>1.3056349551069586</v>
      </c>
    </row>
    <row r="289" spans="1:13" ht="20.100000000000001" customHeight="1" x14ac:dyDescent="0.5">
      <c r="A289" s="3">
        <v>12</v>
      </c>
      <c r="B289" s="1" t="s">
        <v>877</v>
      </c>
      <c r="C289" s="3">
        <v>27578234.189999998</v>
      </c>
      <c r="D289" s="3">
        <v>12118885.42</v>
      </c>
      <c r="E289" s="3">
        <v>39697119.610000007</v>
      </c>
      <c r="F289" s="3">
        <v>19021867</v>
      </c>
      <c r="G289" s="3">
        <v>95757937.769999996</v>
      </c>
      <c r="H289" s="3">
        <v>114779804.77</v>
      </c>
      <c r="I289" s="99" t="s">
        <v>650</v>
      </c>
      <c r="J289" s="3">
        <v>75082685.159999996</v>
      </c>
      <c r="K289" s="34">
        <v>189.1388743003059</v>
      </c>
      <c r="L289" s="34">
        <v>0.33897894180935473</v>
      </c>
      <c r="M289" s="34">
        <v>0.92620789897931277</v>
      </c>
    </row>
    <row r="290" spans="1:13" ht="20.100000000000001" customHeight="1" x14ac:dyDescent="0.5">
      <c r="A290" s="3">
        <v>13</v>
      </c>
      <c r="B290" s="1" t="s">
        <v>30</v>
      </c>
      <c r="C290" s="3">
        <v>90688674.200000018</v>
      </c>
      <c r="D290" s="3">
        <v>0</v>
      </c>
      <c r="E290" s="3">
        <v>90688674.200000018</v>
      </c>
      <c r="F290" s="3">
        <v>108662203.16</v>
      </c>
      <c r="G290" s="3">
        <v>0</v>
      </c>
      <c r="H290" s="3">
        <v>108662203.16</v>
      </c>
      <c r="I290" s="99" t="s">
        <v>631</v>
      </c>
      <c r="J290" s="3">
        <v>17973528.959999979</v>
      </c>
      <c r="K290" s="34">
        <v>19.818934523579106</v>
      </c>
      <c r="L290" s="34">
        <v>0.77440255404992409</v>
      </c>
      <c r="M290" s="34">
        <v>0.87684232508463111</v>
      </c>
    </row>
    <row r="291" spans="1:13" ht="20.100000000000001" customHeight="1" x14ac:dyDescent="0.5">
      <c r="A291" s="3">
        <v>14</v>
      </c>
      <c r="B291" s="1" t="s">
        <v>29</v>
      </c>
      <c r="C291" s="3">
        <v>101781865.35000001</v>
      </c>
      <c r="D291" s="3">
        <v>85223.4</v>
      </c>
      <c r="E291" s="3">
        <v>101867088.75000001</v>
      </c>
      <c r="F291" s="3">
        <v>101857077.80000001</v>
      </c>
      <c r="G291" s="3">
        <v>98762.81</v>
      </c>
      <c r="H291" s="3">
        <v>101955840.61000001</v>
      </c>
      <c r="I291" s="99" t="s">
        <v>629</v>
      </c>
      <c r="J291" s="3">
        <v>88751.859999999404</v>
      </c>
      <c r="K291" s="34">
        <v>8.7125156013648605E-2</v>
      </c>
      <c r="L291" s="34">
        <v>0.86985651072215464</v>
      </c>
      <c r="M291" s="34">
        <v>0.82272578446430311</v>
      </c>
    </row>
    <row r="292" spans="1:13" ht="20.100000000000001" customHeight="1" x14ac:dyDescent="0.5">
      <c r="A292" s="3">
        <v>15</v>
      </c>
      <c r="B292" s="1" t="s">
        <v>878</v>
      </c>
      <c r="C292" s="3">
        <v>107184212.78999999</v>
      </c>
      <c r="D292" s="3">
        <v>0</v>
      </c>
      <c r="E292" s="3">
        <v>107184212.78999999</v>
      </c>
      <c r="F292" s="3">
        <v>95663793.159999996</v>
      </c>
      <c r="G292" s="3">
        <v>4346107.1100000003</v>
      </c>
      <c r="H292" s="3">
        <v>100009900.27</v>
      </c>
      <c r="I292" s="99" t="s">
        <v>634</v>
      </c>
      <c r="J292" s="3">
        <v>-7174312.5199999958</v>
      </c>
      <c r="K292" s="34">
        <v>-6.6934414437098342</v>
      </c>
      <c r="L292" s="34">
        <v>0.91526013441716547</v>
      </c>
      <c r="M292" s="34">
        <v>0.80702315003778424</v>
      </c>
    </row>
    <row r="293" spans="1:13" ht="20.100000000000001" customHeight="1" x14ac:dyDescent="0.5">
      <c r="A293" s="3">
        <v>16</v>
      </c>
      <c r="B293" s="1" t="s">
        <v>31</v>
      </c>
      <c r="C293" s="3">
        <v>80661156.110000014</v>
      </c>
      <c r="D293" s="3">
        <v>0</v>
      </c>
      <c r="E293" s="3">
        <v>80661156.110000014</v>
      </c>
      <c r="F293" s="3">
        <v>96871341.809999987</v>
      </c>
      <c r="G293" s="3">
        <v>0</v>
      </c>
      <c r="H293" s="3">
        <v>96871341.809999987</v>
      </c>
      <c r="I293" s="99" t="s">
        <v>630</v>
      </c>
      <c r="J293" s="3">
        <v>16210185.699999973</v>
      </c>
      <c r="K293" s="34">
        <v>20.09664438468209</v>
      </c>
      <c r="L293" s="34">
        <v>0.68877625409374033</v>
      </c>
      <c r="M293" s="34">
        <v>0.78169676406870703</v>
      </c>
    </row>
    <row r="294" spans="1:13" ht="20.100000000000001" customHeight="1" x14ac:dyDescent="0.5">
      <c r="A294" s="3">
        <v>17</v>
      </c>
      <c r="B294" s="1" t="s">
        <v>32</v>
      </c>
      <c r="C294" s="3">
        <v>71508356.939999983</v>
      </c>
      <c r="D294" s="3">
        <v>20996885.649999999</v>
      </c>
      <c r="E294" s="3">
        <v>92505242.589999974</v>
      </c>
      <c r="F294" s="3">
        <v>79044667.730000004</v>
      </c>
      <c r="G294" s="3">
        <v>760413.71</v>
      </c>
      <c r="H294" s="3">
        <v>79805081.440000013</v>
      </c>
      <c r="I294" s="99" t="s">
        <v>634</v>
      </c>
      <c r="J294" s="3">
        <v>-12700161.149999961</v>
      </c>
      <c r="K294" s="34">
        <v>-13.729125825105266</v>
      </c>
      <c r="L294" s="34">
        <v>0.78991447120200353</v>
      </c>
      <c r="M294" s="34">
        <v>0.64398172619766303</v>
      </c>
    </row>
    <row r="295" spans="1:13" ht="20.100000000000001" customHeight="1" x14ac:dyDescent="0.5">
      <c r="A295" s="3">
        <v>18</v>
      </c>
      <c r="B295" s="1" t="s">
        <v>33</v>
      </c>
      <c r="C295" s="3">
        <v>61242199.040000007</v>
      </c>
      <c r="D295" s="3">
        <v>0</v>
      </c>
      <c r="E295" s="3">
        <v>61242199.040000007</v>
      </c>
      <c r="F295" s="3">
        <v>69209511.960000008</v>
      </c>
      <c r="G295" s="3">
        <v>0</v>
      </c>
      <c r="H295" s="3">
        <v>69209511.960000008</v>
      </c>
      <c r="I295" s="99" t="s">
        <v>628</v>
      </c>
      <c r="J295" s="3">
        <v>7967312.9200000018</v>
      </c>
      <c r="K295" s="34">
        <v>13.009514754354583</v>
      </c>
      <c r="L295" s="34">
        <v>0.52295521762308228</v>
      </c>
      <c r="M295" s="34">
        <v>0.55848149236972455</v>
      </c>
    </row>
    <row r="296" spans="1:13" ht="20.100000000000001" customHeight="1" x14ac:dyDescent="0.5">
      <c r="A296" s="3">
        <v>19</v>
      </c>
      <c r="B296" s="1" t="s">
        <v>34</v>
      </c>
      <c r="C296" s="3">
        <v>0</v>
      </c>
      <c r="D296" s="3">
        <v>63652771.130000003</v>
      </c>
      <c r="E296" s="3">
        <v>63652771.130000003</v>
      </c>
      <c r="F296" s="3">
        <v>0</v>
      </c>
      <c r="G296" s="3">
        <v>67655931.209999993</v>
      </c>
      <c r="H296" s="3">
        <v>67655931.209999993</v>
      </c>
      <c r="I296" s="99" t="s">
        <v>633</v>
      </c>
      <c r="J296" s="3">
        <v>4003160.0799999908</v>
      </c>
      <c r="K296" s="34">
        <v>6.2890586048865247</v>
      </c>
      <c r="L296" s="34">
        <v>0.54353941073964085</v>
      </c>
      <c r="M296" s="34">
        <v>0.545944977211543</v>
      </c>
    </row>
    <row r="297" spans="1:13" ht="20.100000000000001" customHeight="1" x14ac:dyDescent="0.5">
      <c r="A297" s="3">
        <v>20</v>
      </c>
      <c r="B297" s="1" t="s">
        <v>35</v>
      </c>
      <c r="C297" s="3">
        <v>641857.96</v>
      </c>
      <c r="D297" s="3">
        <v>62788479.700000003</v>
      </c>
      <c r="E297" s="3">
        <v>63430337.660000004</v>
      </c>
      <c r="F297" s="3">
        <v>1007408.4</v>
      </c>
      <c r="G297" s="3">
        <v>60408618.090000004</v>
      </c>
      <c r="H297" s="3">
        <v>61416026.490000002</v>
      </c>
      <c r="I297" s="99" t="s">
        <v>633</v>
      </c>
      <c r="J297" s="3">
        <v>-2014311.1700000018</v>
      </c>
      <c r="K297" s="34">
        <v>-3.1756273800671453</v>
      </c>
      <c r="L297" s="34">
        <v>0.54164002199243844</v>
      </c>
      <c r="M297" s="34">
        <v>0.49559248661336364</v>
      </c>
    </row>
    <row r="298" spans="1:13" ht="20.100000000000001" customHeight="1" x14ac:dyDescent="0.5">
      <c r="A298" s="3">
        <v>21</v>
      </c>
      <c r="B298" s="1" t="s">
        <v>38</v>
      </c>
      <c r="C298" s="3">
        <v>47819079.149999999</v>
      </c>
      <c r="D298" s="3">
        <v>0</v>
      </c>
      <c r="E298" s="3">
        <v>47819079.149999999</v>
      </c>
      <c r="F298" s="3">
        <v>54677170.679999992</v>
      </c>
      <c r="G298" s="3">
        <v>0</v>
      </c>
      <c r="H298" s="3">
        <v>54677170.679999992</v>
      </c>
      <c r="I298" s="99" t="s">
        <v>630</v>
      </c>
      <c r="J298" s="3">
        <v>6858091.5299999937</v>
      </c>
      <c r="K298" s="34">
        <v>14.341747377625932</v>
      </c>
      <c r="L298" s="34">
        <v>0.40833342589625665</v>
      </c>
      <c r="M298" s="34">
        <v>0.44121374382135636</v>
      </c>
    </row>
    <row r="299" spans="1:13" ht="20.100000000000001" customHeight="1" x14ac:dyDescent="0.5">
      <c r="A299" s="3">
        <v>22</v>
      </c>
      <c r="B299" s="1" t="s">
        <v>36</v>
      </c>
      <c r="C299" s="3">
        <v>59495885.100000001</v>
      </c>
      <c r="D299" s="3">
        <v>0</v>
      </c>
      <c r="E299" s="3">
        <v>59495885.100000001</v>
      </c>
      <c r="F299" s="3">
        <v>52934408.960000001</v>
      </c>
      <c r="G299" s="3">
        <v>0</v>
      </c>
      <c r="H299" s="3">
        <v>52934408.960000001</v>
      </c>
      <c r="I299" s="99" t="s">
        <v>633</v>
      </c>
      <c r="J299" s="3">
        <v>-6561476.1400000006</v>
      </c>
      <c r="K299" s="34">
        <v>-11.028453697212079</v>
      </c>
      <c r="L299" s="34">
        <v>0.50804321248860884</v>
      </c>
      <c r="M299" s="34">
        <v>0.42715064557565641</v>
      </c>
    </row>
    <row r="300" spans="1:13" ht="20.100000000000001" customHeight="1" x14ac:dyDescent="0.5">
      <c r="A300" s="3">
        <v>23</v>
      </c>
      <c r="B300" s="1" t="s">
        <v>39</v>
      </c>
      <c r="C300" s="3">
        <v>24199402.279999997</v>
      </c>
      <c r="D300" s="3">
        <v>0</v>
      </c>
      <c r="E300" s="3">
        <v>24199402.279999997</v>
      </c>
      <c r="F300" s="3">
        <v>44786343.859999999</v>
      </c>
      <c r="G300" s="3">
        <v>0</v>
      </c>
      <c r="H300" s="3">
        <v>44786343.859999999</v>
      </c>
      <c r="I300" s="99" t="s">
        <v>631</v>
      </c>
      <c r="J300" s="3">
        <v>20586941.580000002</v>
      </c>
      <c r="K300" s="34">
        <v>85.072107739679282</v>
      </c>
      <c r="L300" s="34">
        <v>0.20664188882930601</v>
      </c>
      <c r="M300" s="34">
        <v>0.36140038339198893</v>
      </c>
    </row>
    <row r="301" spans="1:13" ht="20.100000000000001" customHeight="1" x14ac:dyDescent="0.5">
      <c r="A301" s="3">
        <v>24</v>
      </c>
      <c r="B301" s="1" t="s">
        <v>40</v>
      </c>
      <c r="C301" s="3">
        <v>29830526.329999998</v>
      </c>
      <c r="D301" s="3">
        <v>218074.96</v>
      </c>
      <c r="E301" s="3">
        <v>30048601.289999999</v>
      </c>
      <c r="F301" s="3">
        <v>35256373.649999999</v>
      </c>
      <c r="G301" s="3">
        <v>599203.83000000007</v>
      </c>
      <c r="H301" s="3">
        <v>35855577.479999997</v>
      </c>
      <c r="I301" s="99" t="s">
        <v>630</v>
      </c>
      <c r="J301" s="3">
        <v>5806976.1899999976</v>
      </c>
      <c r="K301" s="34">
        <v>19.325279516196733</v>
      </c>
      <c r="L301" s="34">
        <v>0.25658897089272742</v>
      </c>
      <c r="M301" s="34">
        <v>0.28933416597970013</v>
      </c>
    </row>
    <row r="302" spans="1:13" ht="20.100000000000001" customHeight="1" x14ac:dyDescent="0.5">
      <c r="A302" s="3">
        <v>25</v>
      </c>
      <c r="B302" s="1" t="s">
        <v>37</v>
      </c>
      <c r="C302" s="3">
        <v>3081706.4099999997</v>
      </c>
      <c r="D302" s="3">
        <v>36414696.090000004</v>
      </c>
      <c r="E302" s="3">
        <v>39496402.500000007</v>
      </c>
      <c r="F302" s="3">
        <v>1840700.56</v>
      </c>
      <c r="G302" s="3">
        <v>30206891.43</v>
      </c>
      <c r="H302" s="3">
        <v>32047591.989999998</v>
      </c>
      <c r="I302" s="99" t="s">
        <v>633</v>
      </c>
      <c r="J302" s="3">
        <v>-7448810.5100000091</v>
      </c>
      <c r="K302" s="34">
        <v>-18.859465770331887</v>
      </c>
      <c r="L302" s="34">
        <v>0.33726499192535125</v>
      </c>
      <c r="M302" s="34">
        <v>0.25860588370823162</v>
      </c>
    </row>
    <row r="303" spans="1:13" ht="20.100000000000001" customHeight="1" x14ac:dyDescent="0.5">
      <c r="A303" s="3">
        <v>26</v>
      </c>
      <c r="B303" s="1" t="s">
        <v>42</v>
      </c>
      <c r="C303" s="3">
        <v>11401851.210000001</v>
      </c>
      <c r="D303" s="3">
        <v>44556</v>
      </c>
      <c r="E303" s="3">
        <v>11446407.210000001</v>
      </c>
      <c r="F303" s="3">
        <v>23174057.719999999</v>
      </c>
      <c r="G303" s="3">
        <v>40641</v>
      </c>
      <c r="H303" s="3">
        <v>23214698.719999999</v>
      </c>
      <c r="I303" s="99" t="s">
        <v>631</v>
      </c>
      <c r="J303" s="3">
        <v>11768291.509999998</v>
      </c>
      <c r="K303" s="34">
        <v>102.81209897651367</v>
      </c>
      <c r="L303" s="34">
        <v>9.7742381353717753E-2</v>
      </c>
      <c r="M303" s="34">
        <v>0.18732944676090635</v>
      </c>
    </row>
    <row r="304" spans="1:13" ht="20.100000000000001" customHeight="1" x14ac:dyDescent="0.5">
      <c r="A304" s="3">
        <v>27</v>
      </c>
      <c r="B304" s="1" t="s">
        <v>41</v>
      </c>
      <c r="C304" s="3">
        <v>10232199.16</v>
      </c>
      <c r="D304" s="3">
        <v>3889138.1</v>
      </c>
      <c r="E304" s="3">
        <v>14121337.260000002</v>
      </c>
      <c r="F304" s="3">
        <v>15780223.289999999</v>
      </c>
      <c r="G304" s="3">
        <v>5296562.68</v>
      </c>
      <c r="H304" s="3">
        <v>21076785.969999999</v>
      </c>
      <c r="I304" s="99" t="s">
        <v>630</v>
      </c>
      <c r="J304" s="3">
        <v>6955448.7099999972</v>
      </c>
      <c r="K304" s="34">
        <v>49.254886997862101</v>
      </c>
      <c r="L304" s="34">
        <v>0.12058396196891759</v>
      </c>
      <c r="M304" s="34">
        <v>0.17007770390991889</v>
      </c>
    </row>
    <row r="305" spans="1:13" ht="20.100000000000001" customHeight="1" x14ac:dyDescent="0.5">
      <c r="A305" s="3">
        <v>28</v>
      </c>
      <c r="B305" s="1" t="s">
        <v>43</v>
      </c>
      <c r="C305" s="3">
        <v>20703909.999999996</v>
      </c>
      <c r="D305" s="3">
        <v>2500000</v>
      </c>
      <c r="E305" s="3">
        <v>23203909.999999996</v>
      </c>
      <c r="F305" s="3">
        <v>11909794.210000001</v>
      </c>
      <c r="G305" s="3">
        <v>6950481.7199999997</v>
      </c>
      <c r="H305" s="3">
        <v>18860275.93</v>
      </c>
      <c r="I305" s="99" t="s">
        <v>633</v>
      </c>
      <c r="J305" s="3">
        <v>-4343634.0699999966</v>
      </c>
      <c r="K305" s="34">
        <v>-18.719405781180832</v>
      </c>
      <c r="L305" s="34">
        <v>0.19814124890960827</v>
      </c>
      <c r="M305" s="34">
        <v>0.15219172552435944</v>
      </c>
    </row>
    <row r="306" spans="1:13" ht="20.100000000000001" customHeight="1" x14ac:dyDescent="0.5">
      <c r="A306" s="3">
        <v>29</v>
      </c>
      <c r="B306" s="1" t="s">
        <v>46</v>
      </c>
      <c r="C306" s="3">
        <v>10301251.720000001</v>
      </c>
      <c r="D306" s="3">
        <v>0</v>
      </c>
      <c r="E306" s="3">
        <v>10301251.720000001</v>
      </c>
      <c r="F306" s="3">
        <v>10275884.920000002</v>
      </c>
      <c r="G306" s="3">
        <v>0</v>
      </c>
      <c r="H306" s="3">
        <v>10275884.920000002</v>
      </c>
      <c r="I306" s="99" t="s">
        <v>630</v>
      </c>
      <c r="J306" s="3">
        <v>-25366.799999998882</v>
      </c>
      <c r="K306" s="34">
        <v>-0.24624968585855392</v>
      </c>
      <c r="L306" s="34">
        <v>8.7963747537938675E-2</v>
      </c>
      <c r="M306" s="34">
        <v>8.2920560816235347E-2</v>
      </c>
    </row>
    <row r="307" spans="1:13" ht="20.100000000000001" customHeight="1" x14ac:dyDescent="0.5">
      <c r="A307" s="3">
        <v>30</v>
      </c>
      <c r="B307" s="1" t="s">
        <v>44</v>
      </c>
      <c r="C307" s="3">
        <v>1980749</v>
      </c>
      <c r="D307" s="3">
        <v>0</v>
      </c>
      <c r="E307" s="3">
        <v>1980749</v>
      </c>
      <c r="F307" s="3">
        <v>7136175.9199999999</v>
      </c>
      <c r="G307" s="3">
        <v>0</v>
      </c>
      <c r="H307" s="3">
        <v>7136175.9199999999</v>
      </c>
      <c r="I307" s="99" t="s">
        <v>631</v>
      </c>
      <c r="J307" s="3">
        <v>5155426.92</v>
      </c>
      <c r="K307" s="34">
        <v>260.27663878664083</v>
      </c>
      <c r="L307" s="34">
        <v>1.6913877042121682E-2</v>
      </c>
      <c r="M307" s="34">
        <v>5.7584890642169054E-2</v>
      </c>
    </row>
    <row r="308" spans="1:13" ht="20.100000000000001" customHeight="1" x14ac:dyDescent="0.5">
      <c r="A308" s="3">
        <v>31</v>
      </c>
      <c r="B308" s="1" t="s">
        <v>45</v>
      </c>
      <c r="C308" s="3">
        <v>5563536.3499999996</v>
      </c>
      <c r="D308" s="3">
        <v>0</v>
      </c>
      <c r="E308" s="3">
        <v>5563536.3499999996</v>
      </c>
      <c r="F308" s="3">
        <v>6086634.2000000002</v>
      </c>
      <c r="G308" s="3">
        <v>0</v>
      </c>
      <c r="H308" s="3">
        <v>6086634.2000000002</v>
      </c>
      <c r="I308" s="99" t="s">
        <v>630</v>
      </c>
      <c r="J308" s="3">
        <v>523097.85000000056</v>
      </c>
      <c r="K308" s="34">
        <v>9.4022545570318883</v>
      </c>
      <c r="L308" s="34">
        <v>4.7507770920633782E-2</v>
      </c>
      <c r="M308" s="34">
        <v>4.911568446674254E-2</v>
      </c>
    </row>
    <row r="309" spans="1:13" ht="20.100000000000001" customHeight="1" x14ac:dyDescent="0.5">
      <c r="A309" s="3">
        <v>32</v>
      </c>
      <c r="B309" s="1" t="s">
        <v>47</v>
      </c>
      <c r="C309" s="3">
        <v>0</v>
      </c>
      <c r="D309" s="3">
        <v>6333942.3300000001</v>
      </c>
      <c r="E309" s="3">
        <v>6333942.3300000001</v>
      </c>
      <c r="F309" s="3">
        <v>23393.89</v>
      </c>
      <c r="G309" s="3">
        <v>4082311.09</v>
      </c>
      <c r="H309" s="3">
        <v>4105704.98</v>
      </c>
      <c r="I309" s="99" t="s">
        <v>633</v>
      </c>
      <c r="J309" s="3">
        <v>-2228237.35</v>
      </c>
      <c r="K309" s="34">
        <v>-35.179312249911185</v>
      </c>
      <c r="L309" s="34">
        <v>5.4086369227756628E-2</v>
      </c>
      <c r="M309" s="34">
        <v>3.3130709631147781E-2</v>
      </c>
    </row>
    <row r="310" spans="1:13" ht="20.100000000000001" customHeight="1" x14ac:dyDescent="0.5">
      <c r="A310" s="3">
        <v>33</v>
      </c>
      <c r="B310" s="1" t="s">
        <v>48</v>
      </c>
      <c r="C310" s="3">
        <v>1978856.06</v>
      </c>
      <c r="D310" s="3">
        <v>0</v>
      </c>
      <c r="E310" s="3">
        <v>1978856.06</v>
      </c>
      <c r="F310" s="3">
        <v>141951.69</v>
      </c>
      <c r="G310" s="3">
        <v>0</v>
      </c>
      <c r="H310" s="3">
        <v>141951.69</v>
      </c>
      <c r="I310" s="99" t="s">
        <v>630</v>
      </c>
      <c r="J310" s="3">
        <v>-1836904.37</v>
      </c>
      <c r="K310" s="34">
        <v>-92.826578301000836</v>
      </c>
      <c r="L310" s="34">
        <v>1.6897712977715685E-2</v>
      </c>
      <c r="M310" s="34">
        <v>1.1454695955871394E-3</v>
      </c>
    </row>
    <row r="311" spans="1:13" ht="20.100000000000001" customHeight="1" x14ac:dyDescent="0.5">
      <c r="A311" s="71"/>
      <c r="B311" s="87" t="s">
        <v>3</v>
      </c>
      <c r="C311" s="71">
        <v>7238251962.2200003</v>
      </c>
      <c r="D311" s="71">
        <v>4472540277.000001</v>
      </c>
      <c r="E311" s="71">
        <v>11710792239.220001</v>
      </c>
      <c r="F311" s="71">
        <v>7519429190.9500008</v>
      </c>
      <c r="G311" s="71">
        <v>4873015841.8000002</v>
      </c>
      <c r="H311" s="71">
        <v>12392445032.75</v>
      </c>
      <c r="I311" s="71"/>
      <c r="J311" s="71">
        <v>681652793.52999878</v>
      </c>
      <c r="K311" s="88">
        <v>5.8207231381589297</v>
      </c>
      <c r="L311" s="88">
        <v>99.999999999999972</v>
      </c>
      <c r="M311" s="88">
        <v>99.999999999999986</v>
      </c>
    </row>
    <row r="314" spans="1:13" ht="20.100000000000001" customHeight="1" x14ac:dyDescent="0.5">
      <c r="A314" s="29"/>
      <c r="B314" s="37"/>
      <c r="C314" s="29"/>
      <c r="D314" s="29"/>
      <c r="E314" s="29"/>
      <c r="F314" s="29"/>
      <c r="G314" s="29"/>
      <c r="H314" s="29"/>
      <c r="I314" s="29"/>
      <c r="J314" s="29"/>
      <c r="K314" s="29"/>
      <c r="L314" s="29"/>
      <c r="M314" s="29"/>
    </row>
    <row r="315" spans="1:13" ht="20.100000000000001" customHeight="1" x14ac:dyDescent="0.5">
      <c r="C315" s="82" t="s">
        <v>90</v>
      </c>
    </row>
    <row r="316" spans="1:13" ht="20.100000000000001" customHeight="1" x14ac:dyDescent="0.5">
      <c r="C316" s="82" t="s">
        <v>601</v>
      </c>
    </row>
    <row r="317" spans="1:13" ht="20.100000000000001" customHeight="1" x14ac:dyDescent="0.5">
      <c r="C317" s="82" t="s">
        <v>641</v>
      </c>
    </row>
    <row r="318" spans="1:13" ht="20.100000000000001" customHeight="1" x14ac:dyDescent="0.5">
      <c r="C318" s="82" t="s">
        <v>92</v>
      </c>
    </row>
    <row r="320" spans="1:13" ht="20.100000000000001" customHeight="1" x14ac:dyDescent="0.5">
      <c r="A320" s="129" t="s">
        <v>666</v>
      </c>
      <c r="B320" s="129" t="s">
        <v>164</v>
      </c>
      <c r="C320" s="134" t="s">
        <v>180</v>
      </c>
      <c r="D320" s="136"/>
      <c r="E320" s="135"/>
      <c r="F320" s="137" t="s">
        <v>118</v>
      </c>
      <c r="G320" s="137"/>
      <c r="H320" s="137"/>
      <c r="I320" s="137"/>
      <c r="J320" s="134" t="s">
        <v>132</v>
      </c>
      <c r="K320" s="135"/>
      <c r="L320" s="134" t="s">
        <v>133</v>
      </c>
      <c r="M320" s="135"/>
    </row>
    <row r="321" spans="1:13" ht="34.5" x14ac:dyDescent="0.5">
      <c r="A321" s="130"/>
      <c r="B321" s="130"/>
      <c r="C321" s="100" t="s">
        <v>165</v>
      </c>
      <c r="D321" s="100" t="s">
        <v>166</v>
      </c>
      <c r="E321" s="100" t="s">
        <v>89</v>
      </c>
      <c r="F321" s="100" t="s">
        <v>165</v>
      </c>
      <c r="G321" s="100" t="s">
        <v>166</v>
      </c>
      <c r="H321" s="100" t="s">
        <v>89</v>
      </c>
      <c r="I321" s="100" t="s">
        <v>627</v>
      </c>
      <c r="J321" s="100" t="s">
        <v>167</v>
      </c>
      <c r="K321" s="100" t="s">
        <v>135</v>
      </c>
      <c r="L321" s="100" t="s">
        <v>180</v>
      </c>
      <c r="M321" s="100" t="s">
        <v>118</v>
      </c>
    </row>
    <row r="322" spans="1:13" ht="20.100000000000001" customHeight="1" x14ac:dyDescent="0.5">
      <c r="A322" s="3">
        <v>1</v>
      </c>
      <c r="B322" s="1" t="s">
        <v>19</v>
      </c>
      <c r="C322" s="3">
        <v>1712150989.8800001</v>
      </c>
      <c r="D322" s="3">
        <v>302414090.95999998</v>
      </c>
      <c r="E322" s="3">
        <v>2014565080.8400002</v>
      </c>
      <c r="F322" s="3">
        <v>2066161883.6800001</v>
      </c>
      <c r="G322" s="3">
        <v>219466374.79999998</v>
      </c>
      <c r="H322" s="3">
        <v>2285628258.4800005</v>
      </c>
      <c r="I322" s="99" t="s">
        <v>630</v>
      </c>
      <c r="J322" s="3">
        <v>271063177.64000034</v>
      </c>
      <c r="K322" s="34">
        <v>13.455171054934443</v>
      </c>
      <c r="L322" s="34">
        <v>18.779025930472699</v>
      </c>
      <c r="M322" s="34">
        <v>18.620195795636093</v>
      </c>
    </row>
    <row r="323" spans="1:13" ht="20.100000000000001" customHeight="1" x14ac:dyDescent="0.5">
      <c r="A323" s="3">
        <v>2</v>
      </c>
      <c r="B323" s="1" t="s">
        <v>18</v>
      </c>
      <c r="C323" s="3">
        <v>1137551003.1799998</v>
      </c>
      <c r="D323" s="3">
        <v>679834187.04999995</v>
      </c>
      <c r="E323" s="3">
        <v>1817385190.23</v>
      </c>
      <c r="F323" s="3">
        <v>1339865675.46</v>
      </c>
      <c r="G323" s="3">
        <v>923894572.96000016</v>
      </c>
      <c r="H323" s="3">
        <v>2263760248.4200001</v>
      </c>
      <c r="I323" s="99" t="s">
        <v>630</v>
      </c>
      <c r="J323" s="3">
        <v>446375058.19000006</v>
      </c>
      <c r="K323" s="34">
        <v>24.561389659696129</v>
      </c>
      <c r="L323" s="34">
        <v>16.940988373905395</v>
      </c>
      <c r="M323" s="34">
        <v>18.442044940409559</v>
      </c>
    </row>
    <row r="324" spans="1:13" ht="20.100000000000001" customHeight="1" x14ac:dyDescent="0.5">
      <c r="A324" s="3">
        <v>3</v>
      </c>
      <c r="B324" s="1" t="s">
        <v>20</v>
      </c>
      <c r="C324" s="3">
        <v>244665377.38</v>
      </c>
      <c r="D324" s="3">
        <v>1493050630.6799998</v>
      </c>
      <c r="E324" s="3">
        <v>1737716008.0599992</v>
      </c>
      <c r="F324" s="3">
        <v>315352616.59000003</v>
      </c>
      <c r="G324" s="3">
        <v>1711673552.26</v>
      </c>
      <c r="H324" s="3">
        <v>2027026168.8499997</v>
      </c>
      <c r="I324" s="99" t="s">
        <v>630</v>
      </c>
      <c r="J324" s="3">
        <v>289310160.79000044</v>
      </c>
      <c r="K324" s="34">
        <v>16.648874698057753</v>
      </c>
      <c r="L324" s="34">
        <v>16.198341907896875</v>
      </c>
      <c r="M324" s="34">
        <v>16.513457079833948</v>
      </c>
    </row>
    <row r="325" spans="1:13" ht="20.100000000000001" customHeight="1" x14ac:dyDescent="0.5">
      <c r="A325" s="3">
        <v>4</v>
      </c>
      <c r="B325" s="1" t="s">
        <v>22</v>
      </c>
      <c r="C325" s="3">
        <v>680697970.46000004</v>
      </c>
      <c r="D325" s="3">
        <v>371454231.58999997</v>
      </c>
      <c r="E325" s="3">
        <v>1052152202.05</v>
      </c>
      <c r="F325" s="3">
        <v>798142281.68000007</v>
      </c>
      <c r="G325" s="3">
        <v>479129265.99000001</v>
      </c>
      <c r="H325" s="3">
        <v>1277271547.6700001</v>
      </c>
      <c r="I325" s="99" t="s">
        <v>628</v>
      </c>
      <c r="J325" s="3">
        <v>225119345.62000012</v>
      </c>
      <c r="K325" s="34">
        <v>21.396081781835409</v>
      </c>
      <c r="L325" s="34">
        <v>9.8077712519778046</v>
      </c>
      <c r="M325" s="34">
        <v>10.405474386997149</v>
      </c>
    </row>
    <row r="326" spans="1:13" ht="20.100000000000001" customHeight="1" x14ac:dyDescent="0.5">
      <c r="A326" s="3">
        <v>5</v>
      </c>
      <c r="B326" s="1" t="s">
        <v>21</v>
      </c>
      <c r="C326" s="3">
        <v>892798501.50999999</v>
      </c>
      <c r="D326" s="3">
        <v>200239190.47999999</v>
      </c>
      <c r="E326" s="3">
        <v>1093037691.9899998</v>
      </c>
      <c r="F326" s="3">
        <v>823833703</v>
      </c>
      <c r="G326" s="3">
        <v>234849372.30000001</v>
      </c>
      <c r="H326" s="3">
        <v>1058683075.2999998</v>
      </c>
      <c r="I326" s="99" t="s">
        <v>629</v>
      </c>
      <c r="J326" s="3">
        <v>-34354616.689999938</v>
      </c>
      <c r="K326" s="34">
        <v>-3.1430404405774368</v>
      </c>
      <c r="L326" s="34">
        <v>10.188890572999291</v>
      </c>
      <c r="M326" s="34">
        <v>8.6247122971439403</v>
      </c>
    </row>
    <row r="327" spans="1:13" ht="20.100000000000001" customHeight="1" x14ac:dyDescent="0.5">
      <c r="A327" s="3">
        <v>6</v>
      </c>
      <c r="B327" s="1" t="s">
        <v>23</v>
      </c>
      <c r="C327" s="3">
        <v>243318434.19</v>
      </c>
      <c r="D327" s="3">
        <v>268783683.94999999</v>
      </c>
      <c r="E327" s="3">
        <v>512102118.13999999</v>
      </c>
      <c r="F327" s="3">
        <v>293302961.16000003</v>
      </c>
      <c r="G327" s="3">
        <v>471732663</v>
      </c>
      <c r="H327" s="3">
        <v>765035624.16000009</v>
      </c>
      <c r="I327" s="99" t="s">
        <v>628</v>
      </c>
      <c r="J327" s="3">
        <v>252933506.0200001</v>
      </c>
      <c r="K327" s="34">
        <v>49.391224339918153</v>
      </c>
      <c r="L327" s="34">
        <v>4.7736253581796459</v>
      </c>
      <c r="M327" s="34">
        <v>6.2324715577191991</v>
      </c>
    </row>
    <row r="328" spans="1:13" ht="20.100000000000001" customHeight="1" x14ac:dyDescent="0.5">
      <c r="A328" s="3">
        <v>7</v>
      </c>
      <c r="B328" s="1" t="s">
        <v>24</v>
      </c>
      <c r="C328" s="3">
        <v>573555055.17000008</v>
      </c>
      <c r="D328" s="3">
        <v>32618023.390000004</v>
      </c>
      <c r="E328" s="3">
        <v>606173078.56000006</v>
      </c>
      <c r="F328" s="3">
        <v>608526445.52999997</v>
      </c>
      <c r="G328" s="3">
        <v>76250766.25</v>
      </c>
      <c r="H328" s="3">
        <v>684777211.77999985</v>
      </c>
      <c r="I328" s="99" t="s">
        <v>629</v>
      </c>
      <c r="J328" s="3">
        <v>78604133.21999979</v>
      </c>
      <c r="K328" s="34">
        <v>12.96727551918481</v>
      </c>
      <c r="L328" s="34">
        <v>5.6505198411789541</v>
      </c>
      <c r="M328" s="34">
        <v>5.5786349824939965</v>
      </c>
    </row>
    <row r="329" spans="1:13" ht="20.100000000000001" customHeight="1" x14ac:dyDescent="0.5">
      <c r="A329" s="3">
        <v>8</v>
      </c>
      <c r="B329" s="1" t="s">
        <v>25</v>
      </c>
      <c r="C329" s="3">
        <v>17491458.34</v>
      </c>
      <c r="D329" s="3">
        <v>382923945.75999999</v>
      </c>
      <c r="E329" s="3">
        <v>400415404.09999996</v>
      </c>
      <c r="F329" s="3">
        <v>32753108.460000001</v>
      </c>
      <c r="G329" s="3">
        <v>377280501.88</v>
      </c>
      <c r="H329" s="3">
        <v>410033610.34000003</v>
      </c>
      <c r="I329" s="99" t="s">
        <v>630</v>
      </c>
      <c r="J329" s="3">
        <v>9618206.2400000691</v>
      </c>
      <c r="K329" s="34">
        <v>2.4020569991852794</v>
      </c>
      <c r="L329" s="34">
        <v>3.732523375923543</v>
      </c>
      <c r="M329" s="34">
        <v>3.3403971441969134</v>
      </c>
    </row>
    <row r="330" spans="1:13" ht="20.100000000000001" customHeight="1" x14ac:dyDescent="0.5">
      <c r="A330" s="3">
        <v>9</v>
      </c>
      <c r="B330" s="1" t="s">
        <v>26</v>
      </c>
      <c r="C330" s="3">
        <v>37030830.100000001</v>
      </c>
      <c r="D330" s="3">
        <v>227849761.16</v>
      </c>
      <c r="E330" s="3">
        <v>264880591.26000002</v>
      </c>
      <c r="F330" s="3">
        <v>44831352.690000005</v>
      </c>
      <c r="G330" s="3">
        <v>162326517.81</v>
      </c>
      <c r="H330" s="3">
        <v>207157870.5</v>
      </c>
      <c r="I330" s="99" t="s">
        <v>630</v>
      </c>
      <c r="J330" s="3">
        <v>-57722720.76000002</v>
      </c>
      <c r="K330" s="34">
        <v>-21.791978221364232</v>
      </c>
      <c r="L330" s="34">
        <v>2.4691182921111787</v>
      </c>
      <c r="M330" s="34">
        <v>1.6876410654295289</v>
      </c>
    </row>
    <row r="331" spans="1:13" ht="20.100000000000001" customHeight="1" x14ac:dyDescent="0.5">
      <c r="A331" s="3">
        <v>10</v>
      </c>
      <c r="B331" s="1" t="s">
        <v>27</v>
      </c>
      <c r="C331" s="3">
        <v>144792059.44999999</v>
      </c>
      <c r="D331" s="3">
        <v>12978.99</v>
      </c>
      <c r="E331" s="3">
        <v>144805038.44</v>
      </c>
      <c r="F331" s="3">
        <v>170871693.13999999</v>
      </c>
      <c r="G331" s="3">
        <v>15997.4</v>
      </c>
      <c r="H331" s="3">
        <v>170887690.53999999</v>
      </c>
      <c r="I331" s="99" t="s">
        <v>628</v>
      </c>
      <c r="J331" s="3">
        <v>26082652.099999994</v>
      </c>
      <c r="K331" s="34">
        <v>18.012254532709058</v>
      </c>
      <c r="L331" s="34">
        <v>1.3498186767905298</v>
      </c>
      <c r="M331" s="34">
        <v>1.3921608840428643</v>
      </c>
    </row>
    <row r="332" spans="1:13" ht="20.100000000000001" customHeight="1" x14ac:dyDescent="0.5">
      <c r="A332" s="3">
        <v>11</v>
      </c>
      <c r="B332" s="1" t="s">
        <v>28</v>
      </c>
      <c r="C332" s="3">
        <v>174981672.99000001</v>
      </c>
      <c r="D332" s="3">
        <v>3132341.16</v>
      </c>
      <c r="E332" s="3">
        <v>178114014.14999998</v>
      </c>
      <c r="F332" s="3">
        <v>133200469.92</v>
      </c>
      <c r="G332" s="3">
        <v>2397354.5</v>
      </c>
      <c r="H332" s="3">
        <v>135597824.42000002</v>
      </c>
      <c r="I332" s="99" t="s">
        <v>629</v>
      </c>
      <c r="J332" s="3">
        <v>-42516189.729999959</v>
      </c>
      <c r="K332" s="34">
        <v>-23.870210287998255</v>
      </c>
      <c r="L332" s="34">
        <v>1.6603125518827953</v>
      </c>
      <c r="M332" s="34">
        <v>1.1046669688279838</v>
      </c>
    </row>
    <row r="333" spans="1:13" ht="20.100000000000001" customHeight="1" x14ac:dyDescent="0.5">
      <c r="A333" s="3">
        <v>12</v>
      </c>
      <c r="B333" s="1" t="s">
        <v>30</v>
      </c>
      <c r="C333" s="3">
        <v>81635690.920000002</v>
      </c>
      <c r="D333" s="3">
        <v>0</v>
      </c>
      <c r="E333" s="3">
        <v>81635690.920000002</v>
      </c>
      <c r="F333" s="3">
        <v>105392833.92999999</v>
      </c>
      <c r="G333" s="3">
        <v>2000</v>
      </c>
      <c r="H333" s="3">
        <v>105394833.92999999</v>
      </c>
      <c r="I333" s="99" t="s">
        <v>631</v>
      </c>
      <c r="J333" s="3">
        <v>23759143.00999999</v>
      </c>
      <c r="K333" s="34">
        <v>29.103867122632778</v>
      </c>
      <c r="L333" s="34">
        <v>0.76097752870784063</v>
      </c>
      <c r="M333" s="34">
        <v>0.85861400966850265</v>
      </c>
    </row>
    <row r="334" spans="1:13" ht="20.100000000000001" customHeight="1" x14ac:dyDescent="0.5">
      <c r="A334" s="3">
        <v>13</v>
      </c>
      <c r="B334" s="1" t="s">
        <v>29</v>
      </c>
      <c r="C334" s="3">
        <v>96225975.329999998</v>
      </c>
      <c r="D334" s="3">
        <v>2100.35</v>
      </c>
      <c r="E334" s="3">
        <v>96228075.679999992</v>
      </c>
      <c r="F334" s="3">
        <v>95913691.310000002</v>
      </c>
      <c r="G334" s="3">
        <v>131181.03</v>
      </c>
      <c r="H334" s="3">
        <v>96044872.340000004</v>
      </c>
      <c r="I334" s="99" t="s">
        <v>629</v>
      </c>
      <c r="J334" s="3">
        <v>-183203.33999998868</v>
      </c>
      <c r="K334" s="34">
        <v>-0.19038449922787512</v>
      </c>
      <c r="L334" s="34">
        <v>0.89700230864754538</v>
      </c>
      <c r="M334" s="34">
        <v>0.78244321730909416</v>
      </c>
    </row>
    <row r="335" spans="1:13" ht="20.100000000000001" customHeight="1" x14ac:dyDescent="0.5">
      <c r="A335" s="3">
        <v>14</v>
      </c>
      <c r="B335" s="1" t="s">
        <v>31</v>
      </c>
      <c r="C335" s="3">
        <v>67321064.109999999</v>
      </c>
      <c r="D335" s="3">
        <v>0</v>
      </c>
      <c r="E335" s="3">
        <v>67321064.109999999</v>
      </c>
      <c r="F335" s="3">
        <v>91521650.439999998</v>
      </c>
      <c r="G335" s="3">
        <v>0</v>
      </c>
      <c r="H335" s="3">
        <v>91521650.439999998</v>
      </c>
      <c r="I335" s="99" t="s">
        <v>631</v>
      </c>
      <c r="J335" s="3">
        <v>24200586.329999998</v>
      </c>
      <c r="K335" s="34">
        <v>35.948015156826969</v>
      </c>
      <c r="L335" s="34">
        <v>0.62754190500590301</v>
      </c>
      <c r="M335" s="34">
        <v>0.74559414655901535</v>
      </c>
    </row>
    <row r="336" spans="1:13" ht="20.100000000000001" customHeight="1" x14ac:dyDescent="0.5">
      <c r="A336" s="3">
        <v>15</v>
      </c>
      <c r="B336" s="1" t="s">
        <v>878</v>
      </c>
      <c r="C336" s="3">
        <v>81781228.900000006</v>
      </c>
      <c r="D336" s="3">
        <v>6436086.2000000002</v>
      </c>
      <c r="E336" s="3">
        <v>88217315.099999994</v>
      </c>
      <c r="F336" s="3">
        <v>81618402.719999999</v>
      </c>
      <c r="G336" s="3">
        <v>0</v>
      </c>
      <c r="H336" s="3">
        <v>81618402.719999999</v>
      </c>
      <c r="I336" s="99" t="s">
        <v>633</v>
      </c>
      <c r="J336" s="3">
        <v>-6598912.3799999952</v>
      </c>
      <c r="K336" s="34">
        <v>-7.480291564665853</v>
      </c>
      <c r="L336" s="34">
        <v>0.82232897985545539</v>
      </c>
      <c r="M336" s="34">
        <v>0.66491593002273675</v>
      </c>
    </row>
    <row r="337" spans="1:13" ht="20.100000000000001" customHeight="1" x14ac:dyDescent="0.5">
      <c r="A337" s="3">
        <v>16</v>
      </c>
      <c r="B337" s="1" t="s">
        <v>35</v>
      </c>
      <c r="C337" s="3">
        <v>1243404.32</v>
      </c>
      <c r="D337" s="3">
        <v>57628823.740000002</v>
      </c>
      <c r="E337" s="3">
        <v>58872228.060000002</v>
      </c>
      <c r="F337" s="3">
        <v>1080110.03</v>
      </c>
      <c r="G337" s="3">
        <v>69532557.719999999</v>
      </c>
      <c r="H337" s="3">
        <v>70612667.75</v>
      </c>
      <c r="I337" s="99" t="s">
        <v>631</v>
      </c>
      <c r="J337" s="3">
        <v>11740439.689999998</v>
      </c>
      <c r="K337" s="34">
        <v>19.942237752637208</v>
      </c>
      <c r="L337" s="34">
        <v>0.54878499971937511</v>
      </c>
      <c r="M337" s="34">
        <v>0.57525614424787852</v>
      </c>
    </row>
    <row r="338" spans="1:13" ht="20.100000000000001" customHeight="1" x14ac:dyDescent="0.5">
      <c r="A338" s="3">
        <v>17</v>
      </c>
      <c r="B338" s="1" t="s">
        <v>32</v>
      </c>
      <c r="C338" s="3">
        <v>62263545.07</v>
      </c>
      <c r="D338" s="3">
        <v>5424486.9600000009</v>
      </c>
      <c r="E338" s="3">
        <v>67688032.030000001</v>
      </c>
      <c r="F338" s="3">
        <v>69305490.480000004</v>
      </c>
      <c r="G338" s="3">
        <v>683859.39</v>
      </c>
      <c r="H338" s="3">
        <v>69989349.870000005</v>
      </c>
      <c r="I338" s="99" t="s">
        <v>633</v>
      </c>
      <c r="J338" s="3">
        <v>2301317.8400000036</v>
      </c>
      <c r="K338" s="34">
        <v>3.3998888296531313</v>
      </c>
      <c r="L338" s="34">
        <v>0.63096264338307095</v>
      </c>
      <c r="M338" s="34">
        <v>0.57017819645586121</v>
      </c>
    </row>
    <row r="339" spans="1:13" ht="20.100000000000001" customHeight="1" x14ac:dyDescent="0.5">
      <c r="A339" s="3">
        <v>18</v>
      </c>
      <c r="B339" s="1" t="s">
        <v>34</v>
      </c>
      <c r="C339" s="3">
        <v>0</v>
      </c>
      <c r="D339" s="3">
        <v>50757577.899999999</v>
      </c>
      <c r="E339" s="3">
        <v>50757577.899999999</v>
      </c>
      <c r="F339" s="3">
        <v>0</v>
      </c>
      <c r="G339" s="3">
        <v>64815566.799999997</v>
      </c>
      <c r="H339" s="3">
        <v>64815566.799999997</v>
      </c>
      <c r="I339" s="99" t="s">
        <v>635</v>
      </c>
      <c r="J339" s="3">
        <v>14057988.899999999</v>
      </c>
      <c r="K339" s="34">
        <v>27.696335171265137</v>
      </c>
      <c r="L339" s="34">
        <v>0.47314325092671983</v>
      </c>
      <c r="M339" s="34">
        <v>0.52802923657573897</v>
      </c>
    </row>
    <row r="340" spans="1:13" ht="20.100000000000001" customHeight="1" x14ac:dyDescent="0.5">
      <c r="A340" s="3">
        <v>19</v>
      </c>
      <c r="B340" s="1" t="s">
        <v>33</v>
      </c>
      <c r="C340" s="3">
        <v>57896457.330000006</v>
      </c>
      <c r="D340" s="3">
        <v>0</v>
      </c>
      <c r="E340" s="3">
        <v>57896457.330000006</v>
      </c>
      <c r="F340" s="3">
        <v>64328160.149999999</v>
      </c>
      <c r="G340" s="3">
        <v>0</v>
      </c>
      <c r="H340" s="3">
        <v>64328160.149999999</v>
      </c>
      <c r="I340" s="99" t="s">
        <v>630</v>
      </c>
      <c r="J340" s="3">
        <v>6431702.8199999928</v>
      </c>
      <c r="K340" s="34">
        <v>11.108974739750268</v>
      </c>
      <c r="L340" s="34">
        <v>0.53968922812324183</v>
      </c>
      <c r="M340" s="34">
        <v>0.52405850895569694</v>
      </c>
    </row>
    <row r="341" spans="1:13" ht="20.100000000000001" customHeight="1" x14ac:dyDescent="0.5">
      <c r="A341" s="3">
        <v>20</v>
      </c>
      <c r="B341" s="1" t="s">
        <v>877</v>
      </c>
      <c r="C341" s="3">
        <v>25256715.07</v>
      </c>
      <c r="D341" s="3">
        <v>23111144.359999999</v>
      </c>
      <c r="E341" s="3">
        <v>48367859.43</v>
      </c>
      <c r="F341" s="3">
        <v>22243423.379999999</v>
      </c>
      <c r="G341" s="3">
        <v>40737032.149999999</v>
      </c>
      <c r="H341" s="3">
        <v>62980455.529999994</v>
      </c>
      <c r="I341" s="99" t="s">
        <v>635</v>
      </c>
      <c r="J341" s="3">
        <v>14612596.099999994</v>
      </c>
      <c r="K341" s="34">
        <v>30.211376464050382</v>
      </c>
      <c r="L341" s="34">
        <v>0.45086718472192511</v>
      </c>
      <c r="M341" s="34">
        <v>0.5130792415240929</v>
      </c>
    </row>
    <row r="342" spans="1:13" ht="20.100000000000001" customHeight="1" x14ac:dyDescent="0.5">
      <c r="A342" s="3">
        <v>21</v>
      </c>
      <c r="B342" s="1" t="s">
        <v>38</v>
      </c>
      <c r="C342" s="3">
        <v>50682605.030000001</v>
      </c>
      <c r="D342" s="3">
        <v>0</v>
      </c>
      <c r="E342" s="3">
        <v>50682605.030000001</v>
      </c>
      <c r="F342" s="3">
        <v>57117494.489999995</v>
      </c>
      <c r="G342" s="3">
        <v>0</v>
      </c>
      <c r="H342" s="3">
        <v>57117494.489999995</v>
      </c>
      <c r="I342" s="99" t="s">
        <v>628</v>
      </c>
      <c r="J342" s="3">
        <v>6434889.4599999934</v>
      </c>
      <c r="K342" s="34">
        <v>12.696445765151692</v>
      </c>
      <c r="L342" s="34">
        <v>0.47244438173495129</v>
      </c>
      <c r="M342" s="34">
        <v>0.46531579525851918</v>
      </c>
    </row>
    <row r="343" spans="1:13" ht="20.100000000000001" customHeight="1" x14ac:dyDescent="0.5">
      <c r="A343" s="3">
        <v>22</v>
      </c>
      <c r="B343" s="1" t="s">
        <v>36</v>
      </c>
      <c r="C343" s="3">
        <v>57163097.609999999</v>
      </c>
      <c r="D343" s="3">
        <v>0</v>
      </c>
      <c r="E343" s="3">
        <v>57163097.609999999</v>
      </c>
      <c r="F343" s="3">
        <v>54728457.619999997</v>
      </c>
      <c r="G343" s="3">
        <v>0</v>
      </c>
      <c r="H343" s="3">
        <v>54728457.619999997</v>
      </c>
      <c r="I343" s="99" t="s">
        <v>633</v>
      </c>
      <c r="J343" s="3">
        <v>-2434639.9900000021</v>
      </c>
      <c r="K343" s="34">
        <v>-4.2591113704343604</v>
      </c>
      <c r="L343" s="34">
        <v>0.53285312174513377</v>
      </c>
      <c r="M343" s="34">
        <v>0.44585316649666762</v>
      </c>
    </row>
    <row r="344" spans="1:13" ht="20.100000000000001" customHeight="1" x14ac:dyDescent="0.5">
      <c r="A344" s="3">
        <v>23</v>
      </c>
      <c r="B344" s="1" t="s">
        <v>40</v>
      </c>
      <c r="C344" s="3">
        <v>30112522.890000008</v>
      </c>
      <c r="D344" s="3">
        <v>303069.56</v>
      </c>
      <c r="E344" s="3">
        <v>30415592.450000007</v>
      </c>
      <c r="F344" s="3">
        <v>33831821.479999997</v>
      </c>
      <c r="G344" s="3">
        <v>687160.47</v>
      </c>
      <c r="H344" s="3">
        <v>34518981.949999996</v>
      </c>
      <c r="I344" s="99" t="s">
        <v>628</v>
      </c>
      <c r="J344" s="3">
        <v>4103389.4999999888</v>
      </c>
      <c r="K344" s="34">
        <v>13.491072076749857</v>
      </c>
      <c r="L344" s="34">
        <v>0.28352283316212373</v>
      </c>
      <c r="M344" s="34">
        <v>0.28121379764637361</v>
      </c>
    </row>
    <row r="345" spans="1:13" ht="20.100000000000001" customHeight="1" x14ac:dyDescent="0.5">
      <c r="A345" s="3">
        <v>24</v>
      </c>
      <c r="B345" s="1" t="s">
        <v>39</v>
      </c>
      <c r="C345" s="3">
        <v>20356187.250000004</v>
      </c>
      <c r="D345" s="3">
        <v>0</v>
      </c>
      <c r="E345" s="3">
        <v>20356187.250000004</v>
      </c>
      <c r="F345" s="3">
        <v>29661471.510000002</v>
      </c>
      <c r="G345" s="3">
        <v>0</v>
      </c>
      <c r="H345" s="3">
        <v>29661471.510000002</v>
      </c>
      <c r="I345" s="99" t="s">
        <v>628</v>
      </c>
      <c r="J345" s="3">
        <v>9305284.2599999979</v>
      </c>
      <c r="K345" s="34">
        <v>45.712314126998393</v>
      </c>
      <c r="L345" s="34">
        <v>0.18975280165876568</v>
      </c>
      <c r="M345" s="34">
        <v>0.24164139774425814</v>
      </c>
    </row>
    <row r="346" spans="1:13" ht="20.100000000000001" customHeight="1" x14ac:dyDescent="0.5">
      <c r="A346" s="3">
        <v>25</v>
      </c>
      <c r="B346" s="1" t="s">
        <v>42</v>
      </c>
      <c r="C346" s="3">
        <v>11067595.98</v>
      </c>
      <c r="D346" s="3">
        <v>42405</v>
      </c>
      <c r="E346" s="3">
        <v>11110000.98</v>
      </c>
      <c r="F346" s="3">
        <v>24657773.02</v>
      </c>
      <c r="G346" s="3">
        <v>39620</v>
      </c>
      <c r="H346" s="3">
        <v>24697393.02</v>
      </c>
      <c r="I346" s="99" t="s">
        <v>635</v>
      </c>
      <c r="J346" s="3">
        <v>13587392.039999999</v>
      </c>
      <c r="K346" s="34">
        <v>122.29874744799527</v>
      </c>
      <c r="L346" s="34">
        <v>0.1035632943682335</v>
      </c>
      <c r="M346" s="34">
        <v>0.20120082606084042</v>
      </c>
    </row>
    <row r="347" spans="1:13" ht="20.100000000000001" customHeight="1" x14ac:dyDescent="0.5">
      <c r="A347" s="3">
        <v>26</v>
      </c>
      <c r="B347" s="1" t="s">
        <v>37</v>
      </c>
      <c r="C347" s="3">
        <v>3273273.96</v>
      </c>
      <c r="D347" s="3">
        <v>56147804.359999999</v>
      </c>
      <c r="E347" s="3">
        <v>59421078.32</v>
      </c>
      <c r="F347" s="3">
        <v>2234574.36</v>
      </c>
      <c r="G347" s="3">
        <v>21967772.289999999</v>
      </c>
      <c r="H347" s="3">
        <v>24202346.649999999</v>
      </c>
      <c r="I347" s="99" t="s">
        <v>651</v>
      </c>
      <c r="J347" s="3">
        <v>-35218731.670000002</v>
      </c>
      <c r="K347" s="34">
        <v>-59.269761952714425</v>
      </c>
      <c r="L347" s="34">
        <v>0.5539011775795557</v>
      </c>
      <c r="M347" s="34">
        <v>0.19716786037487669</v>
      </c>
    </row>
    <row r="348" spans="1:13" ht="20.100000000000001" customHeight="1" x14ac:dyDescent="0.5">
      <c r="A348" s="3">
        <v>27</v>
      </c>
      <c r="B348" s="1" t="s">
        <v>41</v>
      </c>
      <c r="C348" s="3">
        <v>12273266.609999999</v>
      </c>
      <c r="D348" s="3">
        <v>4445607.79</v>
      </c>
      <c r="E348" s="3">
        <v>16718874.400000002</v>
      </c>
      <c r="F348" s="3">
        <v>14198324.27</v>
      </c>
      <c r="G348" s="3">
        <v>5759117.0700000003</v>
      </c>
      <c r="H348" s="3">
        <v>19957441.34</v>
      </c>
      <c r="I348" s="99" t="s">
        <v>630</v>
      </c>
      <c r="J348" s="3">
        <v>3238566.9399999976</v>
      </c>
      <c r="K348" s="34">
        <v>19.370723545838693</v>
      </c>
      <c r="L348" s="34">
        <v>0.15584712495612432</v>
      </c>
      <c r="M348" s="34">
        <v>0.16258613532274616</v>
      </c>
    </row>
    <row r="349" spans="1:13" ht="20.100000000000001" customHeight="1" x14ac:dyDescent="0.5">
      <c r="A349" s="3">
        <v>28</v>
      </c>
      <c r="B349" s="1" t="s">
        <v>43</v>
      </c>
      <c r="C349" s="3">
        <v>16430218.779999999</v>
      </c>
      <c r="D349" s="3">
        <v>3500000</v>
      </c>
      <c r="E349" s="3">
        <v>19930218.779999997</v>
      </c>
      <c r="F349" s="3">
        <v>9280245.0999999996</v>
      </c>
      <c r="G349" s="3">
        <v>0</v>
      </c>
      <c r="H349" s="3">
        <v>9280245.0999999996</v>
      </c>
      <c r="I349" s="99" t="s">
        <v>633</v>
      </c>
      <c r="J349" s="3">
        <v>-10649973.679999998</v>
      </c>
      <c r="K349" s="34">
        <v>-53.436310948514333</v>
      </c>
      <c r="L349" s="34">
        <v>0.18578208211251079</v>
      </c>
      <c r="M349" s="34">
        <v>7.5602837054704927E-2</v>
      </c>
    </row>
    <row r="350" spans="1:13" ht="20.100000000000001" customHeight="1" x14ac:dyDescent="0.5">
      <c r="A350" s="3">
        <v>29</v>
      </c>
      <c r="B350" s="1" t="s">
        <v>44</v>
      </c>
      <c r="C350" s="3">
        <v>1986883</v>
      </c>
      <c r="D350" s="3">
        <v>0</v>
      </c>
      <c r="E350" s="3">
        <v>1986883</v>
      </c>
      <c r="F350" s="3">
        <v>9181990.0500000007</v>
      </c>
      <c r="G350" s="3">
        <v>0</v>
      </c>
      <c r="H350" s="3">
        <v>9181990.0500000007</v>
      </c>
      <c r="I350" s="99" t="s">
        <v>652</v>
      </c>
      <c r="J350" s="3">
        <v>7195107.0500000007</v>
      </c>
      <c r="K350" s="34">
        <v>362.13038462758004</v>
      </c>
      <c r="L350" s="34">
        <v>1.8520983875218246E-2</v>
      </c>
      <c r="M350" s="34">
        <v>7.4802388310635459E-2</v>
      </c>
    </row>
    <row r="351" spans="1:13" ht="20.100000000000001" customHeight="1" x14ac:dyDescent="0.5">
      <c r="A351" s="3">
        <v>30</v>
      </c>
      <c r="B351" s="1" t="s">
        <v>46</v>
      </c>
      <c r="C351" s="3">
        <v>9214236.120000001</v>
      </c>
      <c r="D351" s="3">
        <v>0</v>
      </c>
      <c r="E351" s="3">
        <v>9214236.120000001</v>
      </c>
      <c r="F351" s="3">
        <v>8787827.7000000011</v>
      </c>
      <c r="G351" s="3">
        <v>0</v>
      </c>
      <c r="H351" s="3">
        <v>8787827.7000000011</v>
      </c>
      <c r="I351" s="99" t="s">
        <v>629</v>
      </c>
      <c r="J351" s="3">
        <v>-426408.41999999993</v>
      </c>
      <c r="K351" s="34">
        <v>-4.6277131869288359</v>
      </c>
      <c r="L351" s="34">
        <v>8.5891679882999422E-2</v>
      </c>
      <c r="M351" s="34">
        <v>7.1591288646883092E-2</v>
      </c>
    </row>
    <row r="352" spans="1:13" ht="20.100000000000001" customHeight="1" x14ac:dyDescent="0.5">
      <c r="A352" s="3">
        <v>31</v>
      </c>
      <c r="B352" s="1" t="s">
        <v>45</v>
      </c>
      <c r="C352" s="3">
        <v>4775245.5999999996</v>
      </c>
      <c r="D352" s="3">
        <v>0</v>
      </c>
      <c r="E352" s="3">
        <v>4775245.5999999996</v>
      </c>
      <c r="F352" s="3">
        <v>5252901.97</v>
      </c>
      <c r="G352" s="3">
        <v>0</v>
      </c>
      <c r="H352" s="3">
        <v>5252901.97</v>
      </c>
      <c r="I352" s="99" t="s">
        <v>630</v>
      </c>
      <c r="J352" s="3">
        <v>477656.37000000011</v>
      </c>
      <c r="K352" s="34">
        <v>10.002760276874557</v>
      </c>
      <c r="L352" s="34">
        <v>4.4513062297984768E-2</v>
      </c>
      <c r="M352" s="34">
        <v>4.2793513255619565E-2</v>
      </c>
    </row>
    <row r="353" spans="1:13" ht="20.100000000000001" customHeight="1" x14ac:dyDescent="0.5">
      <c r="A353" s="3">
        <v>32</v>
      </c>
      <c r="B353" s="1" t="s">
        <v>47</v>
      </c>
      <c r="C353" s="3">
        <v>22497.52</v>
      </c>
      <c r="D353" s="3">
        <v>5561744.75</v>
      </c>
      <c r="E353" s="3">
        <v>5584242.2699999996</v>
      </c>
      <c r="F353" s="3">
        <v>21506.639999999999</v>
      </c>
      <c r="G353" s="3">
        <v>3687869.42</v>
      </c>
      <c r="H353" s="3">
        <v>3709376.06</v>
      </c>
      <c r="I353" s="99" t="s">
        <v>633</v>
      </c>
      <c r="J353" s="3">
        <v>-1874866.2099999995</v>
      </c>
      <c r="K353" s="34">
        <v>-33.574227609576823</v>
      </c>
      <c r="L353" s="34">
        <v>5.2054228174473346E-2</v>
      </c>
      <c r="M353" s="34">
        <v>3.0218959824542067E-2</v>
      </c>
    </row>
    <row r="354" spans="1:13" ht="20.100000000000001" customHeight="1" x14ac:dyDescent="0.5">
      <c r="A354" s="3">
        <v>33</v>
      </c>
      <c r="B354" s="1" t="s">
        <v>48</v>
      </c>
      <c r="C354" s="3">
        <v>2051043.7</v>
      </c>
      <c r="D354" s="3">
        <v>0</v>
      </c>
      <c r="E354" s="3">
        <v>2051043.7</v>
      </c>
      <c r="F354" s="3">
        <v>734818.07000000007</v>
      </c>
      <c r="G354" s="3">
        <v>0</v>
      </c>
      <c r="H354" s="3">
        <v>734818.07000000007</v>
      </c>
      <c r="I354" s="99" t="s">
        <v>629</v>
      </c>
      <c r="J354" s="3">
        <v>-1316225.6299999999</v>
      </c>
      <c r="K354" s="34">
        <v>-64.173456177457354</v>
      </c>
      <c r="L354" s="34">
        <v>1.9119066042171565E-2</v>
      </c>
      <c r="M354" s="34">
        <v>5.9862999535500163E-3</v>
      </c>
    </row>
    <row r="355" spans="1:13" ht="20.100000000000001" customHeight="1" x14ac:dyDescent="0.5">
      <c r="A355" s="71"/>
      <c r="B355" s="87" t="s">
        <v>3</v>
      </c>
      <c r="C355" s="71">
        <v>6552066107.75</v>
      </c>
      <c r="D355" s="71">
        <v>4175673916.1399994</v>
      </c>
      <c r="E355" s="71">
        <v>10727740023.889997</v>
      </c>
      <c r="F355" s="71">
        <v>7407935160.0300007</v>
      </c>
      <c r="G355" s="71">
        <v>4867060675.4899998</v>
      </c>
      <c r="H355" s="71">
        <v>12274995835.52</v>
      </c>
      <c r="I355" s="71"/>
      <c r="J355" s="71">
        <v>1547255811.630003</v>
      </c>
      <c r="K355" s="88">
        <v>14.422942839632228</v>
      </c>
      <c r="L355" s="88">
        <v>100.00000000000003</v>
      </c>
      <c r="M355" s="88">
        <v>100.00000000000003</v>
      </c>
    </row>
    <row r="358" spans="1:13" ht="20.100000000000001" customHeight="1" x14ac:dyDescent="0.5">
      <c r="A358" s="29"/>
      <c r="B358" s="37"/>
      <c r="C358" s="29"/>
      <c r="D358" s="29"/>
      <c r="E358" s="29"/>
      <c r="F358" s="29"/>
      <c r="G358" s="29"/>
      <c r="H358" s="29"/>
      <c r="I358" s="29"/>
      <c r="J358" s="29"/>
      <c r="K358" s="29"/>
      <c r="L358" s="29"/>
      <c r="M358" s="29"/>
    </row>
    <row r="359" spans="1:13" ht="20.100000000000001" customHeight="1" x14ac:dyDescent="0.5">
      <c r="C359" s="82" t="s">
        <v>90</v>
      </c>
    </row>
    <row r="360" spans="1:13" ht="20.100000000000001" customHeight="1" x14ac:dyDescent="0.5">
      <c r="C360" s="82" t="s">
        <v>601</v>
      </c>
    </row>
    <row r="361" spans="1:13" ht="20.100000000000001" customHeight="1" x14ac:dyDescent="0.5">
      <c r="C361" s="82" t="s">
        <v>636</v>
      </c>
    </row>
    <row r="362" spans="1:13" ht="20.100000000000001" customHeight="1" x14ac:dyDescent="0.5">
      <c r="C362" s="82" t="s">
        <v>92</v>
      </c>
    </row>
    <row r="364" spans="1:13" ht="20.100000000000001" customHeight="1" x14ac:dyDescent="0.5">
      <c r="A364" s="129" t="s">
        <v>665</v>
      </c>
      <c r="B364" s="129" t="s">
        <v>164</v>
      </c>
      <c r="C364" s="134" t="s">
        <v>169</v>
      </c>
      <c r="D364" s="136"/>
      <c r="E364" s="135"/>
      <c r="F364" s="137" t="s">
        <v>108</v>
      </c>
      <c r="G364" s="137"/>
      <c r="H364" s="137"/>
      <c r="I364" s="137"/>
      <c r="J364" s="134" t="s">
        <v>132</v>
      </c>
      <c r="K364" s="135"/>
      <c r="L364" s="134" t="s">
        <v>133</v>
      </c>
      <c r="M364" s="135"/>
    </row>
    <row r="365" spans="1:13" ht="34.5" x14ac:dyDescent="0.5">
      <c r="A365" s="130"/>
      <c r="B365" s="130"/>
      <c r="C365" s="100" t="s">
        <v>165</v>
      </c>
      <c r="D365" s="100" t="s">
        <v>166</v>
      </c>
      <c r="E365" s="100" t="s">
        <v>89</v>
      </c>
      <c r="F365" s="100" t="s">
        <v>165</v>
      </c>
      <c r="G365" s="100" t="s">
        <v>166</v>
      </c>
      <c r="H365" s="100" t="s">
        <v>89</v>
      </c>
      <c r="I365" s="100" t="s">
        <v>627</v>
      </c>
      <c r="J365" s="100" t="s">
        <v>167</v>
      </c>
      <c r="K365" s="100" t="s">
        <v>135</v>
      </c>
      <c r="L365" s="100" t="s">
        <v>169</v>
      </c>
      <c r="M365" s="100" t="s">
        <v>108</v>
      </c>
    </row>
    <row r="366" spans="1:13" ht="20.100000000000001" customHeight="1" x14ac:dyDescent="0.5">
      <c r="A366" s="3">
        <v>1</v>
      </c>
      <c r="B366" s="1" t="s">
        <v>18</v>
      </c>
      <c r="C366" s="3">
        <v>1399113746.6100001</v>
      </c>
      <c r="D366" s="3">
        <v>807717125.86999989</v>
      </c>
      <c r="E366" s="3">
        <v>2206830872.48</v>
      </c>
      <c r="F366" s="3">
        <v>1622837375</v>
      </c>
      <c r="G366" s="3">
        <v>922861825.85000014</v>
      </c>
      <c r="H366" s="3">
        <v>2545699200.8499994</v>
      </c>
      <c r="I366" s="99" t="s">
        <v>630</v>
      </c>
      <c r="J366" s="3">
        <v>338868328.36999941</v>
      </c>
      <c r="K366" s="34">
        <v>15.355428120741522</v>
      </c>
      <c r="L366" s="34">
        <v>19.835667453374359</v>
      </c>
      <c r="M366" s="34">
        <v>20.291652231209564</v>
      </c>
    </row>
    <row r="367" spans="1:13" ht="20.100000000000001" customHeight="1" x14ac:dyDescent="0.5">
      <c r="A367" s="3">
        <v>2</v>
      </c>
      <c r="B367" s="1" t="s">
        <v>19</v>
      </c>
      <c r="C367" s="3">
        <v>1620405255.9200001</v>
      </c>
      <c r="D367" s="3">
        <v>288872418.74999994</v>
      </c>
      <c r="E367" s="3">
        <v>1909277674.6699996</v>
      </c>
      <c r="F367" s="3">
        <v>1645749446.7499998</v>
      </c>
      <c r="G367" s="3">
        <v>414885629.37</v>
      </c>
      <c r="H367" s="3">
        <v>2060635076.1199996</v>
      </c>
      <c r="I367" s="99" t="s">
        <v>630</v>
      </c>
      <c r="J367" s="3">
        <v>151357401.45000005</v>
      </c>
      <c r="K367" s="34">
        <v>7.9274692967936549</v>
      </c>
      <c r="L367" s="34">
        <v>17.161168761585383</v>
      </c>
      <c r="M367" s="34">
        <v>16.425228214746522</v>
      </c>
    </row>
    <row r="368" spans="1:13" ht="20.100000000000001" customHeight="1" x14ac:dyDescent="0.5">
      <c r="A368" s="3">
        <v>3</v>
      </c>
      <c r="B368" s="1" t="s">
        <v>20</v>
      </c>
      <c r="C368" s="3">
        <v>240650029.79999998</v>
      </c>
      <c r="D368" s="3">
        <v>1450825371.8199999</v>
      </c>
      <c r="E368" s="3">
        <v>1691475401.6200004</v>
      </c>
      <c r="F368" s="3">
        <v>266923345.80000001</v>
      </c>
      <c r="G368" s="3">
        <v>1604504408.8700004</v>
      </c>
      <c r="H368" s="3">
        <v>1871427754.6700003</v>
      </c>
      <c r="I368" s="99" t="s">
        <v>630</v>
      </c>
      <c r="J368" s="3">
        <v>179952353.04999995</v>
      </c>
      <c r="K368" s="34">
        <v>10.638780373492377</v>
      </c>
      <c r="L368" s="34">
        <v>15.20349565093427</v>
      </c>
      <c r="M368" s="34">
        <v>14.917065284428546</v>
      </c>
    </row>
    <row r="369" spans="1:13" ht="20.100000000000001" customHeight="1" x14ac:dyDescent="0.5">
      <c r="A369" s="3">
        <v>4</v>
      </c>
      <c r="B369" s="1" t="s">
        <v>22</v>
      </c>
      <c r="C369" s="3">
        <v>687279180.31000018</v>
      </c>
      <c r="D369" s="3">
        <v>301659286.36000001</v>
      </c>
      <c r="E369" s="3">
        <v>988938466.6700002</v>
      </c>
      <c r="F369" s="3">
        <v>998782276.96999991</v>
      </c>
      <c r="G369" s="3">
        <v>292967885.24000001</v>
      </c>
      <c r="H369" s="3">
        <v>1291750162.2100003</v>
      </c>
      <c r="I369" s="99" t="s">
        <v>628</v>
      </c>
      <c r="J369" s="3">
        <v>302811695.54000008</v>
      </c>
      <c r="K369" s="34">
        <v>30.619872291917389</v>
      </c>
      <c r="L369" s="34">
        <v>8.8888798871440677</v>
      </c>
      <c r="M369" s="34">
        <v>10.296481631616912</v>
      </c>
    </row>
    <row r="370" spans="1:13" ht="20.100000000000001" customHeight="1" x14ac:dyDescent="0.5">
      <c r="A370" s="3">
        <v>5</v>
      </c>
      <c r="B370" s="1" t="s">
        <v>21</v>
      </c>
      <c r="C370" s="3">
        <v>906838307.68999994</v>
      </c>
      <c r="D370" s="3">
        <v>258396983.71999997</v>
      </c>
      <c r="E370" s="3">
        <v>1165235291.4100003</v>
      </c>
      <c r="F370" s="3">
        <v>1029380039.3600001</v>
      </c>
      <c r="G370" s="3">
        <v>213567380.74999997</v>
      </c>
      <c r="H370" s="3">
        <v>1242947420.1099997</v>
      </c>
      <c r="I370" s="99" t="s">
        <v>629</v>
      </c>
      <c r="J370" s="3">
        <v>77712128.699999332</v>
      </c>
      <c r="K370" s="34">
        <v>6.6692220251897183</v>
      </c>
      <c r="L370" s="34">
        <v>10.473489397658406</v>
      </c>
      <c r="M370" s="34">
        <v>9.9074772000281488</v>
      </c>
    </row>
    <row r="371" spans="1:13" ht="20.100000000000001" customHeight="1" x14ac:dyDescent="0.5">
      <c r="A371" s="3">
        <v>6</v>
      </c>
      <c r="B371" s="1" t="s">
        <v>24</v>
      </c>
      <c r="C371" s="3">
        <v>611199881.70999992</v>
      </c>
      <c r="D371" s="3">
        <v>93380291.719999999</v>
      </c>
      <c r="E371" s="3">
        <v>704580173.42999995</v>
      </c>
      <c r="F371" s="3">
        <v>737679821.8499999</v>
      </c>
      <c r="G371" s="3">
        <v>44352765.459999993</v>
      </c>
      <c r="H371" s="3">
        <v>782032587.30999994</v>
      </c>
      <c r="I371" s="99" t="s">
        <v>630</v>
      </c>
      <c r="J371" s="3">
        <v>77452413.879999995</v>
      </c>
      <c r="K371" s="34">
        <v>10.99270413797627</v>
      </c>
      <c r="L371" s="34">
        <v>6.3329810130363624</v>
      </c>
      <c r="M371" s="34">
        <v>6.2335460881902467</v>
      </c>
    </row>
    <row r="372" spans="1:13" ht="20.100000000000001" customHeight="1" x14ac:dyDescent="0.5">
      <c r="A372" s="3">
        <v>7</v>
      </c>
      <c r="B372" s="1" t="s">
        <v>23</v>
      </c>
      <c r="C372" s="3">
        <v>279046785.35000002</v>
      </c>
      <c r="D372" s="3">
        <v>283645478.22000003</v>
      </c>
      <c r="E372" s="3">
        <v>562692263.57000005</v>
      </c>
      <c r="F372" s="3">
        <v>316854160.03000003</v>
      </c>
      <c r="G372" s="3">
        <v>344641698.44</v>
      </c>
      <c r="H372" s="3">
        <v>661495858.47000003</v>
      </c>
      <c r="I372" s="99" t="s">
        <v>630</v>
      </c>
      <c r="J372" s="3">
        <v>98803594.899999976</v>
      </c>
      <c r="K372" s="34">
        <v>17.559081810213765</v>
      </c>
      <c r="L372" s="34">
        <v>5.0576493006090795</v>
      </c>
      <c r="M372" s="34">
        <v>5.2727533197861023</v>
      </c>
    </row>
    <row r="373" spans="1:13" ht="20.100000000000001" customHeight="1" x14ac:dyDescent="0.5">
      <c r="A373" s="3">
        <v>8</v>
      </c>
      <c r="B373" s="1" t="s">
        <v>25</v>
      </c>
      <c r="C373" s="3">
        <v>16744764.459999999</v>
      </c>
      <c r="D373" s="3">
        <v>252174251.69999999</v>
      </c>
      <c r="E373" s="3">
        <v>268919016.15999997</v>
      </c>
      <c r="F373" s="3">
        <v>20549689.689999998</v>
      </c>
      <c r="G373" s="3">
        <v>335190413.19</v>
      </c>
      <c r="H373" s="3">
        <v>355740102.88</v>
      </c>
      <c r="I373" s="99" t="s">
        <v>628</v>
      </c>
      <c r="J373" s="3">
        <v>86821086.720000029</v>
      </c>
      <c r="K373" s="34">
        <v>32.285216553203398</v>
      </c>
      <c r="L373" s="34">
        <v>2.4171259533105465</v>
      </c>
      <c r="M373" s="34">
        <v>2.8355881362281234</v>
      </c>
    </row>
    <row r="374" spans="1:13" ht="20.100000000000001" customHeight="1" x14ac:dyDescent="0.5">
      <c r="A374" s="3">
        <v>9</v>
      </c>
      <c r="B374" s="1" t="s">
        <v>26</v>
      </c>
      <c r="C374" s="3">
        <v>65459392.32</v>
      </c>
      <c r="D374" s="3">
        <v>251895363.71000001</v>
      </c>
      <c r="E374" s="3">
        <v>317354756.03000003</v>
      </c>
      <c r="F374" s="3">
        <v>54160338.850000009</v>
      </c>
      <c r="G374" s="3">
        <v>241317373.88</v>
      </c>
      <c r="H374" s="3">
        <v>295477712.73000002</v>
      </c>
      <c r="I374" s="99" t="s">
        <v>629</v>
      </c>
      <c r="J374" s="3">
        <v>-21877043.300000012</v>
      </c>
      <c r="K374" s="34">
        <v>-6.8935608760600839</v>
      </c>
      <c r="L374" s="34">
        <v>2.8524811229796141</v>
      </c>
      <c r="M374" s="34">
        <v>2.3552393726597596</v>
      </c>
    </row>
    <row r="375" spans="1:13" ht="20.100000000000001" customHeight="1" x14ac:dyDescent="0.5">
      <c r="A375" s="3">
        <v>10</v>
      </c>
      <c r="B375" s="1" t="s">
        <v>27</v>
      </c>
      <c r="C375" s="3">
        <v>171909746.76000002</v>
      </c>
      <c r="D375" s="3">
        <v>85368.99</v>
      </c>
      <c r="E375" s="3">
        <v>171995115.75</v>
      </c>
      <c r="F375" s="3">
        <v>179793709.25999999</v>
      </c>
      <c r="G375" s="3">
        <v>41744.03</v>
      </c>
      <c r="H375" s="3">
        <v>179835453.28999999</v>
      </c>
      <c r="I375" s="99" t="s">
        <v>630</v>
      </c>
      <c r="J375" s="3">
        <v>7840337.5399999917</v>
      </c>
      <c r="K375" s="34">
        <v>4.558465224905663</v>
      </c>
      <c r="L375" s="34">
        <v>1.5459444410380612</v>
      </c>
      <c r="M375" s="34">
        <v>1.4334601966265974</v>
      </c>
    </row>
    <row r="376" spans="1:13" ht="20.100000000000001" customHeight="1" x14ac:dyDescent="0.5">
      <c r="A376" s="3">
        <v>11</v>
      </c>
      <c r="B376" s="1" t="s">
        <v>28</v>
      </c>
      <c r="C376" s="3">
        <v>128853023.38</v>
      </c>
      <c r="D376" s="3">
        <v>52953.54</v>
      </c>
      <c r="E376" s="3">
        <v>128905976.92</v>
      </c>
      <c r="F376" s="3">
        <v>143742090.23000002</v>
      </c>
      <c r="G376" s="3">
        <v>750076.01</v>
      </c>
      <c r="H376" s="3">
        <v>144492166.24000001</v>
      </c>
      <c r="I376" s="99" t="s">
        <v>630</v>
      </c>
      <c r="J376" s="3">
        <v>15586189.320000008</v>
      </c>
      <c r="K376" s="34">
        <v>12.091130056500726</v>
      </c>
      <c r="L376" s="34">
        <v>1.158646148566894</v>
      </c>
      <c r="M376" s="34">
        <v>1.1517404674115546</v>
      </c>
    </row>
    <row r="377" spans="1:13" ht="20.100000000000001" customHeight="1" x14ac:dyDescent="0.5">
      <c r="A377" s="3">
        <v>12</v>
      </c>
      <c r="B377" s="1" t="s">
        <v>30</v>
      </c>
      <c r="C377" s="3">
        <v>83223767.510000005</v>
      </c>
      <c r="D377" s="3">
        <v>0</v>
      </c>
      <c r="E377" s="3">
        <v>83223767.510000005</v>
      </c>
      <c r="F377" s="3">
        <v>110990782.09</v>
      </c>
      <c r="G377" s="3">
        <v>27350.33</v>
      </c>
      <c r="H377" s="3">
        <v>111018132.42</v>
      </c>
      <c r="I377" s="99" t="s">
        <v>652</v>
      </c>
      <c r="J377" s="3">
        <v>27794364.909999996</v>
      </c>
      <c r="K377" s="34">
        <v>33.39714812437478</v>
      </c>
      <c r="L377" s="34">
        <v>0.74804054861266323</v>
      </c>
      <c r="M377" s="34">
        <v>0.88492047044396693</v>
      </c>
    </row>
    <row r="378" spans="1:13" ht="20.100000000000001" customHeight="1" x14ac:dyDescent="0.5">
      <c r="A378" s="3">
        <v>13</v>
      </c>
      <c r="B378" s="1" t="s">
        <v>877</v>
      </c>
      <c r="C378" s="3">
        <v>27138466.649999999</v>
      </c>
      <c r="D378" s="3">
        <v>11491688.32</v>
      </c>
      <c r="E378" s="3">
        <v>38630154.969999999</v>
      </c>
      <c r="F378" s="3">
        <v>21116270.390000001</v>
      </c>
      <c r="G378" s="3">
        <v>81491695.319999993</v>
      </c>
      <c r="H378" s="3">
        <v>102607965.70999998</v>
      </c>
      <c r="I378" s="99" t="s">
        <v>650</v>
      </c>
      <c r="J378" s="3">
        <v>63977810.73999998</v>
      </c>
      <c r="K378" s="34">
        <v>165.61624148203612</v>
      </c>
      <c r="L378" s="34">
        <v>0.34721958860224394</v>
      </c>
      <c r="M378" s="34">
        <v>0.81788341515132479</v>
      </c>
    </row>
    <row r="379" spans="1:13" ht="20.100000000000001" customHeight="1" x14ac:dyDescent="0.5">
      <c r="A379" s="3">
        <v>14</v>
      </c>
      <c r="B379" s="1" t="s">
        <v>29</v>
      </c>
      <c r="C379" s="3">
        <v>98734950.330000013</v>
      </c>
      <c r="D379" s="3">
        <v>267330.38</v>
      </c>
      <c r="E379" s="3">
        <v>99002280.710000008</v>
      </c>
      <c r="F379" s="3">
        <v>102242373.66000001</v>
      </c>
      <c r="G379" s="3">
        <v>0</v>
      </c>
      <c r="H379" s="3">
        <v>102242373.66000001</v>
      </c>
      <c r="I379" s="99" t="s">
        <v>629</v>
      </c>
      <c r="J379" s="3">
        <v>3240092.950000003</v>
      </c>
      <c r="K379" s="34">
        <v>3.2727457658182293</v>
      </c>
      <c r="L379" s="34">
        <v>0.88986262689098594</v>
      </c>
      <c r="M379" s="34">
        <v>0.81496929759390968</v>
      </c>
    </row>
    <row r="380" spans="1:13" ht="20.100000000000001" customHeight="1" x14ac:dyDescent="0.5">
      <c r="A380" s="3">
        <v>15</v>
      </c>
      <c r="B380" s="1" t="s">
        <v>31</v>
      </c>
      <c r="C380" s="3">
        <v>75875835.189999998</v>
      </c>
      <c r="D380" s="3">
        <v>0</v>
      </c>
      <c r="E380" s="3">
        <v>75875835.189999998</v>
      </c>
      <c r="F380" s="3">
        <v>93544343.269999996</v>
      </c>
      <c r="G380" s="3">
        <v>0</v>
      </c>
      <c r="H380" s="3">
        <v>93544343.269999996</v>
      </c>
      <c r="I380" s="99" t="s">
        <v>631</v>
      </c>
      <c r="J380" s="3">
        <v>17668508.079999998</v>
      </c>
      <c r="K380" s="34">
        <v>23.286080523208007</v>
      </c>
      <c r="L380" s="34">
        <v>0.68199509683518789</v>
      </c>
      <c r="M380" s="34">
        <v>0.74563769403625424</v>
      </c>
    </row>
    <row r="381" spans="1:13" ht="20.100000000000001" customHeight="1" x14ac:dyDescent="0.5">
      <c r="A381" s="3">
        <v>16</v>
      </c>
      <c r="B381" s="1" t="s">
        <v>878</v>
      </c>
      <c r="C381" s="3">
        <v>90207164.280000001</v>
      </c>
      <c r="D381" s="3">
        <v>6726000.0199999996</v>
      </c>
      <c r="E381" s="3">
        <v>96933164.299999982</v>
      </c>
      <c r="F381" s="3">
        <v>89190302.730000004</v>
      </c>
      <c r="G381" s="3">
        <v>0</v>
      </c>
      <c r="H381" s="3">
        <v>89190302.730000004</v>
      </c>
      <c r="I381" s="99" t="s">
        <v>633</v>
      </c>
      <c r="J381" s="3">
        <v>-7742861.5699999779</v>
      </c>
      <c r="K381" s="34">
        <v>-7.9878353563662419</v>
      </c>
      <c r="L381" s="34">
        <v>0.87126477893494492</v>
      </c>
      <c r="M381" s="34">
        <v>0.71093183546161676</v>
      </c>
    </row>
    <row r="382" spans="1:13" ht="20.100000000000001" customHeight="1" x14ac:dyDescent="0.5">
      <c r="A382" s="3">
        <v>17</v>
      </c>
      <c r="B382" s="1" t="s">
        <v>32</v>
      </c>
      <c r="C382" s="3">
        <v>64173183.659999989</v>
      </c>
      <c r="D382" s="3">
        <v>21853436.93</v>
      </c>
      <c r="E382" s="3">
        <v>86026620.589999989</v>
      </c>
      <c r="F382" s="3">
        <v>70845569.340000018</v>
      </c>
      <c r="G382" s="3">
        <v>931925.83000000007</v>
      </c>
      <c r="H382" s="3">
        <v>71777495.170000017</v>
      </c>
      <c r="I382" s="99" t="s">
        <v>633</v>
      </c>
      <c r="J382" s="3">
        <v>-14249125.419999972</v>
      </c>
      <c r="K382" s="34">
        <v>-16.563623355508557</v>
      </c>
      <c r="L382" s="34">
        <v>0.77323344504566782</v>
      </c>
      <c r="M382" s="34">
        <v>0.57213514052667735</v>
      </c>
    </row>
    <row r="383" spans="1:13" ht="20.100000000000001" customHeight="1" x14ac:dyDescent="0.5">
      <c r="A383" s="3">
        <v>18</v>
      </c>
      <c r="B383" s="1" t="s">
        <v>34</v>
      </c>
      <c r="C383" s="3">
        <v>0</v>
      </c>
      <c r="D383" s="3">
        <v>69538818.909999996</v>
      </c>
      <c r="E383" s="3">
        <v>69538818.909999996</v>
      </c>
      <c r="F383" s="3">
        <v>0</v>
      </c>
      <c r="G383" s="3">
        <v>67495209.590000004</v>
      </c>
      <c r="H383" s="3">
        <v>67495209.590000004</v>
      </c>
      <c r="I383" s="99" t="s">
        <v>630</v>
      </c>
      <c r="J383" s="3">
        <v>-2043609.3199999928</v>
      </c>
      <c r="K383" s="34">
        <v>-2.9388036093119676</v>
      </c>
      <c r="L383" s="34">
        <v>0.62503606606204987</v>
      </c>
      <c r="M383" s="34">
        <v>0.53800123746575401</v>
      </c>
    </row>
    <row r="384" spans="1:13" ht="20.100000000000001" customHeight="1" x14ac:dyDescent="0.5">
      <c r="A384" s="3">
        <v>19</v>
      </c>
      <c r="B384" s="1" t="s">
        <v>37</v>
      </c>
      <c r="C384" s="3">
        <v>2765950.41</v>
      </c>
      <c r="D384" s="3">
        <v>104141266.95999999</v>
      </c>
      <c r="E384" s="3">
        <v>106907217.36999999</v>
      </c>
      <c r="F384" s="3">
        <v>1862266.5699999998</v>
      </c>
      <c r="G384" s="3">
        <v>65300160.020000003</v>
      </c>
      <c r="H384" s="3">
        <v>67162426.590000004</v>
      </c>
      <c r="I384" s="99" t="s">
        <v>653</v>
      </c>
      <c r="J384" s="3">
        <v>-39744790.779999986</v>
      </c>
      <c r="K384" s="34">
        <v>-37.176901389590427</v>
      </c>
      <c r="L384" s="34">
        <v>0.960914603181103</v>
      </c>
      <c r="M384" s="34">
        <v>0.5353486393496043</v>
      </c>
    </row>
    <row r="385" spans="1:13" ht="20.100000000000001" customHeight="1" x14ac:dyDescent="0.5">
      <c r="A385" s="3">
        <v>20</v>
      </c>
      <c r="B385" s="1" t="s">
        <v>33</v>
      </c>
      <c r="C385" s="3">
        <v>61562122.390000001</v>
      </c>
      <c r="D385" s="3">
        <v>0</v>
      </c>
      <c r="E385" s="3">
        <v>61562122.390000001</v>
      </c>
      <c r="F385" s="3">
        <v>65342846.32</v>
      </c>
      <c r="G385" s="3">
        <v>0</v>
      </c>
      <c r="H385" s="3">
        <v>65342846.32</v>
      </c>
      <c r="I385" s="99" t="s">
        <v>629</v>
      </c>
      <c r="J385" s="3">
        <v>3780723.9299999997</v>
      </c>
      <c r="K385" s="34">
        <v>6.1413151191391204</v>
      </c>
      <c r="L385" s="34">
        <v>0.55333909031265771</v>
      </c>
      <c r="M385" s="34">
        <v>0.52084484800093189</v>
      </c>
    </row>
    <row r="386" spans="1:13" ht="20.100000000000001" customHeight="1" x14ac:dyDescent="0.5">
      <c r="A386" s="3">
        <v>21</v>
      </c>
      <c r="B386" s="1" t="s">
        <v>35</v>
      </c>
      <c r="C386" s="3">
        <v>181291.77</v>
      </c>
      <c r="D386" s="3">
        <v>49386789.020000003</v>
      </c>
      <c r="E386" s="3">
        <v>49568080.790000007</v>
      </c>
      <c r="F386" s="3">
        <v>949951.62</v>
      </c>
      <c r="G386" s="3">
        <v>61381108.350000001</v>
      </c>
      <c r="H386" s="3">
        <v>62331059.969999999</v>
      </c>
      <c r="I386" s="99" t="s">
        <v>628</v>
      </c>
      <c r="J386" s="3">
        <v>12762979.179999992</v>
      </c>
      <c r="K386" s="34">
        <v>25.748382783008271</v>
      </c>
      <c r="L386" s="34">
        <v>0.445532994446245</v>
      </c>
      <c r="M386" s="34">
        <v>0.49683803636014645</v>
      </c>
    </row>
    <row r="387" spans="1:13" ht="20.100000000000001" customHeight="1" x14ac:dyDescent="0.5">
      <c r="A387" s="3">
        <v>22</v>
      </c>
      <c r="B387" s="1" t="s">
        <v>38</v>
      </c>
      <c r="C387" s="3">
        <v>50087064.07</v>
      </c>
      <c r="D387" s="3">
        <v>0</v>
      </c>
      <c r="E387" s="3">
        <v>50087064.07</v>
      </c>
      <c r="F387" s="3">
        <v>61207125.280000009</v>
      </c>
      <c r="G387" s="3">
        <v>0</v>
      </c>
      <c r="H387" s="3">
        <v>61207125.280000009</v>
      </c>
      <c r="I387" s="99" t="s">
        <v>629</v>
      </c>
      <c r="J387" s="3">
        <v>11120061.210000008</v>
      </c>
      <c r="K387" s="34">
        <v>22.20146342468583</v>
      </c>
      <c r="L387" s="34">
        <v>0.45019777410123174</v>
      </c>
      <c r="M387" s="34">
        <v>0.48787920420414893</v>
      </c>
    </row>
    <row r="388" spans="1:13" ht="20.100000000000001" customHeight="1" x14ac:dyDescent="0.5">
      <c r="A388" s="3">
        <v>23</v>
      </c>
      <c r="B388" s="1" t="s">
        <v>36</v>
      </c>
      <c r="C388" s="3">
        <v>55380061.890000001</v>
      </c>
      <c r="D388" s="3">
        <v>0</v>
      </c>
      <c r="E388" s="3">
        <v>55380061.890000001</v>
      </c>
      <c r="F388" s="3">
        <v>60586971.369999997</v>
      </c>
      <c r="G388" s="3">
        <v>0</v>
      </c>
      <c r="H388" s="3">
        <v>60586971.369999997</v>
      </c>
      <c r="I388" s="99" t="s">
        <v>634</v>
      </c>
      <c r="J388" s="3">
        <v>5206909.4799999967</v>
      </c>
      <c r="K388" s="34">
        <v>9.4021373438374773</v>
      </c>
      <c r="L388" s="34">
        <v>0.49777284924551285</v>
      </c>
      <c r="M388" s="34">
        <v>0.48293598567018259</v>
      </c>
    </row>
    <row r="389" spans="1:13" ht="20.100000000000001" customHeight="1" x14ac:dyDescent="0.5">
      <c r="A389" s="3">
        <v>24</v>
      </c>
      <c r="B389" s="1" t="s">
        <v>39</v>
      </c>
      <c r="C389" s="3">
        <v>25536527.460000001</v>
      </c>
      <c r="D389" s="3">
        <v>0</v>
      </c>
      <c r="E389" s="3">
        <v>25536527.460000001</v>
      </c>
      <c r="F389" s="3">
        <v>37139519.990000002</v>
      </c>
      <c r="G389" s="3">
        <v>0</v>
      </c>
      <c r="H389" s="3">
        <v>37139519.990000002</v>
      </c>
      <c r="I389" s="99" t="s">
        <v>631</v>
      </c>
      <c r="J389" s="3">
        <v>11602992.530000001</v>
      </c>
      <c r="K389" s="34">
        <v>45.436845507576315</v>
      </c>
      <c r="L389" s="34">
        <v>0.22953007995637109</v>
      </c>
      <c r="M389" s="34">
        <v>0.29603742006105987</v>
      </c>
    </row>
    <row r="390" spans="1:13" ht="20.100000000000001" customHeight="1" x14ac:dyDescent="0.5">
      <c r="A390" s="3">
        <v>25</v>
      </c>
      <c r="B390" s="1" t="s">
        <v>40</v>
      </c>
      <c r="C390" s="3">
        <v>28158522.890000001</v>
      </c>
      <c r="D390" s="3">
        <v>355091.04</v>
      </c>
      <c r="E390" s="3">
        <v>28513613.93</v>
      </c>
      <c r="F390" s="3">
        <v>34172286</v>
      </c>
      <c r="G390" s="3">
        <v>686773.38</v>
      </c>
      <c r="H390" s="3">
        <v>34859059.379999995</v>
      </c>
      <c r="I390" s="99" t="s">
        <v>629</v>
      </c>
      <c r="J390" s="3">
        <v>6345445.4499999955</v>
      </c>
      <c r="K390" s="34">
        <v>22.254090504198658</v>
      </c>
      <c r="L390" s="34">
        <v>0.2562890391205131</v>
      </c>
      <c r="M390" s="34">
        <v>0.2778599725410853</v>
      </c>
    </row>
    <row r="391" spans="1:13" ht="20.100000000000001" customHeight="1" x14ac:dyDescent="0.5">
      <c r="A391" s="3">
        <v>26</v>
      </c>
      <c r="B391" s="1" t="s">
        <v>42</v>
      </c>
      <c r="C391" s="3">
        <v>11418199.239999998</v>
      </c>
      <c r="D391" s="3">
        <v>42681</v>
      </c>
      <c r="E391" s="3">
        <v>11460880.239999998</v>
      </c>
      <c r="F391" s="3">
        <v>22422088.82</v>
      </c>
      <c r="G391" s="3">
        <v>36710</v>
      </c>
      <c r="H391" s="3">
        <v>22458798.82</v>
      </c>
      <c r="I391" s="99" t="s">
        <v>631</v>
      </c>
      <c r="J391" s="3">
        <v>10997918.580000002</v>
      </c>
      <c r="K391" s="34">
        <v>95.960505211596242</v>
      </c>
      <c r="L391" s="34">
        <v>0.10301387931378486</v>
      </c>
      <c r="M391" s="34">
        <v>0.17901806114169913</v>
      </c>
    </row>
    <row r="392" spans="1:13" ht="20.100000000000001" customHeight="1" x14ac:dyDescent="0.5">
      <c r="A392" s="3">
        <v>27</v>
      </c>
      <c r="B392" s="1" t="s">
        <v>41</v>
      </c>
      <c r="C392" s="3">
        <v>15742702.870000001</v>
      </c>
      <c r="D392" s="3">
        <v>4994131.3099999996</v>
      </c>
      <c r="E392" s="3">
        <v>20736834.179999996</v>
      </c>
      <c r="F392" s="3">
        <v>12947642.16</v>
      </c>
      <c r="G392" s="3">
        <v>6226160.2000000002</v>
      </c>
      <c r="H392" s="3">
        <v>19173802.359999999</v>
      </c>
      <c r="I392" s="99" t="s">
        <v>630</v>
      </c>
      <c r="J392" s="3">
        <v>-1563031.8199999966</v>
      </c>
      <c r="K392" s="34">
        <v>-7.5374659720599491</v>
      </c>
      <c r="L392" s="34">
        <v>0.18638897613753347</v>
      </c>
      <c r="M392" s="34">
        <v>0.15283350417408184</v>
      </c>
    </row>
    <row r="393" spans="1:13" ht="20.100000000000001" customHeight="1" x14ac:dyDescent="0.5">
      <c r="A393" s="3">
        <v>28</v>
      </c>
      <c r="B393" s="1" t="s">
        <v>43</v>
      </c>
      <c r="C393" s="3">
        <v>23632715.460000001</v>
      </c>
      <c r="D393" s="3">
        <v>4000000</v>
      </c>
      <c r="E393" s="3">
        <v>27632715.460000001</v>
      </c>
      <c r="F393" s="3">
        <v>15380731.040000001</v>
      </c>
      <c r="G393" s="3">
        <v>3453930.96</v>
      </c>
      <c r="H393" s="3">
        <v>18834662</v>
      </c>
      <c r="I393" s="99" t="s">
        <v>634</v>
      </c>
      <c r="J393" s="3">
        <v>-8798053.4600000009</v>
      </c>
      <c r="K393" s="34">
        <v>-31.839264847986826</v>
      </c>
      <c r="L393" s="34">
        <v>0.24837125560162018</v>
      </c>
      <c r="M393" s="34">
        <v>0.15013023183130492</v>
      </c>
    </row>
    <row r="394" spans="1:13" ht="20.100000000000001" customHeight="1" x14ac:dyDescent="0.5">
      <c r="A394" s="3">
        <v>29</v>
      </c>
      <c r="B394" s="1" t="s">
        <v>46</v>
      </c>
      <c r="C394" s="3">
        <v>10632880.509999998</v>
      </c>
      <c r="D394" s="3">
        <v>0</v>
      </c>
      <c r="E394" s="3">
        <v>10632880.509999998</v>
      </c>
      <c r="F394" s="3">
        <v>9176116.8000000007</v>
      </c>
      <c r="G394" s="3">
        <v>0</v>
      </c>
      <c r="H394" s="3">
        <v>9176116.8000000007</v>
      </c>
      <c r="I394" s="99" t="s">
        <v>630</v>
      </c>
      <c r="J394" s="3">
        <v>-1456763.7099999972</v>
      </c>
      <c r="K394" s="34">
        <v>-13.700555636169728</v>
      </c>
      <c r="L394" s="34">
        <v>9.5571565767886876E-2</v>
      </c>
      <c r="M394" s="34">
        <v>7.3142408528230118E-2</v>
      </c>
    </row>
    <row r="395" spans="1:13" ht="20.100000000000001" customHeight="1" x14ac:dyDescent="0.5">
      <c r="A395" s="3">
        <v>30</v>
      </c>
      <c r="B395" s="1" t="s">
        <v>44</v>
      </c>
      <c r="C395" s="3">
        <v>1634079.5</v>
      </c>
      <c r="D395" s="3">
        <v>0</v>
      </c>
      <c r="E395" s="3">
        <v>1634079.5</v>
      </c>
      <c r="F395" s="3">
        <v>7890397.1100000003</v>
      </c>
      <c r="G395" s="3">
        <v>0</v>
      </c>
      <c r="H395" s="3">
        <v>7890397.1100000003</v>
      </c>
      <c r="I395" s="99" t="s">
        <v>631</v>
      </c>
      <c r="J395" s="3">
        <v>6256317.6100000003</v>
      </c>
      <c r="K395" s="34">
        <v>382.86494690129825</v>
      </c>
      <c r="L395" s="34">
        <v>1.4687603820745443E-2</v>
      </c>
      <c r="M395" s="34">
        <v>6.2893995515574327E-2</v>
      </c>
    </row>
    <row r="396" spans="1:13" ht="20.100000000000001" customHeight="1" x14ac:dyDescent="0.5">
      <c r="A396" s="3">
        <v>31</v>
      </c>
      <c r="B396" s="1" t="s">
        <v>45</v>
      </c>
      <c r="C396" s="3">
        <v>4810315.24</v>
      </c>
      <c r="D396" s="3">
        <v>0</v>
      </c>
      <c r="E396" s="3">
        <v>4810315.24</v>
      </c>
      <c r="F396" s="3">
        <v>5455634.4699999997</v>
      </c>
      <c r="G396" s="3">
        <v>0</v>
      </c>
      <c r="H396" s="3">
        <v>5455634.4699999997</v>
      </c>
      <c r="I396" s="99" t="s">
        <v>629</v>
      </c>
      <c r="J396" s="3">
        <v>645319.22999999952</v>
      </c>
      <c r="K396" s="34">
        <v>13.415320988401572</v>
      </c>
      <c r="L396" s="34">
        <v>4.3236577227738326E-2</v>
      </c>
      <c r="M396" s="34">
        <v>4.3486613551544394E-2</v>
      </c>
    </row>
    <row r="397" spans="1:13" ht="20.100000000000001" customHeight="1" x14ac:dyDescent="0.5">
      <c r="A397" s="3">
        <v>32</v>
      </c>
      <c r="B397" s="1" t="s">
        <v>47</v>
      </c>
      <c r="C397" s="3">
        <v>32259.79</v>
      </c>
      <c r="D397" s="3">
        <v>4542596.76</v>
      </c>
      <c r="E397" s="3">
        <v>4574856.55</v>
      </c>
      <c r="F397" s="3">
        <v>0</v>
      </c>
      <c r="G397" s="3">
        <v>3628034.94</v>
      </c>
      <c r="H397" s="3">
        <v>3628034.94</v>
      </c>
      <c r="I397" s="99" t="s">
        <v>629</v>
      </c>
      <c r="J397" s="3">
        <v>-946821.60999999987</v>
      </c>
      <c r="K397" s="34">
        <v>-20.696203250351093</v>
      </c>
      <c r="L397" s="34">
        <v>4.1120202868429781E-2</v>
      </c>
      <c r="M397" s="34">
        <v>2.8918901047137152E-2</v>
      </c>
    </row>
    <row r="398" spans="1:13" ht="20.100000000000001" customHeight="1" x14ac:dyDescent="0.5">
      <c r="A398" s="3">
        <v>33</v>
      </c>
      <c r="B398" s="1" t="s">
        <v>48</v>
      </c>
      <c r="C398" s="3">
        <v>1096116.3900000001</v>
      </c>
      <c r="D398" s="3">
        <v>0</v>
      </c>
      <c r="E398" s="3">
        <v>1096116.3900000001</v>
      </c>
      <c r="F398" s="3">
        <v>893361.58</v>
      </c>
      <c r="G398" s="3">
        <v>0</v>
      </c>
      <c r="H398" s="3">
        <v>893361.58</v>
      </c>
      <c r="I398" s="99" t="s">
        <v>630</v>
      </c>
      <c r="J398" s="3">
        <v>-202754.81000000017</v>
      </c>
      <c r="K398" s="34">
        <v>-18.497562106520469</v>
      </c>
      <c r="L398" s="34">
        <v>9.8522276778735072E-3</v>
      </c>
      <c r="M398" s="34">
        <v>7.1209444116693372E-3</v>
      </c>
    </row>
    <row r="399" spans="1:13" ht="20.100000000000001" customHeight="1" x14ac:dyDescent="0.5">
      <c r="A399" s="71"/>
      <c r="B399" s="87" t="s">
        <v>3</v>
      </c>
      <c r="C399" s="71">
        <v>6859524291.8100004</v>
      </c>
      <c r="D399" s="71">
        <v>4266044725.0499997</v>
      </c>
      <c r="E399" s="71">
        <v>11125569016.860001</v>
      </c>
      <c r="F399" s="71">
        <v>7839808874.3999996</v>
      </c>
      <c r="G399" s="71">
        <v>4705740260.0100002</v>
      </c>
      <c r="H399" s="71">
        <v>12545549134.41</v>
      </c>
      <c r="I399" s="71"/>
      <c r="J399" s="71">
        <v>1419980117.5499992</v>
      </c>
      <c r="K399" s="88">
        <v>12.763213417651908</v>
      </c>
      <c r="L399" s="88">
        <v>100.00000000000004</v>
      </c>
      <c r="M399" s="88">
        <v>99.999999999999986</v>
      </c>
    </row>
    <row r="402" spans="1:13" ht="20.100000000000001" customHeight="1" x14ac:dyDescent="0.5">
      <c r="A402" s="29"/>
      <c r="B402" s="37"/>
      <c r="C402" s="29"/>
      <c r="D402" s="29"/>
      <c r="E402" s="29"/>
      <c r="F402" s="29"/>
      <c r="G402" s="29"/>
      <c r="H402" s="29"/>
      <c r="I402" s="29"/>
      <c r="J402" s="29"/>
      <c r="K402" s="29"/>
      <c r="L402" s="29"/>
      <c r="M402" s="29"/>
    </row>
    <row r="403" spans="1:13" ht="20.100000000000001" customHeight="1" x14ac:dyDescent="0.5">
      <c r="C403" s="82" t="s">
        <v>90</v>
      </c>
    </row>
    <row r="404" spans="1:13" ht="20.100000000000001" customHeight="1" x14ac:dyDescent="0.5">
      <c r="C404" s="82" t="s">
        <v>601</v>
      </c>
    </row>
    <row r="405" spans="1:13" ht="20.100000000000001" customHeight="1" x14ac:dyDescent="0.5">
      <c r="C405" s="82" t="s">
        <v>644</v>
      </c>
    </row>
    <row r="406" spans="1:13" ht="20.100000000000001" customHeight="1" x14ac:dyDescent="0.5">
      <c r="C406" s="82" t="s">
        <v>92</v>
      </c>
    </row>
    <row r="408" spans="1:13" ht="20.100000000000001" customHeight="1" x14ac:dyDescent="0.5">
      <c r="A408" s="129" t="s">
        <v>664</v>
      </c>
      <c r="B408" s="129" t="s">
        <v>164</v>
      </c>
      <c r="C408" s="134" t="s">
        <v>173</v>
      </c>
      <c r="D408" s="136"/>
      <c r="E408" s="135"/>
      <c r="F408" s="137" t="s">
        <v>112</v>
      </c>
      <c r="G408" s="137"/>
      <c r="H408" s="137"/>
      <c r="I408" s="137"/>
      <c r="J408" s="134" t="s">
        <v>132</v>
      </c>
      <c r="K408" s="135"/>
      <c r="L408" s="134" t="s">
        <v>133</v>
      </c>
      <c r="M408" s="135"/>
    </row>
    <row r="409" spans="1:13" ht="34.5" x14ac:dyDescent="0.5">
      <c r="A409" s="130"/>
      <c r="B409" s="130"/>
      <c r="C409" s="100" t="s">
        <v>165</v>
      </c>
      <c r="D409" s="100" t="s">
        <v>166</v>
      </c>
      <c r="E409" s="100" t="s">
        <v>89</v>
      </c>
      <c r="F409" s="100" t="s">
        <v>165</v>
      </c>
      <c r="G409" s="100" t="s">
        <v>166</v>
      </c>
      <c r="H409" s="100" t="s">
        <v>89</v>
      </c>
      <c r="I409" s="100" t="s">
        <v>627</v>
      </c>
      <c r="J409" s="100" t="s">
        <v>167</v>
      </c>
      <c r="K409" s="100" t="s">
        <v>135</v>
      </c>
      <c r="L409" s="100" t="s">
        <v>173</v>
      </c>
      <c r="M409" s="100" t="s">
        <v>112</v>
      </c>
    </row>
    <row r="410" spans="1:13" ht="20.100000000000001" customHeight="1" x14ac:dyDescent="0.5">
      <c r="A410" s="3">
        <v>1</v>
      </c>
      <c r="B410" s="1" t="s">
        <v>18</v>
      </c>
      <c r="C410" s="3">
        <v>2136126200.03</v>
      </c>
      <c r="D410" s="3">
        <v>893478026.88000011</v>
      </c>
      <c r="E410" s="3">
        <v>3029604226.9099998</v>
      </c>
      <c r="F410" s="3">
        <v>2053030582.4100001</v>
      </c>
      <c r="G410" s="3">
        <v>967871278.93999994</v>
      </c>
      <c r="H410" s="3">
        <v>3020901861.3499999</v>
      </c>
      <c r="I410" s="99" t="s">
        <v>630</v>
      </c>
      <c r="J410" s="3">
        <v>-8702365.5599999428</v>
      </c>
      <c r="K410" s="34">
        <v>-0.28724430348698687</v>
      </c>
      <c r="L410" s="34">
        <v>23.09676034104179</v>
      </c>
      <c r="M410" s="34">
        <v>21.853724983241975</v>
      </c>
    </row>
    <row r="411" spans="1:13" ht="20.100000000000001" customHeight="1" x14ac:dyDescent="0.5">
      <c r="A411" s="3">
        <v>2</v>
      </c>
      <c r="B411" s="1" t="s">
        <v>19</v>
      </c>
      <c r="C411" s="3">
        <v>2011007726.9400001</v>
      </c>
      <c r="D411" s="3">
        <v>526103196.87</v>
      </c>
      <c r="E411" s="3">
        <v>2537110923.8099999</v>
      </c>
      <c r="F411" s="3">
        <v>2069220029.2600002</v>
      </c>
      <c r="G411" s="3">
        <v>209195727.65000001</v>
      </c>
      <c r="H411" s="3">
        <v>2278415756.9100003</v>
      </c>
      <c r="I411" s="99" t="s">
        <v>630</v>
      </c>
      <c r="J411" s="3">
        <v>-258695166.89999962</v>
      </c>
      <c r="K411" s="34">
        <v>-10.196446851110277</v>
      </c>
      <c r="L411" s="34">
        <v>19.342144576305248</v>
      </c>
      <c r="M411" s="34">
        <v>16.482452470913749</v>
      </c>
    </row>
    <row r="412" spans="1:13" ht="20.100000000000001" customHeight="1" x14ac:dyDescent="0.5">
      <c r="A412" s="3">
        <v>3</v>
      </c>
      <c r="B412" s="1" t="s">
        <v>20</v>
      </c>
      <c r="C412" s="3">
        <v>243447988.82999998</v>
      </c>
      <c r="D412" s="3">
        <v>1545879244.3300002</v>
      </c>
      <c r="E412" s="3">
        <v>1789327233.1600001</v>
      </c>
      <c r="F412" s="3">
        <v>284945295.56</v>
      </c>
      <c r="G412" s="3">
        <v>1728024441.1600001</v>
      </c>
      <c r="H412" s="3">
        <v>2012969736.72</v>
      </c>
      <c r="I412" s="99" t="s">
        <v>630</v>
      </c>
      <c r="J412" s="3">
        <v>223642503.55999994</v>
      </c>
      <c r="K412" s="34">
        <v>12.498692213220343</v>
      </c>
      <c r="L412" s="34">
        <v>13.641274298771187</v>
      </c>
      <c r="M412" s="34">
        <v>14.562170187881893</v>
      </c>
    </row>
    <row r="413" spans="1:13" ht="20.100000000000001" customHeight="1" x14ac:dyDescent="0.5">
      <c r="A413" s="3">
        <v>4</v>
      </c>
      <c r="B413" s="1" t="s">
        <v>21</v>
      </c>
      <c r="C413" s="3">
        <v>1015991658.6299999</v>
      </c>
      <c r="D413" s="3">
        <v>210659657.23999998</v>
      </c>
      <c r="E413" s="3">
        <v>1226651315.8699999</v>
      </c>
      <c r="F413" s="3">
        <v>1125186020.4100001</v>
      </c>
      <c r="G413" s="3">
        <v>261349848.25999999</v>
      </c>
      <c r="H413" s="3">
        <v>1386535868.6700003</v>
      </c>
      <c r="I413" s="99" t="s">
        <v>628</v>
      </c>
      <c r="J413" s="3">
        <v>159884552.80000043</v>
      </c>
      <c r="K413" s="34">
        <v>13.034229917782516</v>
      </c>
      <c r="L413" s="34">
        <v>9.3516081120501369</v>
      </c>
      <c r="M413" s="34">
        <v>10.030439565412962</v>
      </c>
    </row>
    <row r="414" spans="1:13" ht="20.100000000000001" customHeight="1" x14ac:dyDescent="0.5">
      <c r="A414" s="3">
        <v>5</v>
      </c>
      <c r="B414" s="1" t="s">
        <v>22</v>
      </c>
      <c r="C414" s="3">
        <v>1048545520.42</v>
      </c>
      <c r="D414" s="3">
        <v>179946713.20999998</v>
      </c>
      <c r="E414" s="3">
        <v>1228492233.6299999</v>
      </c>
      <c r="F414" s="3">
        <v>1006186865.9699999</v>
      </c>
      <c r="G414" s="3">
        <v>199911173.44</v>
      </c>
      <c r="H414" s="3">
        <v>1206098039.4099998</v>
      </c>
      <c r="I414" s="99" t="s">
        <v>629</v>
      </c>
      <c r="J414" s="3">
        <v>-22394194.220000029</v>
      </c>
      <c r="K414" s="34">
        <v>-1.8229007564686619</v>
      </c>
      <c r="L414" s="34">
        <v>9.3656426964795543</v>
      </c>
      <c r="M414" s="34">
        <v>8.7251211942100522</v>
      </c>
    </row>
    <row r="415" spans="1:13" ht="20.100000000000001" customHeight="1" x14ac:dyDescent="0.5">
      <c r="A415" s="3">
        <v>6</v>
      </c>
      <c r="B415" s="1" t="s">
        <v>24</v>
      </c>
      <c r="C415" s="3">
        <v>754198431.19999993</v>
      </c>
      <c r="D415" s="3">
        <v>48110788.300000004</v>
      </c>
      <c r="E415" s="3">
        <v>802309219.5</v>
      </c>
      <c r="F415" s="3">
        <v>810315740.87</v>
      </c>
      <c r="G415" s="3">
        <v>36322278.310000002</v>
      </c>
      <c r="H415" s="3">
        <v>846638019.18000007</v>
      </c>
      <c r="I415" s="99" t="s">
        <v>630</v>
      </c>
      <c r="J415" s="3">
        <v>44328799.680000067</v>
      </c>
      <c r="K415" s="34">
        <v>5.5251514755901505</v>
      </c>
      <c r="L415" s="34">
        <v>6.1165559506430816</v>
      </c>
      <c r="M415" s="34">
        <v>6.1247254233039161</v>
      </c>
    </row>
    <row r="416" spans="1:13" ht="20.100000000000001" customHeight="1" x14ac:dyDescent="0.5">
      <c r="A416" s="3">
        <v>7</v>
      </c>
      <c r="B416" s="1" t="s">
        <v>23</v>
      </c>
      <c r="C416" s="3">
        <v>262687030.98999998</v>
      </c>
      <c r="D416" s="3">
        <v>247738377.66</v>
      </c>
      <c r="E416" s="3">
        <v>510425408.64999998</v>
      </c>
      <c r="F416" s="3">
        <v>309471451.66999996</v>
      </c>
      <c r="G416" s="3">
        <v>453706371.50000006</v>
      </c>
      <c r="H416" s="3">
        <v>763177823.17000008</v>
      </c>
      <c r="I416" s="99" t="s">
        <v>630</v>
      </c>
      <c r="J416" s="3">
        <v>252752414.5200001</v>
      </c>
      <c r="K416" s="34">
        <v>49.517992293622882</v>
      </c>
      <c r="L416" s="34">
        <v>3.8913245601032056</v>
      </c>
      <c r="M416" s="34">
        <v>5.5209599736593766</v>
      </c>
    </row>
    <row r="417" spans="1:13" ht="20.100000000000001" customHeight="1" x14ac:dyDescent="0.5">
      <c r="A417" s="3">
        <v>8</v>
      </c>
      <c r="B417" s="1" t="s">
        <v>26</v>
      </c>
      <c r="C417" s="3">
        <v>66463549.179999992</v>
      </c>
      <c r="D417" s="3">
        <v>287982918.65999997</v>
      </c>
      <c r="E417" s="3">
        <v>354446467.84000009</v>
      </c>
      <c r="F417" s="3">
        <v>45811026.199999996</v>
      </c>
      <c r="G417" s="3">
        <v>331107267.12</v>
      </c>
      <c r="H417" s="3">
        <v>376918293.31999999</v>
      </c>
      <c r="I417" s="99" t="s">
        <v>630</v>
      </c>
      <c r="J417" s="3">
        <v>22471825.4799999</v>
      </c>
      <c r="K417" s="34">
        <v>6.3399772656625428</v>
      </c>
      <c r="L417" s="34">
        <v>2.7021896288344651</v>
      </c>
      <c r="M417" s="34">
        <v>2.7266919289086662</v>
      </c>
    </row>
    <row r="418" spans="1:13" ht="20.100000000000001" customHeight="1" x14ac:dyDescent="0.5">
      <c r="A418" s="3">
        <v>9</v>
      </c>
      <c r="B418" s="1" t="s">
        <v>25</v>
      </c>
      <c r="C418" s="3">
        <v>21989464.189999998</v>
      </c>
      <c r="D418" s="3">
        <v>248740234.97</v>
      </c>
      <c r="E418" s="3">
        <v>270729699.15999997</v>
      </c>
      <c r="F418" s="3">
        <v>21138385.300000001</v>
      </c>
      <c r="G418" s="3">
        <v>289645072.14999998</v>
      </c>
      <c r="H418" s="3">
        <v>310783457.44999999</v>
      </c>
      <c r="I418" s="99" t="s">
        <v>630</v>
      </c>
      <c r="J418" s="3">
        <v>40053758.290000021</v>
      </c>
      <c r="K418" s="34">
        <v>14.794741180696411</v>
      </c>
      <c r="L418" s="34">
        <v>2.0639590224887217</v>
      </c>
      <c r="M418" s="34">
        <v>2.248261122067114</v>
      </c>
    </row>
    <row r="419" spans="1:13" ht="20.100000000000001" customHeight="1" x14ac:dyDescent="0.5">
      <c r="A419" s="3">
        <v>10</v>
      </c>
      <c r="B419" s="1" t="s">
        <v>27</v>
      </c>
      <c r="C419" s="3">
        <v>173987659.22</v>
      </c>
      <c r="D419" s="3">
        <v>29386.73</v>
      </c>
      <c r="E419" s="3">
        <v>174017045.95000002</v>
      </c>
      <c r="F419" s="3">
        <v>198198893.62</v>
      </c>
      <c r="G419" s="3">
        <v>96147.91</v>
      </c>
      <c r="H419" s="3">
        <v>198295041.53</v>
      </c>
      <c r="I419" s="99" t="s">
        <v>630</v>
      </c>
      <c r="J419" s="3">
        <v>24277995.579999983</v>
      </c>
      <c r="K419" s="34">
        <v>13.951504260666356</v>
      </c>
      <c r="L419" s="34">
        <v>1.326651834540963</v>
      </c>
      <c r="M419" s="34">
        <v>1.4345005240258253</v>
      </c>
    </row>
    <row r="420" spans="1:13" ht="20.100000000000001" customHeight="1" x14ac:dyDescent="0.5">
      <c r="A420" s="3">
        <v>11</v>
      </c>
      <c r="B420" s="1" t="s">
        <v>28</v>
      </c>
      <c r="C420" s="3">
        <v>145776573.22</v>
      </c>
      <c r="D420" s="3">
        <v>9106228.620000001</v>
      </c>
      <c r="E420" s="3">
        <v>154882801.84</v>
      </c>
      <c r="F420" s="3">
        <v>158714255.41999999</v>
      </c>
      <c r="G420" s="3">
        <v>3377782.7</v>
      </c>
      <c r="H420" s="3">
        <v>162092038.12</v>
      </c>
      <c r="I420" s="99" t="s">
        <v>630</v>
      </c>
      <c r="J420" s="3">
        <v>7209236.2800000012</v>
      </c>
      <c r="K420" s="34">
        <v>4.6546396335517128</v>
      </c>
      <c r="L420" s="34">
        <v>1.1807783086889048</v>
      </c>
      <c r="M420" s="34">
        <v>1.1726017545848517</v>
      </c>
    </row>
    <row r="421" spans="1:13" ht="20.100000000000001" customHeight="1" x14ac:dyDescent="0.5">
      <c r="A421" s="3">
        <v>12</v>
      </c>
      <c r="B421" s="1" t="s">
        <v>37</v>
      </c>
      <c r="C421" s="3">
        <v>6055340.5299999993</v>
      </c>
      <c r="D421" s="3">
        <v>69133360.689999998</v>
      </c>
      <c r="E421" s="3">
        <v>75188701.219999999</v>
      </c>
      <c r="F421" s="3">
        <v>3194085.8</v>
      </c>
      <c r="G421" s="3">
        <v>121226111.75</v>
      </c>
      <c r="H421" s="3">
        <v>124420197.55</v>
      </c>
      <c r="I421" s="99" t="s">
        <v>648</v>
      </c>
      <c r="J421" s="3">
        <v>49231496.329999998</v>
      </c>
      <c r="K421" s="34">
        <v>65.47725327233681</v>
      </c>
      <c r="L421" s="34">
        <v>0.57321527247926107</v>
      </c>
      <c r="M421" s="34">
        <v>0.90007716384511505</v>
      </c>
    </row>
    <row r="422" spans="1:13" ht="20.100000000000001" customHeight="1" x14ac:dyDescent="0.5">
      <c r="A422" s="3">
        <v>13</v>
      </c>
      <c r="B422" s="1" t="s">
        <v>30</v>
      </c>
      <c r="C422" s="3">
        <v>89076854.439999998</v>
      </c>
      <c r="D422" s="3">
        <v>0</v>
      </c>
      <c r="E422" s="3">
        <v>89076854.439999998</v>
      </c>
      <c r="F422" s="3">
        <v>122982280.2</v>
      </c>
      <c r="G422" s="3">
        <v>0</v>
      </c>
      <c r="H422" s="3">
        <v>122982280.2</v>
      </c>
      <c r="I422" s="99" t="s">
        <v>628</v>
      </c>
      <c r="J422" s="3">
        <v>33905425.760000005</v>
      </c>
      <c r="K422" s="34">
        <v>38.063115242622175</v>
      </c>
      <c r="L422" s="34">
        <v>0.67909423305530092</v>
      </c>
      <c r="M422" s="34">
        <v>0.88967502178364177</v>
      </c>
    </row>
    <row r="423" spans="1:13" ht="20.100000000000001" customHeight="1" x14ac:dyDescent="0.5">
      <c r="A423" s="3">
        <v>14</v>
      </c>
      <c r="B423" s="1" t="s">
        <v>29</v>
      </c>
      <c r="C423" s="3">
        <v>107885689.47</v>
      </c>
      <c r="D423" s="3">
        <v>5924849.7200000007</v>
      </c>
      <c r="E423" s="3">
        <v>113810539.19</v>
      </c>
      <c r="F423" s="3">
        <v>111138210.5</v>
      </c>
      <c r="G423" s="3">
        <v>7374790.7400000002</v>
      </c>
      <c r="H423" s="3">
        <v>118513001.23999999</v>
      </c>
      <c r="I423" s="99" t="s">
        <v>633</v>
      </c>
      <c r="J423" s="3">
        <v>4702462.049999997</v>
      </c>
      <c r="K423" s="34">
        <v>4.131833557303084</v>
      </c>
      <c r="L423" s="34">
        <v>0.86765615277650709</v>
      </c>
      <c r="M423" s="34">
        <v>0.85734348711353425</v>
      </c>
    </row>
    <row r="424" spans="1:13" ht="20.100000000000001" customHeight="1" x14ac:dyDescent="0.5">
      <c r="A424" s="3">
        <v>15</v>
      </c>
      <c r="B424" s="1" t="s">
        <v>877</v>
      </c>
      <c r="C424" s="3">
        <v>44390112.43</v>
      </c>
      <c r="D424" s="3">
        <v>18691400.509999998</v>
      </c>
      <c r="E424" s="3">
        <v>63081512.939999998</v>
      </c>
      <c r="F424" s="3">
        <v>30243749.449999999</v>
      </c>
      <c r="G424" s="3">
        <v>84008110.850000009</v>
      </c>
      <c r="H424" s="3">
        <v>114251860.30000001</v>
      </c>
      <c r="I424" s="99" t="s">
        <v>635</v>
      </c>
      <c r="J424" s="3">
        <v>51170347.360000014</v>
      </c>
      <c r="K424" s="34">
        <v>81.117818795295392</v>
      </c>
      <c r="L424" s="34">
        <v>0.4809138346798289</v>
      </c>
      <c r="M424" s="34">
        <v>0.82651765877100813</v>
      </c>
    </row>
    <row r="425" spans="1:13" ht="20.100000000000001" customHeight="1" x14ac:dyDescent="0.5">
      <c r="A425" s="3">
        <v>16</v>
      </c>
      <c r="B425" s="1" t="s">
        <v>31</v>
      </c>
      <c r="C425" s="3">
        <v>81079467.099999994</v>
      </c>
      <c r="D425" s="3">
        <v>0</v>
      </c>
      <c r="E425" s="3">
        <v>81079467.099999994</v>
      </c>
      <c r="F425" s="3">
        <v>102260303.67999999</v>
      </c>
      <c r="G425" s="3">
        <v>0</v>
      </c>
      <c r="H425" s="3">
        <v>102260303.67999999</v>
      </c>
      <c r="I425" s="99" t="s">
        <v>630</v>
      </c>
      <c r="J425" s="3">
        <v>21180836.579999998</v>
      </c>
      <c r="K425" s="34">
        <v>26.123551791326459</v>
      </c>
      <c r="L425" s="34">
        <v>0.61812463936851836</v>
      </c>
      <c r="M425" s="34">
        <v>0.73976867038204264</v>
      </c>
    </row>
    <row r="426" spans="1:13" ht="20.100000000000001" customHeight="1" x14ac:dyDescent="0.5">
      <c r="A426" s="3">
        <v>17</v>
      </c>
      <c r="B426" s="1" t="s">
        <v>878</v>
      </c>
      <c r="C426" s="3">
        <v>102241028.93000001</v>
      </c>
      <c r="D426" s="3">
        <v>6841384.6300000008</v>
      </c>
      <c r="E426" s="3">
        <v>109082413.55999999</v>
      </c>
      <c r="F426" s="3">
        <v>97895881.839999989</v>
      </c>
      <c r="G426" s="3">
        <v>46400</v>
      </c>
      <c r="H426" s="3">
        <v>97942281.839999989</v>
      </c>
      <c r="I426" s="99" t="s">
        <v>654</v>
      </c>
      <c r="J426" s="3">
        <v>-11140131.719999999</v>
      </c>
      <c r="K426" s="34">
        <v>-10.212582722028287</v>
      </c>
      <c r="L426" s="34">
        <v>0.83161039354219657</v>
      </c>
      <c r="M426" s="34">
        <v>0.70853135580048843</v>
      </c>
    </row>
    <row r="427" spans="1:13" ht="20.100000000000001" customHeight="1" x14ac:dyDescent="0.5">
      <c r="A427" s="3">
        <v>18</v>
      </c>
      <c r="B427" s="1" t="s">
        <v>32</v>
      </c>
      <c r="C427" s="3">
        <v>62904139.170000002</v>
      </c>
      <c r="D427" s="3">
        <v>20019558.880000003</v>
      </c>
      <c r="E427" s="3">
        <v>82923698.049999997</v>
      </c>
      <c r="F427" s="3">
        <v>80133446.349999994</v>
      </c>
      <c r="G427" s="3">
        <v>2045836.3900000001</v>
      </c>
      <c r="H427" s="3">
        <v>82179282.739999995</v>
      </c>
      <c r="I427" s="99" t="s">
        <v>634</v>
      </c>
      <c r="J427" s="3">
        <v>-744415.31000000238</v>
      </c>
      <c r="K427" s="34">
        <v>-0.8977111820931416</v>
      </c>
      <c r="L427" s="34">
        <v>0.63218448252800818</v>
      </c>
      <c r="M427" s="34">
        <v>0.59449910217125368</v>
      </c>
    </row>
    <row r="428" spans="1:13" ht="20.100000000000001" customHeight="1" x14ac:dyDescent="0.5">
      <c r="A428" s="3">
        <v>19</v>
      </c>
      <c r="B428" s="1" t="s">
        <v>36</v>
      </c>
      <c r="C428" s="3">
        <v>60612358.420000002</v>
      </c>
      <c r="D428" s="3">
        <v>0</v>
      </c>
      <c r="E428" s="3">
        <v>60612358.420000002</v>
      </c>
      <c r="F428" s="3">
        <v>72467056.689999998</v>
      </c>
      <c r="G428" s="3">
        <v>0</v>
      </c>
      <c r="H428" s="3">
        <v>72467056.689999998</v>
      </c>
      <c r="I428" s="99" t="s">
        <v>628</v>
      </c>
      <c r="J428" s="3">
        <v>11854698.269999996</v>
      </c>
      <c r="K428" s="34">
        <v>19.55821977401947</v>
      </c>
      <c r="L428" s="34">
        <v>0.46208976858997974</v>
      </c>
      <c r="M428" s="34">
        <v>0.52423918416884374</v>
      </c>
    </row>
    <row r="429" spans="1:13" ht="20.100000000000001" customHeight="1" x14ac:dyDescent="0.5">
      <c r="A429" s="3">
        <v>20</v>
      </c>
      <c r="B429" s="1" t="s">
        <v>33</v>
      </c>
      <c r="C429" s="3">
        <v>61313347.759999998</v>
      </c>
      <c r="D429" s="3">
        <v>0</v>
      </c>
      <c r="E429" s="3">
        <v>61313347.759999998</v>
      </c>
      <c r="F429" s="3">
        <v>68671725.25999999</v>
      </c>
      <c r="G429" s="3">
        <v>0</v>
      </c>
      <c r="H429" s="3">
        <v>68671725.25999999</v>
      </c>
      <c r="I429" s="99" t="s">
        <v>629</v>
      </c>
      <c r="J429" s="3">
        <v>7358377.4999999925</v>
      </c>
      <c r="K429" s="34">
        <v>12.00126525271957</v>
      </c>
      <c r="L429" s="34">
        <v>0.46743389329240609</v>
      </c>
      <c r="M429" s="34">
        <v>0.49678310214491167</v>
      </c>
    </row>
    <row r="430" spans="1:13" ht="20.100000000000001" customHeight="1" x14ac:dyDescent="0.5">
      <c r="A430" s="3">
        <v>21</v>
      </c>
      <c r="B430" s="1" t="s">
        <v>34</v>
      </c>
      <c r="C430" s="3">
        <v>0</v>
      </c>
      <c r="D430" s="3">
        <v>57150395.149999999</v>
      </c>
      <c r="E430" s="3">
        <v>57150395.149999999</v>
      </c>
      <c r="F430" s="3">
        <v>0</v>
      </c>
      <c r="G430" s="3">
        <v>66186343.609999999</v>
      </c>
      <c r="H430" s="3">
        <v>66186343.609999999</v>
      </c>
      <c r="I430" s="99" t="s">
        <v>630</v>
      </c>
      <c r="J430" s="3">
        <v>9035948.4600000009</v>
      </c>
      <c r="K430" s="34">
        <v>15.810824118160102</v>
      </c>
      <c r="L430" s="34">
        <v>0.4356968373792145</v>
      </c>
      <c r="M430" s="34">
        <v>0.47880342271460297</v>
      </c>
    </row>
    <row r="431" spans="1:13" ht="20.100000000000001" customHeight="1" x14ac:dyDescent="0.5">
      <c r="A431" s="3">
        <v>22</v>
      </c>
      <c r="B431" s="1" t="s">
        <v>35</v>
      </c>
      <c r="C431" s="3">
        <v>1319492.1200000001</v>
      </c>
      <c r="D431" s="3">
        <v>48748810.729999997</v>
      </c>
      <c r="E431" s="3">
        <v>50068302.849999994</v>
      </c>
      <c r="F431" s="3">
        <v>115466.54</v>
      </c>
      <c r="G431" s="3">
        <v>62169695.82</v>
      </c>
      <c r="H431" s="3">
        <v>62285162.359999999</v>
      </c>
      <c r="I431" s="99" t="s">
        <v>628</v>
      </c>
      <c r="J431" s="3">
        <v>12216859.510000005</v>
      </c>
      <c r="K431" s="34">
        <v>24.40038670094448</v>
      </c>
      <c r="L431" s="34">
        <v>0.38170516839706764</v>
      </c>
      <c r="M431" s="34">
        <v>0.450581604840261</v>
      </c>
    </row>
    <row r="432" spans="1:13" ht="20.100000000000001" customHeight="1" x14ac:dyDescent="0.5">
      <c r="A432" s="3">
        <v>23</v>
      </c>
      <c r="B432" s="1" t="s">
        <v>38</v>
      </c>
      <c r="C432" s="3">
        <v>56804097.149999991</v>
      </c>
      <c r="D432" s="3">
        <v>0</v>
      </c>
      <c r="E432" s="3">
        <v>56804097.149999991</v>
      </c>
      <c r="F432" s="3">
        <v>55654972.340000004</v>
      </c>
      <c r="G432" s="3">
        <v>0</v>
      </c>
      <c r="H432" s="3">
        <v>55654972.340000004</v>
      </c>
      <c r="I432" s="99" t="s">
        <v>629</v>
      </c>
      <c r="J432" s="3">
        <v>-1149124.8099999875</v>
      </c>
      <c r="K432" s="34">
        <v>-2.0229611377600913</v>
      </c>
      <c r="L432" s="34">
        <v>0.43305676913480884</v>
      </c>
      <c r="M432" s="34">
        <v>0.40261766693896023</v>
      </c>
    </row>
    <row r="433" spans="1:13" ht="20.100000000000001" customHeight="1" x14ac:dyDescent="0.5">
      <c r="A433" s="3">
        <v>24</v>
      </c>
      <c r="B433" s="1" t="s">
        <v>40</v>
      </c>
      <c r="C433" s="3">
        <v>29272148.77</v>
      </c>
      <c r="D433" s="3">
        <v>579950.9</v>
      </c>
      <c r="E433" s="3">
        <v>29852099.669999998</v>
      </c>
      <c r="F433" s="3">
        <v>37216686.200000003</v>
      </c>
      <c r="G433" s="3">
        <v>695356.41999999993</v>
      </c>
      <c r="H433" s="3">
        <v>37912042.620000005</v>
      </c>
      <c r="I433" s="99" t="s">
        <v>630</v>
      </c>
      <c r="J433" s="3">
        <v>8059942.9500000067</v>
      </c>
      <c r="K433" s="34">
        <v>26.999584749812026</v>
      </c>
      <c r="L433" s="34">
        <v>0.22758312311245832</v>
      </c>
      <c r="M433" s="34">
        <v>0.27426225378939473</v>
      </c>
    </row>
    <row r="434" spans="1:13" ht="20.100000000000001" customHeight="1" x14ac:dyDescent="0.5">
      <c r="A434" s="3">
        <v>25</v>
      </c>
      <c r="B434" s="1" t="s">
        <v>39</v>
      </c>
      <c r="C434" s="3">
        <v>24756508.740000002</v>
      </c>
      <c r="D434" s="3">
        <v>0</v>
      </c>
      <c r="E434" s="3">
        <v>24756508.740000002</v>
      </c>
      <c r="F434" s="3">
        <v>35753519.549999997</v>
      </c>
      <c r="G434" s="3">
        <v>0</v>
      </c>
      <c r="H434" s="3">
        <v>35753519.549999997</v>
      </c>
      <c r="I434" s="99" t="s">
        <v>628</v>
      </c>
      <c r="J434" s="3">
        <v>10997010.809999995</v>
      </c>
      <c r="K434" s="34">
        <v>44.420685184222762</v>
      </c>
      <c r="L434" s="34">
        <v>0.18873592272211759</v>
      </c>
      <c r="M434" s="34">
        <v>0.25864712568964149</v>
      </c>
    </row>
    <row r="435" spans="1:13" ht="20.100000000000001" customHeight="1" x14ac:dyDescent="0.5">
      <c r="A435" s="3">
        <v>26</v>
      </c>
      <c r="B435" s="1" t="s">
        <v>41</v>
      </c>
      <c r="C435" s="3">
        <v>14332161.35</v>
      </c>
      <c r="D435" s="3">
        <v>5008066.21</v>
      </c>
      <c r="E435" s="3">
        <v>19340227.559999999</v>
      </c>
      <c r="F435" s="3">
        <v>25446306.59</v>
      </c>
      <c r="G435" s="3">
        <v>6009839.1299999999</v>
      </c>
      <c r="H435" s="3">
        <v>31456145.719999999</v>
      </c>
      <c r="I435" s="99" t="s">
        <v>628</v>
      </c>
      <c r="J435" s="3">
        <v>12115918.16</v>
      </c>
      <c r="K435" s="34">
        <v>62.64620270062634</v>
      </c>
      <c r="L435" s="34">
        <v>0.14744387960870159</v>
      </c>
      <c r="M435" s="34">
        <v>0.2275591823729286</v>
      </c>
    </row>
    <row r="436" spans="1:13" ht="20.100000000000001" customHeight="1" x14ac:dyDescent="0.5">
      <c r="A436" s="3">
        <v>27</v>
      </c>
      <c r="B436" s="1" t="s">
        <v>43</v>
      </c>
      <c r="C436" s="3">
        <v>25637351.77</v>
      </c>
      <c r="D436" s="3">
        <v>0</v>
      </c>
      <c r="E436" s="3">
        <v>25637351.77</v>
      </c>
      <c r="F436" s="3">
        <v>14681765.549999999</v>
      </c>
      <c r="G436" s="3">
        <v>3000000</v>
      </c>
      <c r="H436" s="3">
        <v>17681765.550000001</v>
      </c>
      <c r="I436" s="99" t="s">
        <v>633</v>
      </c>
      <c r="J436" s="3">
        <v>-7955586.2199999988</v>
      </c>
      <c r="K436" s="34">
        <v>-31.03123244308474</v>
      </c>
      <c r="L436" s="34">
        <v>0.1954511960179755</v>
      </c>
      <c r="M436" s="34">
        <v>0.12791294099675909</v>
      </c>
    </row>
    <row r="437" spans="1:13" ht="20.100000000000001" customHeight="1" x14ac:dyDescent="0.5">
      <c r="A437" s="3">
        <v>28</v>
      </c>
      <c r="B437" s="1" t="s">
        <v>42</v>
      </c>
      <c r="C437" s="3">
        <v>10059115.550000001</v>
      </c>
      <c r="D437" s="3">
        <v>33642</v>
      </c>
      <c r="E437" s="3">
        <v>10092757.550000001</v>
      </c>
      <c r="F437" s="3">
        <v>16977278.52</v>
      </c>
      <c r="G437" s="3">
        <v>36499</v>
      </c>
      <c r="H437" s="3">
        <v>17013777.52</v>
      </c>
      <c r="I437" s="99" t="s">
        <v>628</v>
      </c>
      <c r="J437" s="3">
        <v>6921019.9699999988</v>
      </c>
      <c r="K437" s="34">
        <v>68.574122936302956</v>
      </c>
      <c r="L437" s="34">
        <v>7.6944044453736204E-2</v>
      </c>
      <c r="M437" s="34">
        <v>0.12308060040122783</v>
      </c>
    </row>
    <row r="438" spans="1:13" ht="20.100000000000001" customHeight="1" x14ac:dyDescent="0.5">
      <c r="A438" s="3">
        <v>29</v>
      </c>
      <c r="B438" s="1" t="s">
        <v>46</v>
      </c>
      <c r="C438" s="3">
        <v>11236007.930000002</v>
      </c>
      <c r="D438" s="3">
        <v>0</v>
      </c>
      <c r="E438" s="3">
        <v>11236007.930000002</v>
      </c>
      <c r="F438" s="3">
        <v>10723087.27</v>
      </c>
      <c r="G438" s="3">
        <v>0</v>
      </c>
      <c r="H438" s="3">
        <v>10723087.27</v>
      </c>
      <c r="I438" s="99" t="s">
        <v>629</v>
      </c>
      <c r="J438" s="3">
        <v>-512920.66000000201</v>
      </c>
      <c r="K438" s="34">
        <v>-4.5649723922898833</v>
      </c>
      <c r="L438" s="34">
        <v>8.5659829770551907E-2</v>
      </c>
      <c r="M438" s="34">
        <v>7.7572662378763896E-2</v>
      </c>
    </row>
    <row r="439" spans="1:13" ht="20.100000000000001" customHeight="1" x14ac:dyDescent="0.5">
      <c r="A439" s="3">
        <v>30</v>
      </c>
      <c r="B439" s="1" t="s">
        <v>44</v>
      </c>
      <c r="C439" s="3">
        <v>1832241.35</v>
      </c>
      <c r="D439" s="3">
        <v>0</v>
      </c>
      <c r="E439" s="3">
        <v>1832241.35</v>
      </c>
      <c r="F439" s="3">
        <v>10036797.73</v>
      </c>
      <c r="G439" s="3">
        <v>0</v>
      </c>
      <c r="H439" s="3">
        <v>10036797.73</v>
      </c>
      <c r="I439" s="99" t="s">
        <v>635</v>
      </c>
      <c r="J439" s="3">
        <v>8204556.3800000008</v>
      </c>
      <c r="K439" s="34">
        <v>447.78797181932396</v>
      </c>
      <c r="L439" s="34">
        <v>1.3968438178164067E-2</v>
      </c>
      <c r="M439" s="34">
        <v>7.2607925504017082E-2</v>
      </c>
    </row>
    <row r="440" spans="1:13" ht="20.100000000000001" customHeight="1" x14ac:dyDescent="0.5">
      <c r="A440" s="3">
        <v>31</v>
      </c>
      <c r="B440" s="1" t="s">
        <v>45</v>
      </c>
      <c r="C440" s="3">
        <v>5530072.79</v>
      </c>
      <c r="D440" s="3">
        <v>0</v>
      </c>
      <c r="E440" s="3">
        <v>5530072.79</v>
      </c>
      <c r="F440" s="3">
        <v>6502860.0199999996</v>
      </c>
      <c r="G440" s="3">
        <v>0</v>
      </c>
      <c r="H440" s="3">
        <v>6502860.0199999996</v>
      </c>
      <c r="I440" s="99" t="s">
        <v>630</v>
      </c>
      <c r="J440" s="3">
        <v>972787.22999999952</v>
      </c>
      <c r="K440" s="34">
        <v>17.590857606053312</v>
      </c>
      <c r="L440" s="34">
        <v>4.2159554955935402E-2</v>
      </c>
      <c r="M440" s="34">
        <v>4.7042810724771976E-2</v>
      </c>
    </row>
    <row r="441" spans="1:13" ht="20.100000000000001" customHeight="1" x14ac:dyDescent="0.5">
      <c r="A441" s="3">
        <v>32</v>
      </c>
      <c r="B441" s="1" t="s">
        <v>47</v>
      </c>
      <c r="C441" s="3">
        <v>50810.9</v>
      </c>
      <c r="D441" s="3">
        <v>8375928.0300000003</v>
      </c>
      <c r="E441" s="3">
        <v>8426738.9299999997</v>
      </c>
      <c r="F441" s="3">
        <v>462.87</v>
      </c>
      <c r="G441" s="3">
        <v>4965718.1100000003</v>
      </c>
      <c r="H441" s="3">
        <v>4966180.9800000004</v>
      </c>
      <c r="I441" s="99" t="s">
        <v>633</v>
      </c>
      <c r="J441" s="3">
        <v>-3460557.9499999993</v>
      </c>
      <c r="K441" s="34">
        <v>-41.066395657281859</v>
      </c>
      <c r="L441" s="34">
        <v>6.4242836669543238E-2</v>
      </c>
      <c r="M441" s="34">
        <v>3.5926209567571567E-2</v>
      </c>
    </row>
    <row r="442" spans="1:13" ht="20.100000000000001" customHeight="1" x14ac:dyDescent="0.5">
      <c r="A442" s="3">
        <v>33</v>
      </c>
      <c r="B442" s="1" t="s">
        <v>48</v>
      </c>
      <c r="C442" s="3">
        <v>2117137.7000000002</v>
      </c>
      <c r="D442" s="3">
        <v>0</v>
      </c>
      <c r="E442" s="3">
        <v>2117137.7000000002</v>
      </c>
      <c r="F442" s="3">
        <v>594638.81000000006</v>
      </c>
      <c r="G442" s="3">
        <v>0</v>
      </c>
      <c r="H442" s="3">
        <v>594638.81000000006</v>
      </c>
      <c r="I442" s="99" t="s">
        <v>629</v>
      </c>
      <c r="J442" s="3">
        <v>-1522498.8900000001</v>
      </c>
      <c r="K442" s="34">
        <v>-71.913078209320076</v>
      </c>
      <c r="L442" s="34">
        <v>1.6140399340463778E-2</v>
      </c>
      <c r="M442" s="34">
        <v>4.3017196898594246E-3</v>
      </c>
    </row>
    <row r="443" spans="1:13" ht="20.100000000000001" customHeight="1" x14ac:dyDescent="0.5">
      <c r="A443" s="71"/>
      <c r="B443" s="87" t="s">
        <v>3</v>
      </c>
      <c r="C443" s="71">
        <v>8678727287.2199993</v>
      </c>
      <c r="D443" s="71">
        <v>4438282120.9200001</v>
      </c>
      <c r="E443" s="71">
        <v>13117009408.140001</v>
      </c>
      <c r="F443" s="71">
        <v>8984909128.4500008</v>
      </c>
      <c r="G443" s="71">
        <v>4838372090.96</v>
      </c>
      <c r="H443" s="71">
        <v>13823281219.41</v>
      </c>
      <c r="I443" s="71"/>
      <c r="J443" s="71">
        <v>706271811.26999855</v>
      </c>
      <c r="K443" s="88">
        <v>5.3843966204042557</v>
      </c>
      <c r="L443" s="88">
        <v>100.00000000000003</v>
      </c>
      <c r="M443" s="88">
        <v>99.999999999999972</v>
      </c>
    </row>
    <row r="446" spans="1:13" ht="20.100000000000001" customHeight="1" x14ac:dyDescent="0.5">
      <c r="A446" s="29"/>
      <c r="B446" s="37"/>
      <c r="C446" s="29"/>
      <c r="D446" s="29"/>
      <c r="E446" s="29"/>
      <c r="F446" s="29"/>
      <c r="G446" s="29"/>
      <c r="H446" s="29"/>
      <c r="I446" s="29"/>
      <c r="J446" s="29"/>
      <c r="K446" s="29"/>
      <c r="L446" s="29"/>
      <c r="M446" s="29"/>
    </row>
    <row r="447" spans="1:13" ht="20.100000000000001" customHeight="1" x14ac:dyDescent="0.5">
      <c r="C447" s="82" t="s">
        <v>90</v>
      </c>
    </row>
    <row r="448" spans="1:13" ht="20.100000000000001" customHeight="1" x14ac:dyDescent="0.5">
      <c r="C448" s="82" t="s">
        <v>601</v>
      </c>
    </row>
    <row r="449" spans="1:13" ht="20.100000000000001" customHeight="1" x14ac:dyDescent="0.5">
      <c r="C449" s="82" t="s">
        <v>645</v>
      </c>
    </row>
    <row r="450" spans="1:13" ht="20.100000000000001" customHeight="1" x14ac:dyDescent="0.5">
      <c r="C450" s="82" t="s">
        <v>92</v>
      </c>
    </row>
    <row r="452" spans="1:13" ht="20.100000000000001" customHeight="1" x14ac:dyDescent="0.5">
      <c r="A452" s="129" t="s">
        <v>663</v>
      </c>
      <c r="B452" s="129" t="s">
        <v>164</v>
      </c>
      <c r="C452" s="134" t="s">
        <v>174</v>
      </c>
      <c r="D452" s="136"/>
      <c r="E452" s="135"/>
      <c r="F452" s="137" t="s">
        <v>113</v>
      </c>
      <c r="G452" s="137"/>
      <c r="H452" s="137"/>
      <c r="I452" s="137"/>
      <c r="J452" s="134" t="s">
        <v>132</v>
      </c>
      <c r="K452" s="135"/>
      <c r="L452" s="134" t="s">
        <v>133</v>
      </c>
      <c r="M452" s="135"/>
    </row>
    <row r="453" spans="1:13" ht="34.5" x14ac:dyDescent="0.5">
      <c r="A453" s="130"/>
      <c r="B453" s="130"/>
      <c r="C453" s="100" t="s">
        <v>165</v>
      </c>
      <c r="D453" s="100" t="s">
        <v>166</v>
      </c>
      <c r="E453" s="100" t="s">
        <v>89</v>
      </c>
      <c r="F453" s="100" t="s">
        <v>165</v>
      </c>
      <c r="G453" s="100" t="s">
        <v>166</v>
      </c>
      <c r="H453" s="100" t="s">
        <v>89</v>
      </c>
      <c r="I453" s="100" t="s">
        <v>627</v>
      </c>
      <c r="J453" s="100" t="s">
        <v>167</v>
      </c>
      <c r="K453" s="100" t="s">
        <v>135</v>
      </c>
      <c r="L453" s="100" t="s">
        <v>174</v>
      </c>
      <c r="M453" s="100" t="s">
        <v>113</v>
      </c>
    </row>
    <row r="454" spans="1:13" ht="20.100000000000001" customHeight="1" x14ac:dyDescent="0.5">
      <c r="A454" s="3">
        <v>1</v>
      </c>
      <c r="B454" s="1" t="s">
        <v>19</v>
      </c>
      <c r="C454" s="3">
        <v>1788141850.0799999</v>
      </c>
      <c r="D454" s="3">
        <v>142760355.22</v>
      </c>
      <c r="E454" s="3">
        <v>1930902205.2999997</v>
      </c>
      <c r="F454" s="3">
        <v>2557105812.96</v>
      </c>
      <c r="G454" s="3">
        <v>242280518.11000004</v>
      </c>
      <c r="H454" s="3">
        <v>2799386331.0699997</v>
      </c>
      <c r="I454" s="99" t="s">
        <v>628</v>
      </c>
      <c r="J454" s="3">
        <v>868484125.76999998</v>
      </c>
      <c r="K454" s="34">
        <v>44.97815183939187</v>
      </c>
      <c r="L454" s="34">
        <v>17.084843628412187</v>
      </c>
      <c r="M454" s="34">
        <v>21.777240697150347</v>
      </c>
    </row>
    <row r="455" spans="1:13" ht="20.100000000000001" customHeight="1" x14ac:dyDescent="0.5">
      <c r="A455" s="3">
        <v>2</v>
      </c>
      <c r="B455" s="1" t="s">
        <v>18</v>
      </c>
      <c r="C455" s="3">
        <v>1709618732.3400002</v>
      </c>
      <c r="D455" s="3">
        <v>769657623.16000009</v>
      </c>
      <c r="E455" s="3">
        <v>2479276355.5</v>
      </c>
      <c r="F455" s="3">
        <v>1550112948.71</v>
      </c>
      <c r="G455" s="3">
        <v>912982234.22000003</v>
      </c>
      <c r="H455" s="3">
        <v>2463095182.9299998</v>
      </c>
      <c r="I455" s="99" t="s">
        <v>629</v>
      </c>
      <c r="J455" s="3">
        <v>-16181172.570000172</v>
      </c>
      <c r="K455" s="34">
        <v>-0.65265707609012735</v>
      </c>
      <c r="L455" s="34">
        <v>21.936920849264911</v>
      </c>
      <c r="M455" s="34">
        <v>19.161134018310282</v>
      </c>
    </row>
    <row r="456" spans="1:13" ht="20.100000000000001" customHeight="1" x14ac:dyDescent="0.5">
      <c r="A456" s="3">
        <v>3</v>
      </c>
      <c r="B456" s="1" t="s">
        <v>20</v>
      </c>
      <c r="C456" s="3">
        <v>232070799.72</v>
      </c>
      <c r="D456" s="3">
        <v>1432937815.0999999</v>
      </c>
      <c r="E456" s="3">
        <v>1665008614.8199997</v>
      </c>
      <c r="F456" s="3">
        <v>248026332.34999999</v>
      </c>
      <c r="G456" s="3">
        <v>1570611826.46</v>
      </c>
      <c r="H456" s="3">
        <v>1818638158.8099999</v>
      </c>
      <c r="I456" s="99" t="s">
        <v>630</v>
      </c>
      <c r="J456" s="3">
        <v>153629543.99000025</v>
      </c>
      <c r="K456" s="34">
        <v>9.2269518981803458</v>
      </c>
      <c r="L456" s="34">
        <v>14.73218671876716</v>
      </c>
      <c r="M456" s="34">
        <v>14.147715335271233</v>
      </c>
    </row>
    <row r="457" spans="1:13" ht="20.100000000000001" customHeight="1" x14ac:dyDescent="0.5">
      <c r="A457" s="3">
        <v>4</v>
      </c>
      <c r="B457" s="1" t="s">
        <v>21</v>
      </c>
      <c r="C457" s="3">
        <v>1264202754.9000001</v>
      </c>
      <c r="D457" s="3">
        <v>255927667.95000002</v>
      </c>
      <c r="E457" s="3">
        <v>1520130422.8499997</v>
      </c>
      <c r="F457" s="3">
        <v>1483075442.73</v>
      </c>
      <c r="G457" s="3">
        <v>234257862.20999998</v>
      </c>
      <c r="H457" s="3">
        <v>1717333304.9400001</v>
      </c>
      <c r="I457" s="99" t="s">
        <v>630</v>
      </c>
      <c r="J457" s="3">
        <v>197202882.09000039</v>
      </c>
      <c r="K457" s="34">
        <v>12.972760700379693</v>
      </c>
      <c r="L457" s="34">
        <v>13.450287900597873</v>
      </c>
      <c r="M457" s="34">
        <v>13.359635404312442</v>
      </c>
    </row>
    <row r="458" spans="1:13" ht="20.100000000000001" customHeight="1" x14ac:dyDescent="0.5">
      <c r="A458" s="3">
        <v>5</v>
      </c>
      <c r="B458" s="1" t="s">
        <v>22</v>
      </c>
      <c r="C458" s="3">
        <v>815877183.75</v>
      </c>
      <c r="D458" s="3">
        <v>106260912.72</v>
      </c>
      <c r="E458" s="3">
        <v>922138096.47000003</v>
      </c>
      <c r="F458" s="3">
        <v>789346384.3900001</v>
      </c>
      <c r="G458" s="3">
        <v>147630666.31999999</v>
      </c>
      <c r="H458" s="3">
        <v>936977050.71000004</v>
      </c>
      <c r="I458" s="99" t="s">
        <v>630</v>
      </c>
      <c r="J458" s="3">
        <v>14838954.24000001</v>
      </c>
      <c r="K458" s="34">
        <v>1.6091900222758846</v>
      </c>
      <c r="L458" s="34">
        <v>8.1591833800530917</v>
      </c>
      <c r="M458" s="34">
        <v>7.2890170729734445</v>
      </c>
    </row>
    <row r="459" spans="1:13" ht="20.100000000000001" customHeight="1" x14ac:dyDescent="0.5">
      <c r="A459" s="3">
        <v>6</v>
      </c>
      <c r="B459" s="1" t="s">
        <v>23</v>
      </c>
      <c r="C459" s="3">
        <v>238049245.22999999</v>
      </c>
      <c r="D459" s="3">
        <v>269685899.34000003</v>
      </c>
      <c r="E459" s="3">
        <v>507735144.57000011</v>
      </c>
      <c r="F459" s="3">
        <v>274354661.86000001</v>
      </c>
      <c r="G459" s="3">
        <v>374628591.42999995</v>
      </c>
      <c r="H459" s="3">
        <v>648983253.29000008</v>
      </c>
      <c r="I459" s="99" t="s">
        <v>628</v>
      </c>
      <c r="J459" s="3">
        <v>141248108.71999997</v>
      </c>
      <c r="K459" s="34">
        <v>27.819249904322206</v>
      </c>
      <c r="L459" s="34">
        <v>4.4924986495004591</v>
      </c>
      <c r="M459" s="34">
        <v>5.0486295365720348</v>
      </c>
    </row>
    <row r="460" spans="1:13" ht="20.100000000000001" customHeight="1" x14ac:dyDescent="0.5">
      <c r="A460" s="3">
        <v>7</v>
      </c>
      <c r="B460" s="1" t="s">
        <v>24</v>
      </c>
      <c r="C460" s="3">
        <v>465258734.72000003</v>
      </c>
      <c r="D460" s="3">
        <v>44276904.68</v>
      </c>
      <c r="E460" s="3">
        <v>509535639.39999998</v>
      </c>
      <c r="F460" s="3">
        <v>592526417.82999992</v>
      </c>
      <c r="G460" s="3">
        <v>54045443.870000005</v>
      </c>
      <c r="H460" s="3">
        <v>646571861.70000005</v>
      </c>
      <c r="I460" s="99" t="s">
        <v>629</v>
      </c>
      <c r="J460" s="3">
        <v>137036222.30000007</v>
      </c>
      <c r="K460" s="34">
        <v>26.894335097220299</v>
      </c>
      <c r="L460" s="34">
        <v>4.5084296337522138</v>
      </c>
      <c r="M460" s="34">
        <v>5.0298706198452958</v>
      </c>
    </row>
    <row r="461" spans="1:13" ht="20.100000000000001" customHeight="1" x14ac:dyDescent="0.5">
      <c r="A461" s="3">
        <v>8</v>
      </c>
      <c r="B461" s="1" t="s">
        <v>25</v>
      </c>
      <c r="C461" s="3">
        <v>15056260.83</v>
      </c>
      <c r="D461" s="3">
        <v>229289822.76999998</v>
      </c>
      <c r="E461" s="3">
        <v>244346083.59999999</v>
      </c>
      <c r="F461" s="3">
        <v>22547367.98</v>
      </c>
      <c r="G461" s="3">
        <v>270611284.56</v>
      </c>
      <c r="H461" s="3">
        <v>293158652.53999996</v>
      </c>
      <c r="I461" s="99" t="s">
        <v>628</v>
      </c>
      <c r="J461" s="3">
        <v>48812568.939999968</v>
      </c>
      <c r="K461" s="34">
        <v>19.976816579514832</v>
      </c>
      <c r="L461" s="34">
        <v>2.1620021035049426</v>
      </c>
      <c r="M461" s="34">
        <v>2.280566446995417</v>
      </c>
    </row>
    <row r="462" spans="1:13" ht="20.100000000000001" customHeight="1" x14ac:dyDescent="0.5">
      <c r="A462" s="3">
        <v>9</v>
      </c>
      <c r="B462" s="1" t="s">
        <v>26</v>
      </c>
      <c r="C462" s="3">
        <v>104980936.25</v>
      </c>
      <c r="D462" s="3">
        <v>178738852.69000003</v>
      </c>
      <c r="E462" s="3">
        <v>283719788.94</v>
      </c>
      <c r="F462" s="3">
        <v>51826197.580000006</v>
      </c>
      <c r="G462" s="3">
        <v>232722521.93000001</v>
      </c>
      <c r="H462" s="3">
        <v>284548719.50999993</v>
      </c>
      <c r="I462" s="99" t="s">
        <v>629</v>
      </c>
      <c r="J462" s="3">
        <v>828930.56999993324</v>
      </c>
      <c r="K462" s="34">
        <v>0.29216522862112815</v>
      </c>
      <c r="L462" s="34">
        <v>2.5103851531273662</v>
      </c>
      <c r="M462" s="34">
        <v>2.2135872730601824</v>
      </c>
    </row>
    <row r="463" spans="1:13" ht="20.100000000000001" customHeight="1" x14ac:dyDescent="0.5">
      <c r="A463" s="3">
        <v>10</v>
      </c>
      <c r="B463" s="1" t="s">
        <v>27</v>
      </c>
      <c r="C463" s="3">
        <v>159136470.47999999</v>
      </c>
      <c r="D463" s="3">
        <v>39293.71</v>
      </c>
      <c r="E463" s="3">
        <v>159175764.19</v>
      </c>
      <c r="F463" s="3">
        <v>168596205.28999996</v>
      </c>
      <c r="G463" s="3">
        <v>32084.74</v>
      </c>
      <c r="H463" s="3">
        <v>168628290.02999997</v>
      </c>
      <c r="I463" s="99" t="s">
        <v>630</v>
      </c>
      <c r="J463" s="3">
        <v>9452525.8399999738</v>
      </c>
      <c r="K463" s="34">
        <v>5.9384202664904278</v>
      </c>
      <c r="L463" s="34">
        <v>1.4084053729674213</v>
      </c>
      <c r="M463" s="34">
        <v>1.3118085273098239</v>
      </c>
    </row>
    <row r="464" spans="1:13" ht="20.100000000000001" customHeight="1" x14ac:dyDescent="0.5">
      <c r="A464" s="3">
        <v>11</v>
      </c>
      <c r="B464" s="1" t="s">
        <v>28</v>
      </c>
      <c r="C464" s="3">
        <v>128819295.56999999</v>
      </c>
      <c r="D464" s="3">
        <v>1645685.5099999998</v>
      </c>
      <c r="E464" s="3">
        <v>130464981.07999998</v>
      </c>
      <c r="F464" s="3">
        <v>129588332.57000001</v>
      </c>
      <c r="G464" s="3">
        <v>2373159.06</v>
      </c>
      <c r="H464" s="3">
        <v>131961491.63000001</v>
      </c>
      <c r="I464" s="99" t="s">
        <v>630</v>
      </c>
      <c r="J464" s="3">
        <v>1496510.5500000268</v>
      </c>
      <c r="K464" s="34">
        <v>1.1470591860066877</v>
      </c>
      <c r="L464" s="34">
        <v>1.1543690791886809</v>
      </c>
      <c r="M464" s="34">
        <v>1.0265668350545509</v>
      </c>
    </row>
    <row r="465" spans="1:13" ht="20.100000000000001" customHeight="1" x14ac:dyDescent="0.5">
      <c r="A465" s="3">
        <v>12</v>
      </c>
      <c r="B465" s="1" t="s">
        <v>30</v>
      </c>
      <c r="C465" s="3">
        <v>77932979.289999992</v>
      </c>
      <c r="D465" s="3">
        <v>0</v>
      </c>
      <c r="E465" s="3">
        <v>77932979.289999992</v>
      </c>
      <c r="F465" s="3">
        <v>94602634.850000009</v>
      </c>
      <c r="G465" s="3">
        <v>0</v>
      </c>
      <c r="H465" s="3">
        <v>94602634.850000009</v>
      </c>
      <c r="I465" s="99" t="s">
        <v>631</v>
      </c>
      <c r="J465" s="3">
        <v>16669655.560000017</v>
      </c>
      <c r="K465" s="34">
        <v>21.389732192798373</v>
      </c>
      <c r="L465" s="34">
        <v>0.68955991712644371</v>
      </c>
      <c r="M465" s="34">
        <v>0.73594141932014678</v>
      </c>
    </row>
    <row r="466" spans="1:13" ht="20.100000000000001" customHeight="1" x14ac:dyDescent="0.5">
      <c r="A466" s="3">
        <v>13</v>
      </c>
      <c r="B466" s="1" t="s">
        <v>29</v>
      </c>
      <c r="C466" s="3">
        <v>101019915.58000001</v>
      </c>
      <c r="D466" s="3">
        <v>393845.09</v>
      </c>
      <c r="E466" s="3">
        <v>101413760.67000002</v>
      </c>
      <c r="F466" s="3">
        <v>94138803.310000017</v>
      </c>
      <c r="G466" s="3">
        <v>0</v>
      </c>
      <c r="H466" s="3">
        <v>94138803.310000017</v>
      </c>
      <c r="I466" s="99" t="s">
        <v>629</v>
      </c>
      <c r="J466" s="3">
        <v>-7274957.3599999994</v>
      </c>
      <c r="K466" s="34">
        <v>-7.1735406634536343</v>
      </c>
      <c r="L466" s="34">
        <v>0.89732055722986348</v>
      </c>
      <c r="M466" s="34">
        <v>0.73233313882759732</v>
      </c>
    </row>
    <row r="467" spans="1:13" ht="20.100000000000001" customHeight="1" x14ac:dyDescent="0.5">
      <c r="A467" s="3">
        <v>14</v>
      </c>
      <c r="B467" s="1" t="s">
        <v>31</v>
      </c>
      <c r="C467" s="3">
        <v>70083393.480000004</v>
      </c>
      <c r="D467" s="3">
        <v>0</v>
      </c>
      <c r="E467" s="3">
        <v>70083393.480000004</v>
      </c>
      <c r="F467" s="3">
        <v>85528880.709999993</v>
      </c>
      <c r="G467" s="3">
        <v>0</v>
      </c>
      <c r="H467" s="3">
        <v>85528880.709999993</v>
      </c>
      <c r="I467" s="99" t="s">
        <v>631</v>
      </c>
      <c r="J467" s="3">
        <v>15445487.229999989</v>
      </c>
      <c r="K467" s="34">
        <v>22.03872624177043</v>
      </c>
      <c r="L467" s="34">
        <v>0.62010588380277432</v>
      </c>
      <c r="M467" s="34">
        <v>0.66535404603036719</v>
      </c>
    </row>
    <row r="468" spans="1:13" ht="20.100000000000001" customHeight="1" x14ac:dyDescent="0.5">
      <c r="A468" s="3">
        <v>15</v>
      </c>
      <c r="B468" s="1" t="s">
        <v>878</v>
      </c>
      <c r="C468" s="3">
        <v>85756031.649999991</v>
      </c>
      <c r="D468" s="3">
        <v>6820827.5999999996</v>
      </c>
      <c r="E468" s="3">
        <v>92576859.25</v>
      </c>
      <c r="F468" s="3">
        <v>82835567.879999995</v>
      </c>
      <c r="G468" s="3">
        <v>97827.59</v>
      </c>
      <c r="H468" s="3">
        <v>82933395.469999999</v>
      </c>
      <c r="I468" s="99" t="s">
        <v>633</v>
      </c>
      <c r="J468" s="3">
        <v>-9643463.7800000012</v>
      </c>
      <c r="K468" s="34">
        <v>-10.416710890956264</v>
      </c>
      <c r="L468" s="34">
        <v>0.81913064242942102</v>
      </c>
      <c r="M468" s="34">
        <v>0.64516301124176167</v>
      </c>
    </row>
    <row r="469" spans="1:13" ht="20.100000000000001" customHeight="1" x14ac:dyDescent="0.5">
      <c r="A469" s="3">
        <v>16</v>
      </c>
      <c r="B469" s="1" t="s">
        <v>32</v>
      </c>
      <c r="C469" s="3">
        <v>53568550.199999988</v>
      </c>
      <c r="D469" s="3">
        <v>20800077.899999999</v>
      </c>
      <c r="E469" s="3">
        <v>74368628.100000009</v>
      </c>
      <c r="F469" s="3">
        <v>68807949.460000008</v>
      </c>
      <c r="G469" s="3">
        <v>453867.93</v>
      </c>
      <c r="H469" s="3">
        <v>69261817.390000001</v>
      </c>
      <c r="I469" s="99" t="s">
        <v>629</v>
      </c>
      <c r="J469" s="3">
        <v>-5106810.7100000083</v>
      </c>
      <c r="K469" s="34">
        <v>-6.8668884185050709</v>
      </c>
      <c r="L469" s="34">
        <v>0.65802212999732634</v>
      </c>
      <c r="M469" s="34">
        <v>0.53880782787403958</v>
      </c>
    </row>
    <row r="470" spans="1:13" ht="20.100000000000001" customHeight="1" x14ac:dyDescent="0.5">
      <c r="A470" s="3">
        <v>17</v>
      </c>
      <c r="B470" s="1" t="s">
        <v>33</v>
      </c>
      <c r="C470" s="3">
        <v>56619548.18</v>
      </c>
      <c r="D470" s="3">
        <v>0</v>
      </c>
      <c r="E470" s="3">
        <v>56619548.18</v>
      </c>
      <c r="F470" s="3">
        <v>60246234.710000001</v>
      </c>
      <c r="G470" s="3">
        <v>0</v>
      </c>
      <c r="H470" s="3">
        <v>60246234.710000001</v>
      </c>
      <c r="I470" s="99" t="s">
        <v>631</v>
      </c>
      <c r="J470" s="3">
        <v>3626686.5300000012</v>
      </c>
      <c r="K470" s="34">
        <v>6.4053611280513065</v>
      </c>
      <c r="L470" s="34">
        <v>0.50097624018009601</v>
      </c>
      <c r="M470" s="34">
        <v>0.46867298729547058</v>
      </c>
    </row>
    <row r="471" spans="1:13" ht="20.100000000000001" customHeight="1" x14ac:dyDescent="0.5">
      <c r="A471" s="3">
        <v>18</v>
      </c>
      <c r="B471" s="1" t="s">
        <v>36</v>
      </c>
      <c r="C471" s="3">
        <v>53438969.329999998</v>
      </c>
      <c r="D471" s="3">
        <v>0</v>
      </c>
      <c r="E471" s="3">
        <v>53438969.329999998</v>
      </c>
      <c r="F471" s="3">
        <v>56550441.380000003</v>
      </c>
      <c r="G471" s="3">
        <v>0</v>
      </c>
      <c r="H471" s="3">
        <v>56550441.380000003</v>
      </c>
      <c r="I471" s="99" t="s">
        <v>652</v>
      </c>
      <c r="J471" s="3">
        <v>3111472.0500000045</v>
      </c>
      <c r="K471" s="34">
        <v>5.8224776581783013</v>
      </c>
      <c r="L471" s="34">
        <v>0.47283411462296954</v>
      </c>
      <c r="M471" s="34">
        <v>0.43992233576122175</v>
      </c>
    </row>
    <row r="472" spans="1:13" ht="20.100000000000001" customHeight="1" x14ac:dyDescent="0.5">
      <c r="A472" s="3">
        <v>19</v>
      </c>
      <c r="B472" s="1" t="s">
        <v>877</v>
      </c>
      <c r="C472" s="3">
        <v>39760294.689999998</v>
      </c>
      <c r="D472" s="3">
        <v>16548929.720000001</v>
      </c>
      <c r="E472" s="3">
        <v>56309224.409999996</v>
      </c>
      <c r="F472" s="3">
        <v>34250450.269999996</v>
      </c>
      <c r="G472" s="3">
        <v>20092425.449999999</v>
      </c>
      <c r="H472" s="3">
        <v>54342875.719999999</v>
      </c>
      <c r="I472" s="99" t="s">
        <v>628</v>
      </c>
      <c r="J472" s="3">
        <v>-1966348.6899999976</v>
      </c>
      <c r="K472" s="34">
        <v>-3.492054295904655</v>
      </c>
      <c r="L472" s="34">
        <v>0.49823045995876908</v>
      </c>
      <c r="M472" s="34">
        <v>0.4227490402431972</v>
      </c>
    </row>
    <row r="473" spans="1:13" ht="20.100000000000001" customHeight="1" x14ac:dyDescent="0.5">
      <c r="A473" s="3">
        <v>20</v>
      </c>
      <c r="B473" s="1" t="s">
        <v>38</v>
      </c>
      <c r="C473" s="3">
        <v>55021528.950000003</v>
      </c>
      <c r="D473" s="3">
        <v>0</v>
      </c>
      <c r="E473" s="3">
        <v>55021528.950000003</v>
      </c>
      <c r="F473" s="3">
        <v>53869613.560000002</v>
      </c>
      <c r="G473" s="3">
        <v>0</v>
      </c>
      <c r="H473" s="3">
        <v>53869613.560000002</v>
      </c>
      <c r="I473" s="99" t="s">
        <v>628</v>
      </c>
      <c r="J473" s="3">
        <v>-1151915.3900000006</v>
      </c>
      <c r="K473" s="34">
        <v>-2.0935721198274706</v>
      </c>
      <c r="L473" s="34">
        <v>0.48683678320252022</v>
      </c>
      <c r="M473" s="34">
        <v>0.41906739621400968</v>
      </c>
    </row>
    <row r="474" spans="1:13" ht="20.100000000000001" customHeight="1" x14ac:dyDescent="0.5">
      <c r="A474" s="3">
        <v>21</v>
      </c>
      <c r="B474" s="1" t="s">
        <v>34</v>
      </c>
      <c r="C474" s="3">
        <v>0</v>
      </c>
      <c r="D474" s="3">
        <v>52747391.979999997</v>
      </c>
      <c r="E474" s="3">
        <v>52747391.979999997</v>
      </c>
      <c r="F474" s="3">
        <v>0</v>
      </c>
      <c r="G474" s="3">
        <v>52073944.810000002</v>
      </c>
      <c r="H474" s="3">
        <v>52073944.810000002</v>
      </c>
      <c r="I474" s="99" t="s">
        <v>631</v>
      </c>
      <c r="J474" s="3">
        <v>-673447.16999999434</v>
      </c>
      <c r="K474" s="34">
        <v>-1.2767402230148979</v>
      </c>
      <c r="L474" s="34">
        <v>0.46671495910630473</v>
      </c>
      <c r="M474" s="34">
        <v>0.4050983665923803</v>
      </c>
    </row>
    <row r="475" spans="1:13" ht="20.100000000000001" customHeight="1" x14ac:dyDescent="0.5">
      <c r="A475" s="3">
        <v>22</v>
      </c>
      <c r="B475" s="1" t="s">
        <v>35</v>
      </c>
      <c r="C475" s="3">
        <v>518668.08</v>
      </c>
      <c r="D475" s="3">
        <v>58066190.740000002</v>
      </c>
      <c r="E475" s="3">
        <v>58584858.82</v>
      </c>
      <c r="F475" s="3">
        <v>539329.12</v>
      </c>
      <c r="G475" s="3">
        <v>49228600.729999997</v>
      </c>
      <c r="H475" s="3">
        <v>49767929.849999994</v>
      </c>
      <c r="I475" s="99" t="s">
        <v>654</v>
      </c>
      <c r="J475" s="3">
        <v>-8816928.9700000063</v>
      </c>
      <c r="K475" s="34">
        <v>-15.049842480784537</v>
      </c>
      <c r="L475" s="34">
        <v>0.51836553357542769</v>
      </c>
      <c r="M475" s="34">
        <v>0.38715920532772025</v>
      </c>
    </row>
    <row r="476" spans="1:13" ht="20.100000000000001" customHeight="1" x14ac:dyDescent="0.5">
      <c r="A476" s="3">
        <v>23</v>
      </c>
      <c r="B476" s="1" t="s">
        <v>40</v>
      </c>
      <c r="C476" s="3">
        <v>28370024.960000001</v>
      </c>
      <c r="D476" s="3">
        <v>926739.59</v>
      </c>
      <c r="E476" s="3">
        <v>29296764.550000001</v>
      </c>
      <c r="F476" s="3">
        <v>32932691.369999997</v>
      </c>
      <c r="G476" s="3">
        <v>415389.02</v>
      </c>
      <c r="H476" s="3">
        <v>33348080.390000001</v>
      </c>
      <c r="I476" s="99" t="s">
        <v>628</v>
      </c>
      <c r="J476" s="3">
        <v>4051315.84</v>
      </c>
      <c r="K476" s="34">
        <v>13.828543534511221</v>
      </c>
      <c r="L476" s="34">
        <v>0.25922112460242036</v>
      </c>
      <c r="M476" s="34">
        <v>0.25942441933813593</v>
      </c>
    </row>
    <row r="477" spans="1:13" ht="20.100000000000001" customHeight="1" x14ac:dyDescent="0.5">
      <c r="A477" s="3">
        <v>24</v>
      </c>
      <c r="B477" s="1" t="s">
        <v>37</v>
      </c>
      <c r="C477" s="3">
        <v>4041117.4000000004</v>
      </c>
      <c r="D477" s="3">
        <v>61951107.850000001</v>
      </c>
      <c r="E477" s="3">
        <v>65992225.25</v>
      </c>
      <c r="F477" s="3">
        <v>2671802.73</v>
      </c>
      <c r="G477" s="3">
        <v>30421674.989999998</v>
      </c>
      <c r="H477" s="3">
        <v>33093477.719999999</v>
      </c>
      <c r="I477" s="99" t="s">
        <v>653</v>
      </c>
      <c r="J477" s="3">
        <v>-32898747.530000001</v>
      </c>
      <c r="K477" s="34">
        <v>-49.852459748658049</v>
      </c>
      <c r="L477" s="34">
        <v>0.58390675923021818</v>
      </c>
      <c r="M477" s="34">
        <v>0.25744379109644272</v>
      </c>
    </row>
    <row r="478" spans="1:13" ht="20.100000000000001" customHeight="1" x14ac:dyDescent="0.5">
      <c r="A478" s="3">
        <v>25</v>
      </c>
      <c r="B478" s="1" t="s">
        <v>39</v>
      </c>
      <c r="C478" s="3">
        <v>21905380.789999999</v>
      </c>
      <c r="D478" s="3">
        <v>0</v>
      </c>
      <c r="E478" s="3">
        <v>21905380.789999999</v>
      </c>
      <c r="F478" s="3">
        <v>27286887.540000003</v>
      </c>
      <c r="G478" s="3">
        <v>0</v>
      </c>
      <c r="H478" s="3">
        <v>27286887.540000003</v>
      </c>
      <c r="I478" s="99" t="s">
        <v>628</v>
      </c>
      <c r="J478" s="3">
        <v>5381506.7500000037</v>
      </c>
      <c r="K478" s="34">
        <v>24.567054102326811</v>
      </c>
      <c r="L478" s="34">
        <v>0.19382131544037873</v>
      </c>
      <c r="M478" s="34">
        <v>0.21227263677018857</v>
      </c>
    </row>
    <row r="479" spans="1:13" ht="20.100000000000001" customHeight="1" x14ac:dyDescent="0.5">
      <c r="A479" s="3">
        <v>26</v>
      </c>
      <c r="B479" s="1" t="s">
        <v>43</v>
      </c>
      <c r="C479" s="3">
        <v>25098137.270000003</v>
      </c>
      <c r="D479" s="3">
        <v>2500000</v>
      </c>
      <c r="E479" s="3">
        <v>27598137.270000003</v>
      </c>
      <c r="F479" s="3">
        <v>14572511.529999999</v>
      </c>
      <c r="G479" s="3">
        <v>11120253.630000001</v>
      </c>
      <c r="H479" s="3">
        <v>25692765.16</v>
      </c>
      <c r="I479" s="99" t="s">
        <v>629</v>
      </c>
      <c r="J479" s="3">
        <v>-1905372.1100000031</v>
      </c>
      <c r="K479" s="34">
        <v>-6.9039880893381866</v>
      </c>
      <c r="L479" s="34">
        <v>0.24419147608780478</v>
      </c>
      <c r="M479" s="34">
        <v>0.19987149499683959</v>
      </c>
    </row>
    <row r="480" spans="1:13" ht="20.100000000000001" customHeight="1" x14ac:dyDescent="0.5">
      <c r="A480" s="3">
        <v>27</v>
      </c>
      <c r="B480" s="1" t="s">
        <v>42</v>
      </c>
      <c r="C480" s="3">
        <v>7935110.2999999998</v>
      </c>
      <c r="D480" s="3">
        <v>29261</v>
      </c>
      <c r="E480" s="3">
        <v>7964371.2999999998</v>
      </c>
      <c r="F480" s="3">
        <v>25574830.989999998</v>
      </c>
      <c r="G480" s="3">
        <v>32399</v>
      </c>
      <c r="H480" s="3">
        <v>25607229.989999998</v>
      </c>
      <c r="I480" s="99" t="s">
        <v>631</v>
      </c>
      <c r="J480" s="3">
        <v>17642858.689999998</v>
      </c>
      <c r="K480" s="34">
        <v>221.52230258275375</v>
      </c>
      <c r="L480" s="34">
        <v>7.0469668471880478E-2</v>
      </c>
      <c r="M480" s="34">
        <v>0.19920609202459255</v>
      </c>
    </row>
    <row r="481" spans="1:13" ht="20.100000000000001" customHeight="1" x14ac:dyDescent="0.5">
      <c r="A481" s="3">
        <v>28</v>
      </c>
      <c r="B481" s="1" t="s">
        <v>41</v>
      </c>
      <c r="C481" s="3">
        <v>9969889.2800000012</v>
      </c>
      <c r="D481" s="3">
        <v>5629124.4900000002</v>
      </c>
      <c r="E481" s="3">
        <v>15599013.77</v>
      </c>
      <c r="F481" s="3">
        <v>14068199.080000002</v>
      </c>
      <c r="G481" s="3">
        <v>6423975.5</v>
      </c>
      <c r="H481" s="3">
        <v>20492174.580000002</v>
      </c>
      <c r="I481" s="99" t="s">
        <v>629</v>
      </c>
      <c r="J481" s="3">
        <v>4893160.8100000024</v>
      </c>
      <c r="K481" s="34">
        <v>31.368398554853012</v>
      </c>
      <c r="L481" s="34">
        <v>0.13802185853140705</v>
      </c>
      <c r="M481" s="34">
        <v>0.15941458786294507</v>
      </c>
    </row>
    <row r="482" spans="1:13" ht="20.100000000000001" customHeight="1" x14ac:dyDescent="0.5">
      <c r="A482" s="3">
        <v>29</v>
      </c>
      <c r="B482" s="1" t="s">
        <v>46</v>
      </c>
      <c r="C482" s="3">
        <v>10630225.010000002</v>
      </c>
      <c r="D482" s="3">
        <v>0</v>
      </c>
      <c r="E482" s="3">
        <v>10630225.010000002</v>
      </c>
      <c r="F482" s="3">
        <v>9781545.709999999</v>
      </c>
      <c r="G482" s="3">
        <v>0</v>
      </c>
      <c r="H482" s="3">
        <v>9781545.709999999</v>
      </c>
      <c r="I482" s="99" t="s">
        <v>629</v>
      </c>
      <c r="J482" s="3">
        <v>-848679.30000000261</v>
      </c>
      <c r="K482" s="34">
        <v>-7.9836438005934793</v>
      </c>
      <c r="L482" s="34">
        <v>9.4057447100211466E-2</v>
      </c>
      <c r="M482" s="34">
        <v>7.6093489831190381E-2</v>
      </c>
    </row>
    <row r="483" spans="1:13" ht="20.100000000000001" customHeight="1" x14ac:dyDescent="0.5">
      <c r="A483" s="3">
        <v>30</v>
      </c>
      <c r="B483" s="1" t="s">
        <v>44</v>
      </c>
      <c r="C483" s="3">
        <v>6040666.0700000003</v>
      </c>
      <c r="D483" s="3">
        <v>0</v>
      </c>
      <c r="E483" s="3">
        <v>6040666.0700000003</v>
      </c>
      <c r="F483" s="3">
        <v>7219906.6299999999</v>
      </c>
      <c r="G483" s="3">
        <v>0</v>
      </c>
      <c r="H483" s="3">
        <v>7219906.6299999999</v>
      </c>
      <c r="I483" s="99" t="s">
        <v>630</v>
      </c>
      <c r="J483" s="3">
        <v>1179240.5599999996</v>
      </c>
      <c r="K483" s="34">
        <v>19.521697546840219</v>
      </c>
      <c r="L483" s="34">
        <v>5.3448504504333846E-2</v>
      </c>
      <c r="M483" s="34">
        <v>5.6165754168115936E-2</v>
      </c>
    </row>
    <row r="484" spans="1:13" ht="20.100000000000001" customHeight="1" x14ac:dyDescent="0.5">
      <c r="A484" s="3">
        <v>31</v>
      </c>
      <c r="B484" s="1" t="s">
        <v>45</v>
      </c>
      <c r="C484" s="3">
        <v>4859146.41</v>
      </c>
      <c r="D484" s="3">
        <v>0</v>
      </c>
      <c r="E484" s="3">
        <v>4859146.41</v>
      </c>
      <c r="F484" s="3">
        <v>4859204.17</v>
      </c>
      <c r="G484" s="3">
        <v>0</v>
      </c>
      <c r="H484" s="3">
        <v>4859204.17</v>
      </c>
      <c r="I484" s="99" t="s">
        <v>628</v>
      </c>
      <c r="J484" s="3">
        <v>57.759999999776483</v>
      </c>
      <c r="K484" s="34">
        <v>1.1886861420949957E-3</v>
      </c>
      <c r="L484" s="34">
        <v>4.2994283374135037E-2</v>
      </c>
      <c r="M484" s="34">
        <v>3.7801162930676827E-2</v>
      </c>
    </row>
    <row r="485" spans="1:13" ht="20.100000000000001" customHeight="1" x14ac:dyDescent="0.5">
      <c r="A485" s="3">
        <v>32</v>
      </c>
      <c r="B485" s="1" t="s">
        <v>47</v>
      </c>
      <c r="C485" s="3">
        <v>0</v>
      </c>
      <c r="D485" s="3">
        <v>5698591.4800000004</v>
      </c>
      <c r="E485" s="3">
        <v>5698591.4800000004</v>
      </c>
      <c r="F485" s="3">
        <v>21506.639999999999</v>
      </c>
      <c r="G485" s="3">
        <v>3479087.67</v>
      </c>
      <c r="H485" s="3">
        <v>3500594.31</v>
      </c>
      <c r="I485" s="99" t="s">
        <v>629</v>
      </c>
      <c r="J485" s="3">
        <v>-2197997.1700000004</v>
      </c>
      <c r="K485" s="34">
        <v>-38.570885063689467</v>
      </c>
      <c r="L485" s="34">
        <v>5.0421789395012614E-2</v>
      </c>
      <c r="M485" s="34">
        <v>2.7232141568258126E-2</v>
      </c>
    </row>
    <row r="486" spans="1:13" ht="20.100000000000001" customHeight="1" x14ac:dyDescent="0.5">
      <c r="A486" s="3">
        <v>33</v>
      </c>
      <c r="B486" s="1" t="s">
        <v>48</v>
      </c>
      <c r="C486" s="3">
        <v>4728248.3900000006</v>
      </c>
      <c r="D486" s="3">
        <v>0.02</v>
      </c>
      <c r="E486" s="3">
        <v>4728248.41</v>
      </c>
      <c r="F486" s="3">
        <v>1161273.94</v>
      </c>
      <c r="G486" s="3">
        <v>0</v>
      </c>
      <c r="H486" s="3">
        <v>1161273.94</v>
      </c>
      <c r="I486" s="99" t="s">
        <v>630</v>
      </c>
      <c r="J486" s="3">
        <v>-3566974.47</v>
      </c>
      <c r="K486" s="34">
        <v>-75.439658848211835</v>
      </c>
      <c r="L486" s="34">
        <v>4.183608289400019E-2</v>
      </c>
      <c r="M486" s="34">
        <v>9.0338878296379599E-3</v>
      </c>
    </row>
    <row r="487" spans="1:13" ht="20.100000000000001" customHeight="1" x14ac:dyDescent="0.5">
      <c r="A487" s="71"/>
      <c r="B487" s="87" t="s">
        <v>3</v>
      </c>
      <c r="C487" s="71">
        <v>7638510089.1800003</v>
      </c>
      <c r="D487" s="71">
        <v>3663332920.3100004</v>
      </c>
      <c r="E487" s="71">
        <v>11301843009.489998</v>
      </c>
      <c r="F487" s="71">
        <v>8638626369.8299999</v>
      </c>
      <c r="G487" s="71">
        <v>4216015639.2299995</v>
      </c>
      <c r="H487" s="71">
        <v>12854642009.059998</v>
      </c>
      <c r="I487" s="71"/>
      <c r="J487" s="71">
        <v>1552798999.5699997</v>
      </c>
      <c r="K487" s="88">
        <v>13.73934320505192</v>
      </c>
      <c r="L487" s="88">
        <v>100.00000000000003</v>
      </c>
      <c r="M487" s="88">
        <v>99.999999999999972</v>
      </c>
    </row>
    <row r="490" spans="1:13" ht="20.100000000000001" customHeight="1" x14ac:dyDescent="0.5">
      <c r="A490" s="29"/>
      <c r="B490" s="37"/>
      <c r="C490" s="29"/>
      <c r="D490" s="29"/>
      <c r="E490" s="29"/>
      <c r="F490" s="29"/>
      <c r="G490" s="29"/>
      <c r="H490" s="29"/>
      <c r="I490" s="29"/>
      <c r="J490" s="29"/>
      <c r="K490" s="29"/>
      <c r="L490" s="29"/>
      <c r="M490" s="29"/>
    </row>
    <row r="491" spans="1:13" ht="20.100000000000001" customHeight="1" x14ac:dyDescent="0.5">
      <c r="C491" s="82" t="s">
        <v>90</v>
      </c>
    </row>
    <row r="492" spans="1:13" ht="20.100000000000001" customHeight="1" x14ac:dyDescent="0.5">
      <c r="C492" s="82" t="s">
        <v>601</v>
      </c>
    </row>
    <row r="493" spans="1:13" ht="20.100000000000001" customHeight="1" x14ac:dyDescent="0.5">
      <c r="C493" s="82" t="s">
        <v>646</v>
      </c>
    </row>
    <row r="494" spans="1:13" ht="20.100000000000001" customHeight="1" x14ac:dyDescent="0.5">
      <c r="C494" s="82" t="s">
        <v>92</v>
      </c>
    </row>
    <row r="496" spans="1:13" ht="20.100000000000001" customHeight="1" x14ac:dyDescent="0.5">
      <c r="A496" s="129" t="s">
        <v>662</v>
      </c>
      <c r="B496" s="129" t="s">
        <v>164</v>
      </c>
      <c r="C496" s="134" t="s">
        <v>175</v>
      </c>
      <c r="D496" s="136"/>
      <c r="E496" s="135"/>
      <c r="F496" s="137" t="s">
        <v>115</v>
      </c>
      <c r="G496" s="137"/>
      <c r="H496" s="137"/>
      <c r="I496" s="137"/>
      <c r="J496" s="134" t="s">
        <v>132</v>
      </c>
      <c r="K496" s="135"/>
      <c r="L496" s="134" t="s">
        <v>133</v>
      </c>
      <c r="M496" s="135"/>
    </row>
    <row r="497" spans="1:13" ht="34.5" x14ac:dyDescent="0.5">
      <c r="A497" s="130"/>
      <c r="B497" s="130"/>
      <c r="C497" s="100" t="s">
        <v>165</v>
      </c>
      <c r="D497" s="100" t="s">
        <v>166</v>
      </c>
      <c r="E497" s="100" t="s">
        <v>89</v>
      </c>
      <c r="F497" s="100" t="s">
        <v>165</v>
      </c>
      <c r="G497" s="100" t="s">
        <v>166</v>
      </c>
      <c r="H497" s="100" t="s">
        <v>89</v>
      </c>
      <c r="I497" s="100" t="s">
        <v>627</v>
      </c>
      <c r="J497" s="100" t="s">
        <v>167</v>
      </c>
      <c r="K497" s="100" t="s">
        <v>135</v>
      </c>
      <c r="L497" s="100" t="s">
        <v>175</v>
      </c>
      <c r="M497" s="100" t="s">
        <v>115</v>
      </c>
    </row>
    <row r="498" spans="1:13" ht="20.100000000000001" customHeight="1" x14ac:dyDescent="0.5">
      <c r="A498" s="3">
        <v>1</v>
      </c>
      <c r="B498" s="1" t="s">
        <v>18</v>
      </c>
      <c r="C498" s="3">
        <v>1297223157.4400001</v>
      </c>
      <c r="D498" s="3">
        <v>881344540.73000014</v>
      </c>
      <c r="E498" s="3">
        <v>2178567698.1700001</v>
      </c>
      <c r="F498" s="3">
        <v>1616805267.49</v>
      </c>
      <c r="G498" s="3">
        <v>1002309220.22</v>
      </c>
      <c r="H498" s="3">
        <v>2619114487.71</v>
      </c>
      <c r="I498" s="99" t="s">
        <v>630</v>
      </c>
      <c r="J498" s="3">
        <v>440546789.53999996</v>
      </c>
      <c r="K498" s="34">
        <v>20.221854473930733</v>
      </c>
      <c r="L498" s="34">
        <v>19.193281634978256</v>
      </c>
      <c r="M498" s="34">
        <v>20.685411026175828</v>
      </c>
    </row>
    <row r="499" spans="1:13" ht="20.100000000000001" customHeight="1" x14ac:dyDescent="0.5">
      <c r="A499" s="3">
        <v>2</v>
      </c>
      <c r="B499" s="1" t="s">
        <v>19</v>
      </c>
      <c r="C499" s="3">
        <v>1550781806.45</v>
      </c>
      <c r="D499" s="3">
        <v>372071609.63999999</v>
      </c>
      <c r="E499" s="3">
        <v>1922853416.0899999</v>
      </c>
      <c r="F499" s="3">
        <v>1698608786.2900002</v>
      </c>
      <c r="G499" s="3">
        <v>458374751.25</v>
      </c>
      <c r="H499" s="3">
        <v>2156983537.5400004</v>
      </c>
      <c r="I499" s="99" t="s">
        <v>630</v>
      </c>
      <c r="J499" s="3">
        <v>234130121.45000052</v>
      </c>
      <c r="K499" s="34">
        <v>12.176181475449606</v>
      </c>
      <c r="L499" s="34">
        <v>16.940427046998071</v>
      </c>
      <c r="M499" s="34">
        <v>17.035563454777076</v>
      </c>
    </row>
    <row r="500" spans="1:13" ht="20.100000000000001" customHeight="1" x14ac:dyDescent="0.5">
      <c r="A500" s="3">
        <v>3</v>
      </c>
      <c r="B500" s="1" t="s">
        <v>20</v>
      </c>
      <c r="C500" s="3">
        <v>253360985.71000001</v>
      </c>
      <c r="D500" s="3">
        <v>1495688839.2900002</v>
      </c>
      <c r="E500" s="3">
        <v>1749049825.0000005</v>
      </c>
      <c r="F500" s="3">
        <v>255613550.56999999</v>
      </c>
      <c r="G500" s="3">
        <v>1658587192.1800003</v>
      </c>
      <c r="H500" s="3">
        <v>1914200742.7500002</v>
      </c>
      <c r="I500" s="99" t="s">
        <v>630</v>
      </c>
      <c r="J500" s="3">
        <v>165150917.74999976</v>
      </c>
      <c r="K500" s="34">
        <v>9.4423220762164242</v>
      </c>
      <c r="L500" s="34">
        <v>15.40920941453107</v>
      </c>
      <c r="M500" s="34">
        <v>15.118097867121211</v>
      </c>
    </row>
    <row r="501" spans="1:13" ht="20.100000000000001" customHeight="1" x14ac:dyDescent="0.5">
      <c r="A501" s="3">
        <v>4</v>
      </c>
      <c r="B501" s="1" t="s">
        <v>21</v>
      </c>
      <c r="C501" s="3">
        <v>1229205258.6300001</v>
      </c>
      <c r="D501" s="3">
        <v>171690077.63</v>
      </c>
      <c r="E501" s="3">
        <v>1400895336.26</v>
      </c>
      <c r="F501" s="3">
        <v>1033066686.9</v>
      </c>
      <c r="G501" s="3">
        <v>333200038.45999998</v>
      </c>
      <c r="H501" s="3">
        <v>1366266725.3599999</v>
      </c>
      <c r="I501" s="99" t="s">
        <v>630</v>
      </c>
      <c r="J501" s="3">
        <v>-34628610.900000095</v>
      </c>
      <c r="K501" s="34">
        <v>-2.4718913685906641</v>
      </c>
      <c r="L501" s="34">
        <v>12.341952353627349</v>
      </c>
      <c r="M501" s="34">
        <v>10.790589307216322</v>
      </c>
    </row>
    <row r="502" spans="1:13" ht="20.100000000000001" customHeight="1" x14ac:dyDescent="0.5">
      <c r="A502" s="3">
        <v>5</v>
      </c>
      <c r="B502" s="1" t="s">
        <v>22</v>
      </c>
      <c r="C502" s="3">
        <v>926960135.28000009</v>
      </c>
      <c r="D502" s="3">
        <v>137368505.26999998</v>
      </c>
      <c r="E502" s="3">
        <v>1064328640.5500001</v>
      </c>
      <c r="F502" s="3">
        <v>1036057106.7400002</v>
      </c>
      <c r="G502" s="3">
        <v>159843022.84999999</v>
      </c>
      <c r="H502" s="3">
        <v>1195900129.5900002</v>
      </c>
      <c r="I502" s="99" t="s">
        <v>630</v>
      </c>
      <c r="J502" s="3">
        <v>131571489.04000008</v>
      </c>
      <c r="K502" s="34">
        <v>12.361923190567294</v>
      </c>
      <c r="L502" s="34">
        <v>9.3767842823563416</v>
      </c>
      <c r="M502" s="34">
        <v>9.4450570385165822</v>
      </c>
    </row>
    <row r="503" spans="1:13" ht="20.100000000000001" customHeight="1" x14ac:dyDescent="0.5">
      <c r="A503" s="3">
        <v>6</v>
      </c>
      <c r="B503" s="1" t="s">
        <v>24</v>
      </c>
      <c r="C503" s="3">
        <v>594874120.11000013</v>
      </c>
      <c r="D503" s="3">
        <v>49941267.980000004</v>
      </c>
      <c r="E503" s="3">
        <v>644815388.09000015</v>
      </c>
      <c r="F503" s="3">
        <v>681059445.1500001</v>
      </c>
      <c r="G503" s="3">
        <v>42942385.770000003</v>
      </c>
      <c r="H503" s="3">
        <v>724001830.9200002</v>
      </c>
      <c r="I503" s="99" t="s">
        <v>630</v>
      </c>
      <c r="J503" s="3">
        <v>79186442.830000043</v>
      </c>
      <c r="K503" s="34">
        <v>12.28048280059774</v>
      </c>
      <c r="L503" s="34">
        <v>5.6808532305767407</v>
      </c>
      <c r="M503" s="34">
        <v>5.7180682732882122</v>
      </c>
    </row>
    <row r="504" spans="1:13" ht="20.100000000000001" customHeight="1" x14ac:dyDescent="0.5">
      <c r="A504" s="3">
        <v>7</v>
      </c>
      <c r="B504" s="1" t="s">
        <v>23</v>
      </c>
      <c r="C504" s="3">
        <v>250762017.21000001</v>
      </c>
      <c r="D504" s="3">
        <v>271818866.33000004</v>
      </c>
      <c r="E504" s="3">
        <v>522580883.54000008</v>
      </c>
      <c r="F504" s="3">
        <v>293827330.31999999</v>
      </c>
      <c r="G504" s="3">
        <v>385742602.06</v>
      </c>
      <c r="H504" s="3">
        <v>679569932.38</v>
      </c>
      <c r="I504" s="99" t="s">
        <v>630</v>
      </c>
      <c r="J504" s="3">
        <v>156989048.83999991</v>
      </c>
      <c r="K504" s="34">
        <v>30.041100580745493</v>
      </c>
      <c r="L504" s="34">
        <v>4.6039616227047917</v>
      </c>
      <c r="M504" s="34">
        <v>5.3671511643622685</v>
      </c>
    </row>
    <row r="505" spans="1:13" ht="20.100000000000001" customHeight="1" x14ac:dyDescent="0.5">
      <c r="A505" s="3">
        <v>8</v>
      </c>
      <c r="B505" s="1" t="s">
        <v>26</v>
      </c>
      <c r="C505" s="3">
        <v>44011223.5</v>
      </c>
      <c r="D505" s="3">
        <v>206657652.87000003</v>
      </c>
      <c r="E505" s="3">
        <v>250668876.37000006</v>
      </c>
      <c r="F505" s="3">
        <v>60883586.019999996</v>
      </c>
      <c r="G505" s="3">
        <v>273767562.95999998</v>
      </c>
      <c r="H505" s="3">
        <v>334651148.98000002</v>
      </c>
      <c r="I505" s="99" t="s">
        <v>628</v>
      </c>
      <c r="J505" s="3">
        <v>83982272.609999955</v>
      </c>
      <c r="K505" s="34">
        <v>33.503270859218212</v>
      </c>
      <c r="L505" s="34">
        <v>2.2084043315864532</v>
      </c>
      <c r="M505" s="34">
        <v>2.6430293900920074</v>
      </c>
    </row>
    <row r="506" spans="1:13" ht="20.100000000000001" customHeight="1" x14ac:dyDescent="0.5">
      <c r="A506" s="3">
        <v>9</v>
      </c>
      <c r="B506" s="1" t="s">
        <v>25</v>
      </c>
      <c r="C506" s="3">
        <v>20971693.439999998</v>
      </c>
      <c r="D506" s="3">
        <v>378064609.11000001</v>
      </c>
      <c r="E506" s="3">
        <v>399036302.55000001</v>
      </c>
      <c r="F506" s="3">
        <v>18949101.18</v>
      </c>
      <c r="G506" s="3">
        <v>279926209.19</v>
      </c>
      <c r="H506" s="3">
        <v>298875310.37</v>
      </c>
      <c r="I506" s="99" t="s">
        <v>629</v>
      </c>
      <c r="J506" s="3">
        <v>-100160992.18000001</v>
      </c>
      <c r="K506" s="34">
        <v>-25.100721798977084</v>
      </c>
      <c r="L506" s="34">
        <v>3.5155281811329342</v>
      </c>
      <c r="M506" s="34">
        <v>2.3604766685800023</v>
      </c>
    </row>
    <row r="507" spans="1:13" ht="20.100000000000001" customHeight="1" x14ac:dyDescent="0.5">
      <c r="A507" s="3">
        <v>10</v>
      </c>
      <c r="B507" s="1" t="s">
        <v>27</v>
      </c>
      <c r="C507" s="3">
        <v>163211505.77000001</v>
      </c>
      <c r="D507" s="3">
        <v>76952.820000000007</v>
      </c>
      <c r="E507" s="3">
        <v>163288458.59</v>
      </c>
      <c r="F507" s="3">
        <v>172569528.00999999</v>
      </c>
      <c r="G507" s="3">
        <v>174228.7</v>
      </c>
      <c r="H507" s="3">
        <v>172743756.71000001</v>
      </c>
      <c r="I507" s="99" t="s">
        <v>630</v>
      </c>
      <c r="J507" s="3">
        <v>9455298.1200000048</v>
      </c>
      <c r="K507" s="34">
        <v>5.790548947333293</v>
      </c>
      <c r="L507" s="34">
        <v>1.4385788314459791</v>
      </c>
      <c r="M507" s="34">
        <v>1.3643067634192392</v>
      </c>
    </row>
    <row r="508" spans="1:13" ht="20.100000000000001" customHeight="1" x14ac:dyDescent="0.5">
      <c r="A508" s="3">
        <v>11</v>
      </c>
      <c r="B508" s="1" t="s">
        <v>28</v>
      </c>
      <c r="C508" s="3">
        <v>126574961.75</v>
      </c>
      <c r="D508" s="3">
        <v>189879.74</v>
      </c>
      <c r="E508" s="3">
        <v>126764841.49000001</v>
      </c>
      <c r="F508" s="3">
        <v>142151874.94</v>
      </c>
      <c r="G508" s="3">
        <v>1012995.75</v>
      </c>
      <c r="H508" s="3">
        <v>143164870.69</v>
      </c>
      <c r="I508" s="99" t="s">
        <v>630</v>
      </c>
      <c r="J508" s="3">
        <v>16400029.199999988</v>
      </c>
      <c r="K508" s="34">
        <v>12.937364183343947</v>
      </c>
      <c r="L508" s="34">
        <v>1.1168040847088196</v>
      </c>
      <c r="M508" s="34">
        <v>1.1306967330478395</v>
      </c>
    </row>
    <row r="509" spans="1:13" ht="20.100000000000001" customHeight="1" x14ac:dyDescent="0.5">
      <c r="A509" s="3">
        <v>12</v>
      </c>
      <c r="B509" s="1" t="s">
        <v>878</v>
      </c>
      <c r="C509" s="3">
        <v>110356463.50000001</v>
      </c>
      <c r="D509" s="3">
        <v>6764607.7200000007</v>
      </c>
      <c r="E509" s="3">
        <v>117121071.21999998</v>
      </c>
      <c r="F509" s="3">
        <v>110298441.8</v>
      </c>
      <c r="G509" s="3">
        <v>0</v>
      </c>
      <c r="H509" s="3">
        <v>110298441.8</v>
      </c>
      <c r="I509" s="99" t="s">
        <v>630</v>
      </c>
      <c r="J509" s="3">
        <v>-6822629.4199999869</v>
      </c>
      <c r="K509" s="34">
        <v>-5.8252792165675924</v>
      </c>
      <c r="L509" s="34">
        <v>1.031842025016747</v>
      </c>
      <c r="M509" s="34">
        <v>0.87112213493752322</v>
      </c>
    </row>
    <row r="510" spans="1:13" ht="20.100000000000001" customHeight="1" x14ac:dyDescent="0.5">
      <c r="A510" s="3">
        <v>13</v>
      </c>
      <c r="B510" s="1" t="s">
        <v>29</v>
      </c>
      <c r="C510" s="3">
        <v>101667180.55</v>
      </c>
      <c r="D510" s="3">
        <v>165874.41</v>
      </c>
      <c r="E510" s="3">
        <v>101833054.96000001</v>
      </c>
      <c r="F510" s="3">
        <v>107504976.06</v>
      </c>
      <c r="G510" s="3">
        <v>127886.02</v>
      </c>
      <c r="H510" s="3">
        <v>107632862.08</v>
      </c>
      <c r="I510" s="99" t="s">
        <v>630</v>
      </c>
      <c r="J510" s="3">
        <v>5799807.1199999899</v>
      </c>
      <c r="K510" s="34">
        <v>5.6954071762632994</v>
      </c>
      <c r="L510" s="34">
        <v>0.8971538985174945</v>
      </c>
      <c r="M510" s="34">
        <v>0.85006974780821964</v>
      </c>
    </row>
    <row r="511" spans="1:13" ht="20.100000000000001" customHeight="1" x14ac:dyDescent="0.5">
      <c r="A511" s="3">
        <v>14</v>
      </c>
      <c r="B511" s="1" t="s">
        <v>30</v>
      </c>
      <c r="C511" s="3">
        <v>77695435.079999998</v>
      </c>
      <c r="D511" s="3">
        <v>0</v>
      </c>
      <c r="E511" s="3">
        <v>77695435.079999998</v>
      </c>
      <c r="F511" s="3">
        <v>96045639.219999999</v>
      </c>
      <c r="G511" s="3">
        <v>0</v>
      </c>
      <c r="H511" s="3">
        <v>96045639.219999999</v>
      </c>
      <c r="I511" s="99" t="s">
        <v>628</v>
      </c>
      <c r="J511" s="3">
        <v>18350204.140000001</v>
      </c>
      <c r="K511" s="34">
        <v>23.618123923375293</v>
      </c>
      <c r="L511" s="34">
        <v>0.6845003570443301</v>
      </c>
      <c r="M511" s="34">
        <v>0.75855543309013018</v>
      </c>
    </row>
    <row r="512" spans="1:13" ht="20.100000000000001" customHeight="1" x14ac:dyDescent="0.5">
      <c r="A512" s="3">
        <v>15</v>
      </c>
      <c r="B512" s="1" t="s">
        <v>877</v>
      </c>
      <c r="C512" s="3">
        <v>22440182.099999998</v>
      </c>
      <c r="D512" s="3">
        <v>15700260.18</v>
      </c>
      <c r="E512" s="3">
        <v>38140442.280000001</v>
      </c>
      <c r="F512" s="3">
        <v>38884482.100000001</v>
      </c>
      <c r="G512" s="3">
        <v>49186327.420000002</v>
      </c>
      <c r="H512" s="3">
        <v>88070809.519999996</v>
      </c>
      <c r="I512" s="99" t="s">
        <v>632</v>
      </c>
      <c r="J512" s="3">
        <v>49930367.239999995</v>
      </c>
      <c r="K512" s="34">
        <v>130.91187268738719</v>
      </c>
      <c r="L512" s="34">
        <v>0.33601905094690754</v>
      </c>
      <c r="M512" s="34">
        <v>0.69557130964599312</v>
      </c>
    </row>
    <row r="513" spans="1:13" ht="20.100000000000001" customHeight="1" x14ac:dyDescent="0.5">
      <c r="A513" s="3">
        <v>16</v>
      </c>
      <c r="B513" s="1" t="s">
        <v>31</v>
      </c>
      <c r="C513" s="3">
        <v>75964926.189999998</v>
      </c>
      <c r="D513" s="3">
        <v>0</v>
      </c>
      <c r="E513" s="3">
        <v>75964926.189999998</v>
      </c>
      <c r="F513" s="3">
        <v>84308676.99000001</v>
      </c>
      <c r="G513" s="3">
        <v>0</v>
      </c>
      <c r="H513" s="3">
        <v>84308676.99000001</v>
      </c>
      <c r="I513" s="99" t="s">
        <v>630</v>
      </c>
      <c r="J513" s="3">
        <v>8343750.8000000119</v>
      </c>
      <c r="K513" s="34">
        <v>10.983688418430111</v>
      </c>
      <c r="L513" s="34">
        <v>0.66925449412003191</v>
      </c>
      <c r="M513" s="34">
        <v>0.66585849713505973</v>
      </c>
    </row>
    <row r="514" spans="1:13" ht="20.100000000000001" customHeight="1" x14ac:dyDescent="0.5">
      <c r="A514" s="3">
        <v>17</v>
      </c>
      <c r="B514" s="1" t="s">
        <v>32</v>
      </c>
      <c r="C514" s="3">
        <v>60687773.600000009</v>
      </c>
      <c r="D514" s="3">
        <v>20880946.59</v>
      </c>
      <c r="E514" s="3">
        <v>81568720.189999998</v>
      </c>
      <c r="F514" s="3">
        <v>74477044.480000019</v>
      </c>
      <c r="G514" s="3">
        <v>615684.97000000009</v>
      </c>
      <c r="H514" s="3">
        <v>75092729.450000033</v>
      </c>
      <c r="I514" s="99" t="s">
        <v>634</v>
      </c>
      <c r="J514" s="3">
        <v>-6475990.7399999648</v>
      </c>
      <c r="K514" s="34">
        <v>-7.9393065441204458</v>
      </c>
      <c r="L514" s="34">
        <v>0.71862417703452108</v>
      </c>
      <c r="M514" s="34">
        <v>0.59307219330790084</v>
      </c>
    </row>
    <row r="515" spans="1:13" ht="20.100000000000001" customHeight="1" x14ac:dyDescent="0.5">
      <c r="A515" s="3">
        <v>18</v>
      </c>
      <c r="B515" s="1" t="s">
        <v>34</v>
      </c>
      <c r="C515" s="3">
        <v>0</v>
      </c>
      <c r="D515" s="3">
        <v>58779472.670000002</v>
      </c>
      <c r="E515" s="3">
        <v>58779472.670000002</v>
      </c>
      <c r="F515" s="3">
        <v>0</v>
      </c>
      <c r="G515" s="3">
        <v>62160841.899999999</v>
      </c>
      <c r="H515" s="3">
        <v>62160841.899999999</v>
      </c>
      <c r="I515" s="99" t="s">
        <v>629</v>
      </c>
      <c r="J515" s="3">
        <v>3381369.2299999967</v>
      </c>
      <c r="K515" s="34">
        <v>5.752636211936939</v>
      </c>
      <c r="L515" s="34">
        <v>0.51784985807807704</v>
      </c>
      <c r="M515" s="34">
        <v>0.49093789922825409</v>
      </c>
    </row>
    <row r="516" spans="1:13" ht="20.100000000000001" customHeight="1" x14ac:dyDescent="0.5">
      <c r="A516" s="3">
        <v>19</v>
      </c>
      <c r="B516" s="1" t="s">
        <v>33</v>
      </c>
      <c r="C516" s="3">
        <v>53598670.409999996</v>
      </c>
      <c r="D516" s="3">
        <v>0</v>
      </c>
      <c r="E516" s="3">
        <v>53598670.409999996</v>
      </c>
      <c r="F516" s="3">
        <v>60955467.369999997</v>
      </c>
      <c r="G516" s="3">
        <v>0</v>
      </c>
      <c r="H516" s="3">
        <v>60955467.369999997</v>
      </c>
      <c r="I516" s="99" t="s">
        <v>629</v>
      </c>
      <c r="J516" s="3">
        <v>7356796.9600000009</v>
      </c>
      <c r="K516" s="34">
        <v>13.725707939627233</v>
      </c>
      <c r="L516" s="34">
        <v>0.47220675185060523</v>
      </c>
      <c r="M516" s="34">
        <v>0.48141801466019385</v>
      </c>
    </row>
    <row r="517" spans="1:13" ht="20.100000000000001" customHeight="1" x14ac:dyDescent="0.5">
      <c r="A517" s="3">
        <v>20</v>
      </c>
      <c r="B517" s="1" t="s">
        <v>38</v>
      </c>
      <c r="C517" s="3">
        <v>41039305.420000002</v>
      </c>
      <c r="D517" s="3">
        <v>0</v>
      </c>
      <c r="E517" s="3">
        <v>41039305.420000002</v>
      </c>
      <c r="F517" s="3">
        <v>60752930.319999993</v>
      </c>
      <c r="G517" s="3">
        <v>0</v>
      </c>
      <c r="H517" s="3">
        <v>60752930.319999993</v>
      </c>
      <c r="I517" s="99" t="s">
        <v>628</v>
      </c>
      <c r="J517" s="3">
        <v>19713624.899999991</v>
      </c>
      <c r="K517" s="34">
        <v>48.035961374708833</v>
      </c>
      <c r="L517" s="34">
        <v>0.36155816855799394</v>
      </c>
      <c r="M517" s="34">
        <v>0.47981840450686203</v>
      </c>
    </row>
    <row r="518" spans="1:13" ht="20.100000000000001" customHeight="1" x14ac:dyDescent="0.5">
      <c r="A518" s="3">
        <v>21</v>
      </c>
      <c r="B518" s="1" t="s">
        <v>36</v>
      </c>
      <c r="C518" s="3">
        <v>52688239.890000001</v>
      </c>
      <c r="D518" s="3">
        <v>0</v>
      </c>
      <c r="E518" s="3">
        <v>52688239.890000001</v>
      </c>
      <c r="F518" s="3">
        <v>60119946.649999999</v>
      </c>
      <c r="G518" s="3">
        <v>0</v>
      </c>
      <c r="H518" s="3">
        <v>60119946.649999999</v>
      </c>
      <c r="I518" s="99" t="s">
        <v>633</v>
      </c>
      <c r="J518" s="3">
        <v>7431706.7599999979</v>
      </c>
      <c r="K518" s="34">
        <v>14.105057932311956</v>
      </c>
      <c r="L518" s="34">
        <v>0.46418581708960704</v>
      </c>
      <c r="M518" s="34">
        <v>0.47481918532486467</v>
      </c>
    </row>
    <row r="519" spans="1:13" ht="20.100000000000001" customHeight="1" x14ac:dyDescent="0.5">
      <c r="A519" s="3">
        <v>22</v>
      </c>
      <c r="B519" s="1" t="s">
        <v>35</v>
      </c>
      <c r="C519" s="3">
        <v>491381.99</v>
      </c>
      <c r="D519" s="3">
        <v>50309756.520000003</v>
      </c>
      <c r="E519" s="3">
        <v>50801138.510000005</v>
      </c>
      <c r="F519" s="3">
        <v>601460.24</v>
      </c>
      <c r="G519" s="3">
        <v>58190186.020000003</v>
      </c>
      <c r="H519" s="3">
        <v>58791646.260000005</v>
      </c>
      <c r="I519" s="99" t="s">
        <v>633</v>
      </c>
      <c r="J519" s="3">
        <v>7990507.75</v>
      </c>
      <c r="K519" s="34">
        <v>15.72899345243434</v>
      </c>
      <c r="L519" s="34">
        <v>0.44756036712515535</v>
      </c>
      <c r="M519" s="34">
        <v>0.46432844898542225</v>
      </c>
    </row>
    <row r="520" spans="1:13" ht="20.100000000000001" customHeight="1" x14ac:dyDescent="0.5">
      <c r="A520" s="3">
        <v>23</v>
      </c>
      <c r="B520" s="1" t="s">
        <v>37</v>
      </c>
      <c r="C520" s="3">
        <v>2240368.39</v>
      </c>
      <c r="D520" s="3">
        <v>32955306.620000001</v>
      </c>
      <c r="E520" s="3">
        <v>35195675.010000005</v>
      </c>
      <c r="F520" s="3">
        <v>2173536.91</v>
      </c>
      <c r="G520" s="3">
        <v>41859877.280000001</v>
      </c>
      <c r="H520" s="3">
        <v>44033414.189999998</v>
      </c>
      <c r="I520" s="99" t="s">
        <v>630</v>
      </c>
      <c r="J520" s="3">
        <v>8837739.1799999923</v>
      </c>
      <c r="K520" s="34">
        <v>25.110298857711811</v>
      </c>
      <c r="L520" s="34">
        <v>0.31007551583893145</v>
      </c>
      <c r="M520" s="34">
        <v>0.34776993357109265</v>
      </c>
    </row>
    <row r="521" spans="1:13" ht="20.100000000000001" customHeight="1" x14ac:dyDescent="0.5">
      <c r="A521" s="3">
        <v>24</v>
      </c>
      <c r="B521" s="1" t="s">
        <v>40</v>
      </c>
      <c r="C521" s="3">
        <v>30441523.369999997</v>
      </c>
      <c r="D521" s="3">
        <v>0</v>
      </c>
      <c r="E521" s="3">
        <v>30441523.369999997</v>
      </c>
      <c r="F521" s="3">
        <v>34157988.240000002</v>
      </c>
      <c r="G521" s="3">
        <v>1270062.69</v>
      </c>
      <c r="H521" s="3">
        <v>35428050.93</v>
      </c>
      <c r="I521" s="99" t="s">
        <v>628</v>
      </c>
      <c r="J521" s="3">
        <v>4986527.5600000024</v>
      </c>
      <c r="K521" s="34">
        <v>16.380676812364147</v>
      </c>
      <c r="L521" s="34">
        <v>0.26819122119958555</v>
      </c>
      <c r="M521" s="34">
        <v>0.27980594158146033</v>
      </c>
    </row>
    <row r="522" spans="1:13" ht="20.100000000000001" customHeight="1" x14ac:dyDescent="0.5">
      <c r="A522" s="3">
        <v>25</v>
      </c>
      <c r="B522" s="1" t="s">
        <v>39</v>
      </c>
      <c r="C522" s="3">
        <v>26575786.530000001</v>
      </c>
      <c r="D522" s="3">
        <v>0</v>
      </c>
      <c r="E522" s="3">
        <v>26575786.530000001</v>
      </c>
      <c r="F522" s="3">
        <v>26312133.380000003</v>
      </c>
      <c r="G522" s="3">
        <v>0</v>
      </c>
      <c r="H522" s="3">
        <v>26312133.380000003</v>
      </c>
      <c r="I522" s="99" t="s">
        <v>628</v>
      </c>
      <c r="J522" s="3">
        <v>-263653.14999999851</v>
      </c>
      <c r="K522" s="34">
        <v>-0.99208032733998064</v>
      </c>
      <c r="L522" s="34">
        <v>0.23413390181531499</v>
      </c>
      <c r="M522" s="34">
        <v>0.20780966104950427</v>
      </c>
    </row>
    <row r="523" spans="1:13" ht="20.100000000000001" customHeight="1" x14ac:dyDescent="0.5">
      <c r="A523" s="3">
        <v>26</v>
      </c>
      <c r="B523" s="1" t="s">
        <v>42</v>
      </c>
      <c r="C523" s="3">
        <v>10398329.870000001</v>
      </c>
      <c r="D523" s="3">
        <v>39351</v>
      </c>
      <c r="E523" s="3">
        <v>10437680.870000001</v>
      </c>
      <c r="F523" s="3">
        <v>23389007.039999999</v>
      </c>
      <c r="G523" s="3">
        <v>37160</v>
      </c>
      <c r="H523" s="3">
        <v>23426167.039999999</v>
      </c>
      <c r="I523" s="99" t="s">
        <v>635</v>
      </c>
      <c r="J523" s="3">
        <v>12988486.169999998</v>
      </c>
      <c r="K523" s="34">
        <v>124.43842968347045</v>
      </c>
      <c r="L523" s="34">
        <v>9.1956448597955071E-2</v>
      </c>
      <c r="M523" s="34">
        <v>0.18501669028372295</v>
      </c>
    </row>
    <row r="524" spans="1:13" ht="20.100000000000001" customHeight="1" x14ac:dyDescent="0.5">
      <c r="A524" s="3">
        <v>27</v>
      </c>
      <c r="B524" s="1" t="s">
        <v>43</v>
      </c>
      <c r="C524" s="3">
        <v>28100506.109999999</v>
      </c>
      <c r="D524" s="3">
        <v>2500000</v>
      </c>
      <c r="E524" s="3">
        <v>30600506.109999996</v>
      </c>
      <c r="F524" s="3">
        <v>15616260.99</v>
      </c>
      <c r="G524" s="3">
        <v>5500000</v>
      </c>
      <c r="H524" s="3">
        <v>21116260.990000002</v>
      </c>
      <c r="I524" s="99" t="s">
        <v>634</v>
      </c>
      <c r="J524" s="3">
        <v>-9484245.1199999936</v>
      </c>
      <c r="K524" s="34">
        <v>-30.993752475553404</v>
      </c>
      <c r="L524" s="34">
        <v>0.26959186645219058</v>
      </c>
      <c r="M524" s="34">
        <v>0.16677336556450556</v>
      </c>
    </row>
    <row r="525" spans="1:13" ht="20.100000000000001" customHeight="1" x14ac:dyDescent="0.5">
      <c r="A525" s="3">
        <v>28</v>
      </c>
      <c r="B525" s="1" t="s">
        <v>41</v>
      </c>
      <c r="C525" s="3">
        <v>8304077.6899999995</v>
      </c>
      <c r="D525" s="3">
        <v>3991482.78</v>
      </c>
      <c r="E525" s="3">
        <v>12295560.470000003</v>
      </c>
      <c r="F525" s="3">
        <v>11066408.51</v>
      </c>
      <c r="G525" s="3">
        <v>5148487.82</v>
      </c>
      <c r="H525" s="3">
        <v>16214896.33</v>
      </c>
      <c r="I525" s="99" t="s">
        <v>629</v>
      </c>
      <c r="J525" s="3">
        <v>3919335.8599999975</v>
      </c>
      <c r="K525" s="34">
        <v>31.876024436322396</v>
      </c>
      <c r="L525" s="34">
        <v>0.10832445333640511</v>
      </c>
      <c r="M525" s="34">
        <v>0.1280630521906449</v>
      </c>
    </row>
    <row r="526" spans="1:13" ht="20.100000000000001" customHeight="1" x14ac:dyDescent="0.5">
      <c r="A526" s="3">
        <v>29</v>
      </c>
      <c r="B526" s="1" t="s">
        <v>46</v>
      </c>
      <c r="C526" s="3">
        <v>11540070.09</v>
      </c>
      <c r="D526" s="3">
        <v>0</v>
      </c>
      <c r="E526" s="3">
        <v>11540070.09</v>
      </c>
      <c r="F526" s="3">
        <v>10375970.43</v>
      </c>
      <c r="G526" s="3">
        <v>0</v>
      </c>
      <c r="H526" s="3">
        <v>10375970.43</v>
      </c>
      <c r="I526" s="99" t="s">
        <v>629</v>
      </c>
      <c r="J526" s="3">
        <v>-1164099.6600000001</v>
      </c>
      <c r="K526" s="34">
        <v>-10.087457449749339</v>
      </c>
      <c r="L526" s="34">
        <v>0.10166854833605231</v>
      </c>
      <c r="M526" s="34">
        <v>8.19480072929753E-2</v>
      </c>
    </row>
    <row r="527" spans="1:13" ht="20.100000000000001" customHeight="1" x14ac:dyDescent="0.5">
      <c r="A527" s="3">
        <v>30</v>
      </c>
      <c r="B527" s="1" t="s">
        <v>45</v>
      </c>
      <c r="C527" s="3">
        <v>4593805.05</v>
      </c>
      <c r="D527" s="3">
        <v>0</v>
      </c>
      <c r="E527" s="3">
        <v>4593805.05</v>
      </c>
      <c r="F527" s="3">
        <v>5176109.4400000004</v>
      </c>
      <c r="G527" s="3">
        <v>0</v>
      </c>
      <c r="H527" s="3">
        <v>5176109.4400000004</v>
      </c>
      <c r="I527" s="99" t="s">
        <v>631</v>
      </c>
      <c r="J527" s="3">
        <v>582304.3900000006</v>
      </c>
      <c r="K527" s="34">
        <v>12.675862028581308</v>
      </c>
      <c r="L527" s="34">
        <v>4.0471633805503712E-2</v>
      </c>
      <c r="M527" s="34">
        <v>4.0880210386100561E-2</v>
      </c>
    </row>
    <row r="528" spans="1:13" ht="20.100000000000001" customHeight="1" x14ac:dyDescent="0.5">
      <c r="A528" s="3">
        <v>31</v>
      </c>
      <c r="B528" s="1" t="s">
        <v>44</v>
      </c>
      <c r="C528" s="3">
        <v>3659610.04</v>
      </c>
      <c r="D528" s="3">
        <v>0</v>
      </c>
      <c r="E528" s="3">
        <v>3659610.04</v>
      </c>
      <c r="F528" s="3">
        <v>4381539.96</v>
      </c>
      <c r="G528" s="3">
        <v>0</v>
      </c>
      <c r="H528" s="3">
        <v>4381539.96</v>
      </c>
      <c r="I528" s="99" t="s">
        <v>631</v>
      </c>
      <c r="J528" s="3">
        <v>721929.91999999993</v>
      </c>
      <c r="K528" s="34">
        <v>19.726963040029258</v>
      </c>
      <c r="L528" s="34">
        <v>3.2241332794439061E-2</v>
      </c>
      <c r="M528" s="34">
        <v>3.4604808390586619E-2</v>
      </c>
    </row>
    <row r="529" spans="1:13" ht="20.100000000000001" customHeight="1" x14ac:dyDescent="0.5">
      <c r="A529" s="3">
        <v>32</v>
      </c>
      <c r="B529" s="1" t="s">
        <v>47</v>
      </c>
      <c r="C529" s="3">
        <v>46637.1</v>
      </c>
      <c r="D529" s="3">
        <v>6165528.29</v>
      </c>
      <c r="E529" s="3">
        <v>6212165.3899999997</v>
      </c>
      <c r="F529" s="3">
        <v>0</v>
      </c>
      <c r="G529" s="3">
        <v>4356030.5199999996</v>
      </c>
      <c r="H529" s="3">
        <v>4356030.5199999996</v>
      </c>
      <c r="I529" s="99" t="s">
        <v>629</v>
      </c>
      <c r="J529" s="3">
        <v>-1856134.87</v>
      </c>
      <c r="K529" s="34">
        <v>-29.879031762224223</v>
      </c>
      <c r="L529" s="34">
        <v>5.4729462845469271E-2</v>
      </c>
      <c r="M529" s="34">
        <v>3.4403338292993087E-2</v>
      </c>
    </row>
    <row r="530" spans="1:13" ht="20.100000000000001" customHeight="1" x14ac:dyDescent="0.5">
      <c r="A530" s="3">
        <v>33</v>
      </c>
      <c r="B530" s="1" t="s">
        <v>48</v>
      </c>
      <c r="C530" s="3">
        <v>7046005.7699999996</v>
      </c>
      <c r="D530" s="3">
        <v>0</v>
      </c>
      <c r="E530" s="3">
        <v>7046005.7699999996</v>
      </c>
      <c r="F530" s="3">
        <v>1127651.19</v>
      </c>
      <c r="G530" s="3">
        <v>0</v>
      </c>
      <c r="H530" s="3">
        <v>1127651.19</v>
      </c>
      <c r="I530" s="99" t="s">
        <v>634</v>
      </c>
      <c r="J530" s="3">
        <v>-5918354.5800000001</v>
      </c>
      <c r="K530" s="34">
        <v>-83.995880406439127</v>
      </c>
      <c r="L530" s="34">
        <v>6.207563494992157E-2</v>
      </c>
      <c r="M530" s="34">
        <v>8.9060361693852914E-3</v>
      </c>
    </row>
    <row r="531" spans="1:13" ht="20.100000000000001" customHeight="1" x14ac:dyDescent="0.5">
      <c r="A531" s="71"/>
      <c r="B531" s="87" t="s">
        <v>3</v>
      </c>
      <c r="C531" s="71">
        <v>7187513144.0300007</v>
      </c>
      <c r="D531" s="71">
        <v>4163165388.1900001</v>
      </c>
      <c r="E531" s="71">
        <v>11350678532.220001</v>
      </c>
      <c r="F531" s="71">
        <v>7837317934.9300013</v>
      </c>
      <c r="G531" s="71">
        <v>4824332754.0300007</v>
      </c>
      <c r="H531" s="71">
        <v>12661650688.959999</v>
      </c>
      <c r="I531" s="71"/>
      <c r="J531" s="71">
        <v>1310972156.7399979</v>
      </c>
      <c r="K531" s="88">
        <v>11.549725005590426</v>
      </c>
      <c r="L531" s="88">
        <v>100.00000000000004</v>
      </c>
      <c r="M531" s="88">
        <v>99.999999999999972</v>
      </c>
    </row>
    <row r="534" spans="1:13" ht="20.100000000000001" customHeight="1" x14ac:dyDescent="0.5">
      <c r="A534" s="29"/>
      <c r="B534" s="37"/>
      <c r="C534" s="29"/>
      <c r="D534" s="29"/>
      <c r="E534" s="29"/>
      <c r="F534" s="29"/>
      <c r="G534" s="29"/>
      <c r="H534" s="29"/>
      <c r="I534" s="29"/>
      <c r="J534" s="29"/>
      <c r="K534" s="29"/>
      <c r="L534" s="29"/>
      <c r="M534" s="29"/>
    </row>
    <row r="535" spans="1:13" ht="20.100000000000001" customHeight="1" x14ac:dyDescent="0.5">
      <c r="C535" s="82" t="s">
        <v>90</v>
      </c>
    </row>
    <row r="536" spans="1:13" ht="20.100000000000001" customHeight="1" x14ac:dyDescent="0.5">
      <c r="C536" s="82" t="s">
        <v>601</v>
      </c>
    </row>
    <row r="537" spans="1:13" ht="20.100000000000001" customHeight="1" x14ac:dyDescent="0.5">
      <c r="C537" s="82" t="s">
        <v>642</v>
      </c>
    </row>
    <row r="538" spans="1:13" ht="20.100000000000001" customHeight="1" x14ac:dyDescent="0.5">
      <c r="C538" s="82" t="s">
        <v>92</v>
      </c>
    </row>
    <row r="540" spans="1:13" ht="20.100000000000001" customHeight="1" x14ac:dyDescent="0.5">
      <c r="A540" s="129" t="s">
        <v>661</v>
      </c>
      <c r="B540" s="129" t="s">
        <v>164</v>
      </c>
      <c r="C540" s="134" t="s">
        <v>170</v>
      </c>
      <c r="D540" s="136"/>
      <c r="E540" s="135"/>
      <c r="F540" s="137" t="s">
        <v>97</v>
      </c>
      <c r="G540" s="137"/>
      <c r="H540" s="137"/>
      <c r="I540" s="137"/>
      <c r="J540" s="134" t="s">
        <v>132</v>
      </c>
      <c r="K540" s="135"/>
      <c r="L540" s="134" t="s">
        <v>133</v>
      </c>
      <c r="M540" s="135"/>
    </row>
    <row r="541" spans="1:13" ht="34.5" x14ac:dyDescent="0.5">
      <c r="A541" s="130"/>
      <c r="B541" s="130"/>
      <c r="C541" s="100" t="s">
        <v>165</v>
      </c>
      <c r="D541" s="100" t="s">
        <v>166</v>
      </c>
      <c r="E541" s="100" t="s">
        <v>89</v>
      </c>
      <c r="F541" s="100" t="s">
        <v>165</v>
      </c>
      <c r="G541" s="100" t="s">
        <v>166</v>
      </c>
      <c r="H541" s="100" t="s">
        <v>89</v>
      </c>
      <c r="I541" s="100" t="s">
        <v>627</v>
      </c>
      <c r="J541" s="100" t="s">
        <v>167</v>
      </c>
      <c r="K541" s="100" t="s">
        <v>135</v>
      </c>
      <c r="L541" s="100" t="s">
        <v>170</v>
      </c>
      <c r="M541" s="100" t="s">
        <v>97</v>
      </c>
    </row>
    <row r="542" spans="1:13" ht="20.100000000000001" customHeight="1" x14ac:dyDescent="0.5">
      <c r="A542" s="3">
        <v>1</v>
      </c>
      <c r="B542" s="1" t="s">
        <v>18</v>
      </c>
      <c r="C542" s="3">
        <v>2919611111.9400001</v>
      </c>
      <c r="D542" s="3">
        <v>840361110.93000007</v>
      </c>
      <c r="E542" s="3">
        <v>3759972222.8699999</v>
      </c>
      <c r="F542" s="3">
        <v>3254379911.9600005</v>
      </c>
      <c r="G542" s="3">
        <v>842369470.90999997</v>
      </c>
      <c r="H542" s="3">
        <v>4096749382.8700004</v>
      </c>
      <c r="I542" s="99" t="s">
        <v>630</v>
      </c>
      <c r="J542" s="3">
        <v>336777160.00000048</v>
      </c>
      <c r="K542" s="34">
        <v>8.956905531151433</v>
      </c>
      <c r="L542" s="34">
        <v>30.901700451841219</v>
      </c>
      <c r="M542" s="34">
        <v>29.06121517698244</v>
      </c>
    </row>
    <row r="543" spans="1:13" ht="20.100000000000001" customHeight="1" x14ac:dyDescent="0.5">
      <c r="A543" s="3">
        <v>2</v>
      </c>
      <c r="B543" s="1" t="s">
        <v>19</v>
      </c>
      <c r="C543" s="3">
        <v>1459590823.4600003</v>
      </c>
      <c r="D543" s="3">
        <v>164686378.30999997</v>
      </c>
      <c r="E543" s="3">
        <v>1624277201.7700002</v>
      </c>
      <c r="F543" s="3">
        <v>1735375358.4200001</v>
      </c>
      <c r="G543" s="3">
        <v>335614635.95000005</v>
      </c>
      <c r="H543" s="3">
        <v>2070989994.3700001</v>
      </c>
      <c r="I543" s="99" t="s">
        <v>628</v>
      </c>
      <c r="J543" s="3">
        <v>446712792.5999999</v>
      </c>
      <c r="K543" s="34">
        <v>27.502250977432301</v>
      </c>
      <c r="L543" s="34">
        <v>13.349281474621897</v>
      </c>
      <c r="M543" s="34">
        <v>14.691034337472933</v>
      </c>
    </row>
    <row r="544" spans="1:13" ht="20.100000000000001" customHeight="1" x14ac:dyDescent="0.5">
      <c r="A544" s="3">
        <v>3</v>
      </c>
      <c r="B544" s="1" t="s">
        <v>20</v>
      </c>
      <c r="C544" s="3">
        <v>262236294.16999999</v>
      </c>
      <c r="D544" s="3">
        <v>1372379628.8399997</v>
      </c>
      <c r="E544" s="3">
        <v>1634615923.0099998</v>
      </c>
      <c r="F544" s="3">
        <v>268105497.49000001</v>
      </c>
      <c r="G544" s="3">
        <v>1564917072.8599999</v>
      </c>
      <c r="H544" s="3">
        <v>1833022570.3499999</v>
      </c>
      <c r="I544" s="99" t="s">
        <v>629</v>
      </c>
      <c r="J544" s="3">
        <v>198406647.34000015</v>
      </c>
      <c r="K544" s="34">
        <v>12.13781442766396</v>
      </c>
      <c r="L544" s="34">
        <v>13.434251269044923</v>
      </c>
      <c r="M544" s="34">
        <v>13.002958776035326</v>
      </c>
    </row>
    <row r="545" spans="1:13" ht="20.100000000000001" customHeight="1" x14ac:dyDescent="0.5">
      <c r="A545" s="3">
        <v>4</v>
      </c>
      <c r="B545" s="1" t="s">
        <v>21</v>
      </c>
      <c r="C545" s="3">
        <v>1171422148.01</v>
      </c>
      <c r="D545" s="3">
        <v>178711470.98000002</v>
      </c>
      <c r="E545" s="3">
        <v>1350133618.99</v>
      </c>
      <c r="F545" s="3">
        <v>1350096499.99</v>
      </c>
      <c r="G545" s="3">
        <v>222338049.44999999</v>
      </c>
      <c r="H545" s="3">
        <v>1572434549.4399998</v>
      </c>
      <c r="I545" s="99" t="s">
        <v>630</v>
      </c>
      <c r="J545" s="3">
        <v>222300930.44999981</v>
      </c>
      <c r="K545" s="34">
        <v>16.465105921612217</v>
      </c>
      <c r="L545" s="34">
        <v>11.096205554450398</v>
      </c>
      <c r="M545" s="34">
        <v>11.154418911752927</v>
      </c>
    </row>
    <row r="546" spans="1:13" ht="20.100000000000001" customHeight="1" x14ac:dyDescent="0.5">
      <c r="A546" s="3">
        <v>5</v>
      </c>
      <c r="B546" s="1" t="s">
        <v>22</v>
      </c>
      <c r="C546" s="3">
        <v>842329861.33000004</v>
      </c>
      <c r="D546" s="3">
        <v>107146208.47999999</v>
      </c>
      <c r="E546" s="3">
        <v>949476069.80999994</v>
      </c>
      <c r="F546" s="3">
        <v>1021010834.21</v>
      </c>
      <c r="G546" s="3">
        <v>125104670.27000001</v>
      </c>
      <c r="H546" s="3">
        <v>1146115504.48</v>
      </c>
      <c r="I546" s="99" t="s">
        <v>630</v>
      </c>
      <c r="J546" s="3">
        <v>196639434.67000008</v>
      </c>
      <c r="K546" s="34">
        <v>20.710309708948184</v>
      </c>
      <c r="L546" s="34">
        <v>7.8033621942729265</v>
      </c>
      <c r="M546" s="34">
        <v>8.1302286716975836</v>
      </c>
    </row>
    <row r="547" spans="1:13" ht="20.100000000000001" customHeight="1" x14ac:dyDescent="0.5">
      <c r="A547" s="3">
        <v>6</v>
      </c>
      <c r="B547" s="1" t="s">
        <v>24</v>
      </c>
      <c r="C547" s="3">
        <v>576102064.47000003</v>
      </c>
      <c r="D547" s="3">
        <v>19898637.239999995</v>
      </c>
      <c r="E547" s="3">
        <v>596000701.71000004</v>
      </c>
      <c r="F547" s="3">
        <v>666977356.9000001</v>
      </c>
      <c r="G547" s="3">
        <v>36471010.089999996</v>
      </c>
      <c r="H547" s="3">
        <v>703448366.99000013</v>
      </c>
      <c r="I547" s="99" t="s">
        <v>630</v>
      </c>
      <c r="J547" s="3">
        <v>107447665.28000009</v>
      </c>
      <c r="K547" s="34">
        <v>18.028110532709004</v>
      </c>
      <c r="L547" s="34">
        <v>4.8982902164291779</v>
      </c>
      <c r="M547" s="34">
        <v>4.9900695523317085</v>
      </c>
    </row>
    <row r="548" spans="1:13" ht="20.100000000000001" customHeight="1" x14ac:dyDescent="0.5">
      <c r="A548" s="3">
        <v>7</v>
      </c>
      <c r="B548" s="1" t="s">
        <v>23</v>
      </c>
      <c r="C548" s="3">
        <v>233625384.52999997</v>
      </c>
      <c r="D548" s="3">
        <v>232205834.71999997</v>
      </c>
      <c r="E548" s="3">
        <v>465831219.25000006</v>
      </c>
      <c r="F548" s="3">
        <v>271609214.09999996</v>
      </c>
      <c r="G548" s="3">
        <v>372871960.63999999</v>
      </c>
      <c r="H548" s="3">
        <v>644481174.73999989</v>
      </c>
      <c r="I548" s="99" t="s">
        <v>630</v>
      </c>
      <c r="J548" s="3">
        <v>178649955.48999983</v>
      </c>
      <c r="K548" s="34">
        <v>38.350790609875986</v>
      </c>
      <c r="L548" s="34">
        <v>3.8284795591898644</v>
      </c>
      <c r="M548" s="34">
        <v>4.571772482580462</v>
      </c>
    </row>
    <row r="549" spans="1:13" ht="20.100000000000001" customHeight="1" x14ac:dyDescent="0.5">
      <c r="A549" s="3">
        <v>8</v>
      </c>
      <c r="B549" s="1" t="s">
        <v>26</v>
      </c>
      <c r="C549" s="3">
        <v>39791232.090000004</v>
      </c>
      <c r="D549" s="3">
        <v>256602978.93000001</v>
      </c>
      <c r="E549" s="3">
        <v>296394211.01999998</v>
      </c>
      <c r="F549" s="3">
        <v>56254310.75</v>
      </c>
      <c r="G549" s="3">
        <v>302501654.46000004</v>
      </c>
      <c r="H549" s="3">
        <v>358755965.21000004</v>
      </c>
      <c r="I549" s="99" t="s">
        <v>628</v>
      </c>
      <c r="J549" s="3">
        <v>62361754.190000057</v>
      </c>
      <c r="K549" s="34">
        <v>21.040139068637895</v>
      </c>
      <c r="L549" s="34">
        <v>2.4359448904674865</v>
      </c>
      <c r="M549" s="34">
        <v>2.5449163047630523</v>
      </c>
    </row>
    <row r="550" spans="1:13" ht="20.100000000000001" customHeight="1" x14ac:dyDescent="0.5">
      <c r="A550" s="3">
        <v>9</v>
      </c>
      <c r="B550" s="1" t="s">
        <v>25</v>
      </c>
      <c r="C550" s="3">
        <v>19951265.920000002</v>
      </c>
      <c r="D550" s="3">
        <v>281024471.37</v>
      </c>
      <c r="E550" s="3">
        <v>300975737.29000002</v>
      </c>
      <c r="F550" s="3">
        <v>18970947.73</v>
      </c>
      <c r="G550" s="3">
        <v>333125102.35999995</v>
      </c>
      <c r="H550" s="3">
        <v>352096050.08999997</v>
      </c>
      <c r="I550" s="99" t="s">
        <v>629</v>
      </c>
      <c r="J550" s="3">
        <v>51120312.799999952</v>
      </c>
      <c r="K550" s="34">
        <v>16.984861723502931</v>
      </c>
      <c r="L550" s="34">
        <v>2.4735986134249708</v>
      </c>
      <c r="M550" s="34">
        <v>2.4976726956782391</v>
      </c>
    </row>
    <row r="551" spans="1:13" ht="20.100000000000001" customHeight="1" x14ac:dyDescent="0.5">
      <c r="A551" s="3">
        <v>10</v>
      </c>
      <c r="B551" s="1" t="s">
        <v>27</v>
      </c>
      <c r="C551" s="3">
        <v>152083477.72</v>
      </c>
      <c r="D551" s="3">
        <v>62017.73</v>
      </c>
      <c r="E551" s="3">
        <v>152145495.45000002</v>
      </c>
      <c r="F551" s="3">
        <v>179379438.43000001</v>
      </c>
      <c r="G551" s="3">
        <v>40365.83</v>
      </c>
      <c r="H551" s="3">
        <v>179419804.26000002</v>
      </c>
      <c r="I551" s="99" t="s">
        <v>630</v>
      </c>
      <c r="J551" s="3">
        <v>27274308.810000002</v>
      </c>
      <c r="K551" s="34">
        <v>17.926464881086954</v>
      </c>
      <c r="L551" s="34">
        <v>1.2504226751718284</v>
      </c>
      <c r="M551" s="34">
        <v>1.2727548237180972</v>
      </c>
    </row>
    <row r="552" spans="1:13" ht="20.100000000000001" customHeight="1" x14ac:dyDescent="0.5">
      <c r="A552" s="3">
        <v>11</v>
      </c>
      <c r="B552" s="1" t="s">
        <v>28</v>
      </c>
      <c r="C552" s="3">
        <v>127202529.09999999</v>
      </c>
      <c r="D552" s="3">
        <v>812350.64</v>
      </c>
      <c r="E552" s="3">
        <v>128014879.74000001</v>
      </c>
      <c r="F552" s="3">
        <v>121844605.44000001</v>
      </c>
      <c r="G552" s="3">
        <v>1033608.56</v>
      </c>
      <c r="H552" s="3">
        <v>122878214</v>
      </c>
      <c r="I552" s="99" t="s">
        <v>630</v>
      </c>
      <c r="J552" s="3">
        <v>-5136665.7400000095</v>
      </c>
      <c r="K552" s="34">
        <v>-4.0125536581627452</v>
      </c>
      <c r="L552" s="34">
        <v>1.0521028434844186</v>
      </c>
      <c r="M552" s="34">
        <v>0.87166430842679954</v>
      </c>
    </row>
    <row r="553" spans="1:13" ht="20.100000000000001" customHeight="1" x14ac:dyDescent="0.5">
      <c r="A553" s="3">
        <v>12</v>
      </c>
      <c r="B553" s="1" t="s">
        <v>29</v>
      </c>
      <c r="C553" s="3">
        <v>86666108.960000008</v>
      </c>
      <c r="D553" s="3">
        <v>48722.53</v>
      </c>
      <c r="E553" s="3">
        <v>86714831.49000001</v>
      </c>
      <c r="F553" s="3">
        <v>101045522.61</v>
      </c>
      <c r="G553" s="3">
        <v>0</v>
      </c>
      <c r="H553" s="3">
        <v>101045522.61</v>
      </c>
      <c r="I553" s="99" t="s">
        <v>628</v>
      </c>
      <c r="J553" s="3">
        <v>14330691.11999999</v>
      </c>
      <c r="K553" s="34">
        <v>16.526228413016764</v>
      </c>
      <c r="L553" s="34">
        <v>0.71267434667123497</v>
      </c>
      <c r="M553" s="34">
        <v>0.71678919084444181</v>
      </c>
    </row>
    <row r="554" spans="1:13" ht="20.100000000000001" customHeight="1" x14ac:dyDescent="0.5">
      <c r="A554" s="3">
        <v>13</v>
      </c>
      <c r="B554" s="1" t="s">
        <v>30</v>
      </c>
      <c r="C554" s="3">
        <v>77906856.339999989</v>
      </c>
      <c r="D554" s="3">
        <v>0</v>
      </c>
      <c r="E554" s="3">
        <v>77906856.339999989</v>
      </c>
      <c r="F554" s="3">
        <v>96372798.340000004</v>
      </c>
      <c r="G554" s="3">
        <v>0</v>
      </c>
      <c r="H554" s="3">
        <v>96372798.340000004</v>
      </c>
      <c r="I554" s="99" t="s">
        <v>628</v>
      </c>
      <c r="J554" s="3">
        <v>18465942.000000015</v>
      </c>
      <c r="K554" s="34">
        <v>23.702589049943455</v>
      </c>
      <c r="L554" s="34">
        <v>0.6402851391082055</v>
      </c>
      <c r="M554" s="34">
        <v>0.68364216797773047</v>
      </c>
    </row>
    <row r="555" spans="1:13" ht="20.100000000000001" customHeight="1" x14ac:dyDescent="0.5">
      <c r="A555" s="3">
        <v>14</v>
      </c>
      <c r="B555" s="1" t="s">
        <v>878</v>
      </c>
      <c r="C555" s="3">
        <v>102646416.88</v>
      </c>
      <c r="D555" s="3">
        <v>3000</v>
      </c>
      <c r="E555" s="3">
        <v>102649416.88</v>
      </c>
      <c r="F555" s="3">
        <v>82202444.450000003</v>
      </c>
      <c r="G555" s="3">
        <v>13832655.859999999</v>
      </c>
      <c r="H555" s="3">
        <v>96035100.310000017</v>
      </c>
      <c r="I555" s="99" t="s">
        <v>633</v>
      </c>
      <c r="J555" s="3">
        <v>-6614316.5699999779</v>
      </c>
      <c r="K555" s="34">
        <v>-6.4435987763401492</v>
      </c>
      <c r="L555" s="34">
        <v>0.84363429939402668</v>
      </c>
      <c r="M555" s="34">
        <v>0.68124663088295279</v>
      </c>
    </row>
    <row r="556" spans="1:13" ht="20.100000000000001" customHeight="1" x14ac:dyDescent="0.5">
      <c r="A556" s="3">
        <v>15</v>
      </c>
      <c r="B556" s="1" t="s">
        <v>31</v>
      </c>
      <c r="C556" s="3">
        <v>73710200.269999996</v>
      </c>
      <c r="D556" s="3">
        <v>0</v>
      </c>
      <c r="E556" s="3">
        <v>73710200.269999996</v>
      </c>
      <c r="F556" s="3">
        <v>84066643.790000007</v>
      </c>
      <c r="G556" s="3">
        <v>0</v>
      </c>
      <c r="H556" s="3">
        <v>84066643.790000007</v>
      </c>
      <c r="I556" s="99" t="s">
        <v>628</v>
      </c>
      <c r="J556" s="3">
        <v>10356443.520000011</v>
      </c>
      <c r="K556" s="34">
        <v>14.050217584627939</v>
      </c>
      <c r="L556" s="34">
        <v>0.60579450963340764</v>
      </c>
      <c r="M556" s="34">
        <v>0.59634568680313371</v>
      </c>
    </row>
    <row r="557" spans="1:13" ht="20.100000000000001" customHeight="1" x14ac:dyDescent="0.5">
      <c r="A557" s="3">
        <v>16</v>
      </c>
      <c r="B557" s="1" t="s">
        <v>32</v>
      </c>
      <c r="C557" s="3">
        <v>54812752.43</v>
      </c>
      <c r="D557" s="3">
        <v>21252214.82</v>
      </c>
      <c r="E557" s="3">
        <v>76064967.249999985</v>
      </c>
      <c r="F557" s="3">
        <v>80250348.039999992</v>
      </c>
      <c r="G557" s="3">
        <v>507919.92000000004</v>
      </c>
      <c r="H557" s="3">
        <v>80758267.959999993</v>
      </c>
      <c r="I557" s="99" t="s">
        <v>629</v>
      </c>
      <c r="J557" s="3">
        <v>4693300.7100000083</v>
      </c>
      <c r="K557" s="34">
        <v>6.1701212525007811</v>
      </c>
      <c r="L557" s="34">
        <v>0.62514739298910005</v>
      </c>
      <c r="M557" s="34">
        <v>0.57287697712712149</v>
      </c>
    </row>
    <row r="558" spans="1:13" ht="20.100000000000001" customHeight="1" x14ac:dyDescent="0.5">
      <c r="A558" s="3">
        <v>17</v>
      </c>
      <c r="B558" s="1" t="s">
        <v>877</v>
      </c>
      <c r="C558" s="3">
        <v>21848530.949999999</v>
      </c>
      <c r="D558" s="3">
        <v>25095095.810000002</v>
      </c>
      <c r="E558" s="3">
        <v>46943626.760000005</v>
      </c>
      <c r="F558" s="3">
        <v>43826954.5</v>
      </c>
      <c r="G558" s="3">
        <v>22838003.93</v>
      </c>
      <c r="H558" s="3">
        <v>66664958.43</v>
      </c>
      <c r="I558" s="99" t="s">
        <v>652</v>
      </c>
      <c r="J558" s="3">
        <v>19721331.669999994</v>
      </c>
      <c r="K558" s="34">
        <v>42.010669032509135</v>
      </c>
      <c r="L558" s="34">
        <v>0.38581080025992337</v>
      </c>
      <c r="M558" s="34">
        <v>0.47290290926744166</v>
      </c>
    </row>
    <row r="559" spans="1:13" ht="20.100000000000001" customHeight="1" x14ac:dyDescent="0.5">
      <c r="A559" s="3">
        <v>18</v>
      </c>
      <c r="B559" s="1" t="s">
        <v>34</v>
      </c>
      <c r="C559" s="3">
        <v>0</v>
      </c>
      <c r="D559" s="3">
        <v>54006632.420000002</v>
      </c>
      <c r="E559" s="3">
        <v>54006632.420000002</v>
      </c>
      <c r="F559" s="3">
        <v>0</v>
      </c>
      <c r="G559" s="3">
        <v>63237690.109999999</v>
      </c>
      <c r="H559" s="3">
        <v>63237690.109999999</v>
      </c>
      <c r="I559" s="99" t="s">
        <v>628</v>
      </c>
      <c r="J559" s="3">
        <v>9231057.6899999976</v>
      </c>
      <c r="K559" s="34">
        <v>17.09245193851692</v>
      </c>
      <c r="L559" s="34">
        <v>0.44385880494129343</v>
      </c>
      <c r="M559" s="34">
        <v>0.44859080891460057</v>
      </c>
    </row>
    <row r="560" spans="1:13" ht="20.100000000000001" customHeight="1" x14ac:dyDescent="0.5">
      <c r="A560" s="3">
        <v>19</v>
      </c>
      <c r="B560" s="1" t="s">
        <v>33</v>
      </c>
      <c r="C560" s="3">
        <v>55918962.509999998</v>
      </c>
      <c r="D560" s="3">
        <v>0</v>
      </c>
      <c r="E560" s="3">
        <v>55918962.509999998</v>
      </c>
      <c r="F560" s="3">
        <v>60798199.709999993</v>
      </c>
      <c r="G560" s="3">
        <v>0</v>
      </c>
      <c r="H560" s="3">
        <v>60798199.709999993</v>
      </c>
      <c r="I560" s="99" t="s">
        <v>629</v>
      </c>
      <c r="J560" s="3">
        <v>4879237.1999999955</v>
      </c>
      <c r="K560" s="34">
        <v>8.7255502981255084</v>
      </c>
      <c r="L560" s="34">
        <v>0.45957547732700466</v>
      </c>
      <c r="M560" s="34">
        <v>0.4312857338877954</v>
      </c>
    </row>
    <row r="561" spans="1:13" ht="20.100000000000001" customHeight="1" x14ac:dyDescent="0.5">
      <c r="A561" s="3">
        <v>20</v>
      </c>
      <c r="B561" s="1" t="s">
        <v>38</v>
      </c>
      <c r="C561" s="3">
        <v>59016817.749999993</v>
      </c>
      <c r="D561" s="3">
        <v>0</v>
      </c>
      <c r="E561" s="3">
        <v>59016817.749999993</v>
      </c>
      <c r="F561" s="3">
        <v>60400974.650000006</v>
      </c>
      <c r="G561" s="3">
        <v>0</v>
      </c>
      <c r="H561" s="3">
        <v>60400974.650000006</v>
      </c>
      <c r="I561" s="99" t="s">
        <v>634</v>
      </c>
      <c r="J561" s="3">
        <v>1384156.9000000134</v>
      </c>
      <c r="K561" s="34">
        <v>2.3453601071196584</v>
      </c>
      <c r="L561" s="34">
        <v>0.48503550442171983</v>
      </c>
      <c r="M561" s="34">
        <v>0.42846792838799641</v>
      </c>
    </row>
    <row r="562" spans="1:13" ht="20.100000000000001" customHeight="1" x14ac:dyDescent="0.5">
      <c r="A562" s="3">
        <v>21</v>
      </c>
      <c r="B562" s="1" t="s">
        <v>36</v>
      </c>
      <c r="C562" s="3">
        <v>51842629.039999999</v>
      </c>
      <c r="D562" s="3">
        <v>0</v>
      </c>
      <c r="E562" s="3">
        <v>51842629.039999999</v>
      </c>
      <c r="F562" s="3">
        <v>57181866.569999993</v>
      </c>
      <c r="G562" s="3">
        <v>0</v>
      </c>
      <c r="H562" s="3">
        <v>57181866.569999993</v>
      </c>
      <c r="I562" s="99" t="s">
        <v>629</v>
      </c>
      <c r="J562" s="3">
        <v>5339237.5299999937</v>
      </c>
      <c r="K562" s="34">
        <v>10.29893280659131</v>
      </c>
      <c r="L562" s="34">
        <v>0.4260737309402709</v>
      </c>
      <c r="M562" s="34">
        <v>0.40563245961804556</v>
      </c>
    </row>
    <row r="563" spans="1:13" ht="20.100000000000001" customHeight="1" x14ac:dyDescent="0.5">
      <c r="A563" s="3">
        <v>22</v>
      </c>
      <c r="B563" s="1" t="s">
        <v>35</v>
      </c>
      <c r="C563" s="3">
        <v>1080922.95</v>
      </c>
      <c r="D563" s="3">
        <v>44154046.25</v>
      </c>
      <c r="E563" s="3">
        <v>45234969.200000003</v>
      </c>
      <c r="F563" s="3">
        <v>612168.91</v>
      </c>
      <c r="G563" s="3">
        <v>50895518.200000003</v>
      </c>
      <c r="H563" s="3">
        <v>51507687.109999999</v>
      </c>
      <c r="I563" s="99" t="s">
        <v>630</v>
      </c>
      <c r="J563" s="3">
        <v>6272717.9099999964</v>
      </c>
      <c r="K563" s="34">
        <v>13.866966245220736</v>
      </c>
      <c r="L563" s="34">
        <v>0.37176803053605789</v>
      </c>
      <c r="M563" s="34">
        <v>0.36538138862762215</v>
      </c>
    </row>
    <row r="564" spans="1:13" ht="20.100000000000001" customHeight="1" x14ac:dyDescent="0.5">
      <c r="A564" s="3">
        <v>23</v>
      </c>
      <c r="B564" s="1" t="s">
        <v>37</v>
      </c>
      <c r="C564" s="3">
        <v>2205859.4299999997</v>
      </c>
      <c r="D564" s="3">
        <v>31593005.32</v>
      </c>
      <c r="E564" s="3">
        <v>33798864.75</v>
      </c>
      <c r="F564" s="3">
        <v>1833994.96</v>
      </c>
      <c r="G564" s="3">
        <v>48035262.409999996</v>
      </c>
      <c r="H564" s="3">
        <v>49869257.369999997</v>
      </c>
      <c r="I564" s="99" t="s">
        <v>628</v>
      </c>
      <c r="J564" s="3">
        <v>16070392.619999997</v>
      </c>
      <c r="K564" s="34">
        <v>47.547137274780802</v>
      </c>
      <c r="L564" s="34">
        <v>0.27777928458193996</v>
      </c>
      <c r="M564" s="34">
        <v>0.35375881795595693</v>
      </c>
    </row>
    <row r="565" spans="1:13" ht="20.100000000000001" customHeight="1" x14ac:dyDescent="0.5">
      <c r="A565" s="3">
        <v>24</v>
      </c>
      <c r="B565" s="1" t="s">
        <v>40</v>
      </c>
      <c r="C565" s="3">
        <v>30865939.289999999</v>
      </c>
      <c r="D565" s="3">
        <v>0</v>
      </c>
      <c r="E565" s="3">
        <v>30865939.289999999</v>
      </c>
      <c r="F565" s="3">
        <v>33580045.520000003</v>
      </c>
      <c r="G565" s="3">
        <v>1238061.96</v>
      </c>
      <c r="H565" s="3">
        <v>34818107.480000004</v>
      </c>
      <c r="I565" s="99" t="s">
        <v>628</v>
      </c>
      <c r="J565" s="3">
        <v>3952168.1900000051</v>
      </c>
      <c r="K565" s="34">
        <v>12.804302350456689</v>
      </c>
      <c r="L565" s="34">
        <v>0.25367474905871779</v>
      </c>
      <c r="M565" s="34">
        <v>0.24699009360018997</v>
      </c>
    </row>
    <row r="566" spans="1:13" ht="20.100000000000001" customHeight="1" x14ac:dyDescent="0.5">
      <c r="A566" s="3">
        <v>25</v>
      </c>
      <c r="B566" s="1" t="s">
        <v>39</v>
      </c>
      <c r="C566" s="3">
        <v>24896744.810000002</v>
      </c>
      <c r="D566" s="3">
        <v>0</v>
      </c>
      <c r="E566" s="3">
        <v>24896744.810000002</v>
      </c>
      <c r="F566" s="3">
        <v>24783941.199999999</v>
      </c>
      <c r="G566" s="3">
        <v>0</v>
      </c>
      <c r="H566" s="3">
        <v>24783941.199999999</v>
      </c>
      <c r="I566" s="99" t="s">
        <v>628</v>
      </c>
      <c r="J566" s="3">
        <v>-112803.61000000313</v>
      </c>
      <c r="K566" s="34">
        <v>-0.45308577832510277</v>
      </c>
      <c r="L566" s="34">
        <v>0.2046163388295735</v>
      </c>
      <c r="M566" s="34">
        <v>0.17581047333735222</v>
      </c>
    </row>
    <row r="567" spans="1:13" ht="20.100000000000001" customHeight="1" x14ac:dyDescent="0.5">
      <c r="A567" s="3">
        <v>26</v>
      </c>
      <c r="B567" s="1" t="s">
        <v>43</v>
      </c>
      <c r="C567" s="3">
        <v>31726258.680000003</v>
      </c>
      <c r="D567" s="3">
        <v>2500000</v>
      </c>
      <c r="E567" s="3">
        <v>34226258.680000007</v>
      </c>
      <c r="F567" s="3">
        <v>19052813.5</v>
      </c>
      <c r="G567" s="3">
        <v>3000000</v>
      </c>
      <c r="H567" s="3">
        <v>22052813.5</v>
      </c>
      <c r="I567" s="99" t="s">
        <v>634</v>
      </c>
      <c r="J567" s="3">
        <v>-12173445.180000007</v>
      </c>
      <c r="K567" s="34">
        <v>-35.567560257801468</v>
      </c>
      <c r="L567" s="34">
        <v>0.28129186350990726</v>
      </c>
      <c r="M567" s="34">
        <v>0.15643660338636339</v>
      </c>
    </row>
    <row r="568" spans="1:13" ht="20.100000000000001" customHeight="1" x14ac:dyDescent="0.5">
      <c r="A568" s="3">
        <v>27</v>
      </c>
      <c r="B568" s="1" t="s">
        <v>41</v>
      </c>
      <c r="C568" s="3">
        <v>7988138.29</v>
      </c>
      <c r="D568" s="3">
        <v>0</v>
      </c>
      <c r="E568" s="3">
        <v>7988138.29</v>
      </c>
      <c r="F568" s="3">
        <v>16223131.92</v>
      </c>
      <c r="G568" s="3">
        <v>4142395.36</v>
      </c>
      <c r="H568" s="3">
        <v>20365527.279999997</v>
      </c>
      <c r="I568" s="99" t="s">
        <v>652</v>
      </c>
      <c r="J568" s="3">
        <v>12377388.989999998</v>
      </c>
      <c r="K568" s="34">
        <v>154.94710457747968</v>
      </c>
      <c r="L568" s="34">
        <v>6.565129792821818E-2</v>
      </c>
      <c r="M568" s="34">
        <v>0.14446745826130183</v>
      </c>
    </row>
    <row r="569" spans="1:13" ht="20.100000000000001" customHeight="1" x14ac:dyDescent="0.5">
      <c r="A569" s="3">
        <v>28</v>
      </c>
      <c r="B569" s="1" t="s">
        <v>42</v>
      </c>
      <c r="C569" s="3">
        <v>9003162.4100000001</v>
      </c>
      <c r="D569" s="3">
        <v>36970</v>
      </c>
      <c r="E569" s="3">
        <v>9040132.4100000001</v>
      </c>
      <c r="F569" s="3">
        <v>17307195.960000001</v>
      </c>
      <c r="G569" s="3">
        <v>42352</v>
      </c>
      <c r="H569" s="3">
        <v>17349547.960000001</v>
      </c>
      <c r="I569" s="99" t="s">
        <v>630</v>
      </c>
      <c r="J569" s="3">
        <v>8309415.5500000007</v>
      </c>
      <c r="K569" s="34">
        <v>91.916967286986903</v>
      </c>
      <c r="L569" s="34">
        <v>7.4297214771860312E-2</v>
      </c>
      <c r="M569" s="34">
        <v>0.12307292913673852</v>
      </c>
    </row>
    <row r="570" spans="1:13" ht="20.100000000000001" customHeight="1" x14ac:dyDescent="0.5">
      <c r="A570" s="3">
        <v>29</v>
      </c>
      <c r="B570" s="1" t="s">
        <v>46</v>
      </c>
      <c r="C570" s="3">
        <v>11898472.170000002</v>
      </c>
      <c r="D570" s="3">
        <v>0</v>
      </c>
      <c r="E570" s="3">
        <v>11898472.170000002</v>
      </c>
      <c r="F570" s="3">
        <v>12097645.520000001</v>
      </c>
      <c r="G570" s="3">
        <v>0</v>
      </c>
      <c r="H570" s="3">
        <v>12097645.520000001</v>
      </c>
      <c r="I570" s="99" t="s">
        <v>633</v>
      </c>
      <c r="J570" s="3">
        <v>199173.34999999963</v>
      </c>
      <c r="K570" s="34">
        <v>1.6739405459314496</v>
      </c>
      <c r="L570" s="34">
        <v>9.7788760405058378E-2</v>
      </c>
      <c r="M570" s="34">
        <v>8.5817375371222193E-2</v>
      </c>
    </row>
    <row r="571" spans="1:13" ht="20.100000000000001" customHeight="1" x14ac:dyDescent="0.5">
      <c r="A571" s="3">
        <v>30</v>
      </c>
      <c r="B571" s="1" t="s">
        <v>47</v>
      </c>
      <c r="C571" s="3">
        <v>0</v>
      </c>
      <c r="D571" s="3">
        <v>8074888.2000000002</v>
      </c>
      <c r="E571" s="3">
        <v>8074888.2000000002</v>
      </c>
      <c r="F571" s="3">
        <v>43011.72</v>
      </c>
      <c r="G571" s="3">
        <v>5924701.3899999997</v>
      </c>
      <c r="H571" s="3">
        <v>5967713.1099999994</v>
      </c>
      <c r="I571" s="99" t="s">
        <v>630</v>
      </c>
      <c r="J571" s="3">
        <v>-2107175.0900000008</v>
      </c>
      <c r="K571" s="34">
        <v>-26.095408850366507</v>
      </c>
      <c r="L571" s="34">
        <v>6.6364260571063968E-2</v>
      </c>
      <c r="M571" s="34">
        <v>4.2333318100779803E-2</v>
      </c>
    </row>
    <row r="572" spans="1:13" ht="20.100000000000001" customHeight="1" x14ac:dyDescent="0.5">
      <c r="A572" s="3">
        <v>31</v>
      </c>
      <c r="B572" s="1" t="s">
        <v>45</v>
      </c>
      <c r="C572" s="3">
        <v>4702444.22</v>
      </c>
      <c r="D572" s="3">
        <v>0</v>
      </c>
      <c r="E572" s="3">
        <v>4702444.22</v>
      </c>
      <c r="F572" s="3">
        <v>5365771.34</v>
      </c>
      <c r="G572" s="3">
        <v>0</v>
      </c>
      <c r="H572" s="3">
        <v>5365771.34</v>
      </c>
      <c r="I572" s="99" t="s">
        <v>631</v>
      </c>
      <c r="J572" s="3">
        <v>663327.12000000011</v>
      </c>
      <c r="K572" s="34">
        <v>14.106007194700975</v>
      </c>
      <c r="L572" s="34">
        <v>3.8647498987908424E-2</v>
      </c>
      <c r="M572" s="34">
        <v>3.8063308474335741E-2</v>
      </c>
    </row>
    <row r="573" spans="1:13" ht="20.100000000000001" customHeight="1" x14ac:dyDescent="0.5">
      <c r="A573" s="3">
        <v>32</v>
      </c>
      <c r="B573" s="1" t="s">
        <v>44</v>
      </c>
      <c r="C573" s="3">
        <v>8800881.2300000004</v>
      </c>
      <c r="D573" s="3">
        <v>0</v>
      </c>
      <c r="E573" s="3">
        <v>8800881.2300000004</v>
      </c>
      <c r="F573" s="3">
        <v>5057157.2</v>
      </c>
      <c r="G573" s="3">
        <v>0</v>
      </c>
      <c r="H573" s="3">
        <v>5057157.2</v>
      </c>
      <c r="I573" s="99" t="s">
        <v>634</v>
      </c>
      <c r="J573" s="3">
        <v>-3743724.0300000003</v>
      </c>
      <c r="K573" s="34">
        <v>-42.538058771189668</v>
      </c>
      <c r="L573" s="34">
        <v>7.2330905485812919E-2</v>
      </c>
      <c r="M573" s="34">
        <v>3.587408450893996E-2</v>
      </c>
    </row>
    <row r="574" spans="1:13" ht="20.100000000000001" customHeight="1" x14ac:dyDescent="0.5">
      <c r="A574" s="3">
        <v>33</v>
      </c>
      <c r="B574" s="1" t="s">
        <v>48</v>
      </c>
      <c r="C574" s="3">
        <v>5385352.4500000002</v>
      </c>
      <c r="D574" s="3">
        <v>0</v>
      </c>
      <c r="E574" s="3">
        <v>5385352.4500000002</v>
      </c>
      <c r="F574" s="3">
        <v>776406.44</v>
      </c>
      <c r="G574" s="3">
        <v>0</v>
      </c>
      <c r="H574" s="3">
        <v>776406.44</v>
      </c>
      <c r="I574" s="99" t="s">
        <v>629</v>
      </c>
      <c r="J574" s="3">
        <v>-4608946.01</v>
      </c>
      <c r="K574" s="34">
        <v>-85.582996708042742</v>
      </c>
      <c r="L574" s="34">
        <v>4.4260047248557297E-2</v>
      </c>
      <c r="M574" s="34">
        <v>5.507614088374635E-3</v>
      </c>
    </row>
    <row r="575" spans="1:13" ht="20.100000000000001" customHeight="1" x14ac:dyDescent="0.5">
      <c r="A575" s="71"/>
      <c r="B575" s="87" t="s">
        <v>3</v>
      </c>
      <c r="C575" s="71">
        <v>8526869643.8000002</v>
      </c>
      <c r="D575" s="71">
        <v>3640655663.52</v>
      </c>
      <c r="E575" s="71">
        <v>12167525307.32</v>
      </c>
      <c r="F575" s="71">
        <v>9746883012.2700005</v>
      </c>
      <c r="G575" s="71">
        <v>4350082162.5200005</v>
      </c>
      <c r="H575" s="71">
        <v>14096965174.790001</v>
      </c>
      <c r="I575" s="71"/>
      <c r="J575" s="71">
        <v>1929439867.4700012</v>
      </c>
      <c r="K575" s="88">
        <v>15.857290769793982</v>
      </c>
      <c r="L575" s="88">
        <v>99.999999999999972</v>
      </c>
      <c r="M575" s="88">
        <v>100.00000000000003</v>
      </c>
    </row>
    <row r="578" spans="1:13" ht="20.100000000000001" customHeight="1" x14ac:dyDescent="0.5">
      <c r="A578" s="29"/>
      <c r="B578" s="37"/>
      <c r="C578" s="29"/>
      <c r="D578" s="29"/>
      <c r="E578" s="29"/>
      <c r="F578" s="29"/>
      <c r="G578" s="29"/>
      <c r="H578" s="29"/>
      <c r="I578" s="29"/>
      <c r="J578" s="29"/>
      <c r="K578" s="29"/>
      <c r="L578" s="29"/>
      <c r="M578" s="29"/>
    </row>
    <row r="579" spans="1:13" ht="20.100000000000001" customHeight="1" x14ac:dyDescent="0.5">
      <c r="C579" s="82" t="s">
        <v>90</v>
      </c>
    </row>
    <row r="580" spans="1:13" ht="20.100000000000001" customHeight="1" x14ac:dyDescent="0.5">
      <c r="C580" s="82" t="s">
        <v>601</v>
      </c>
    </row>
    <row r="581" spans="1:13" ht="20.100000000000001" customHeight="1" x14ac:dyDescent="0.5">
      <c r="C581" s="82" t="s">
        <v>639</v>
      </c>
    </row>
    <row r="582" spans="1:13" ht="20.100000000000001" customHeight="1" x14ac:dyDescent="0.5">
      <c r="C582" s="82" t="s">
        <v>92</v>
      </c>
    </row>
    <row r="584" spans="1:13" ht="20.100000000000001" customHeight="1" x14ac:dyDescent="0.5">
      <c r="A584" s="129" t="s">
        <v>660</v>
      </c>
      <c r="B584" s="129" t="s">
        <v>164</v>
      </c>
      <c r="C584" s="134" t="s">
        <v>178</v>
      </c>
      <c r="D584" s="136"/>
      <c r="E584" s="135"/>
      <c r="F584" s="137" t="s">
        <v>114</v>
      </c>
      <c r="G584" s="137"/>
      <c r="H584" s="137"/>
      <c r="I584" s="137"/>
      <c r="J584" s="134" t="s">
        <v>132</v>
      </c>
      <c r="K584" s="135"/>
      <c r="L584" s="134" t="s">
        <v>133</v>
      </c>
      <c r="M584" s="135"/>
    </row>
    <row r="585" spans="1:13" ht="34.5" x14ac:dyDescent="0.5">
      <c r="A585" s="130"/>
      <c r="B585" s="130"/>
      <c r="C585" s="100" t="s">
        <v>165</v>
      </c>
      <c r="D585" s="100" t="s">
        <v>166</v>
      </c>
      <c r="E585" s="100" t="s">
        <v>89</v>
      </c>
      <c r="F585" s="100" t="s">
        <v>165</v>
      </c>
      <c r="G585" s="100" t="s">
        <v>166</v>
      </c>
      <c r="H585" s="100" t="s">
        <v>89</v>
      </c>
      <c r="I585" s="100" t="s">
        <v>627</v>
      </c>
      <c r="J585" s="100" t="s">
        <v>167</v>
      </c>
      <c r="K585" s="100" t="s">
        <v>135</v>
      </c>
      <c r="L585" s="100" t="s">
        <v>178</v>
      </c>
      <c r="M585" s="100" t="s">
        <v>114</v>
      </c>
    </row>
    <row r="586" spans="1:13" ht="20.100000000000001" customHeight="1" x14ac:dyDescent="0.5">
      <c r="A586" s="3">
        <v>1</v>
      </c>
      <c r="B586" s="1" t="s">
        <v>18</v>
      </c>
      <c r="C586" s="3">
        <v>1569952365.2800002</v>
      </c>
      <c r="D586" s="3">
        <v>824414781.20000005</v>
      </c>
      <c r="E586" s="3">
        <v>2394367146.48</v>
      </c>
      <c r="F586" s="3">
        <v>1898556263.71</v>
      </c>
      <c r="G586" s="3">
        <v>945882315.69999993</v>
      </c>
      <c r="H586" s="3">
        <v>2844438579.4099998</v>
      </c>
      <c r="I586" s="99" t="s">
        <v>630</v>
      </c>
      <c r="J586" s="3">
        <v>450071432.92999983</v>
      </c>
      <c r="K586" s="34">
        <v>18.797093569866991</v>
      </c>
      <c r="L586" s="34">
        <v>20.927079355144432</v>
      </c>
      <c r="M586" s="34">
        <v>20.895932430567569</v>
      </c>
    </row>
    <row r="587" spans="1:13" ht="20.100000000000001" customHeight="1" x14ac:dyDescent="0.5">
      <c r="A587" s="3">
        <v>2</v>
      </c>
      <c r="B587" s="1" t="s">
        <v>19</v>
      </c>
      <c r="C587" s="3">
        <v>1913038942.6700001</v>
      </c>
      <c r="D587" s="3">
        <v>237483438.23000002</v>
      </c>
      <c r="E587" s="3">
        <v>2150522380.9000001</v>
      </c>
      <c r="F587" s="3">
        <v>1905802017.8799996</v>
      </c>
      <c r="G587" s="3">
        <v>343422287.13</v>
      </c>
      <c r="H587" s="3">
        <v>2249224305.0099993</v>
      </c>
      <c r="I587" s="99" t="s">
        <v>630</v>
      </c>
      <c r="J587" s="3">
        <v>98701924.10999918</v>
      </c>
      <c r="K587" s="34">
        <v>4.5896720251147594</v>
      </c>
      <c r="L587" s="34">
        <v>18.795844482860456</v>
      </c>
      <c r="M587" s="34">
        <v>16.523344690546288</v>
      </c>
    </row>
    <row r="588" spans="1:13" ht="20.100000000000001" customHeight="1" x14ac:dyDescent="0.5">
      <c r="A588" s="3">
        <v>3</v>
      </c>
      <c r="B588" s="1" t="s">
        <v>20</v>
      </c>
      <c r="C588" s="3">
        <v>228007946.72000003</v>
      </c>
      <c r="D588" s="3">
        <v>1438732816.4300001</v>
      </c>
      <c r="E588" s="3">
        <v>1666740763.1499999</v>
      </c>
      <c r="F588" s="3">
        <v>281805373.46999997</v>
      </c>
      <c r="G588" s="3">
        <v>1619715639.75</v>
      </c>
      <c r="H588" s="3">
        <v>1901521013.22</v>
      </c>
      <c r="I588" s="99" t="s">
        <v>630</v>
      </c>
      <c r="J588" s="3">
        <v>234780250.07000017</v>
      </c>
      <c r="K588" s="34">
        <v>14.086188761969511</v>
      </c>
      <c r="L588" s="34">
        <v>14.567530408263304</v>
      </c>
      <c r="M588" s="34">
        <v>13.969032376080076</v>
      </c>
    </row>
    <row r="589" spans="1:13" ht="20.100000000000001" customHeight="1" x14ac:dyDescent="0.5">
      <c r="A589" s="3">
        <v>4</v>
      </c>
      <c r="B589" s="1" t="s">
        <v>21</v>
      </c>
      <c r="C589" s="3">
        <v>1110996888.5800002</v>
      </c>
      <c r="D589" s="3">
        <v>180896439.19000003</v>
      </c>
      <c r="E589" s="3">
        <v>1291893327.77</v>
      </c>
      <c r="F589" s="3">
        <v>1165305751.9100001</v>
      </c>
      <c r="G589" s="3">
        <v>255469852.88999999</v>
      </c>
      <c r="H589" s="3">
        <v>1420775604.8</v>
      </c>
      <c r="I589" s="99" t="s">
        <v>630</v>
      </c>
      <c r="J589" s="3">
        <v>128882277.02999997</v>
      </c>
      <c r="K589" s="34">
        <v>9.9762321129461942</v>
      </c>
      <c r="L589" s="34">
        <v>11.291315213863436</v>
      </c>
      <c r="M589" s="34">
        <v>10.437360557476905</v>
      </c>
    </row>
    <row r="590" spans="1:13" ht="20.100000000000001" customHeight="1" x14ac:dyDescent="0.5">
      <c r="A590" s="3">
        <v>5</v>
      </c>
      <c r="B590" s="1" t="s">
        <v>22</v>
      </c>
      <c r="C590" s="3">
        <v>768802125.16000009</v>
      </c>
      <c r="D590" s="3">
        <v>91459753.540000007</v>
      </c>
      <c r="E590" s="3">
        <v>860261878.70000005</v>
      </c>
      <c r="F590" s="3">
        <v>1061762505.92</v>
      </c>
      <c r="G590" s="3">
        <v>137762552.05000001</v>
      </c>
      <c r="H590" s="3">
        <v>1199525057.97</v>
      </c>
      <c r="I590" s="99" t="s">
        <v>630</v>
      </c>
      <c r="J590" s="3">
        <v>339263179.26999998</v>
      </c>
      <c r="K590" s="34">
        <v>39.437197866152516</v>
      </c>
      <c r="L590" s="34">
        <v>7.518800376219124</v>
      </c>
      <c r="M590" s="34">
        <v>8.812000632234728</v>
      </c>
    </row>
    <row r="591" spans="1:13" ht="20.100000000000001" customHeight="1" x14ac:dyDescent="0.5">
      <c r="A591" s="3">
        <v>6</v>
      </c>
      <c r="B591" s="1" t="s">
        <v>24</v>
      </c>
      <c r="C591" s="3">
        <v>768779147.16999996</v>
      </c>
      <c r="D591" s="3">
        <v>21878343.960000001</v>
      </c>
      <c r="E591" s="3">
        <v>790657491.13</v>
      </c>
      <c r="F591" s="3">
        <v>1009692726.8900001</v>
      </c>
      <c r="G591" s="3">
        <v>32060716.850000001</v>
      </c>
      <c r="H591" s="3">
        <v>1041753443.7400001</v>
      </c>
      <c r="I591" s="99" t="s">
        <v>630</v>
      </c>
      <c r="J591" s="3">
        <v>251095952.61000013</v>
      </c>
      <c r="K591" s="34">
        <v>31.757866766194326</v>
      </c>
      <c r="L591" s="34">
        <v>6.9104490027528556</v>
      </c>
      <c r="M591" s="34">
        <v>7.6529722692122162</v>
      </c>
    </row>
    <row r="592" spans="1:13" ht="20.100000000000001" customHeight="1" x14ac:dyDescent="0.5">
      <c r="A592" s="3">
        <v>7</v>
      </c>
      <c r="B592" s="1" t="s">
        <v>23</v>
      </c>
      <c r="C592" s="3">
        <v>213018733.60000002</v>
      </c>
      <c r="D592" s="3">
        <v>288592701.65000004</v>
      </c>
      <c r="E592" s="3">
        <v>501611435.25000006</v>
      </c>
      <c r="F592" s="3">
        <v>301066734.34000003</v>
      </c>
      <c r="G592" s="3">
        <v>432216351.40999997</v>
      </c>
      <c r="H592" s="3">
        <v>733283085.74999988</v>
      </c>
      <c r="I592" s="99" t="s">
        <v>630</v>
      </c>
      <c r="J592" s="3">
        <v>231671650.49999982</v>
      </c>
      <c r="K592" s="34">
        <v>46.185480278083389</v>
      </c>
      <c r="L592" s="34">
        <v>4.3841489916685701</v>
      </c>
      <c r="M592" s="34">
        <v>5.3868745569778973</v>
      </c>
    </row>
    <row r="593" spans="1:13" ht="20.100000000000001" customHeight="1" x14ac:dyDescent="0.5">
      <c r="A593" s="3">
        <v>8</v>
      </c>
      <c r="B593" s="1" t="s">
        <v>25</v>
      </c>
      <c r="C593" s="3">
        <v>16750866.49</v>
      </c>
      <c r="D593" s="3">
        <v>310495137.63999999</v>
      </c>
      <c r="E593" s="3">
        <v>327246004.13</v>
      </c>
      <c r="F593" s="3">
        <v>25194002.350000001</v>
      </c>
      <c r="G593" s="3">
        <v>402280107.15000004</v>
      </c>
      <c r="H593" s="3">
        <v>427474109.50000006</v>
      </c>
      <c r="I593" s="99" t="s">
        <v>630</v>
      </c>
      <c r="J593" s="3">
        <v>100228105.37000006</v>
      </c>
      <c r="K593" s="34">
        <v>30.62775529878861</v>
      </c>
      <c r="L593" s="34">
        <v>2.8601725124529209</v>
      </c>
      <c r="M593" s="34">
        <v>3.1403279974432907</v>
      </c>
    </row>
    <row r="594" spans="1:13" ht="20.100000000000001" customHeight="1" x14ac:dyDescent="0.5">
      <c r="A594" s="3">
        <v>9</v>
      </c>
      <c r="B594" s="1" t="s">
        <v>26</v>
      </c>
      <c r="C594" s="3">
        <v>49883955.740000002</v>
      </c>
      <c r="D594" s="3">
        <v>227386892.25999999</v>
      </c>
      <c r="E594" s="3">
        <v>277270848</v>
      </c>
      <c r="F594" s="3">
        <v>65398141.390000008</v>
      </c>
      <c r="G594" s="3">
        <v>312083223.46000004</v>
      </c>
      <c r="H594" s="3">
        <v>377481364.85000002</v>
      </c>
      <c r="I594" s="99" t="s">
        <v>630</v>
      </c>
      <c r="J594" s="3">
        <v>100210516.85000002</v>
      </c>
      <c r="K594" s="34">
        <v>36.141742838396056</v>
      </c>
      <c r="L594" s="34">
        <v>2.4233831672366946</v>
      </c>
      <c r="M594" s="34">
        <v>2.773069227369338</v>
      </c>
    </row>
    <row r="595" spans="1:13" ht="20.100000000000001" customHeight="1" x14ac:dyDescent="0.5">
      <c r="A595" s="3">
        <v>10</v>
      </c>
      <c r="B595" s="1" t="s">
        <v>27</v>
      </c>
      <c r="C595" s="3">
        <v>153857063.48999998</v>
      </c>
      <c r="D595" s="3">
        <v>0</v>
      </c>
      <c r="E595" s="3">
        <v>153857063.48999998</v>
      </c>
      <c r="F595" s="3">
        <v>187344876.09</v>
      </c>
      <c r="G595" s="3">
        <v>62194.8</v>
      </c>
      <c r="H595" s="3">
        <v>187407070.89000002</v>
      </c>
      <c r="I595" s="99" t="s">
        <v>630</v>
      </c>
      <c r="J595" s="3">
        <v>33550007.400000036</v>
      </c>
      <c r="K595" s="34">
        <v>21.805958490934437</v>
      </c>
      <c r="L595" s="34">
        <v>1.3447306866610564</v>
      </c>
      <c r="M595" s="34">
        <v>1.376737581424698</v>
      </c>
    </row>
    <row r="596" spans="1:13" ht="20.100000000000001" customHeight="1" x14ac:dyDescent="0.5">
      <c r="A596" s="3">
        <v>11</v>
      </c>
      <c r="B596" s="1" t="s">
        <v>28</v>
      </c>
      <c r="C596" s="3">
        <v>122478023.89</v>
      </c>
      <c r="D596" s="3">
        <v>2915216.12</v>
      </c>
      <c r="E596" s="3">
        <v>125393240.00999999</v>
      </c>
      <c r="F596" s="3">
        <v>143885057.41999999</v>
      </c>
      <c r="G596" s="3">
        <v>1619954.41</v>
      </c>
      <c r="H596" s="3">
        <v>145505011.82999998</v>
      </c>
      <c r="I596" s="99" t="s">
        <v>630</v>
      </c>
      <c r="J596" s="3">
        <v>20111771.819999993</v>
      </c>
      <c r="K596" s="34">
        <v>16.038960169141571</v>
      </c>
      <c r="L596" s="34">
        <v>1.0959531783359526</v>
      </c>
      <c r="M596" s="34">
        <v>1.0689149407259391</v>
      </c>
    </row>
    <row r="597" spans="1:13" ht="20.100000000000001" customHeight="1" x14ac:dyDescent="0.5">
      <c r="A597" s="3">
        <v>12</v>
      </c>
      <c r="B597" s="1" t="s">
        <v>29</v>
      </c>
      <c r="C597" s="3">
        <v>92905304.159999996</v>
      </c>
      <c r="D597" s="3">
        <v>58356.21</v>
      </c>
      <c r="E597" s="3">
        <v>92963660.370000005</v>
      </c>
      <c r="F597" s="3">
        <v>111802783.94999999</v>
      </c>
      <c r="G597" s="3">
        <v>76273.3</v>
      </c>
      <c r="H597" s="3">
        <v>111879057.25</v>
      </c>
      <c r="I597" s="99" t="s">
        <v>630</v>
      </c>
      <c r="J597" s="3">
        <v>18915396.879999995</v>
      </c>
      <c r="K597" s="34">
        <v>20.347087028109449</v>
      </c>
      <c r="L597" s="34">
        <v>0.81251444690415864</v>
      </c>
      <c r="M597" s="34">
        <v>0.82189056132704985</v>
      </c>
    </row>
    <row r="598" spans="1:13" ht="20.100000000000001" customHeight="1" x14ac:dyDescent="0.5">
      <c r="A598" s="3">
        <v>13</v>
      </c>
      <c r="B598" s="1" t="s">
        <v>30</v>
      </c>
      <c r="C598" s="3">
        <v>80012425.230000004</v>
      </c>
      <c r="D598" s="3">
        <v>0</v>
      </c>
      <c r="E598" s="3">
        <v>80012425.230000004</v>
      </c>
      <c r="F598" s="3">
        <v>99965111.800000012</v>
      </c>
      <c r="G598" s="3">
        <v>0</v>
      </c>
      <c r="H598" s="3">
        <v>99965111.800000012</v>
      </c>
      <c r="I598" s="99" t="s">
        <v>628</v>
      </c>
      <c r="J598" s="3">
        <v>19952686.570000008</v>
      </c>
      <c r="K598" s="34">
        <v>24.936985115305454</v>
      </c>
      <c r="L598" s="34">
        <v>0.69931897230020601</v>
      </c>
      <c r="M598" s="34">
        <v>0.73436784211392969</v>
      </c>
    </row>
    <row r="599" spans="1:13" ht="20.100000000000001" customHeight="1" x14ac:dyDescent="0.5">
      <c r="A599" s="3">
        <v>14</v>
      </c>
      <c r="B599" s="1" t="s">
        <v>878</v>
      </c>
      <c r="C599" s="3">
        <v>82997338.940000013</v>
      </c>
      <c r="D599" s="3">
        <v>0</v>
      </c>
      <c r="E599" s="3">
        <v>82997338.940000013</v>
      </c>
      <c r="F599" s="3">
        <v>86316147.510000005</v>
      </c>
      <c r="G599" s="3">
        <v>7885655.1500000004</v>
      </c>
      <c r="H599" s="3">
        <v>94201802.659999996</v>
      </c>
      <c r="I599" s="99" t="s">
        <v>629</v>
      </c>
      <c r="J599" s="3">
        <v>11204463.719999984</v>
      </c>
      <c r="K599" s="34">
        <v>13.499786695691357</v>
      </c>
      <c r="L599" s="34">
        <v>0.72540750520096031</v>
      </c>
      <c r="M599" s="34">
        <v>0.69202918195172203</v>
      </c>
    </row>
    <row r="600" spans="1:13" ht="20.100000000000001" customHeight="1" x14ac:dyDescent="0.5">
      <c r="A600" s="3">
        <v>15</v>
      </c>
      <c r="B600" s="1" t="s">
        <v>31</v>
      </c>
      <c r="C600" s="3">
        <v>73339722.940000013</v>
      </c>
      <c r="D600" s="3">
        <v>0</v>
      </c>
      <c r="E600" s="3">
        <v>73339722.940000013</v>
      </c>
      <c r="F600" s="3">
        <v>91344649.50999999</v>
      </c>
      <c r="G600" s="3">
        <v>0</v>
      </c>
      <c r="H600" s="3">
        <v>91344649.50999999</v>
      </c>
      <c r="I600" s="99" t="s">
        <v>631</v>
      </c>
      <c r="J600" s="3">
        <v>18004926.569999978</v>
      </c>
      <c r="K600" s="34">
        <v>24.550033526483315</v>
      </c>
      <c r="L600" s="34">
        <v>0.64099868898802848</v>
      </c>
      <c r="M600" s="34">
        <v>0.67103984521639792</v>
      </c>
    </row>
    <row r="601" spans="1:13" ht="20.100000000000001" customHeight="1" x14ac:dyDescent="0.5">
      <c r="A601" s="3">
        <v>16</v>
      </c>
      <c r="B601" s="1" t="s">
        <v>37</v>
      </c>
      <c r="C601" s="3">
        <v>1873513.84</v>
      </c>
      <c r="D601" s="3">
        <v>77835408.75</v>
      </c>
      <c r="E601" s="3">
        <v>79708922.590000004</v>
      </c>
      <c r="F601" s="3">
        <v>3313528.59</v>
      </c>
      <c r="G601" s="3">
        <v>85649856.459999993</v>
      </c>
      <c r="H601" s="3">
        <v>88963385.049999997</v>
      </c>
      <c r="I601" s="99" t="s">
        <v>629</v>
      </c>
      <c r="J601" s="3">
        <v>9254462.4599999934</v>
      </c>
      <c r="K601" s="34">
        <v>11.610321855185916</v>
      </c>
      <c r="L601" s="34">
        <v>0.69666631986922312</v>
      </c>
      <c r="M601" s="34">
        <v>0.65354650167378814</v>
      </c>
    </row>
    <row r="602" spans="1:13" ht="20.100000000000001" customHeight="1" x14ac:dyDescent="0.5">
      <c r="A602" s="3">
        <v>17</v>
      </c>
      <c r="B602" s="1" t="s">
        <v>32</v>
      </c>
      <c r="C602" s="3">
        <v>60400924.310000002</v>
      </c>
      <c r="D602" s="3">
        <v>18901731.990000002</v>
      </c>
      <c r="E602" s="3">
        <v>79302656.299999997</v>
      </c>
      <c r="F602" s="3">
        <v>75325447.030000001</v>
      </c>
      <c r="G602" s="3">
        <v>1405145.09</v>
      </c>
      <c r="H602" s="3">
        <v>76730592.120000005</v>
      </c>
      <c r="I602" s="99" t="s">
        <v>629</v>
      </c>
      <c r="J602" s="3">
        <v>-2572064.1799999923</v>
      </c>
      <c r="K602" s="34">
        <v>-3.2433518623511635</v>
      </c>
      <c r="L602" s="34">
        <v>0.69311549981113429</v>
      </c>
      <c r="M602" s="34">
        <v>0.56368145190518848</v>
      </c>
    </row>
    <row r="603" spans="1:13" ht="20.100000000000001" customHeight="1" x14ac:dyDescent="0.5">
      <c r="A603" s="3">
        <v>18</v>
      </c>
      <c r="B603" s="1" t="s">
        <v>38</v>
      </c>
      <c r="C603" s="3">
        <v>49288802.710000001</v>
      </c>
      <c r="D603" s="3">
        <v>0</v>
      </c>
      <c r="E603" s="3">
        <v>49288802.710000001</v>
      </c>
      <c r="F603" s="3">
        <v>72600824.020000011</v>
      </c>
      <c r="G603" s="3">
        <v>0</v>
      </c>
      <c r="H603" s="3">
        <v>72600824.020000011</v>
      </c>
      <c r="I603" s="99" t="s">
        <v>631</v>
      </c>
      <c r="J603" s="3">
        <v>23312021.31000001</v>
      </c>
      <c r="K603" s="34">
        <v>47.296789591665878</v>
      </c>
      <c r="L603" s="34">
        <v>0.43079052732101281</v>
      </c>
      <c r="M603" s="34">
        <v>0.53334317854742352</v>
      </c>
    </row>
    <row r="604" spans="1:13" ht="20.100000000000001" customHeight="1" x14ac:dyDescent="0.5">
      <c r="A604" s="3">
        <v>19</v>
      </c>
      <c r="B604" s="1" t="s">
        <v>33</v>
      </c>
      <c r="C604" s="3">
        <v>57309722.219999999</v>
      </c>
      <c r="D604" s="3">
        <v>0</v>
      </c>
      <c r="E604" s="3">
        <v>57309722.219999999</v>
      </c>
      <c r="F604" s="3">
        <v>63731437.590000004</v>
      </c>
      <c r="G604" s="3">
        <v>0</v>
      </c>
      <c r="H604" s="3">
        <v>63731437.590000004</v>
      </c>
      <c r="I604" s="99" t="s">
        <v>629</v>
      </c>
      <c r="J604" s="3">
        <v>6421715.3700000048</v>
      </c>
      <c r="K604" s="34">
        <v>11.205280921356392</v>
      </c>
      <c r="L604" s="34">
        <v>0.5008944039690707</v>
      </c>
      <c r="M604" s="34">
        <v>0.46818652482902418</v>
      </c>
    </row>
    <row r="605" spans="1:13" ht="20.100000000000001" customHeight="1" x14ac:dyDescent="0.5">
      <c r="A605" s="3">
        <v>20</v>
      </c>
      <c r="B605" s="1" t="s">
        <v>877</v>
      </c>
      <c r="C605" s="3">
        <v>23425746.870000001</v>
      </c>
      <c r="D605" s="3">
        <v>17218190.98</v>
      </c>
      <c r="E605" s="3">
        <v>40643937.850000001</v>
      </c>
      <c r="F605" s="3">
        <v>30264626.259999998</v>
      </c>
      <c r="G605" s="3">
        <v>28757341.870000001</v>
      </c>
      <c r="H605" s="3">
        <v>59021968.13000001</v>
      </c>
      <c r="I605" s="99" t="s">
        <v>631</v>
      </c>
      <c r="J605" s="3">
        <v>18378030.280000009</v>
      </c>
      <c r="K605" s="34">
        <v>45.217149843663606</v>
      </c>
      <c r="L605" s="34">
        <v>0.35523328740244769</v>
      </c>
      <c r="M605" s="34">
        <v>0.43358962534512197</v>
      </c>
    </row>
    <row r="606" spans="1:13" ht="20.100000000000001" customHeight="1" x14ac:dyDescent="0.5">
      <c r="A606" s="3">
        <v>21</v>
      </c>
      <c r="B606" s="1" t="s">
        <v>34</v>
      </c>
      <c r="C606" s="3">
        <v>0</v>
      </c>
      <c r="D606" s="3">
        <v>41900475.090000004</v>
      </c>
      <c r="E606" s="3">
        <v>41900475.090000004</v>
      </c>
      <c r="F606" s="3">
        <v>0</v>
      </c>
      <c r="G606" s="3">
        <v>58841308.789999999</v>
      </c>
      <c r="H606" s="3">
        <v>58841308.789999999</v>
      </c>
      <c r="I606" s="99" t="s">
        <v>630</v>
      </c>
      <c r="J606" s="3">
        <v>16940833.699999996</v>
      </c>
      <c r="K606" s="34">
        <v>40.431125574619337</v>
      </c>
      <c r="L606" s="34">
        <v>0.36621558582432168</v>
      </c>
      <c r="M606" s="34">
        <v>0.43226245822366693</v>
      </c>
    </row>
    <row r="607" spans="1:13" ht="20.100000000000001" customHeight="1" x14ac:dyDescent="0.5">
      <c r="A607" s="3">
        <v>22</v>
      </c>
      <c r="B607" s="1" t="s">
        <v>36</v>
      </c>
      <c r="C607" s="3">
        <v>53609826.82</v>
      </c>
      <c r="D607" s="3">
        <v>0</v>
      </c>
      <c r="E607" s="3">
        <v>53609826.82</v>
      </c>
      <c r="F607" s="3">
        <v>56543337.43</v>
      </c>
      <c r="G607" s="3">
        <v>0</v>
      </c>
      <c r="H607" s="3">
        <v>56543337.43</v>
      </c>
      <c r="I607" s="99" t="s">
        <v>634</v>
      </c>
      <c r="J607" s="3">
        <v>2933510.6099999994</v>
      </c>
      <c r="K607" s="34">
        <v>5.4719643468529293</v>
      </c>
      <c r="L607" s="34">
        <v>0.46855683838086837</v>
      </c>
      <c r="M607" s="34">
        <v>0.41538100589998928</v>
      </c>
    </row>
    <row r="608" spans="1:13" ht="20.100000000000001" customHeight="1" x14ac:dyDescent="0.5">
      <c r="A608" s="3">
        <v>23</v>
      </c>
      <c r="B608" s="1" t="s">
        <v>35</v>
      </c>
      <c r="C608" s="3">
        <v>304124.89</v>
      </c>
      <c r="D608" s="3">
        <v>37774682.590000004</v>
      </c>
      <c r="E608" s="3">
        <v>38078807.480000004</v>
      </c>
      <c r="F608" s="3">
        <v>624388.96</v>
      </c>
      <c r="G608" s="3">
        <v>49833358.770000003</v>
      </c>
      <c r="H608" s="3">
        <v>50457747.730000004</v>
      </c>
      <c r="I608" s="99" t="s">
        <v>630</v>
      </c>
      <c r="J608" s="3">
        <v>12378940.25</v>
      </c>
      <c r="K608" s="34">
        <v>32.508739294164471</v>
      </c>
      <c r="L608" s="34">
        <v>0.33281371532963594</v>
      </c>
      <c r="M608" s="34">
        <v>0.37067479494790234</v>
      </c>
    </row>
    <row r="609" spans="1:13" ht="20.100000000000001" customHeight="1" x14ac:dyDescent="0.5">
      <c r="A609" s="3">
        <v>24</v>
      </c>
      <c r="B609" s="1" t="s">
        <v>40</v>
      </c>
      <c r="C609" s="3">
        <v>30495280.059999999</v>
      </c>
      <c r="D609" s="3">
        <v>0</v>
      </c>
      <c r="E609" s="3">
        <v>30495280.059999999</v>
      </c>
      <c r="F609" s="3">
        <v>33374216.530000001</v>
      </c>
      <c r="G609" s="3">
        <v>515986.55000000005</v>
      </c>
      <c r="H609" s="3">
        <v>33890203.079999998</v>
      </c>
      <c r="I609" s="99" t="s">
        <v>628</v>
      </c>
      <c r="J609" s="3">
        <v>3394923.0199999996</v>
      </c>
      <c r="K609" s="34">
        <v>11.132617943893051</v>
      </c>
      <c r="L609" s="34">
        <v>0.26653270226797454</v>
      </c>
      <c r="M609" s="34">
        <v>0.24896561266750314</v>
      </c>
    </row>
    <row r="610" spans="1:13" ht="20.100000000000001" customHeight="1" x14ac:dyDescent="0.5">
      <c r="A610" s="3">
        <v>25</v>
      </c>
      <c r="B610" s="1" t="s">
        <v>39</v>
      </c>
      <c r="C610" s="3">
        <v>19524541.270000003</v>
      </c>
      <c r="D610" s="3">
        <v>0</v>
      </c>
      <c r="E610" s="3">
        <v>19524541.270000003</v>
      </c>
      <c r="F610" s="3">
        <v>28592557.620000001</v>
      </c>
      <c r="G610" s="3">
        <v>0</v>
      </c>
      <c r="H610" s="3">
        <v>28592557.620000001</v>
      </c>
      <c r="I610" s="99" t="s">
        <v>628</v>
      </c>
      <c r="J610" s="3">
        <v>9068016.3499999978</v>
      </c>
      <c r="K610" s="34">
        <v>46.444196688673323</v>
      </c>
      <c r="L610" s="34">
        <v>0.1706470225883111</v>
      </c>
      <c r="M610" s="34">
        <v>0.21004783030630889</v>
      </c>
    </row>
    <row r="611" spans="1:13" ht="20.100000000000001" customHeight="1" x14ac:dyDescent="0.5">
      <c r="A611" s="3">
        <v>26</v>
      </c>
      <c r="B611" s="1" t="s">
        <v>43</v>
      </c>
      <c r="C611" s="3">
        <v>26967618.41</v>
      </c>
      <c r="D611" s="3">
        <v>7500000</v>
      </c>
      <c r="E611" s="3">
        <v>34467618.409999996</v>
      </c>
      <c r="F611" s="3">
        <v>22629841.370000001</v>
      </c>
      <c r="G611" s="3">
        <v>5960629.9199999999</v>
      </c>
      <c r="H611" s="3">
        <v>28590471.290000003</v>
      </c>
      <c r="I611" s="99" t="s">
        <v>633</v>
      </c>
      <c r="J611" s="3">
        <v>-5877147.1199999936</v>
      </c>
      <c r="K611" s="34">
        <v>-17.051213257875901</v>
      </c>
      <c r="L611" s="34">
        <v>0.30125145456882513</v>
      </c>
      <c r="M611" s="34">
        <v>0.21003250362250445</v>
      </c>
    </row>
    <row r="612" spans="1:13" ht="20.100000000000001" customHeight="1" x14ac:dyDescent="0.5">
      <c r="A612" s="3">
        <v>27</v>
      </c>
      <c r="B612" s="1" t="s">
        <v>41</v>
      </c>
      <c r="C612" s="3">
        <v>13582886.1</v>
      </c>
      <c r="D612" s="3">
        <v>0</v>
      </c>
      <c r="E612" s="3">
        <v>13582886.1</v>
      </c>
      <c r="F612" s="3">
        <v>17970458.359999999</v>
      </c>
      <c r="G612" s="3">
        <v>3946294.49</v>
      </c>
      <c r="H612" s="3">
        <v>21916752.849999998</v>
      </c>
      <c r="I612" s="99" t="s">
        <v>630</v>
      </c>
      <c r="J612" s="3">
        <v>8333866.7499999981</v>
      </c>
      <c r="K612" s="34">
        <v>61.355640389268949</v>
      </c>
      <c r="L612" s="34">
        <v>0.118716185905102</v>
      </c>
      <c r="M612" s="34">
        <v>0.16100575697649361</v>
      </c>
    </row>
    <row r="613" spans="1:13" ht="20.100000000000001" customHeight="1" x14ac:dyDescent="0.5">
      <c r="A613" s="3">
        <v>28</v>
      </c>
      <c r="B613" s="1" t="s">
        <v>42</v>
      </c>
      <c r="C613" s="3">
        <v>7592355.0800000001</v>
      </c>
      <c r="D613" s="3">
        <v>32479</v>
      </c>
      <c r="E613" s="3">
        <v>7624834.0800000001</v>
      </c>
      <c r="F613" s="3">
        <v>19576709.539999999</v>
      </c>
      <c r="G613" s="3">
        <v>45318</v>
      </c>
      <c r="H613" s="3">
        <v>19622027.539999999</v>
      </c>
      <c r="I613" s="99" t="s">
        <v>628</v>
      </c>
      <c r="J613" s="3">
        <v>11997193.459999999</v>
      </c>
      <c r="K613" s="34">
        <v>157.34366589653055</v>
      </c>
      <c r="L613" s="34">
        <v>6.6642038626594791E-2</v>
      </c>
      <c r="M613" s="34">
        <v>0.14414815091968813</v>
      </c>
    </row>
    <row r="614" spans="1:13" ht="20.100000000000001" customHeight="1" x14ac:dyDescent="0.5">
      <c r="A614" s="3">
        <v>29</v>
      </c>
      <c r="B614" s="1" t="s">
        <v>46</v>
      </c>
      <c r="C614" s="3">
        <v>6741424.669999999</v>
      </c>
      <c r="D614" s="3">
        <v>0</v>
      </c>
      <c r="E614" s="3">
        <v>6741424.669999999</v>
      </c>
      <c r="F614" s="3">
        <v>10027969.640000001</v>
      </c>
      <c r="G614" s="3">
        <v>0</v>
      </c>
      <c r="H614" s="3">
        <v>10027969.640000001</v>
      </c>
      <c r="I614" s="99" t="s">
        <v>628</v>
      </c>
      <c r="J614" s="3">
        <v>3286544.9700000016</v>
      </c>
      <c r="K614" s="34">
        <v>48.751489942852125</v>
      </c>
      <c r="L614" s="34">
        <v>5.8920925825105816E-2</v>
      </c>
      <c r="M614" s="34">
        <v>7.3667885652390172E-2</v>
      </c>
    </row>
    <row r="615" spans="1:13" ht="20.100000000000001" customHeight="1" x14ac:dyDescent="0.5">
      <c r="A615" s="3">
        <v>30</v>
      </c>
      <c r="B615" s="1" t="s">
        <v>44</v>
      </c>
      <c r="C615" s="3">
        <v>2430555.96</v>
      </c>
      <c r="D615" s="3">
        <v>0</v>
      </c>
      <c r="E615" s="3">
        <v>2430555.96</v>
      </c>
      <c r="F615" s="3">
        <v>5998745.4900000002</v>
      </c>
      <c r="G615" s="3">
        <v>0</v>
      </c>
      <c r="H615" s="3">
        <v>5998745.4900000002</v>
      </c>
      <c r="I615" s="99" t="s">
        <v>635</v>
      </c>
      <c r="J615" s="3">
        <v>3568189.5300000003</v>
      </c>
      <c r="K615" s="34">
        <v>146.80548766299543</v>
      </c>
      <c r="L615" s="34">
        <v>2.1243374278174479E-2</v>
      </c>
      <c r="M615" s="34">
        <v>4.4068232421883485E-2</v>
      </c>
    </row>
    <row r="616" spans="1:13" ht="20.100000000000001" customHeight="1" x14ac:dyDescent="0.5">
      <c r="A616" s="3">
        <v>31</v>
      </c>
      <c r="B616" s="1" t="s">
        <v>45</v>
      </c>
      <c r="C616" s="3">
        <v>5271704.5199999996</v>
      </c>
      <c r="D616" s="3">
        <v>0</v>
      </c>
      <c r="E616" s="3">
        <v>5271704.5199999996</v>
      </c>
      <c r="F616" s="3">
        <v>5628431.3399999999</v>
      </c>
      <c r="G616" s="3">
        <v>0</v>
      </c>
      <c r="H616" s="3">
        <v>5628431.3399999999</v>
      </c>
      <c r="I616" s="99" t="s">
        <v>630</v>
      </c>
      <c r="J616" s="3">
        <v>356726.8200000003</v>
      </c>
      <c r="K616" s="34">
        <v>6.7668212178174274</v>
      </c>
      <c r="L616" s="34">
        <v>4.6075381124861703E-2</v>
      </c>
      <c r="M616" s="34">
        <v>4.1347815284914359E-2</v>
      </c>
    </row>
    <row r="617" spans="1:13" ht="20.100000000000001" customHeight="1" x14ac:dyDescent="0.5">
      <c r="A617" s="3">
        <v>32</v>
      </c>
      <c r="B617" s="1" t="s">
        <v>47</v>
      </c>
      <c r="C617" s="3">
        <v>15735.56</v>
      </c>
      <c r="D617" s="3">
        <v>4156130.6</v>
      </c>
      <c r="E617" s="3">
        <v>4171866.16</v>
      </c>
      <c r="F617" s="3">
        <v>462.87</v>
      </c>
      <c r="G617" s="3">
        <v>4746150.25</v>
      </c>
      <c r="H617" s="3">
        <v>4746613.12</v>
      </c>
      <c r="I617" s="99" t="s">
        <v>630</v>
      </c>
      <c r="J617" s="3">
        <v>574746.96</v>
      </c>
      <c r="K617" s="34">
        <v>13.776735349534796</v>
      </c>
      <c r="L617" s="34">
        <v>3.6462651234465113E-2</v>
      </c>
      <c r="M617" s="34">
        <v>3.4869765776464293E-2</v>
      </c>
    </row>
    <row r="618" spans="1:13" ht="20.100000000000001" customHeight="1" x14ac:dyDescent="0.5">
      <c r="A618" s="3">
        <v>33</v>
      </c>
      <c r="B618" s="1" t="s">
        <v>48</v>
      </c>
      <c r="C618" s="3">
        <v>8189248.8399999999</v>
      </c>
      <c r="D618" s="3">
        <v>0</v>
      </c>
      <c r="E618" s="3">
        <v>8189248.8399999999</v>
      </c>
      <c r="F618" s="3">
        <v>719580.81</v>
      </c>
      <c r="G618" s="3">
        <v>0</v>
      </c>
      <c r="H618" s="3">
        <v>719580.81</v>
      </c>
      <c r="I618" s="99" t="s">
        <v>655</v>
      </c>
      <c r="J618" s="3">
        <v>-7469668.0299999993</v>
      </c>
      <c r="K618" s="34">
        <v>-91.213103618426615</v>
      </c>
      <c r="L618" s="34">
        <v>7.15750968207398E-2</v>
      </c>
      <c r="M618" s="34">
        <v>5.2862143316914053E-3</v>
      </c>
    </row>
    <row r="619" spans="1:13" ht="20.100000000000001" customHeight="1" x14ac:dyDescent="0.5">
      <c r="A619" s="71"/>
      <c r="B619" s="87" t="s">
        <v>3</v>
      </c>
      <c r="C619" s="71">
        <v>7611844862.1899986</v>
      </c>
      <c r="D619" s="71">
        <v>3829632975.4300003</v>
      </c>
      <c r="E619" s="71">
        <v>11441477837.619999</v>
      </c>
      <c r="F619" s="71">
        <v>8882164707.5900021</v>
      </c>
      <c r="G619" s="71">
        <v>4730238514.2399998</v>
      </c>
      <c r="H619" s="71">
        <v>13612403221.829998</v>
      </c>
      <c r="I619" s="71"/>
      <c r="J619" s="71">
        <v>2170925384.2099991</v>
      </c>
      <c r="K619" s="88">
        <v>18.974169377594883</v>
      </c>
      <c r="L619" s="88">
        <v>100.00000000000003</v>
      </c>
      <c r="M619" s="88">
        <v>99.999999999999986</v>
      </c>
    </row>
    <row r="622" spans="1:13" ht="20.100000000000001" customHeight="1" x14ac:dyDescent="0.5">
      <c r="A622" s="29"/>
      <c r="B622" s="37"/>
      <c r="C622" s="29"/>
      <c r="D622" s="29"/>
      <c r="E622" s="29"/>
      <c r="F622" s="29"/>
      <c r="G622" s="29"/>
      <c r="H622" s="29"/>
      <c r="I622" s="29"/>
      <c r="J622" s="29"/>
      <c r="K622" s="29"/>
      <c r="L622" s="29"/>
      <c r="M622" s="29"/>
    </row>
    <row r="623" spans="1:13" ht="20.100000000000001" customHeight="1" x14ac:dyDescent="0.5">
      <c r="C623" s="82" t="s">
        <v>90</v>
      </c>
    </row>
    <row r="624" spans="1:13" ht="20.100000000000001" customHeight="1" x14ac:dyDescent="0.5">
      <c r="C624" s="82" t="s">
        <v>601</v>
      </c>
    </row>
    <row r="625" spans="1:13" ht="20.100000000000001" customHeight="1" x14ac:dyDescent="0.5">
      <c r="C625" s="82" t="s">
        <v>638</v>
      </c>
    </row>
    <row r="626" spans="1:13" ht="20.100000000000001" customHeight="1" x14ac:dyDescent="0.5">
      <c r="C626" s="82" t="s">
        <v>92</v>
      </c>
    </row>
    <row r="628" spans="1:13" ht="20.100000000000001" customHeight="1" x14ac:dyDescent="0.5">
      <c r="A628" s="129" t="s">
        <v>659</v>
      </c>
      <c r="B628" s="129" t="s">
        <v>164</v>
      </c>
      <c r="C628" s="134" t="s">
        <v>176</v>
      </c>
      <c r="D628" s="136"/>
      <c r="E628" s="135"/>
      <c r="F628" s="137" t="s">
        <v>111</v>
      </c>
      <c r="G628" s="137"/>
      <c r="H628" s="137"/>
      <c r="I628" s="137"/>
      <c r="J628" s="131" t="s">
        <v>132</v>
      </c>
      <c r="K628" s="133"/>
      <c r="L628" s="131" t="s">
        <v>133</v>
      </c>
      <c r="M628" s="133"/>
    </row>
    <row r="629" spans="1:13" ht="34.5" x14ac:dyDescent="0.5">
      <c r="A629" s="130"/>
      <c r="B629" s="130"/>
      <c r="C629" s="85" t="s">
        <v>165</v>
      </c>
      <c r="D629" s="85" t="s">
        <v>166</v>
      </c>
      <c r="E629" s="85" t="s">
        <v>89</v>
      </c>
      <c r="F629" s="85" t="s">
        <v>165</v>
      </c>
      <c r="G629" s="85" t="s">
        <v>166</v>
      </c>
      <c r="H629" s="85" t="s">
        <v>89</v>
      </c>
      <c r="I629" s="85" t="s">
        <v>627</v>
      </c>
      <c r="J629" s="85" t="s">
        <v>167</v>
      </c>
      <c r="K629" s="85" t="s">
        <v>135</v>
      </c>
      <c r="L629" s="100" t="s">
        <v>176</v>
      </c>
      <c r="M629" s="100" t="s">
        <v>111</v>
      </c>
    </row>
    <row r="630" spans="1:13" ht="20.100000000000001" customHeight="1" x14ac:dyDescent="0.5">
      <c r="A630" s="3">
        <v>1</v>
      </c>
      <c r="B630" s="1" t="s">
        <v>19</v>
      </c>
      <c r="C630" s="3">
        <v>1681398225.2999997</v>
      </c>
      <c r="D630" s="3">
        <v>233712348.23000002</v>
      </c>
      <c r="E630" s="3">
        <v>1915110573.5299997</v>
      </c>
      <c r="F630" s="3">
        <v>1757118826.9099998</v>
      </c>
      <c r="G630" s="3">
        <v>296053699.71000004</v>
      </c>
      <c r="H630" s="3">
        <v>2053172526.6199999</v>
      </c>
      <c r="I630" s="99" t="s">
        <v>630</v>
      </c>
      <c r="J630" s="3">
        <v>138061953.09000015</v>
      </c>
      <c r="K630" s="34">
        <v>7.2090852088774939</v>
      </c>
      <c r="L630" s="34">
        <v>18.942917388244268</v>
      </c>
      <c r="M630" s="34">
        <v>18.248602649370969</v>
      </c>
    </row>
    <row r="631" spans="1:13" ht="20.100000000000001" customHeight="1" x14ac:dyDescent="0.5">
      <c r="A631" s="3">
        <v>2</v>
      </c>
      <c r="B631" s="1" t="s">
        <v>20</v>
      </c>
      <c r="C631" s="3">
        <v>249923390.29999998</v>
      </c>
      <c r="D631" s="3">
        <v>1357351566.72</v>
      </c>
      <c r="E631" s="3">
        <v>1607274957.02</v>
      </c>
      <c r="F631" s="3">
        <v>269663825.91999996</v>
      </c>
      <c r="G631" s="3">
        <v>1695522878.53</v>
      </c>
      <c r="H631" s="3">
        <v>1965186704.4499998</v>
      </c>
      <c r="I631" s="99" t="s">
        <v>628</v>
      </c>
      <c r="J631" s="3">
        <v>357911747.42999983</v>
      </c>
      <c r="K631" s="34">
        <v>22.268233936375964</v>
      </c>
      <c r="L631" s="34">
        <v>15.898025498811638</v>
      </c>
      <c r="M631" s="34">
        <v>17.466584437680904</v>
      </c>
    </row>
    <row r="632" spans="1:13" ht="20.100000000000001" customHeight="1" x14ac:dyDescent="0.5">
      <c r="A632" s="3">
        <v>3</v>
      </c>
      <c r="B632" s="1" t="s">
        <v>18</v>
      </c>
      <c r="C632" s="3">
        <v>1102031615.3600001</v>
      </c>
      <c r="D632" s="3">
        <v>714857677.45999992</v>
      </c>
      <c r="E632" s="3">
        <v>1816889292.8199999</v>
      </c>
      <c r="F632" s="3">
        <v>1154328956.6900001</v>
      </c>
      <c r="G632" s="3">
        <v>776140803.98000002</v>
      </c>
      <c r="H632" s="3">
        <v>1930469760.6699998</v>
      </c>
      <c r="I632" s="99" t="s">
        <v>629</v>
      </c>
      <c r="J632" s="3">
        <v>113580467.8499999</v>
      </c>
      <c r="K632" s="34">
        <v>6.2513697614295083</v>
      </c>
      <c r="L632" s="34">
        <v>17.971382046121668</v>
      </c>
      <c r="M632" s="34">
        <v>17.158020152883697</v>
      </c>
    </row>
    <row r="633" spans="1:13" ht="20.100000000000001" customHeight="1" x14ac:dyDescent="0.5">
      <c r="A633" s="3">
        <v>4</v>
      </c>
      <c r="B633" s="1" t="s">
        <v>21</v>
      </c>
      <c r="C633" s="3">
        <v>740119530.74000001</v>
      </c>
      <c r="D633" s="3">
        <v>275867601.83999997</v>
      </c>
      <c r="E633" s="3">
        <v>1015987132.5799999</v>
      </c>
      <c r="F633" s="3">
        <v>897940486.88000011</v>
      </c>
      <c r="G633" s="3">
        <v>223736530.13000003</v>
      </c>
      <c r="H633" s="3">
        <v>1121677017.0100002</v>
      </c>
      <c r="I633" s="99" t="s">
        <v>630</v>
      </c>
      <c r="J633" s="3">
        <v>105689884.43000031</v>
      </c>
      <c r="K633" s="34">
        <v>10.402679427800546</v>
      </c>
      <c r="L633" s="34">
        <v>10.049425127713461</v>
      </c>
      <c r="M633" s="34">
        <v>9.9694681859220182</v>
      </c>
    </row>
    <row r="634" spans="1:13" ht="20.100000000000001" customHeight="1" x14ac:dyDescent="0.5">
      <c r="A634" s="3">
        <v>5</v>
      </c>
      <c r="B634" s="1" t="s">
        <v>22</v>
      </c>
      <c r="C634" s="3">
        <v>647304683.97000003</v>
      </c>
      <c r="D634" s="3">
        <v>88943269.789999992</v>
      </c>
      <c r="E634" s="3">
        <v>736247953.75999999</v>
      </c>
      <c r="F634" s="3">
        <v>840773250.14999998</v>
      </c>
      <c r="G634" s="3">
        <v>102171896.84999999</v>
      </c>
      <c r="H634" s="3">
        <v>942945147</v>
      </c>
      <c r="I634" s="99" t="s">
        <v>628</v>
      </c>
      <c r="J634" s="3">
        <v>206697193.24000001</v>
      </c>
      <c r="K634" s="34">
        <v>28.074399688909502</v>
      </c>
      <c r="L634" s="34">
        <v>7.2824433001967837</v>
      </c>
      <c r="M634" s="34">
        <v>8.3808988697521389</v>
      </c>
    </row>
    <row r="635" spans="1:13" ht="20.100000000000001" customHeight="1" x14ac:dyDescent="0.5">
      <c r="A635" s="3">
        <v>6</v>
      </c>
      <c r="B635" s="1" t="s">
        <v>24</v>
      </c>
      <c r="C635" s="3">
        <v>745818155.25999999</v>
      </c>
      <c r="D635" s="3">
        <v>38148482.299999997</v>
      </c>
      <c r="E635" s="3">
        <v>783966637.56000006</v>
      </c>
      <c r="F635" s="3">
        <v>754740861.75999987</v>
      </c>
      <c r="G635" s="3">
        <v>32682865.319999997</v>
      </c>
      <c r="H635" s="3">
        <v>787423727.07999992</v>
      </c>
      <c r="I635" s="99" t="s">
        <v>629</v>
      </c>
      <c r="J635" s="3">
        <v>3457089.5199998617</v>
      </c>
      <c r="K635" s="34">
        <v>0.44097406118704602</v>
      </c>
      <c r="L635" s="34">
        <v>7.7544427228896424</v>
      </c>
      <c r="M635" s="34">
        <v>6.9986240931369768</v>
      </c>
    </row>
    <row r="636" spans="1:13" ht="20.100000000000001" customHeight="1" x14ac:dyDescent="0.5">
      <c r="A636" s="3">
        <v>7</v>
      </c>
      <c r="B636" s="1" t="s">
        <v>23</v>
      </c>
      <c r="C636" s="3">
        <v>207912684.55000001</v>
      </c>
      <c r="D636" s="3">
        <v>198063792.84999999</v>
      </c>
      <c r="E636" s="3">
        <v>405976477.39999992</v>
      </c>
      <c r="F636" s="3">
        <v>260493356.28999999</v>
      </c>
      <c r="G636" s="3">
        <v>276609128.41000003</v>
      </c>
      <c r="H636" s="3">
        <v>537102484.70000005</v>
      </c>
      <c r="I636" s="99" t="s">
        <v>630</v>
      </c>
      <c r="J636" s="3">
        <v>131126007.30000013</v>
      </c>
      <c r="K636" s="34">
        <v>32.298917449545847</v>
      </c>
      <c r="L636" s="34">
        <v>4.0156317756543087</v>
      </c>
      <c r="M636" s="34">
        <v>4.7737682528878809</v>
      </c>
    </row>
    <row r="637" spans="1:13" ht="20.100000000000001" customHeight="1" x14ac:dyDescent="0.5">
      <c r="A637" s="3">
        <v>8</v>
      </c>
      <c r="B637" s="1" t="s">
        <v>25</v>
      </c>
      <c r="C637" s="3">
        <v>20839239.550000001</v>
      </c>
      <c r="D637" s="3">
        <v>376834758.69999999</v>
      </c>
      <c r="E637" s="3">
        <v>397673998.25</v>
      </c>
      <c r="F637" s="3">
        <v>20591047.690000001</v>
      </c>
      <c r="G637" s="3">
        <v>326239699.83999997</v>
      </c>
      <c r="H637" s="3">
        <v>346830747.52999997</v>
      </c>
      <c r="I637" s="99" t="s">
        <v>630</v>
      </c>
      <c r="J637" s="3">
        <v>-50843250.720000029</v>
      </c>
      <c r="K637" s="34">
        <v>-12.785158432218424</v>
      </c>
      <c r="L637" s="34">
        <v>3.9335095322549751</v>
      </c>
      <c r="M637" s="34">
        <v>3.0826325679890965</v>
      </c>
    </row>
    <row r="638" spans="1:13" ht="20.100000000000001" customHeight="1" x14ac:dyDescent="0.5">
      <c r="A638" s="3">
        <v>9</v>
      </c>
      <c r="B638" s="1" t="s">
        <v>26</v>
      </c>
      <c r="C638" s="3">
        <v>44664107.82</v>
      </c>
      <c r="D638" s="3">
        <v>226659660.13000003</v>
      </c>
      <c r="E638" s="3">
        <v>271323767.95000005</v>
      </c>
      <c r="F638" s="3">
        <v>43662904.319999993</v>
      </c>
      <c r="G638" s="3">
        <v>294994990.64999998</v>
      </c>
      <c r="H638" s="3">
        <v>338657894.97000003</v>
      </c>
      <c r="I638" s="99" t="s">
        <v>630</v>
      </c>
      <c r="J638" s="3">
        <v>67334127.019999981</v>
      </c>
      <c r="K638" s="34">
        <v>24.816892205480652</v>
      </c>
      <c r="L638" s="34">
        <v>2.6837425435286479</v>
      </c>
      <c r="M638" s="34">
        <v>3.0099922336062583</v>
      </c>
    </row>
    <row r="639" spans="1:13" ht="20.100000000000001" customHeight="1" x14ac:dyDescent="0.5">
      <c r="A639" s="3">
        <v>10</v>
      </c>
      <c r="B639" s="1" t="s">
        <v>27</v>
      </c>
      <c r="C639" s="3">
        <v>153352838.03999996</v>
      </c>
      <c r="D639" s="3">
        <v>7838.81</v>
      </c>
      <c r="E639" s="3">
        <v>153360676.84999996</v>
      </c>
      <c r="F639" s="3">
        <v>163595241.03999999</v>
      </c>
      <c r="G639" s="3">
        <v>26351.279999999999</v>
      </c>
      <c r="H639" s="3">
        <v>163621592.31999999</v>
      </c>
      <c r="I639" s="99" t="s">
        <v>630</v>
      </c>
      <c r="J639" s="3">
        <v>10260915.470000029</v>
      </c>
      <c r="K639" s="34">
        <v>6.6907082576559658</v>
      </c>
      <c r="L639" s="34">
        <v>1.516935195454534</v>
      </c>
      <c r="M639" s="34">
        <v>1.4542691295506855</v>
      </c>
    </row>
    <row r="640" spans="1:13" ht="20.100000000000001" customHeight="1" x14ac:dyDescent="0.5">
      <c r="A640" s="3">
        <v>11</v>
      </c>
      <c r="B640" s="1" t="s">
        <v>28</v>
      </c>
      <c r="C640" s="3">
        <v>122257156.29000001</v>
      </c>
      <c r="D640" s="3">
        <v>161345.24</v>
      </c>
      <c r="E640" s="3">
        <v>122418501.53</v>
      </c>
      <c r="F640" s="3">
        <v>126074743.58000001</v>
      </c>
      <c r="G640" s="3">
        <v>1089620.05</v>
      </c>
      <c r="H640" s="3">
        <v>127164363.63</v>
      </c>
      <c r="I640" s="99" t="s">
        <v>630</v>
      </c>
      <c r="J640" s="3">
        <v>4745862.099999994</v>
      </c>
      <c r="K640" s="34">
        <v>3.8767523214919999</v>
      </c>
      <c r="L640" s="34">
        <v>1.2108771124379774</v>
      </c>
      <c r="M640" s="34">
        <v>1.1302371880380619</v>
      </c>
    </row>
    <row r="641" spans="1:13" ht="20.100000000000001" customHeight="1" x14ac:dyDescent="0.5">
      <c r="A641" s="3">
        <v>12</v>
      </c>
      <c r="B641" s="1" t="s">
        <v>29</v>
      </c>
      <c r="C641" s="3">
        <v>82394316.25</v>
      </c>
      <c r="D641" s="3">
        <v>55988.61</v>
      </c>
      <c r="E641" s="3">
        <v>82450304.859999985</v>
      </c>
      <c r="F641" s="3">
        <v>100111390.84</v>
      </c>
      <c r="G641" s="3">
        <v>127035.16</v>
      </c>
      <c r="H641" s="3">
        <v>100238426</v>
      </c>
      <c r="I641" s="99" t="s">
        <v>628</v>
      </c>
      <c r="J641" s="3">
        <v>17788121.140000015</v>
      </c>
      <c r="K641" s="34">
        <v>21.57435460087639</v>
      </c>
      <c r="L641" s="34">
        <v>0.81554001903904627</v>
      </c>
      <c r="M641" s="34">
        <v>0.89091938575843099</v>
      </c>
    </row>
    <row r="642" spans="1:13" ht="20.100000000000001" customHeight="1" x14ac:dyDescent="0.5">
      <c r="A642" s="3">
        <v>13</v>
      </c>
      <c r="B642" s="1" t="s">
        <v>878</v>
      </c>
      <c r="C642" s="3">
        <v>85515403.549999997</v>
      </c>
      <c r="D642" s="3">
        <v>0</v>
      </c>
      <c r="E642" s="3">
        <v>85515403.549999997</v>
      </c>
      <c r="F642" s="3">
        <v>92186890.519999996</v>
      </c>
      <c r="G642" s="3">
        <v>6436086.2000000002</v>
      </c>
      <c r="H642" s="3">
        <v>98622976.719999999</v>
      </c>
      <c r="I642" s="99" t="s">
        <v>629</v>
      </c>
      <c r="J642" s="3">
        <v>13107573.170000002</v>
      </c>
      <c r="K642" s="34">
        <v>15.327733514507869</v>
      </c>
      <c r="L642" s="34">
        <v>0.84585780437948443</v>
      </c>
      <c r="M642" s="34">
        <v>0.87656126844061211</v>
      </c>
    </row>
    <row r="643" spans="1:13" ht="20.100000000000001" customHeight="1" x14ac:dyDescent="0.5">
      <c r="A643" s="3">
        <v>14</v>
      </c>
      <c r="B643" s="1" t="s">
        <v>30</v>
      </c>
      <c r="C643" s="3">
        <v>80662370.330000013</v>
      </c>
      <c r="D643" s="3">
        <v>0</v>
      </c>
      <c r="E643" s="3">
        <v>80662370.330000013</v>
      </c>
      <c r="F643" s="3">
        <v>94887695.620000005</v>
      </c>
      <c r="G643" s="3">
        <v>0</v>
      </c>
      <c r="H643" s="3">
        <v>94887695.620000005</v>
      </c>
      <c r="I643" s="99" t="s">
        <v>630</v>
      </c>
      <c r="J643" s="3">
        <v>14225325.289999992</v>
      </c>
      <c r="K643" s="34">
        <v>17.635640053475214</v>
      </c>
      <c r="L643" s="34">
        <v>0.79785503699910543</v>
      </c>
      <c r="M643" s="34">
        <v>0.84336208050397132</v>
      </c>
    </row>
    <row r="644" spans="1:13" ht="20.100000000000001" customHeight="1" x14ac:dyDescent="0.5">
      <c r="A644" s="3">
        <v>15</v>
      </c>
      <c r="B644" s="1" t="s">
        <v>31</v>
      </c>
      <c r="C644" s="3">
        <v>72279468.559999987</v>
      </c>
      <c r="D644" s="3">
        <v>0</v>
      </c>
      <c r="E644" s="3">
        <v>72279468.559999987</v>
      </c>
      <c r="F644" s="3">
        <v>77372889.75</v>
      </c>
      <c r="G644" s="3">
        <v>0</v>
      </c>
      <c r="H644" s="3">
        <v>77372889.75</v>
      </c>
      <c r="I644" s="99" t="s">
        <v>630</v>
      </c>
      <c r="J644" s="3">
        <v>5093421.1900000125</v>
      </c>
      <c r="K644" s="34">
        <v>7.0468437185200212</v>
      </c>
      <c r="L644" s="34">
        <v>0.7149373100032288</v>
      </c>
      <c r="M644" s="34">
        <v>0.68769044129269141</v>
      </c>
    </row>
    <row r="645" spans="1:13" ht="20.100000000000001" customHeight="1" x14ac:dyDescent="0.5">
      <c r="A645" s="3">
        <v>16</v>
      </c>
      <c r="B645" s="1" t="s">
        <v>38</v>
      </c>
      <c r="C645" s="3">
        <v>50624459.670000002</v>
      </c>
      <c r="D645" s="3">
        <v>0</v>
      </c>
      <c r="E645" s="3">
        <v>50624459.670000002</v>
      </c>
      <c r="F645" s="3">
        <v>71258089.159999996</v>
      </c>
      <c r="G645" s="3">
        <v>0</v>
      </c>
      <c r="H645" s="3">
        <v>71258089.159999996</v>
      </c>
      <c r="I645" s="99" t="s">
        <v>635</v>
      </c>
      <c r="J645" s="3">
        <v>20633629.489999995</v>
      </c>
      <c r="K645" s="34">
        <v>40.758221666961234</v>
      </c>
      <c r="L645" s="34">
        <v>0.500741299540578</v>
      </c>
      <c r="M645" s="34">
        <v>0.63334207806442122</v>
      </c>
    </row>
    <row r="646" spans="1:13" ht="20.100000000000001" customHeight="1" x14ac:dyDescent="0.5">
      <c r="A646" s="3">
        <v>17</v>
      </c>
      <c r="B646" s="1" t="s">
        <v>32</v>
      </c>
      <c r="C646" s="3">
        <v>50439585.889999993</v>
      </c>
      <c r="D646" s="3">
        <v>18371942.57</v>
      </c>
      <c r="E646" s="3">
        <v>68811528.459999993</v>
      </c>
      <c r="F646" s="3">
        <v>64316599.18</v>
      </c>
      <c r="G646" s="3">
        <v>2685456.43</v>
      </c>
      <c r="H646" s="3">
        <v>67002055.609999999</v>
      </c>
      <c r="I646" s="99" t="s">
        <v>629</v>
      </c>
      <c r="J646" s="3">
        <v>-1809472.849999994</v>
      </c>
      <c r="K646" s="34">
        <v>-2.6296071174350342</v>
      </c>
      <c r="L646" s="34">
        <v>0.68063490275339988</v>
      </c>
      <c r="M646" s="34">
        <v>0.59551444102497608</v>
      </c>
    </row>
    <row r="647" spans="1:13" ht="20.100000000000001" customHeight="1" x14ac:dyDescent="0.5">
      <c r="A647" s="3">
        <v>18</v>
      </c>
      <c r="B647" s="1" t="s">
        <v>34</v>
      </c>
      <c r="C647" s="3">
        <v>0</v>
      </c>
      <c r="D647" s="3">
        <v>44775761.600000001</v>
      </c>
      <c r="E647" s="3">
        <v>44775761.600000001</v>
      </c>
      <c r="F647" s="3">
        <v>0</v>
      </c>
      <c r="G647" s="3">
        <v>65578863.530000001</v>
      </c>
      <c r="H647" s="3">
        <v>65578863.530000001</v>
      </c>
      <c r="I647" s="99" t="s">
        <v>652</v>
      </c>
      <c r="J647" s="3">
        <v>20803101.93</v>
      </c>
      <c r="K647" s="34">
        <v>46.46063224081486</v>
      </c>
      <c r="L647" s="34">
        <v>0.44289012065821243</v>
      </c>
      <c r="M647" s="34">
        <v>0.58286510619074938</v>
      </c>
    </row>
    <row r="648" spans="1:13" ht="20.100000000000001" customHeight="1" x14ac:dyDescent="0.5">
      <c r="A648" s="3">
        <v>19</v>
      </c>
      <c r="B648" s="1" t="s">
        <v>36</v>
      </c>
      <c r="C648" s="3">
        <v>57863726.07</v>
      </c>
      <c r="D648" s="3">
        <v>0</v>
      </c>
      <c r="E648" s="3">
        <v>57863726.07</v>
      </c>
      <c r="F648" s="3">
        <v>60020664.370000005</v>
      </c>
      <c r="G648" s="3">
        <v>0</v>
      </c>
      <c r="H648" s="3">
        <v>60020664.370000005</v>
      </c>
      <c r="I648" s="99" t="s">
        <v>633</v>
      </c>
      <c r="J648" s="3">
        <v>2156938.3000000045</v>
      </c>
      <c r="K648" s="34">
        <v>3.7276173632349083</v>
      </c>
      <c r="L648" s="34">
        <v>0.57234699545291612</v>
      </c>
      <c r="M648" s="34">
        <v>0.53346381789088892</v>
      </c>
    </row>
    <row r="649" spans="1:13" ht="20.100000000000001" customHeight="1" x14ac:dyDescent="0.5">
      <c r="A649" s="3">
        <v>20</v>
      </c>
      <c r="B649" s="1" t="s">
        <v>33</v>
      </c>
      <c r="C649" s="3">
        <v>54950447.170000002</v>
      </c>
      <c r="D649" s="3">
        <v>0</v>
      </c>
      <c r="E649" s="3">
        <v>54950447.170000002</v>
      </c>
      <c r="F649" s="3">
        <v>58030447.719999999</v>
      </c>
      <c r="G649" s="3">
        <v>0</v>
      </c>
      <c r="H649" s="3">
        <v>58030447.719999999</v>
      </c>
      <c r="I649" s="99" t="s">
        <v>633</v>
      </c>
      <c r="J649" s="3">
        <v>3080000.549999997</v>
      </c>
      <c r="K649" s="34">
        <v>5.6050509297429558</v>
      </c>
      <c r="L649" s="34">
        <v>0.54353090394656811</v>
      </c>
      <c r="M649" s="34">
        <v>0.51577476723336757</v>
      </c>
    </row>
    <row r="650" spans="1:13" ht="20.100000000000001" customHeight="1" x14ac:dyDescent="0.5">
      <c r="A650" s="3">
        <v>21</v>
      </c>
      <c r="B650" s="1" t="s">
        <v>35</v>
      </c>
      <c r="C650" s="3">
        <v>1067252.31</v>
      </c>
      <c r="D650" s="3">
        <v>42050056.609999999</v>
      </c>
      <c r="E650" s="3">
        <v>43117308.920000002</v>
      </c>
      <c r="F650" s="3">
        <v>483237.46</v>
      </c>
      <c r="G650" s="3">
        <v>47475747.369999997</v>
      </c>
      <c r="H650" s="3">
        <v>47958984.829999998</v>
      </c>
      <c r="I650" s="99" t="s">
        <v>635</v>
      </c>
      <c r="J650" s="3">
        <v>4841675.9099999964</v>
      </c>
      <c r="K650" s="34">
        <v>11.229077211157259</v>
      </c>
      <c r="L650" s="34">
        <v>0.42648588137105459</v>
      </c>
      <c r="M650" s="34">
        <v>0.42625957939863801</v>
      </c>
    </row>
    <row r="651" spans="1:13" ht="20.100000000000001" customHeight="1" x14ac:dyDescent="0.5">
      <c r="A651" s="3">
        <v>22</v>
      </c>
      <c r="B651" s="1" t="s">
        <v>877</v>
      </c>
      <c r="C651" s="3">
        <v>14503107.43</v>
      </c>
      <c r="D651" s="3">
        <v>29749962.050000001</v>
      </c>
      <c r="E651" s="3">
        <v>44253069.480000004</v>
      </c>
      <c r="F651" s="3">
        <v>24490473.279999997</v>
      </c>
      <c r="G651" s="3">
        <v>18183220.949999999</v>
      </c>
      <c r="H651" s="3">
        <v>42673694.229999997</v>
      </c>
      <c r="I651" s="99" t="s">
        <v>628</v>
      </c>
      <c r="J651" s="3">
        <v>-1579375.2500000075</v>
      </c>
      <c r="K651" s="34">
        <v>-3.5689620371165431</v>
      </c>
      <c r="L651" s="34">
        <v>0.43772002041152241</v>
      </c>
      <c r="M651" s="34">
        <v>0.37928390307559995</v>
      </c>
    </row>
    <row r="652" spans="1:13" ht="20.100000000000001" customHeight="1" x14ac:dyDescent="0.5">
      <c r="A652" s="3">
        <v>23</v>
      </c>
      <c r="B652" s="1" t="s">
        <v>40</v>
      </c>
      <c r="C652" s="3">
        <v>45026550.830000006</v>
      </c>
      <c r="D652" s="3">
        <v>258113.5</v>
      </c>
      <c r="E652" s="3">
        <v>45284664.330000006</v>
      </c>
      <c r="F652" s="3">
        <v>33536247.399999999</v>
      </c>
      <c r="G652" s="3">
        <v>1042194.67</v>
      </c>
      <c r="H652" s="3">
        <v>34578442.07</v>
      </c>
      <c r="I652" s="99" t="s">
        <v>633</v>
      </c>
      <c r="J652" s="3">
        <v>-10706222.260000005</v>
      </c>
      <c r="K652" s="34">
        <v>-23.642048402923436</v>
      </c>
      <c r="L652" s="34">
        <v>0.44792382602556008</v>
      </c>
      <c r="M652" s="34">
        <v>0.30733328124573589</v>
      </c>
    </row>
    <row r="653" spans="1:13" ht="20.100000000000001" customHeight="1" x14ac:dyDescent="0.5">
      <c r="A653" s="3">
        <v>24</v>
      </c>
      <c r="B653" s="1" t="s">
        <v>37</v>
      </c>
      <c r="C653" s="3">
        <v>2956465.78</v>
      </c>
      <c r="D653" s="3">
        <v>45149732.729999997</v>
      </c>
      <c r="E653" s="3">
        <v>48106198.509999998</v>
      </c>
      <c r="F653" s="3">
        <v>2326026.25</v>
      </c>
      <c r="G653" s="3">
        <v>25720884.030000001</v>
      </c>
      <c r="H653" s="3">
        <v>28046910.280000001</v>
      </c>
      <c r="I653" s="99" t="s">
        <v>654</v>
      </c>
      <c r="J653" s="3">
        <v>-20059288.229999997</v>
      </c>
      <c r="K653" s="34">
        <v>-41.697928440199249</v>
      </c>
      <c r="L653" s="34">
        <v>0.47583244374120975</v>
      </c>
      <c r="M653" s="34">
        <v>0.24928101004977299</v>
      </c>
    </row>
    <row r="654" spans="1:13" ht="20.100000000000001" customHeight="1" x14ac:dyDescent="0.5">
      <c r="A654" s="3">
        <v>25</v>
      </c>
      <c r="B654" s="1" t="s">
        <v>39</v>
      </c>
      <c r="C654" s="3">
        <v>13462262.690000001</v>
      </c>
      <c r="D654" s="3">
        <v>0</v>
      </c>
      <c r="E654" s="3">
        <v>13462262.690000001</v>
      </c>
      <c r="F654" s="3">
        <v>22978644.859999999</v>
      </c>
      <c r="G654" s="3">
        <v>0</v>
      </c>
      <c r="H654" s="3">
        <v>22978644.859999999</v>
      </c>
      <c r="I654" s="99" t="s">
        <v>631</v>
      </c>
      <c r="J654" s="3">
        <v>9516382.1699999981</v>
      </c>
      <c r="K654" s="34">
        <v>70.689321618043664</v>
      </c>
      <c r="L654" s="34">
        <v>0.13315916768474695</v>
      </c>
      <c r="M654" s="34">
        <v>0.2042342540796912</v>
      </c>
    </row>
    <row r="655" spans="1:13" ht="20.100000000000001" customHeight="1" x14ac:dyDescent="0.5">
      <c r="A655" s="3">
        <v>26</v>
      </c>
      <c r="B655" s="1" t="s">
        <v>43</v>
      </c>
      <c r="C655" s="3">
        <v>29094288.620000001</v>
      </c>
      <c r="D655" s="3">
        <v>0</v>
      </c>
      <c r="E655" s="3">
        <v>29094288.620000001</v>
      </c>
      <c r="F655" s="3">
        <v>18158891.66</v>
      </c>
      <c r="G655" s="3">
        <v>2000000</v>
      </c>
      <c r="H655" s="3">
        <v>20158891.66</v>
      </c>
      <c r="I655" s="99" t="s">
        <v>629</v>
      </c>
      <c r="J655" s="3">
        <v>-8935396.9600000009</v>
      </c>
      <c r="K655" s="34">
        <v>-30.711859213005908</v>
      </c>
      <c r="L655" s="34">
        <v>0.28778009657297843</v>
      </c>
      <c r="M655" s="34">
        <v>0.17917228045159006</v>
      </c>
    </row>
    <row r="656" spans="1:13" ht="20.100000000000001" customHeight="1" x14ac:dyDescent="0.5">
      <c r="A656" s="3">
        <v>27</v>
      </c>
      <c r="B656" s="1" t="s">
        <v>41</v>
      </c>
      <c r="C656" s="3">
        <v>18224340.859999999</v>
      </c>
      <c r="D656" s="3">
        <v>0</v>
      </c>
      <c r="E656" s="3">
        <v>18224340.859999999</v>
      </c>
      <c r="F656" s="3">
        <v>10316123.18</v>
      </c>
      <c r="G656" s="3">
        <v>3976491.25</v>
      </c>
      <c r="H656" s="3">
        <v>14292614.43</v>
      </c>
      <c r="I656" s="99" t="s">
        <v>629</v>
      </c>
      <c r="J656" s="3">
        <v>-3931726.4299999997</v>
      </c>
      <c r="K656" s="34">
        <v>-21.57403913921307</v>
      </c>
      <c r="L656" s="34">
        <v>0.18026227213077245</v>
      </c>
      <c r="M656" s="34">
        <v>0.12703279348039329</v>
      </c>
    </row>
    <row r="657" spans="1:13" ht="20.100000000000001" customHeight="1" x14ac:dyDescent="0.5">
      <c r="A657" s="3">
        <v>28</v>
      </c>
      <c r="B657" s="1" t="s">
        <v>42</v>
      </c>
      <c r="C657" s="3">
        <v>7580309.3499999996</v>
      </c>
      <c r="D657" s="3">
        <v>40638</v>
      </c>
      <c r="E657" s="3">
        <v>7620947.3499999996</v>
      </c>
      <c r="F657" s="3">
        <v>11765455.780000001</v>
      </c>
      <c r="G657" s="3">
        <v>34880</v>
      </c>
      <c r="H657" s="3">
        <v>11800335.780000001</v>
      </c>
      <c r="I657" s="99" t="s">
        <v>631</v>
      </c>
      <c r="J657" s="3">
        <v>4179388.4300000016</v>
      </c>
      <c r="K657" s="34">
        <v>54.840799156026208</v>
      </c>
      <c r="L657" s="34">
        <v>7.5381013538614705E-2</v>
      </c>
      <c r="M657" s="34">
        <v>0.10488141448730286</v>
      </c>
    </row>
    <row r="658" spans="1:13" ht="20.100000000000001" customHeight="1" x14ac:dyDescent="0.5">
      <c r="A658" s="3">
        <v>29</v>
      </c>
      <c r="B658" s="1" t="s">
        <v>46</v>
      </c>
      <c r="C658" s="3">
        <v>9172039.4499999993</v>
      </c>
      <c r="D658" s="3">
        <v>0</v>
      </c>
      <c r="E658" s="3">
        <v>9172039.4499999993</v>
      </c>
      <c r="F658" s="3">
        <v>10187513.380000001</v>
      </c>
      <c r="G658" s="3">
        <v>0</v>
      </c>
      <c r="H658" s="3">
        <v>10187513.380000001</v>
      </c>
      <c r="I658" s="99" t="s">
        <v>630</v>
      </c>
      <c r="J658" s="3">
        <v>1015473.9300000016</v>
      </c>
      <c r="K658" s="34">
        <v>11.071408224263598</v>
      </c>
      <c r="L658" s="34">
        <v>9.0723318008115894E-2</v>
      </c>
      <c r="M658" s="34">
        <v>9.054664488561899E-2</v>
      </c>
    </row>
    <row r="659" spans="1:13" ht="20.100000000000001" customHeight="1" x14ac:dyDescent="0.5">
      <c r="A659" s="3">
        <v>30</v>
      </c>
      <c r="B659" s="1" t="s">
        <v>45</v>
      </c>
      <c r="C659" s="3">
        <v>5742315.1699999999</v>
      </c>
      <c r="D659" s="3">
        <v>0</v>
      </c>
      <c r="E659" s="3">
        <v>5742315.1699999999</v>
      </c>
      <c r="F659" s="3">
        <v>5763790.5300000003</v>
      </c>
      <c r="G659" s="3">
        <v>0</v>
      </c>
      <c r="H659" s="3">
        <v>5763790.5300000003</v>
      </c>
      <c r="I659" s="99" t="s">
        <v>631</v>
      </c>
      <c r="J659" s="3">
        <v>21475.360000000335</v>
      </c>
      <c r="K659" s="34">
        <v>0.37398434889459986</v>
      </c>
      <c r="L659" s="34">
        <v>5.6798914582812679E-2</v>
      </c>
      <c r="M659" s="34">
        <v>5.1228584920396315E-2</v>
      </c>
    </row>
    <row r="660" spans="1:13" ht="20.100000000000001" customHeight="1" x14ac:dyDescent="0.5">
      <c r="A660" s="3">
        <v>31</v>
      </c>
      <c r="B660" s="1" t="s">
        <v>47</v>
      </c>
      <c r="C660" s="3">
        <v>31559.46</v>
      </c>
      <c r="D660" s="3">
        <v>5973312</v>
      </c>
      <c r="E660" s="3">
        <v>6004871.46</v>
      </c>
      <c r="F660" s="3">
        <v>23152.92</v>
      </c>
      <c r="G660" s="3">
        <v>2995749.85</v>
      </c>
      <c r="H660" s="3">
        <v>3018902.77</v>
      </c>
      <c r="I660" s="99" t="s">
        <v>630</v>
      </c>
      <c r="J660" s="3">
        <v>-2985968.69</v>
      </c>
      <c r="K660" s="34">
        <v>-49.725771981803582</v>
      </c>
      <c r="L660" s="34">
        <v>5.9395935444154599E-2</v>
      </c>
      <c r="M660" s="34">
        <v>2.6832015513819276E-2</v>
      </c>
    </row>
    <row r="661" spans="1:13" ht="20.100000000000001" customHeight="1" x14ac:dyDescent="0.5">
      <c r="A661" s="3">
        <v>32</v>
      </c>
      <c r="B661" s="1" t="s">
        <v>44</v>
      </c>
      <c r="C661" s="3">
        <v>3765247</v>
      </c>
      <c r="D661" s="3">
        <v>0</v>
      </c>
      <c r="E661" s="3">
        <v>3765247</v>
      </c>
      <c r="F661" s="3">
        <v>2112327.35</v>
      </c>
      <c r="G661" s="3">
        <v>0</v>
      </c>
      <c r="H661" s="3">
        <v>2112327.35</v>
      </c>
      <c r="I661" s="99" t="s">
        <v>628</v>
      </c>
      <c r="J661" s="3">
        <v>-1652919.65</v>
      </c>
      <c r="K661" s="34">
        <v>-43.899368354851617</v>
      </c>
      <c r="L661" s="34">
        <v>3.7243156532662365E-2</v>
      </c>
      <c r="M661" s="34">
        <v>1.8774370870336034E-2</v>
      </c>
    </row>
    <row r="662" spans="1:13" ht="20.100000000000001" customHeight="1" x14ac:dyDescent="0.5">
      <c r="A662" s="3">
        <v>33</v>
      </c>
      <c r="B662" s="1" t="s">
        <v>48</v>
      </c>
      <c r="C662" s="3">
        <v>11808566.199999999</v>
      </c>
      <c r="D662" s="3">
        <v>83441.540000000008</v>
      </c>
      <c r="E662" s="3">
        <v>11892007.739999998</v>
      </c>
      <c r="F662" s="3">
        <v>286759.63</v>
      </c>
      <c r="G662" s="3">
        <v>0</v>
      </c>
      <c r="H662" s="3">
        <v>286759.63</v>
      </c>
      <c r="I662" s="99" t="s">
        <v>655</v>
      </c>
      <c r="J662" s="3">
        <v>-11605248.109999998</v>
      </c>
      <c r="K662" s="34">
        <v>-97.588635693235759</v>
      </c>
      <c r="L662" s="34">
        <v>0.11762731787541489</v>
      </c>
      <c r="M662" s="34">
        <v>2.5487203222835414E-3</v>
      </c>
    </row>
    <row r="663" spans="1:13" ht="20.100000000000001" customHeight="1" x14ac:dyDescent="0.5">
      <c r="A663" s="71"/>
      <c r="B663" s="87" t="s">
        <v>3</v>
      </c>
      <c r="C663" s="71">
        <v>6412785709.8199997</v>
      </c>
      <c r="D663" s="71">
        <v>3697117291.2799997</v>
      </c>
      <c r="E663" s="71">
        <v>10109903001.099998</v>
      </c>
      <c r="F663" s="71">
        <v>7049596812.0699987</v>
      </c>
      <c r="G663" s="71">
        <v>4201525074.1899996</v>
      </c>
      <c r="H663" s="71">
        <v>11251121886.26</v>
      </c>
      <c r="I663" s="71"/>
      <c r="J663" s="71">
        <v>1141218885.1600018</v>
      </c>
      <c r="K663" s="88">
        <v>11.288128927011787</v>
      </c>
      <c r="L663" s="88">
        <v>100.00000000000007</v>
      </c>
      <c r="M663" s="88">
        <v>99.999999999999972</v>
      </c>
    </row>
    <row r="1045" spans="81:100" ht="21" x14ac:dyDescent="0.5">
      <c r="CC1045" s="2" t="s">
        <v>599</v>
      </c>
      <c r="CD1045" s="2" t="s">
        <v>598</v>
      </c>
      <c r="CE1045" s="2" t="s">
        <v>597</v>
      </c>
      <c r="CF1045" s="2" t="s">
        <v>138</v>
      </c>
      <c r="CG1045" s="2" t="s">
        <v>137</v>
      </c>
      <c r="CH1045" s="2" t="s">
        <v>168</v>
      </c>
      <c r="CI1045" s="2" t="s">
        <v>136</v>
      </c>
      <c r="CJ1045" s="2" t="s">
        <v>139</v>
      </c>
      <c r="CK1045" s="1" t="s">
        <v>152</v>
      </c>
      <c r="CL1045" s="1" t="s">
        <v>153</v>
      </c>
      <c r="CM1045" s="1" t="s">
        <v>154</v>
      </c>
      <c r="CN1045" s="1" t="s">
        <v>155</v>
      </c>
      <c r="CO1045" s="1" t="s">
        <v>156</v>
      </c>
      <c r="CP1045" s="1" t="s">
        <v>157</v>
      </c>
      <c r="CQ1045" s="1" t="s">
        <v>158</v>
      </c>
      <c r="CR1045" s="1" t="s">
        <v>159</v>
      </c>
      <c r="CS1045" s="1" t="s">
        <v>160</v>
      </c>
      <c r="CT1045" s="1" t="s">
        <v>161</v>
      </c>
      <c r="CU1045" s="1" t="s">
        <v>163</v>
      </c>
      <c r="CV1045" s="1" t="s">
        <v>162</v>
      </c>
    </row>
    <row r="1046" spans="81:100" ht="21" x14ac:dyDescent="0.5">
      <c r="CC1046" s="1" t="s">
        <v>92</v>
      </c>
      <c r="CD1046" s="1" t="s">
        <v>601</v>
      </c>
      <c r="CE1046" s="1" t="s">
        <v>90</v>
      </c>
      <c r="CF1046" s="1" t="s">
        <v>825</v>
      </c>
      <c r="CG1046" s="1" t="s">
        <v>821</v>
      </c>
      <c r="CH1046" s="1" t="s">
        <v>824</v>
      </c>
      <c r="CI1046" s="1" t="s">
        <v>822</v>
      </c>
      <c r="CJ1046" s="1" t="s">
        <v>18</v>
      </c>
      <c r="CK1046" s="3">
        <v>18189052812.239998</v>
      </c>
      <c r="CL1046" s="3">
        <v>9775069235.4700012</v>
      </c>
      <c r="CM1046" s="3">
        <v>27964122047.709999</v>
      </c>
      <c r="CN1046" s="50">
        <v>1</v>
      </c>
      <c r="CO1046" s="3">
        <v>20578696597.550003</v>
      </c>
      <c r="CP1046" s="3">
        <v>11337198591.039999</v>
      </c>
      <c r="CQ1046" s="3">
        <v>31915895188.59</v>
      </c>
      <c r="CR1046" s="50">
        <v>1</v>
      </c>
      <c r="CS1046" s="3">
        <v>3951773140.8800011</v>
      </c>
      <c r="CT1046" s="34">
        <v>14.1315830839882</v>
      </c>
      <c r="CU1046" s="4">
        <v>20.192837670300626</v>
      </c>
      <c r="CV1046" s="4">
        <v>20.533137110233707</v>
      </c>
    </row>
    <row r="1047" spans="81:100" ht="21" x14ac:dyDescent="0.5">
      <c r="CJ1047" s="1" t="s">
        <v>19</v>
      </c>
      <c r="CK1047" s="3">
        <v>21728341309.300003</v>
      </c>
      <c r="CL1047" s="3">
        <v>3598043537.7600002</v>
      </c>
      <c r="CM1047" s="3">
        <v>25326384847.059998</v>
      </c>
      <c r="CN1047" s="50">
        <v>2</v>
      </c>
      <c r="CO1047" s="3">
        <v>23373127640.77</v>
      </c>
      <c r="CP1047" s="3">
        <v>3447860221.6400003</v>
      </c>
      <c r="CQ1047" s="3">
        <v>26820987862.409996</v>
      </c>
      <c r="CR1047" s="50">
        <v>2</v>
      </c>
      <c r="CS1047" s="3">
        <v>1494603015.3499985</v>
      </c>
      <c r="CT1047" s="34">
        <v>5.9013673857344813</v>
      </c>
      <c r="CU1047" s="4">
        <v>18.288132812455807</v>
      </c>
      <c r="CV1047" s="4">
        <v>17.255321148180162</v>
      </c>
    </row>
    <row r="1048" spans="81:100" ht="21" x14ac:dyDescent="0.5">
      <c r="CJ1048" s="1" t="s">
        <v>20</v>
      </c>
      <c r="CK1048" s="3">
        <v>3052421058.2199998</v>
      </c>
      <c r="CL1048" s="3">
        <v>18252268263.59</v>
      </c>
      <c r="CM1048" s="3">
        <v>21304689321.810001</v>
      </c>
      <c r="CN1048" s="50">
        <v>3</v>
      </c>
      <c r="CO1048" s="3">
        <v>3590169641.1700001</v>
      </c>
      <c r="CP1048" s="3">
        <v>20328314813.230003</v>
      </c>
      <c r="CQ1048" s="3">
        <v>23918484454.399998</v>
      </c>
      <c r="CR1048" s="50">
        <v>3</v>
      </c>
      <c r="CS1048" s="3">
        <v>2613795132.5899963</v>
      </c>
      <c r="CT1048" s="34">
        <v>12.268637637039872</v>
      </c>
      <c r="CU1048" s="4">
        <v>15.384074363483407</v>
      </c>
      <c r="CV1048" s="4">
        <v>15.38799140269033</v>
      </c>
    </row>
    <row r="1049" spans="81:100" ht="21" x14ac:dyDescent="0.5">
      <c r="CJ1049" s="1" t="s">
        <v>21</v>
      </c>
      <c r="CK1049" s="3">
        <v>12035426520.130001</v>
      </c>
      <c r="CL1049" s="3">
        <v>2664810478.0799994</v>
      </c>
      <c r="CM1049" s="3">
        <v>14700236998.209999</v>
      </c>
      <c r="CN1049" s="50">
        <v>4</v>
      </c>
      <c r="CO1049" s="3">
        <v>12837192952.17</v>
      </c>
      <c r="CP1049" s="3">
        <v>3019898029.5999999</v>
      </c>
      <c r="CQ1049" s="3">
        <v>15857090981.77</v>
      </c>
      <c r="CR1049" s="50">
        <v>4</v>
      </c>
      <c r="CS1049" s="3">
        <v>1156853983.5600014</v>
      </c>
      <c r="CT1049" s="34">
        <v>7.8696281134846178</v>
      </c>
      <c r="CU1049" s="4">
        <v>10.6150122973058</v>
      </c>
      <c r="CV1049" s="4">
        <v>10.201682308272995</v>
      </c>
    </row>
    <row r="1050" spans="81:100" ht="21" x14ac:dyDescent="0.5">
      <c r="CJ1050" s="1" t="s">
        <v>22</v>
      </c>
      <c r="CK1050" s="3">
        <v>9495999661.6199989</v>
      </c>
      <c r="CL1050" s="3">
        <v>2298439411.1900001</v>
      </c>
      <c r="CM1050" s="3">
        <v>11794439072.810001</v>
      </c>
      <c r="CN1050" s="50">
        <v>5</v>
      </c>
      <c r="CO1050" s="3">
        <v>10949047881.08</v>
      </c>
      <c r="CP1050" s="3">
        <v>2634893433.0500002</v>
      </c>
      <c r="CQ1050" s="3">
        <v>13583941314.129999</v>
      </c>
      <c r="CR1050" s="50">
        <v>5</v>
      </c>
      <c r="CS1050" s="3">
        <v>1789502241.3199978</v>
      </c>
      <c r="CT1050" s="34">
        <v>15.172423463913427</v>
      </c>
      <c r="CU1050" s="4">
        <v>8.5167413160037597</v>
      </c>
      <c r="CV1050" s="4">
        <v>8.7392481975600145</v>
      </c>
    </row>
    <row r="1051" spans="81:100" ht="21" x14ac:dyDescent="0.5">
      <c r="CJ1051" s="1" t="s">
        <v>24</v>
      </c>
      <c r="CK1051" s="3">
        <v>7391211618.6000004</v>
      </c>
      <c r="CL1051" s="3">
        <v>570345938.12000012</v>
      </c>
      <c r="CM1051" s="3">
        <v>7961557556.7200003</v>
      </c>
      <c r="CN1051" s="50">
        <v>6</v>
      </c>
      <c r="CO1051" s="3">
        <v>8577885452.0200005</v>
      </c>
      <c r="CP1051" s="3">
        <v>611772925.69999993</v>
      </c>
      <c r="CQ1051" s="3">
        <v>9189658377.7199993</v>
      </c>
      <c r="CR1051" s="50">
        <v>6</v>
      </c>
      <c r="CS1051" s="3">
        <v>1228100820.999999</v>
      </c>
      <c r="CT1051" s="34">
        <v>15.425383943414605</v>
      </c>
      <c r="CU1051" s="4">
        <v>5.7490250926281981</v>
      </c>
      <c r="CV1051" s="4">
        <v>5.9121799451638299</v>
      </c>
    </row>
    <row r="1052" spans="81:100" ht="21" x14ac:dyDescent="0.5">
      <c r="CJ1052" s="1" t="s">
        <v>23</v>
      </c>
      <c r="CK1052" s="3">
        <v>3018039839.02</v>
      </c>
      <c r="CL1052" s="3">
        <v>3340163674.9499998</v>
      </c>
      <c r="CM1052" s="3">
        <v>6358203513.9699993</v>
      </c>
      <c r="CN1052" s="50">
        <v>7</v>
      </c>
      <c r="CO1052" s="3">
        <v>3535551966.6500001</v>
      </c>
      <c r="CP1052" s="3">
        <v>4965110466.1099997</v>
      </c>
      <c r="CQ1052" s="3">
        <v>8500662432.7600002</v>
      </c>
      <c r="CR1052" s="50">
        <v>7</v>
      </c>
      <c r="CS1052" s="3">
        <v>2142458918.7900009</v>
      </c>
      <c r="CT1052" s="34">
        <v>33.695978967685967</v>
      </c>
      <c r="CU1052" s="4">
        <v>4.5912462838376564</v>
      </c>
      <c r="CV1052" s="4">
        <v>5.4689134122133032</v>
      </c>
    </row>
    <row r="1053" spans="81:100" ht="21" x14ac:dyDescent="0.5">
      <c r="CJ1053" s="1" t="s">
        <v>25</v>
      </c>
      <c r="CK1053" s="3">
        <v>237299974.04000002</v>
      </c>
      <c r="CL1053" s="3">
        <v>3807295868.0299997</v>
      </c>
      <c r="CM1053" s="3">
        <v>4044595842.0699997</v>
      </c>
      <c r="CN1053" s="50">
        <v>8</v>
      </c>
      <c r="CO1053" s="3">
        <v>270900052.40999997</v>
      </c>
      <c r="CP1053" s="3">
        <v>4061062963.8399997</v>
      </c>
      <c r="CQ1053" s="3">
        <v>4331963016.25</v>
      </c>
      <c r="CR1053" s="50">
        <v>8</v>
      </c>
      <c r="CS1053" s="3">
        <v>287367174.18000031</v>
      </c>
      <c r="CT1053" s="34">
        <v>7.104966365018254</v>
      </c>
      <c r="CU1053" s="4">
        <v>2.9205947228220075</v>
      </c>
      <c r="CV1053" s="4">
        <v>2.7869746420561685</v>
      </c>
    </row>
    <row r="1054" spans="81:100" ht="21" x14ac:dyDescent="0.5">
      <c r="CJ1054" s="1" t="s">
        <v>26</v>
      </c>
      <c r="CK1054" s="3">
        <v>645952018.8599999</v>
      </c>
      <c r="CL1054" s="3">
        <v>3092130484.0200005</v>
      </c>
      <c r="CM1054" s="3">
        <v>3738082502.8800001</v>
      </c>
      <c r="CN1054" s="50">
        <v>9</v>
      </c>
      <c r="CO1054" s="3">
        <v>591203958.96000004</v>
      </c>
      <c r="CP1054" s="3">
        <v>3346153008.1500001</v>
      </c>
      <c r="CQ1054" s="3">
        <v>3937356967.1099997</v>
      </c>
      <c r="CR1054" s="50">
        <v>9</v>
      </c>
      <c r="CS1054" s="3">
        <v>199274464.22999954</v>
      </c>
      <c r="CT1054" s="34">
        <v>5.330927395970229</v>
      </c>
      <c r="CU1054" s="4">
        <v>2.6992620419144617</v>
      </c>
      <c r="CV1054" s="4">
        <v>2.5331042723346915</v>
      </c>
    </row>
    <row r="1055" spans="81:100" ht="21" x14ac:dyDescent="0.5">
      <c r="CJ1055" s="1" t="s">
        <v>27</v>
      </c>
      <c r="CK1055" s="3">
        <v>2017461806.8000002</v>
      </c>
      <c r="CL1055" s="3">
        <v>499780.30000000005</v>
      </c>
      <c r="CM1055" s="3">
        <v>2017961587.0999997</v>
      </c>
      <c r="CN1055" s="50">
        <v>10</v>
      </c>
      <c r="CO1055" s="3">
        <v>2234670954.7399998</v>
      </c>
      <c r="CP1055" s="3">
        <v>923954.51</v>
      </c>
      <c r="CQ1055" s="3">
        <v>2235594909.25</v>
      </c>
      <c r="CR1055" s="50">
        <v>10</v>
      </c>
      <c r="CS1055" s="3">
        <v>217633322.15000033</v>
      </c>
      <c r="CT1055" s="34">
        <v>10.784809955810896</v>
      </c>
      <c r="CU1055" s="4">
        <v>1.4571661031836121</v>
      </c>
      <c r="CV1055" s="4">
        <v>1.438273202845378</v>
      </c>
    </row>
    <row r="1056" spans="81:100" ht="21" x14ac:dyDescent="0.5">
      <c r="CJ1056" s="1" t="s">
        <v>28</v>
      </c>
      <c r="CK1056" s="3">
        <v>1669825358.54</v>
      </c>
      <c r="CL1056" s="3">
        <v>43875431.519999996</v>
      </c>
      <c r="CM1056" s="3">
        <v>1713700790.0599999</v>
      </c>
      <c r="CN1056" s="50">
        <v>11</v>
      </c>
      <c r="CO1056" s="3">
        <v>1709981077.3600001</v>
      </c>
      <c r="CP1056" s="3">
        <v>27183899.649999999</v>
      </c>
      <c r="CQ1056" s="3">
        <v>1737164977.01</v>
      </c>
      <c r="CR1056" s="50">
        <v>11</v>
      </c>
      <c r="CS1056" s="3">
        <v>23464186.950000048</v>
      </c>
      <c r="CT1056" s="34">
        <v>1.3692114216262059</v>
      </c>
      <c r="CU1056" s="4">
        <v>1.2374599785435172</v>
      </c>
      <c r="CV1056" s="4">
        <v>1.1176075884844432</v>
      </c>
    </row>
    <row r="1057" spans="88:100" ht="21" x14ac:dyDescent="0.5">
      <c r="CJ1057" s="1" t="s">
        <v>30</v>
      </c>
      <c r="CK1057" s="3">
        <v>1059161843.9399998</v>
      </c>
      <c r="CL1057" s="3">
        <v>0</v>
      </c>
      <c r="CM1057" s="3">
        <v>1059161843.9399998</v>
      </c>
      <c r="CN1057" s="50">
        <v>14</v>
      </c>
      <c r="CO1057" s="3">
        <v>1323752220.53</v>
      </c>
      <c r="CP1057" s="3">
        <v>29350.33</v>
      </c>
      <c r="CQ1057" s="3">
        <v>1323781570.8600001</v>
      </c>
      <c r="CR1057" s="50">
        <v>12</v>
      </c>
      <c r="CS1057" s="3">
        <v>264619726.92000031</v>
      </c>
      <c r="CT1057" s="34">
        <v>24.983880266648907</v>
      </c>
      <c r="CU1057" s="4">
        <v>0.76481868963263722</v>
      </c>
      <c r="CV1057" s="4">
        <v>0.85165677910191728</v>
      </c>
    </row>
    <row r="1058" spans="88:100" ht="21" x14ac:dyDescent="0.5">
      <c r="CJ1058" s="1" t="s">
        <v>878</v>
      </c>
      <c r="CK1058" s="3">
        <v>1150413751.73</v>
      </c>
      <c r="CL1058" s="3">
        <v>59336250.969999999</v>
      </c>
      <c r="CM1058" s="3">
        <v>1209750002.7</v>
      </c>
      <c r="CN1058" s="50">
        <v>13</v>
      </c>
      <c r="CO1058" s="3">
        <v>1150768448.7800002</v>
      </c>
      <c r="CP1058" s="3">
        <v>147146326.96000001</v>
      </c>
      <c r="CQ1058" s="3">
        <v>1297914775.7400002</v>
      </c>
      <c r="CR1058" s="50">
        <v>13</v>
      </c>
      <c r="CS1058" s="3">
        <v>88164773.0400002</v>
      </c>
      <c r="CT1058" s="34">
        <v>7.2878506173364928</v>
      </c>
      <c r="CU1058" s="4">
        <v>0.87355810364757336</v>
      </c>
      <c r="CV1058" s="4">
        <v>0.83501533922805904</v>
      </c>
    </row>
    <row r="1059" spans="88:100" ht="21" x14ac:dyDescent="0.5">
      <c r="CJ1059" s="1" t="s">
        <v>29</v>
      </c>
      <c r="CK1059" s="3">
        <v>1229733525.0599999</v>
      </c>
      <c r="CL1059" s="3">
        <v>7534474.2999999989</v>
      </c>
      <c r="CM1059" s="3">
        <v>1237267999.3600001</v>
      </c>
      <c r="CN1059" s="50">
        <v>12</v>
      </c>
      <c r="CO1059" s="3">
        <v>1267869893.3600001</v>
      </c>
      <c r="CP1059" s="3">
        <v>8305272.1500000013</v>
      </c>
      <c r="CQ1059" s="3">
        <v>1276175165.5100002</v>
      </c>
      <c r="CR1059" s="50">
        <v>14</v>
      </c>
      <c r="CS1059" s="3">
        <v>38907166.150000095</v>
      </c>
      <c r="CT1059" s="34">
        <v>3.1446029615350555</v>
      </c>
      <c r="CU1059" s="4">
        <v>0.89342879505062289</v>
      </c>
      <c r="CV1059" s="4">
        <v>0.82102912969397046</v>
      </c>
    </row>
    <row r="1060" spans="88:100" ht="21" x14ac:dyDescent="0.5">
      <c r="CJ1060" s="1" t="s">
        <v>31</v>
      </c>
      <c r="CK1060" s="3">
        <v>920768264.31999993</v>
      </c>
      <c r="CL1060" s="3">
        <v>0</v>
      </c>
      <c r="CM1060" s="3">
        <v>920768264.31999993</v>
      </c>
      <c r="CN1060" s="50">
        <v>15</v>
      </c>
      <c r="CO1060" s="3">
        <v>1137787738.8000002</v>
      </c>
      <c r="CP1060" s="3">
        <v>0</v>
      </c>
      <c r="CQ1060" s="3">
        <v>1137787738.8000002</v>
      </c>
      <c r="CR1060" s="50">
        <v>15</v>
      </c>
      <c r="CS1060" s="3">
        <v>217019474.48000026</v>
      </c>
      <c r="CT1060" s="34">
        <v>23.569391223563958</v>
      </c>
      <c r="CU1060" s="4">
        <v>0.66488495729122332</v>
      </c>
      <c r="CV1060" s="4">
        <v>0.73199737952126331</v>
      </c>
    </row>
    <row r="1061" spans="88:100" ht="21" x14ac:dyDescent="0.5">
      <c r="CJ1061" s="1" t="s">
        <v>877</v>
      </c>
      <c r="CK1061" s="3">
        <v>361303215.08000004</v>
      </c>
      <c r="CL1061" s="3">
        <v>204675863.94999999</v>
      </c>
      <c r="CM1061" s="3">
        <v>565979079.02999997</v>
      </c>
      <c r="CN1061" s="50">
        <v>23</v>
      </c>
      <c r="CO1061" s="3">
        <v>342371537.69</v>
      </c>
      <c r="CP1061" s="3">
        <v>741325327.62</v>
      </c>
      <c r="CQ1061" s="3">
        <v>1083696865.3099999</v>
      </c>
      <c r="CR1061" s="50">
        <v>16</v>
      </c>
      <c r="CS1061" s="3">
        <v>517717786.27999997</v>
      </c>
      <c r="CT1061" s="34">
        <v>91.472954648303912</v>
      </c>
      <c r="CU1061" s="4">
        <v>0.40869238262300261</v>
      </c>
      <c r="CV1061" s="4">
        <v>0.6971979382015181</v>
      </c>
    </row>
    <row r="1062" spans="88:100" ht="21" x14ac:dyDescent="0.5">
      <c r="CJ1062" s="1" t="s">
        <v>32</v>
      </c>
      <c r="CK1062" s="3">
        <v>746034820.91000009</v>
      </c>
      <c r="CL1062" s="3">
        <v>166421118.06</v>
      </c>
      <c r="CM1062" s="3">
        <v>912455938.97000003</v>
      </c>
      <c r="CN1062" s="50">
        <v>16</v>
      </c>
      <c r="CO1062" s="3">
        <v>931153752.20000005</v>
      </c>
      <c r="CP1062" s="3">
        <v>13455376.719999999</v>
      </c>
      <c r="CQ1062" s="3">
        <v>944609128.91999996</v>
      </c>
      <c r="CR1062" s="50">
        <v>17</v>
      </c>
      <c r="CS1062" s="3">
        <v>32153189.949999928</v>
      </c>
      <c r="CT1062" s="34">
        <v>3.5238074055712918</v>
      </c>
      <c r="CU1062" s="4">
        <v>0.65888264346320813</v>
      </c>
      <c r="CV1062" s="4">
        <v>0.60771564278813717</v>
      </c>
    </row>
    <row r="1063" spans="88:100" ht="21" x14ac:dyDescent="0.5">
      <c r="CJ1063" s="1" t="s">
        <v>33</v>
      </c>
      <c r="CK1063" s="3">
        <v>709803469.67000008</v>
      </c>
      <c r="CL1063" s="3">
        <v>0</v>
      </c>
      <c r="CM1063" s="3">
        <v>709803469.67000008</v>
      </c>
      <c r="CN1063" s="50">
        <v>17</v>
      </c>
      <c r="CO1063" s="3">
        <v>786310839.72000003</v>
      </c>
      <c r="CP1063" s="3">
        <v>0</v>
      </c>
      <c r="CQ1063" s="3">
        <v>786310839.72000003</v>
      </c>
      <c r="CR1063" s="50">
        <v>18</v>
      </c>
      <c r="CS1063" s="3">
        <v>76507370.049999952</v>
      </c>
      <c r="CT1063" s="34">
        <v>10.778669493623292</v>
      </c>
      <c r="CU1063" s="4">
        <v>0.51254769294772828</v>
      </c>
      <c r="CV1063" s="4">
        <v>0.50587421057222248</v>
      </c>
    </row>
    <row r="1064" spans="88:100" ht="21" x14ac:dyDescent="0.5">
      <c r="CJ1064" s="1" t="s">
        <v>34</v>
      </c>
      <c r="CK1064" s="3">
        <v>0</v>
      </c>
      <c r="CL1064" s="3">
        <v>708268447.34000003</v>
      </c>
      <c r="CM1064" s="3">
        <v>708268447.34000003</v>
      </c>
      <c r="CN1064" s="50">
        <v>18</v>
      </c>
      <c r="CO1064" s="3">
        <v>0</v>
      </c>
      <c r="CP1064" s="3">
        <v>778046191.20000005</v>
      </c>
      <c r="CQ1064" s="3">
        <v>778046191.20000005</v>
      </c>
      <c r="CR1064" s="50">
        <v>19</v>
      </c>
      <c r="CS1064" s="3">
        <v>69777743.860000014</v>
      </c>
      <c r="CT1064" s="34">
        <v>9.851878072792875</v>
      </c>
      <c r="CU1064" s="4">
        <v>0.51143925633466059</v>
      </c>
      <c r="CV1064" s="4">
        <v>0.50055713705050853</v>
      </c>
    </row>
    <row r="1065" spans="88:100" ht="21" x14ac:dyDescent="0.5">
      <c r="CJ1065" s="1" t="s">
        <v>38</v>
      </c>
      <c r="CK1065" s="3">
        <v>657671437.13</v>
      </c>
      <c r="CL1065" s="3">
        <v>0</v>
      </c>
      <c r="CM1065" s="3">
        <v>657671437.13</v>
      </c>
      <c r="CN1065" s="50">
        <v>20</v>
      </c>
      <c r="CO1065" s="3">
        <v>728184341.6500001</v>
      </c>
      <c r="CP1065" s="3">
        <v>0</v>
      </c>
      <c r="CQ1065" s="3">
        <v>728184341.6500001</v>
      </c>
      <c r="CR1065" s="50">
        <v>20</v>
      </c>
      <c r="CS1065" s="3">
        <v>70512904.5200001</v>
      </c>
      <c r="CT1065" s="34">
        <v>10.721600565125655</v>
      </c>
      <c r="CU1065" s="4">
        <v>0.47490325452384236</v>
      </c>
      <c r="CV1065" s="4">
        <v>0.46847844436994068</v>
      </c>
    </row>
    <row r="1066" spans="88:100" ht="21" x14ac:dyDescent="0.5">
      <c r="CJ1066" s="1" t="s">
        <v>36</v>
      </c>
      <c r="CK1066" s="3">
        <v>691489207.82999992</v>
      </c>
      <c r="CL1066" s="3">
        <v>0</v>
      </c>
      <c r="CM1066" s="3">
        <v>691489207.82999992</v>
      </c>
      <c r="CN1066" s="50">
        <v>19</v>
      </c>
      <c r="CO1066" s="3">
        <v>724781636.93000007</v>
      </c>
      <c r="CP1066" s="3">
        <v>0</v>
      </c>
      <c r="CQ1066" s="3">
        <v>724781636.93000007</v>
      </c>
      <c r="CR1066" s="50">
        <v>21</v>
      </c>
      <c r="CS1066" s="3">
        <v>33292429.100000143</v>
      </c>
      <c r="CT1066" s="34">
        <v>4.8145985104347373</v>
      </c>
      <c r="CU1066" s="4">
        <v>0.49932300040220329</v>
      </c>
      <c r="CV1066" s="4">
        <v>0.46628930939037788</v>
      </c>
    </row>
    <row r="1067" spans="88:100" ht="21" x14ac:dyDescent="0.5">
      <c r="CJ1067" s="1" t="s">
        <v>35</v>
      </c>
      <c r="CK1067" s="3">
        <v>8267399.7299999995</v>
      </c>
      <c r="CL1067" s="3">
        <v>614351305.01000011</v>
      </c>
      <c r="CM1067" s="3">
        <v>622618704.74000001</v>
      </c>
      <c r="CN1067" s="50">
        <v>22</v>
      </c>
      <c r="CO1067" s="3">
        <v>8503739.9199999999</v>
      </c>
      <c r="CP1067" s="3">
        <v>709023165.20000005</v>
      </c>
      <c r="CQ1067" s="3">
        <v>717526905.12</v>
      </c>
      <c r="CR1067" s="50">
        <v>22</v>
      </c>
      <c r="CS1067" s="3">
        <v>94908200.379999995</v>
      </c>
      <c r="CT1067" s="34">
        <v>15.243390482403322</v>
      </c>
      <c r="CU1067" s="4">
        <v>0.4495917452318951</v>
      </c>
      <c r="CV1067" s="4">
        <v>0.46162196723774546</v>
      </c>
    </row>
    <row r="1068" spans="88:100" ht="21" x14ac:dyDescent="0.5">
      <c r="CJ1068" s="1" t="s">
        <v>37</v>
      </c>
      <c r="CK1068" s="3">
        <v>34861402.520000003</v>
      </c>
      <c r="CL1068" s="3">
        <v>595782613.75999999</v>
      </c>
      <c r="CM1068" s="3">
        <v>630644016.27999997</v>
      </c>
      <c r="CN1068" s="50">
        <v>21</v>
      </c>
      <c r="CO1068" s="3">
        <v>29391511.799999997</v>
      </c>
      <c r="CP1068" s="3">
        <v>603772354.97000003</v>
      </c>
      <c r="CQ1068" s="3">
        <v>633163866.76999998</v>
      </c>
      <c r="CR1068" s="50">
        <v>23</v>
      </c>
      <c r="CS1068" s="3">
        <v>2519850.4900000095</v>
      </c>
      <c r="CT1068" s="34">
        <v>0.39956781083311188</v>
      </c>
      <c r="CU1068" s="4">
        <v>0.45538680695077643</v>
      </c>
      <c r="CV1068" s="4">
        <v>0.4073468850806975</v>
      </c>
    </row>
    <row r="1069" spans="88:100" ht="21" x14ac:dyDescent="0.5">
      <c r="CJ1069" s="1" t="s">
        <v>40</v>
      </c>
      <c r="CK1069" s="3">
        <v>367081359.23000002</v>
      </c>
      <c r="CL1069" s="3">
        <v>5582185.6500000004</v>
      </c>
      <c r="CM1069" s="3">
        <v>372663544.88</v>
      </c>
      <c r="CN1069" s="50">
        <v>24</v>
      </c>
      <c r="CO1069" s="3">
        <v>416404210.51999998</v>
      </c>
      <c r="CP1069" s="3">
        <v>9781918.3299999982</v>
      </c>
      <c r="CQ1069" s="3">
        <v>426186128.85000002</v>
      </c>
      <c r="CR1069" s="50">
        <v>24</v>
      </c>
      <c r="CS1069" s="3">
        <v>53522583.970000029</v>
      </c>
      <c r="CT1069" s="34">
        <v>14.362173253956096</v>
      </c>
      <c r="CU1069" s="4">
        <v>0.2690996146620262</v>
      </c>
      <c r="CV1069" s="4">
        <v>0.27418745946017697</v>
      </c>
    </row>
    <row r="1070" spans="88:100" ht="21" x14ac:dyDescent="0.5">
      <c r="CJ1070" s="1" t="s">
        <v>39</v>
      </c>
      <c r="CK1070" s="3">
        <v>290457278.19999999</v>
      </c>
      <c r="CL1070" s="3">
        <v>0</v>
      </c>
      <c r="CM1070" s="3">
        <v>290457278.19999999</v>
      </c>
      <c r="CN1070" s="50">
        <v>26</v>
      </c>
      <c r="CO1070" s="3">
        <v>405551930.57000005</v>
      </c>
      <c r="CP1070" s="3">
        <v>28000</v>
      </c>
      <c r="CQ1070" s="3">
        <v>405579930.57000005</v>
      </c>
      <c r="CR1070" s="50">
        <v>25</v>
      </c>
      <c r="CS1070" s="3">
        <v>115122652.37000006</v>
      </c>
      <c r="CT1070" s="34">
        <v>39.634969067888228</v>
      </c>
      <c r="CU1070" s="4">
        <v>0.20973863076564028</v>
      </c>
      <c r="CV1070" s="4">
        <v>0.26093043213558659</v>
      </c>
    </row>
    <row r="1071" spans="88:100" ht="21" x14ac:dyDescent="0.5">
      <c r="CJ1071" s="1" t="s">
        <v>41</v>
      </c>
      <c r="CK1071" s="3">
        <v>163624521.28999999</v>
      </c>
      <c r="CL1071" s="3">
        <v>43617882.799999997</v>
      </c>
      <c r="CM1071" s="3">
        <v>207242404.09</v>
      </c>
      <c r="CN1071" s="50">
        <v>27</v>
      </c>
      <c r="CO1071" s="3">
        <v>244559142.90000001</v>
      </c>
      <c r="CP1071" s="3">
        <v>65515935.009999998</v>
      </c>
      <c r="CQ1071" s="3">
        <v>310075077.90999997</v>
      </c>
      <c r="CR1071" s="50">
        <v>26</v>
      </c>
      <c r="CS1071" s="3">
        <v>102832673.81999996</v>
      </c>
      <c r="CT1071" s="34">
        <v>49.619514052414871</v>
      </c>
      <c r="CU1071" s="4">
        <v>0.14964933342274958</v>
      </c>
      <c r="CV1071" s="4">
        <v>0.19948724770435319</v>
      </c>
    </row>
    <row r="1072" spans="88:100" ht="21" x14ac:dyDescent="0.5">
      <c r="CJ1072" s="1" t="s">
        <v>42</v>
      </c>
      <c r="CK1072" s="3">
        <v>133860435.39</v>
      </c>
      <c r="CL1072" s="3">
        <v>446686</v>
      </c>
      <c r="CM1072" s="3">
        <v>134307121.38999999</v>
      </c>
      <c r="CN1072" s="50">
        <v>28</v>
      </c>
      <c r="CO1072" s="3">
        <v>268191606.35999998</v>
      </c>
      <c r="CP1072" s="3">
        <v>500732</v>
      </c>
      <c r="CQ1072" s="3">
        <v>268692338.36000001</v>
      </c>
      <c r="CR1072" s="50">
        <v>27</v>
      </c>
      <c r="CS1072" s="3">
        <v>134385216.97000003</v>
      </c>
      <c r="CT1072" s="34">
        <v>100.0581470134955</v>
      </c>
      <c r="CU1072" s="4">
        <v>9.6982908870393861E-2</v>
      </c>
      <c r="CV1072" s="4">
        <v>0.17286360264735928</v>
      </c>
    </row>
    <row r="1073" spans="81:100" ht="21" x14ac:dyDescent="0.5">
      <c r="CJ1073" s="1" t="s">
        <v>43</v>
      </c>
      <c r="CK1073" s="3">
        <v>276990448.67000002</v>
      </c>
      <c r="CL1073" s="3">
        <v>35077974.960000001</v>
      </c>
      <c r="CM1073" s="3">
        <v>312068423.63</v>
      </c>
      <c r="CN1073" s="50">
        <v>25</v>
      </c>
      <c r="CO1073" s="3">
        <v>174221123.14000002</v>
      </c>
      <c r="CP1073" s="3">
        <v>52879760.230000004</v>
      </c>
      <c r="CQ1073" s="3">
        <v>227100883.37</v>
      </c>
      <c r="CR1073" s="50">
        <v>28</v>
      </c>
      <c r="CS1073" s="3">
        <v>-84967540.25999999</v>
      </c>
      <c r="CT1073" s="34">
        <v>-27.227214875395624</v>
      </c>
      <c r="CU1073" s="4">
        <v>0.22534399648363843</v>
      </c>
      <c r="CV1073" s="4">
        <v>0.14610568021161033</v>
      </c>
    </row>
    <row r="1074" spans="81:100" ht="21" x14ac:dyDescent="0.5">
      <c r="CJ1074" s="1" t="s">
        <v>46</v>
      </c>
      <c r="CK1074" s="3">
        <v>114373468.29000001</v>
      </c>
      <c r="CL1074" s="3">
        <v>0</v>
      </c>
      <c r="CM1074" s="3">
        <v>114373468.29000001</v>
      </c>
      <c r="CN1074" s="50">
        <v>29</v>
      </c>
      <c r="CO1074" s="3">
        <v>114862454.11000001</v>
      </c>
      <c r="CP1074" s="3">
        <v>0</v>
      </c>
      <c r="CQ1074" s="3">
        <v>114862454.11000001</v>
      </c>
      <c r="CR1074" s="50">
        <v>29</v>
      </c>
      <c r="CS1074" s="3">
        <v>488985.82000000775</v>
      </c>
      <c r="CT1074" s="34">
        <v>0.42753431133185382</v>
      </c>
      <c r="CU1074" s="4">
        <v>8.2588857072964122E-2</v>
      </c>
      <c r="CV1074" s="4">
        <v>7.3896925187977219E-2</v>
      </c>
    </row>
    <row r="1075" spans="81:100" ht="21" x14ac:dyDescent="0.5">
      <c r="CJ1075" s="1" t="s">
        <v>44</v>
      </c>
      <c r="CK1075" s="3">
        <v>37082467.240000002</v>
      </c>
      <c r="CL1075" s="3">
        <v>0</v>
      </c>
      <c r="CM1075" s="3">
        <v>37082467.240000002</v>
      </c>
      <c r="CN1075" s="50">
        <v>32</v>
      </c>
      <c r="CO1075" s="3">
        <v>93409329.159999996</v>
      </c>
      <c r="CP1075" s="3">
        <v>0</v>
      </c>
      <c r="CQ1075" s="3">
        <v>93409329.159999996</v>
      </c>
      <c r="CR1075" s="50">
        <v>30</v>
      </c>
      <c r="CS1075" s="3">
        <v>56326861.919999994</v>
      </c>
      <c r="CT1075" s="34">
        <v>151.89620894275745</v>
      </c>
      <c r="CU1075" s="4">
        <v>2.6777176845174031E-2</v>
      </c>
      <c r="CV1075" s="4">
        <v>6.0095026371151751E-2</v>
      </c>
    </row>
    <row r="1076" spans="81:100" ht="21" x14ac:dyDescent="0.5">
      <c r="CJ1076" s="1" t="s">
        <v>45</v>
      </c>
      <c r="CK1076" s="3">
        <v>65593854.68</v>
      </c>
      <c r="CL1076" s="3">
        <v>0</v>
      </c>
      <c r="CM1076" s="3">
        <v>65593854.68</v>
      </c>
      <c r="CN1076" s="50">
        <v>31</v>
      </c>
      <c r="CO1076" s="3">
        <v>72330820.200000003</v>
      </c>
      <c r="CP1076" s="3">
        <v>0</v>
      </c>
      <c r="CQ1076" s="3">
        <v>72330820.200000003</v>
      </c>
      <c r="CR1076" s="50">
        <v>31</v>
      </c>
      <c r="CS1076" s="3">
        <v>6736965.5200000033</v>
      </c>
      <c r="CT1076" s="34">
        <v>10.27072666009084</v>
      </c>
      <c r="CU1076" s="4">
        <v>4.7365193781615446E-2</v>
      </c>
      <c r="CV1076" s="4">
        <v>4.6534137290725787E-2</v>
      </c>
    </row>
    <row r="1077" spans="81:100" ht="21" x14ac:dyDescent="0.5">
      <c r="CJ1077" s="1" t="s">
        <v>47</v>
      </c>
      <c r="CK1077" s="3">
        <v>233967.01</v>
      </c>
      <c r="CL1077" s="3">
        <v>65438399.459999993</v>
      </c>
      <c r="CM1077" s="3">
        <v>65672366.469999999</v>
      </c>
      <c r="CN1077" s="50">
        <v>30</v>
      </c>
      <c r="CO1077" s="3">
        <v>164754.46</v>
      </c>
      <c r="CP1077" s="3">
        <v>48811812.25</v>
      </c>
      <c r="CQ1077" s="3">
        <v>48976566.709999993</v>
      </c>
      <c r="CR1077" s="50">
        <v>32</v>
      </c>
      <c r="CS1077" s="3">
        <v>-16695799.760000005</v>
      </c>
      <c r="CT1077" s="34">
        <v>-25.422869096131727</v>
      </c>
      <c r="CU1077" s="4">
        <v>4.7421886991149069E-2</v>
      </c>
      <c r="CV1077" s="4">
        <v>3.1509144691152416E-2</v>
      </c>
    </row>
    <row r="1078" spans="81:100" ht="21" x14ac:dyDescent="0.5">
      <c r="CJ1078" s="1" t="s">
        <v>48</v>
      </c>
      <c r="CK1078" s="3">
        <v>36037198.739999995</v>
      </c>
      <c r="CL1078" s="3">
        <v>0.02</v>
      </c>
      <c r="CM1078" s="3">
        <v>36037198.759999998</v>
      </c>
      <c r="CN1078" s="50">
        <v>33</v>
      </c>
      <c r="CO1078" s="3">
        <v>8046849.2199999997</v>
      </c>
      <c r="CP1078" s="3">
        <v>0</v>
      </c>
      <c r="CQ1078" s="3">
        <v>8046849.2199999997</v>
      </c>
      <c r="CR1078" s="50">
        <v>33</v>
      </c>
      <c r="CS1078" s="3">
        <v>-27990349.539999999</v>
      </c>
      <c r="CT1078" s="34">
        <v>-77.67071388209088</v>
      </c>
      <c r="CU1078" s="4">
        <v>2.6022390526386302E-2</v>
      </c>
      <c r="CV1078" s="4">
        <v>5.1769520285524116E-3</v>
      </c>
    </row>
    <row r="1079" spans="81:100" ht="21" x14ac:dyDescent="0.5">
      <c r="CJ1079" s="1" t="s">
        <v>3</v>
      </c>
      <c r="CK1079" s="3">
        <v>88535875314.030014</v>
      </c>
      <c r="CL1079" s="3">
        <v>49949475305.309998</v>
      </c>
      <c r="CM1079" s="3">
        <v>138485350619.33997</v>
      </c>
      <c r="CN1079" s="50">
        <v>999</v>
      </c>
      <c r="CO1079" s="3">
        <v>98477046056.899994</v>
      </c>
      <c r="CP1079" s="3">
        <v>56958993829.489998</v>
      </c>
      <c r="CQ1079" s="3">
        <v>155436039886.39001</v>
      </c>
      <c r="CR1079" s="50">
        <v>999</v>
      </c>
      <c r="CS1079" s="3">
        <v>16950689267.050049</v>
      </c>
      <c r="CT1079" s="34">
        <v>12.240059465670894</v>
      </c>
      <c r="CU1079" s="4">
        <v>99.999999999999929</v>
      </c>
      <c r="CV1079" s="4">
        <v>100.00000000000004</v>
      </c>
    </row>
    <row r="1080" spans="81:100" ht="21" x14ac:dyDescent="0.5">
      <c r="CC1080"/>
      <c r="CD1080"/>
      <c r="CE1080"/>
      <c r="CF1080"/>
      <c r="CG1080"/>
      <c r="CH1080"/>
      <c r="CI1080"/>
      <c r="CJ1080"/>
      <c r="CK1080"/>
      <c r="CL1080"/>
      <c r="CM1080"/>
      <c r="CN1080"/>
      <c r="CO1080"/>
      <c r="CP1080"/>
      <c r="CQ1080"/>
      <c r="CR1080"/>
      <c r="CS1080"/>
      <c r="CT1080"/>
      <c r="CU1080"/>
      <c r="CV1080"/>
    </row>
    <row r="1081" spans="81:100" ht="21" x14ac:dyDescent="0.5">
      <c r="CC1081"/>
      <c r="CD1081"/>
      <c r="CE1081"/>
      <c r="CF1081"/>
      <c r="CG1081"/>
      <c r="CH1081"/>
      <c r="CI1081"/>
      <c r="CJ1081"/>
      <c r="CK1081"/>
      <c r="CL1081"/>
      <c r="CM1081"/>
      <c r="CN1081"/>
      <c r="CO1081"/>
      <c r="CP1081"/>
      <c r="CQ1081"/>
      <c r="CR1081"/>
      <c r="CS1081"/>
      <c r="CT1081"/>
      <c r="CU1081"/>
      <c r="CV1081"/>
    </row>
    <row r="1082" spans="81:100" ht="21" x14ac:dyDescent="0.5">
      <c r="CC1082"/>
      <c r="CD1082"/>
      <c r="CE1082"/>
      <c r="CF1082"/>
      <c r="CG1082"/>
      <c r="CH1082"/>
      <c r="CI1082"/>
      <c r="CJ1082"/>
      <c r="CK1082"/>
      <c r="CL1082"/>
      <c r="CM1082"/>
      <c r="CN1082"/>
      <c r="CO1082"/>
      <c r="CP1082"/>
      <c r="CQ1082"/>
      <c r="CR1082"/>
      <c r="CS1082"/>
      <c r="CT1082"/>
      <c r="CU1082"/>
      <c r="CV1082"/>
    </row>
    <row r="1083" spans="81:100" ht="21" x14ac:dyDescent="0.5">
      <c r="CC1083"/>
      <c r="CD1083"/>
      <c r="CE1083"/>
      <c r="CF1083"/>
      <c r="CG1083"/>
      <c r="CH1083"/>
      <c r="CI1083"/>
      <c r="CJ1083"/>
      <c r="CK1083"/>
      <c r="CL1083"/>
      <c r="CM1083"/>
      <c r="CN1083"/>
      <c r="CO1083"/>
      <c r="CP1083"/>
      <c r="CQ1083"/>
      <c r="CR1083"/>
      <c r="CS1083"/>
      <c r="CT1083"/>
      <c r="CU1083"/>
      <c r="CV1083"/>
    </row>
    <row r="1084" spans="81:100" ht="21" x14ac:dyDescent="0.5">
      <c r="CC1084"/>
      <c r="CD1084"/>
      <c r="CE1084"/>
      <c r="CF1084"/>
      <c r="CG1084"/>
      <c r="CH1084"/>
      <c r="CI1084"/>
      <c r="CJ1084"/>
      <c r="CK1084"/>
      <c r="CL1084"/>
      <c r="CM1084"/>
      <c r="CN1084"/>
      <c r="CO1084"/>
      <c r="CP1084"/>
      <c r="CQ1084"/>
      <c r="CR1084"/>
      <c r="CS1084"/>
      <c r="CT1084"/>
      <c r="CU1084"/>
      <c r="CV1084"/>
    </row>
    <row r="1085" spans="81:100" ht="21" x14ac:dyDescent="0.5">
      <c r="CC1085"/>
      <c r="CD1085"/>
      <c r="CE1085"/>
      <c r="CF1085"/>
      <c r="CG1085"/>
      <c r="CH1085"/>
      <c r="CI1085"/>
      <c r="CJ1085"/>
      <c r="CK1085"/>
      <c r="CL1085"/>
      <c r="CM1085"/>
      <c r="CN1085"/>
      <c r="CO1085"/>
      <c r="CP1085"/>
      <c r="CQ1085"/>
      <c r="CR1085"/>
      <c r="CS1085"/>
      <c r="CT1085"/>
      <c r="CU1085"/>
      <c r="CV1085"/>
    </row>
    <row r="1086" spans="81:100" ht="21" x14ac:dyDescent="0.5">
      <c r="CC1086"/>
      <c r="CD1086"/>
      <c r="CE1086"/>
      <c r="CF1086"/>
      <c r="CG1086"/>
      <c r="CH1086"/>
      <c r="CI1086"/>
      <c r="CJ1086"/>
      <c r="CK1086"/>
      <c r="CL1086"/>
      <c r="CM1086"/>
      <c r="CN1086"/>
      <c r="CO1086"/>
      <c r="CP1086"/>
      <c r="CQ1086"/>
      <c r="CR1086"/>
      <c r="CS1086"/>
      <c r="CT1086"/>
      <c r="CU1086"/>
      <c r="CV1086"/>
    </row>
    <row r="1087" spans="81:100" ht="21" x14ac:dyDescent="0.5">
      <c r="CC1087"/>
      <c r="CD1087"/>
      <c r="CE1087"/>
      <c r="CF1087"/>
      <c r="CG1087"/>
      <c r="CH1087"/>
      <c r="CI1087"/>
      <c r="CJ1087"/>
      <c r="CK1087"/>
      <c r="CL1087"/>
      <c r="CM1087"/>
      <c r="CN1087"/>
      <c r="CO1087"/>
      <c r="CP1087"/>
      <c r="CQ1087"/>
      <c r="CR1087"/>
      <c r="CS1087"/>
      <c r="CT1087"/>
      <c r="CU1087"/>
      <c r="CV1087"/>
    </row>
    <row r="1088" spans="81:100" ht="21" x14ac:dyDescent="0.5">
      <c r="CC1088"/>
      <c r="CD1088"/>
      <c r="CE1088"/>
      <c r="CF1088"/>
      <c r="CG1088"/>
      <c r="CH1088"/>
      <c r="CI1088"/>
      <c r="CJ1088"/>
      <c r="CK1088"/>
      <c r="CL1088"/>
      <c r="CM1088"/>
      <c r="CN1088"/>
      <c r="CO1088"/>
      <c r="CP1088"/>
      <c r="CQ1088"/>
      <c r="CR1088"/>
      <c r="CS1088"/>
      <c r="CT1088"/>
      <c r="CU1088"/>
      <c r="CV1088"/>
    </row>
    <row r="1089" spans="81:100" ht="21" x14ac:dyDescent="0.5">
      <c r="CC1089"/>
      <c r="CD1089"/>
      <c r="CE1089"/>
      <c r="CF1089"/>
      <c r="CG1089"/>
      <c r="CH1089"/>
      <c r="CI1089"/>
      <c r="CJ1089"/>
      <c r="CK1089"/>
      <c r="CL1089"/>
      <c r="CM1089"/>
      <c r="CN1089"/>
      <c r="CO1089"/>
      <c r="CP1089"/>
      <c r="CQ1089"/>
      <c r="CR1089"/>
      <c r="CS1089"/>
      <c r="CT1089"/>
      <c r="CU1089"/>
      <c r="CV1089"/>
    </row>
    <row r="1090" spans="81:100" ht="21" x14ac:dyDescent="0.5">
      <c r="CC1090"/>
      <c r="CD1090"/>
      <c r="CE1090"/>
      <c r="CF1090"/>
      <c r="CG1090"/>
      <c r="CH1090"/>
      <c r="CI1090"/>
      <c r="CJ1090"/>
      <c r="CK1090"/>
      <c r="CL1090"/>
      <c r="CM1090"/>
      <c r="CN1090"/>
      <c r="CO1090"/>
      <c r="CP1090"/>
      <c r="CQ1090"/>
      <c r="CR1090"/>
      <c r="CS1090"/>
      <c r="CT1090"/>
      <c r="CU1090"/>
      <c r="CV1090"/>
    </row>
    <row r="1091" spans="81:100" ht="21" x14ac:dyDescent="0.5">
      <c r="CC1091"/>
      <c r="CD1091"/>
      <c r="CE1091"/>
      <c r="CF1091"/>
      <c r="CG1091"/>
      <c r="CH1091"/>
      <c r="CI1091"/>
      <c r="CJ1091"/>
      <c r="CK1091"/>
      <c r="CL1091"/>
      <c r="CM1091"/>
      <c r="CN1091"/>
      <c r="CO1091"/>
      <c r="CP1091"/>
      <c r="CQ1091"/>
      <c r="CR1091"/>
      <c r="CS1091"/>
      <c r="CT1091"/>
      <c r="CU1091"/>
      <c r="CV1091"/>
    </row>
    <row r="1092" spans="81:100" ht="21" x14ac:dyDescent="0.5">
      <c r="CC1092"/>
      <c r="CD1092"/>
      <c r="CE1092"/>
      <c r="CF1092"/>
      <c r="CG1092"/>
      <c r="CH1092"/>
      <c r="CI1092"/>
      <c r="CJ1092"/>
      <c r="CK1092"/>
      <c r="CL1092"/>
      <c r="CM1092"/>
      <c r="CN1092"/>
      <c r="CO1092"/>
      <c r="CP1092"/>
      <c r="CQ1092"/>
      <c r="CR1092"/>
      <c r="CS1092"/>
      <c r="CT1092"/>
      <c r="CU1092"/>
      <c r="CV1092"/>
    </row>
    <row r="1093" spans="81:100" ht="21" x14ac:dyDescent="0.5">
      <c r="CC1093"/>
      <c r="CD1093"/>
      <c r="CE1093"/>
      <c r="CF1093"/>
      <c r="CG1093"/>
      <c r="CH1093"/>
      <c r="CI1093"/>
      <c r="CJ1093"/>
      <c r="CK1093"/>
      <c r="CL1093"/>
      <c r="CM1093"/>
      <c r="CN1093"/>
      <c r="CO1093"/>
      <c r="CP1093"/>
      <c r="CQ1093"/>
      <c r="CR1093"/>
      <c r="CS1093"/>
      <c r="CT1093"/>
      <c r="CU1093"/>
      <c r="CV1093"/>
    </row>
    <row r="1094" spans="81:100" ht="21" x14ac:dyDescent="0.5">
      <c r="CC1094"/>
      <c r="CD1094"/>
      <c r="CE1094"/>
      <c r="CF1094"/>
      <c r="CG1094"/>
      <c r="CH1094"/>
      <c r="CI1094"/>
      <c r="CJ1094"/>
      <c r="CK1094"/>
      <c r="CL1094"/>
      <c r="CM1094"/>
      <c r="CN1094"/>
      <c r="CO1094"/>
      <c r="CP1094"/>
      <c r="CQ1094"/>
      <c r="CR1094"/>
      <c r="CS1094"/>
      <c r="CT1094"/>
      <c r="CU1094"/>
      <c r="CV1094"/>
    </row>
    <row r="1095" spans="81:100" ht="21" x14ac:dyDescent="0.5">
      <c r="CC1095"/>
      <c r="CD1095"/>
      <c r="CE1095"/>
      <c r="CF1095"/>
      <c r="CG1095"/>
      <c r="CH1095"/>
      <c r="CI1095"/>
      <c r="CJ1095"/>
      <c r="CK1095"/>
      <c r="CL1095"/>
      <c r="CM1095"/>
      <c r="CN1095"/>
      <c r="CO1095"/>
      <c r="CP1095"/>
      <c r="CQ1095"/>
      <c r="CR1095"/>
      <c r="CS1095"/>
      <c r="CT1095"/>
      <c r="CU1095"/>
      <c r="CV1095"/>
    </row>
    <row r="1096" spans="81:100" ht="21" x14ac:dyDescent="0.5">
      <c r="CC1096"/>
      <c r="CD1096"/>
      <c r="CE1096"/>
      <c r="CF1096"/>
      <c r="CG1096"/>
      <c r="CH1096"/>
      <c r="CI1096"/>
      <c r="CJ1096"/>
      <c r="CK1096"/>
      <c r="CL1096"/>
      <c r="CM1096"/>
      <c r="CN1096"/>
      <c r="CO1096"/>
      <c r="CP1096"/>
      <c r="CQ1096"/>
      <c r="CR1096"/>
      <c r="CS1096"/>
      <c r="CT1096"/>
      <c r="CU1096"/>
      <c r="CV1096"/>
    </row>
    <row r="1097" spans="81:100" ht="21" x14ac:dyDescent="0.5">
      <c r="CC1097"/>
      <c r="CD1097"/>
      <c r="CE1097"/>
      <c r="CF1097"/>
      <c r="CG1097"/>
      <c r="CH1097"/>
      <c r="CI1097"/>
      <c r="CJ1097"/>
      <c r="CK1097"/>
      <c r="CL1097"/>
      <c r="CM1097"/>
      <c r="CN1097"/>
      <c r="CO1097"/>
      <c r="CP1097"/>
      <c r="CQ1097"/>
      <c r="CR1097"/>
      <c r="CS1097"/>
      <c r="CT1097"/>
      <c r="CU1097"/>
      <c r="CV1097"/>
    </row>
    <row r="1098" spans="81:100" ht="21" x14ac:dyDescent="0.5">
      <c r="CC1098"/>
      <c r="CD1098"/>
      <c r="CE1098"/>
      <c r="CF1098"/>
      <c r="CG1098"/>
      <c r="CH1098"/>
      <c r="CI1098"/>
      <c r="CJ1098"/>
      <c r="CK1098"/>
      <c r="CL1098"/>
      <c r="CM1098"/>
      <c r="CN1098"/>
      <c r="CO1098"/>
      <c r="CP1098"/>
      <c r="CQ1098"/>
      <c r="CR1098"/>
      <c r="CS1098"/>
      <c r="CT1098"/>
      <c r="CU1098"/>
      <c r="CV1098"/>
    </row>
    <row r="1099" spans="81:100" ht="21" x14ac:dyDescent="0.5">
      <c r="CC1099"/>
      <c r="CD1099"/>
      <c r="CE1099"/>
      <c r="CF1099"/>
      <c r="CG1099"/>
      <c r="CH1099"/>
      <c r="CI1099"/>
      <c r="CJ1099"/>
      <c r="CK1099"/>
      <c r="CL1099"/>
      <c r="CM1099"/>
      <c r="CN1099"/>
      <c r="CO1099"/>
      <c r="CP1099"/>
      <c r="CQ1099"/>
      <c r="CR1099"/>
      <c r="CS1099"/>
      <c r="CT1099"/>
      <c r="CU1099"/>
      <c r="CV1099"/>
    </row>
    <row r="1100" spans="81:100" ht="21" x14ac:dyDescent="0.5">
      <c r="CC1100"/>
      <c r="CD1100"/>
      <c r="CE1100"/>
      <c r="CF1100"/>
      <c r="CG1100"/>
      <c r="CH1100"/>
      <c r="CI1100"/>
      <c r="CJ1100"/>
      <c r="CK1100"/>
      <c r="CL1100"/>
      <c r="CM1100"/>
      <c r="CN1100"/>
      <c r="CO1100"/>
      <c r="CP1100"/>
      <c r="CQ1100"/>
      <c r="CR1100"/>
      <c r="CS1100"/>
      <c r="CT1100"/>
      <c r="CU1100"/>
      <c r="CV1100"/>
    </row>
    <row r="1101" spans="81:100" ht="21" x14ac:dyDescent="0.5">
      <c r="CC1101"/>
      <c r="CD1101"/>
      <c r="CE1101"/>
      <c r="CF1101"/>
      <c r="CG1101"/>
      <c r="CH1101"/>
      <c r="CI1101"/>
      <c r="CJ1101"/>
      <c r="CK1101"/>
      <c r="CL1101"/>
      <c r="CM1101"/>
      <c r="CN1101"/>
      <c r="CO1101"/>
      <c r="CP1101"/>
      <c r="CQ1101"/>
      <c r="CR1101"/>
      <c r="CS1101"/>
      <c r="CT1101"/>
      <c r="CU1101"/>
      <c r="CV1101"/>
    </row>
    <row r="1102" spans="81:100" ht="21" x14ac:dyDescent="0.5">
      <c r="CC1102"/>
      <c r="CD1102"/>
      <c r="CE1102"/>
      <c r="CF1102"/>
      <c r="CG1102"/>
      <c r="CH1102"/>
      <c r="CI1102"/>
      <c r="CJ1102"/>
      <c r="CK1102"/>
      <c r="CL1102"/>
      <c r="CM1102"/>
      <c r="CN1102"/>
      <c r="CO1102"/>
      <c r="CP1102"/>
      <c r="CQ1102"/>
      <c r="CR1102"/>
      <c r="CS1102"/>
      <c r="CT1102"/>
      <c r="CU1102"/>
      <c r="CV1102"/>
    </row>
    <row r="1103" spans="81:100" ht="21" x14ac:dyDescent="0.5">
      <c r="CC1103"/>
      <c r="CD1103"/>
      <c r="CE1103"/>
      <c r="CF1103"/>
      <c r="CG1103"/>
      <c r="CH1103"/>
      <c r="CI1103"/>
      <c r="CJ1103"/>
      <c r="CK1103"/>
      <c r="CL1103"/>
      <c r="CM1103"/>
      <c r="CN1103"/>
      <c r="CO1103"/>
      <c r="CP1103"/>
      <c r="CQ1103"/>
      <c r="CR1103"/>
      <c r="CS1103"/>
      <c r="CT1103"/>
      <c r="CU1103"/>
      <c r="CV1103"/>
    </row>
    <row r="1104" spans="81:100" ht="21" x14ac:dyDescent="0.5">
      <c r="CC1104"/>
      <c r="CD1104"/>
      <c r="CE1104"/>
      <c r="CF1104"/>
      <c r="CG1104"/>
      <c r="CH1104"/>
      <c r="CI1104"/>
      <c r="CJ1104"/>
      <c r="CK1104"/>
      <c r="CL1104"/>
      <c r="CM1104"/>
      <c r="CN1104"/>
      <c r="CO1104"/>
      <c r="CP1104"/>
      <c r="CQ1104"/>
      <c r="CR1104"/>
      <c r="CS1104"/>
      <c r="CT1104"/>
      <c r="CU1104"/>
      <c r="CV1104"/>
    </row>
    <row r="1105" spans="81:100" ht="21" x14ac:dyDescent="0.5">
      <c r="CC1105"/>
      <c r="CD1105"/>
      <c r="CE1105"/>
      <c r="CF1105"/>
      <c r="CG1105"/>
      <c r="CH1105"/>
      <c r="CI1105"/>
      <c r="CJ1105"/>
      <c r="CK1105"/>
      <c r="CL1105"/>
      <c r="CM1105"/>
      <c r="CN1105"/>
      <c r="CO1105"/>
      <c r="CP1105"/>
      <c r="CQ1105"/>
      <c r="CR1105"/>
      <c r="CS1105"/>
      <c r="CT1105"/>
      <c r="CU1105"/>
      <c r="CV1105"/>
    </row>
    <row r="1106" spans="81:100" ht="21" x14ac:dyDescent="0.5">
      <c r="CC1106"/>
      <c r="CD1106"/>
      <c r="CE1106"/>
      <c r="CF1106"/>
      <c r="CG1106"/>
      <c r="CH1106"/>
      <c r="CI1106"/>
      <c r="CJ1106"/>
      <c r="CK1106"/>
      <c r="CL1106"/>
      <c r="CM1106"/>
      <c r="CN1106"/>
      <c r="CO1106"/>
      <c r="CP1106"/>
      <c r="CQ1106"/>
      <c r="CR1106"/>
      <c r="CS1106"/>
      <c r="CT1106"/>
      <c r="CU1106"/>
      <c r="CV1106"/>
    </row>
    <row r="1107" spans="81:100" ht="21" x14ac:dyDescent="0.5">
      <c r="CC1107"/>
      <c r="CD1107"/>
      <c r="CE1107"/>
      <c r="CF1107"/>
      <c r="CG1107"/>
      <c r="CH1107"/>
      <c r="CI1107"/>
      <c r="CJ1107"/>
      <c r="CK1107"/>
      <c r="CL1107"/>
      <c r="CM1107"/>
      <c r="CN1107"/>
      <c r="CO1107"/>
      <c r="CP1107"/>
      <c r="CQ1107"/>
      <c r="CR1107"/>
      <c r="CS1107"/>
      <c r="CT1107"/>
      <c r="CU1107"/>
      <c r="CV1107"/>
    </row>
    <row r="1108" spans="81:100" ht="21" x14ac:dyDescent="0.5">
      <c r="CC1108"/>
      <c r="CD1108"/>
      <c r="CE1108"/>
      <c r="CF1108"/>
      <c r="CG1108"/>
      <c r="CH1108"/>
      <c r="CI1108"/>
      <c r="CJ1108"/>
      <c r="CK1108"/>
      <c r="CL1108"/>
      <c r="CM1108"/>
      <c r="CN1108"/>
      <c r="CO1108"/>
      <c r="CP1108"/>
      <c r="CQ1108"/>
      <c r="CR1108"/>
      <c r="CS1108"/>
      <c r="CT1108"/>
      <c r="CU1108"/>
      <c r="CV1108"/>
    </row>
    <row r="1109" spans="81:100" ht="21" x14ac:dyDescent="0.5">
      <c r="CC1109"/>
      <c r="CD1109"/>
      <c r="CE1109"/>
      <c r="CF1109"/>
      <c r="CG1109"/>
      <c r="CH1109"/>
      <c r="CI1109"/>
      <c r="CJ1109"/>
      <c r="CK1109"/>
      <c r="CL1109"/>
      <c r="CM1109"/>
      <c r="CN1109"/>
      <c r="CO1109"/>
      <c r="CP1109"/>
      <c r="CQ1109"/>
      <c r="CR1109"/>
      <c r="CS1109"/>
      <c r="CT1109"/>
      <c r="CU1109"/>
      <c r="CV1109"/>
    </row>
    <row r="1110" spans="81:100" ht="21" x14ac:dyDescent="0.5">
      <c r="CC1110"/>
      <c r="CD1110"/>
      <c r="CE1110"/>
      <c r="CF1110"/>
      <c r="CG1110"/>
      <c r="CH1110"/>
      <c r="CI1110"/>
      <c r="CJ1110"/>
      <c r="CK1110"/>
      <c r="CL1110"/>
      <c r="CM1110"/>
      <c r="CN1110"/>
      <c r="CO1110"/>
      <c r="CP1110"/>
      <c r="CQ1110"/>
      <c r="CR1110"/>
      <c r="CS1110"/>
      <c r="CT1110"/>
      <c r="CU1110"/>
      <c r="CV1110"/>
    </row>
    <row r="1111" spans="81:100" ht="21" x14ac:dyDescent="0.5">
      <c r="CC1111"/>
      <c r="CD1111"/>
      <c r="CE1111"/>
      <c r="CF1111"/>
      <c r="CG1111"/>
      <c r="CH1111"/>
      <c r="CI1111"/>
      <c r="CJ1111"/>
      <c r="CK1111"/>
      <c r="CL1111"/>
      <c r="CM1111"/>
      <c r="CN1111"/>
      <c r="CO1111"/>
      <c r="CP1111"/>
      <c r="CQ1111"/>
      <c r="CR1111"/>
      <c r="CS1111"/>
      <c r="CT1111"/>
      <c r="CU1111"/>
      <c r="CV1111"/>
    </row>
    <row r="1112" spans="81:100" ht="21" x14ac:dyDescent="0.5">
      <c r="CC1112"/>
      <c r="CD1112"/>
      <c r="CE1112"/>
      <c r="CF1112"/>
      <c r="CG1112"/>
      <c r="CH1112"/>
      <c r="CI1112"/>
      <c r="CJ1112"/>
      <c r="CK1112"/>
      <c r="CL1112"/>
      <c r="CM1112"/>
      <c r="CN1112"/>
      <c r="CO1112"/>
      <c r="CP1112"/>
      <c r="CQ1112"/>
      <c r="CR1112"/>
      <c r="CS1112"/>
      <c r="CT1112"/>
      <c r="CU1112"/>
      <c r="CV1112"/>
    </row>
    <row r="1113" spans="81:100" ht="21" x14ac:dyDescent="0.5">
      <c r="CC1113"/>
      <c r="CD1113"/>
      <c r="CE1113"/>
      <c r="CF1113"/>
      <c r="CG1113"/>
      <c r="CH1113"/>
      <c r="CI1113"/>
      <c r="CJ1113"/>
      <c r="CK1113"/>
      <c r="CL1113"/>
      <c r="CM1113"/>
      <c r="CN1113"/>
      <c r="CO1113"/>
      <c r="CP1113"/>
      <c r="CQ1113"/>
      <c r="CR1113"/>
      <c r="CS1113"/>
      <c r="CT1113"/>
      <c r="CU1113"/>
      <c r="CV1113"/>
    </row>
    <row r="1114" spans="81:100" ht="21" x14ac:dyDescent="0.5">
      <c r="CC1114"/>
      <c r="CD1114"/>
      <c r="CE1114"/>
      <c r="CF1114"/>
      <c r="CG1114"/>
      <c r="CH1114"/>
      <c r="CI1114"/>
      <c r="CJ1114"/>
      <c r="CK1114"/>
      <c r="CL1114"/>
      <c r="CM1114"/>
      <c r="CN1114"/>
      <c r="CO1114"/>
      <c r="CP1114"/>
      <c r="CQ1114"/>
      <c r="CR1114"/>
      <c r="CS1114"/>
      <c r="CT1114"/>
      <c r="CU1114"/>
      <c r="CV1114"/>
    </row>
    <row r="1115" spans="81:100" ht="21" x14ac:dyDescent="0.5">
      <c r="CC1115"/>
      <c r="CD1115"/>
      <c r="CE1115"/>
      <c r="CF1115"/>
      <c r="CG1115"/>
      <c r="CH1115"/>
      <c r="CI1115"/>
      <c r="CJ1115"/>
      <c r="CK1115"/>
      <c r="CL1115"/>
      <c r="CM1115"/>
      <c r="CN1115"/>
      <c r="CO1115"/>
      <c r="CP1115"/>
      <c r="CQ1115"/>
      <c r="CR1115"/>
      <c r="CS1115"/>
      <c r="CT1115"/>
      <c r="CU1115"/>
      <c r="CV1115"/>
    </row>
    <row r="1116" spans="81:100" ht="21" x14ac:dyDescent="0.5">
      <c r="CC1116"/>
      <c r="CD1116"/>
      <c r="CE1116"/>
      <c r="CF1116"/>
      <c r="CG1116"/>
      <c r="CH1116"/>
      <c r="CI1116"/>
      <c r="CJ1116"/>
      <c r="CK1116"/>
      <c r="CL1116"/>
      <c r="CM1116"/>
      <c r="CN1116"/>
      <c r="CO1116"/>
      <c r="CP1116"/>
      <c r="CQ1116"/>
      <c r="CR1116"/>
      <c r="CS1116"/>
      <c r="CT1116"/>
      <c r="CU1116"/>
      <c r="CV1116"/>
    </row>
    <row r="1117" spans="81:100" ht="21" x14ac:dyDescent="0.5">
      <c r="CC1117"/>
      <c r="CD1117"/>
      <c r="CE1117"/>
      <c r="CF1117"/>
      <c r="CG1117"/>
      <c r="CH1117"/>
      <c r="CI1117"/>
      <c r="CJ1117"/>
      <c r="CK1117"/>
      <c r="CL1117"/>
      <c r="CM1117"/>
      <c r="CN1117"/>
      <c r="CO1117"/>
      <c r="CP1117"/>
      <c r="CQ1117"/>
      <c r="CR1117"/>
      <c r="CS1117"/>
      <c r="CT1117"/>
      <c r="CU1117"/>
      <c r="CV1117"/>
    </row>
    <row r="1118" spans="81:100" ht="21" x14ac:dyDescent="0.5">
      <c r="CC1118"/>
      <c r="CD1118"/>
      <c r="CE1118"/>
      <c r="CF1118"/>
      <c r="CG1118"/>
      <c r="CH1118"/>
      <c r="CI1118"/>
      <c r="CJ1118"/>
      <c r="CK1118"/>
      <c r="CL1118"/>
      <c r="CM1118"/>
      <c r="CN1118"/>
      <c r="CO1118"/>
      <c r="CP1118"/>
      <c r="CQ1118"/>
      <c r="CR1118"/>
      <c r="CS1118"/>
      <c r="CT1118"/>
      <c r="CU1118"/>
      <c r="CV1118"/>
    </row>
    <row r="1119" spans="81:100" ht="21" x14ac:dyDescent="0.5">
      <c r="CC1119"/>
      <c r="CD1119"/>
      <c r="CE1119"/>
      <c r="CF1119"/>
      <c r="CG1119"/>
      <c r="CH1119"/>
      <c r="CI1119"/>
      <c r="CJ1119"/>
      <c r="CK1119"/>
      <c r="CL1119"/>
      <c r="CM1119"/>
      <c r="CN1119"/>
      <c r="CO1119"/>
      <c r="CP1119"/>
      <c r="CQ1119"/>
      <c r="CR1119"/>
      <c r="CS1119"/>
      <c r="CT1119"/>
      <c r="CU1119"/>
      <c r="CV1119"/>
    </row>
    <row r="1120" spans="81:100" ht="21" x14ac:dyDescent="0.5">
      <c r="CC1120"/>
      <c r="CD1120"/>
      <c r="CE1120"/>
      <c r="CF1120"/>
      <c r="CG1120"/>
      <c r="CH1120"/>
      <c r="CI1120"/>
      <c r="CJ1120"/>
      <c r="CK1120"/>
      <c r="CL1120"/>
      <c r="CM1120"/>
      <c r="CN1120"/>
      <c r="CO1120"/>
      <c r="CP1120"/>
      <c r="CQ1120"/>
      <c r="CR1120"/>
      <c r="CS1120"/>
      <c r="CT1120"/>
      <c r="CU1120"/>
      <c r="CV1120"/>
    </row>
    <row r="1121" spans="81:100" ht="21" x14ac:dyDescent="0.5">
      <c r="CC1121"/>
      <c r="CD1121"/>
      <c r="CE1121"/>
      <c r="CF1121"/>
      <c r="CG1121"/>
      <c r="CH1121"/>
      <c r="CI1121"/>
      <c r="CJ1121"/>
      <c r="CK1121"/>
      <c r="CL1121"/>
      <c r="CM1121"/>
      <c r="CN1121"/>
      <c r="CO1121"/>
      <c r="CP1121"/>
      <c r="CQ1121"/>
      <c r="CR1121"/>
      <c r="CS1121"/>
      <c r="CT1121"/>
      <c r="CU1121"/>
      <c r="CV1121"/>
    </row>
    <row r="1122" spans="81:100" ht="21" x14ac:dyDescent="0.5">
      <c r="CC1122"/>
      <c r="CD1122"/>
      <c r="CE1122"/>
      <c r="CF1122"/>
      <c r="CG1122"/>
      <c r="CH1122"/>
      <c r="CI1122"/>
      <c r="CJ1122"/>
      <c r="CK1122"/>
      <c r="CL1122"/>
      <c r="CM1122"/>
      <c r="CN1122"/>
      <c r="CO1122"/>
      <c r="CP1122"/>
      <c r="CQ1122"/>
      <c r="CR1122"/>
      <c r="CS1122"/>
      <c r="CT1122"/>
      <c r="CU1122"/>
      <c r="CV1122"/>
    </row>
    <row r="1123" spans="81:100" ht="21" x14ac:dyDescent="0.5">
      <c r="CC1123"/>
      <c r="CD1123"/>
      <c r="CE1123"/>
      <c r="CF1123"/>
      <c r="CG1123"/>
      <c r="CH1123"/>
      <c r="CI1123"/>
      <c r="CJ1123"/>
      <c r="CK1123"/>
      <c r="CL1123"/>
      <c r="CM1123"/>
      <c r="CN1123"/>
      <c r="CO1123"/>
      <c r="CP1123"/>
      <c r="CQ1123"/>
      <c r="CR1123"/>
      <c r="CS1123"/>
      <c r="CT1123"/>
      <c r="CU1123"/>
      <c r="CV1123"/>
    </row>
    <row r="1124" spans="81:100" ht="21" x14ac:dyDescent="0.5">
      <c r="CC1124"/>
      <c r="CD1124"/>
      <c r="CE1124"/>
      <c r="CF1124"/>
      <c r="CG1124"/>
      <c r="CH1124"/>
      <c r="CI1124"/>
      <c r="CJ1124"/>
      <c r="CK1124"/>
      <c r="CL1124"/>
      <c r="CM1124"/>
      <c r="CN1124"/>
      <c r="CO1124"/>
      <c r="CP1124"/>
      <c r="CQ1124"/>
      <c r="CR1124"/>
      <c r="CS1124"/>
      <c r="CT1124"/>
      <c r="CU1124"/>
      <c r="CV1124"/>
    </row>
    <row r="1125" spans="81:100" ht="21" x14ac:dyDescent="0.5">
      <c r="CC1125"/>
      <c r="CD1125"/>
      <c r="CE1125"/>
      <c r="CF1125"/>
      <c r="CG1125"/>
      <c r="CH1125"/>
      <c r="CI1125"/>
      <c r="CJ1125"/>
      <c r="CK1125"/>
      <c r="CL1125"/>
      <c r="CM1125"/>
      <c r="CN1125"/>
      <c r="CO1125"/>
      <c r="CP1125"/>
      <c r="CQ1125"/>
      <c r="CR1125"/>
      <c r="CS1125"/>
      <c r="CT1125"/>
      <c r="CU1125"/>
      <c r="CV1125"/>
    </row>
    <row r="1126" spans="81:100" ht="21" x14ac:dyDescent="0.5">
      <c r="CC1126"/>
      <c r="CD1126"/>
      <c r="CE1126"/>
      <c r="CF1126"/>
      <c r="CG1126"/>
      <c r="CH1126"/>
      <c r="CI1126"/>
      <c r="CJ1126"/>
      <c r="CK1126"/>
      <c r="CL1126"/>
      <c r="CM1126"/>
      <c r="CN1126"/>
      <c r="CO1126"/>
      <c r="CP1126"/>
      <c r="CQ1126"/>
      <c r="CR1126"/>
      <c r="CS1126"/>
      <c r="CT1126"/>
      <c r="CU1126"/>
      <c r="CV1126"/>
    </row>
    <row r="1127" spans="81:100" ht="21" x14ac:dyDescent="0.5">
      <c r="CC1127"/>
      <c r="CD1127"/>
      <c r="CE1127"/>
      <c r="CF1127"/>
      <c r="CG1127"/>
      <c r="CH1127"/>
      <c r="CI1127"/>
      <c r="CJ1127"/>
      <c r="CK1127"/>
      <c r="CL1127"/>
      <c r="CM1127"/>
      <c r="CN1127"/>
      <c r="CO1127"/>
      <c r="CP1127"/>
      <c r="CQ1127"/>
      <c r="CR1127"/>
      <c r="CS1127"/>
      <c r="CT1127"/>
      <c r="CU1127"/>
      <c r="CV1127"/>
    </row>
    <row r="1128" spans="81:100" ht="21" x14ac:dyDescent="0.5">
      <c r="CC1128"/>
      <c r="CD1128"/>
      <c r="CE1128"/>
      <c r="CF1128"/>
      <c r="CG1128"/>
      <c r="CH1128"/>
      <c r="CI1128"/>
      <c r="CJ1128"/>
      <c r="CK1128"/>
      <c r="CL1128"/>
      <c r="CM1128"/>
      <c r="CN1128"/>
      <c r="CO1128"/>
      <c r="CP1128"/>
      <c r="CQ1128"/>
      <c r="CR1128"/>
      <c r="CS1128"/>
      <c r="CT1128"/>
      <c r="CU1128"/>
      <c r="CV1128"/>
    </row>
    <row r="1129" spans="81:100" ht="21" x14ac:dyDescent="0.5">
      <c r="CC1129"/>
      <c r="CD1129"/>
      <c r="CE1129"/>
      <c r="CF1129"/>
      <c r="CG1129"/>
      <c r="CH1129"/>
      <c r="CI1129"/>
      <c r="CJ1129"/>
      <c r="CK1129"/>
      <c r="CL1129"/>
      <c r="CM1129"/>
      <c r="CN1129"/>
      <c r="CO1129"/>
      <c r="CP1129"/>
      <c r="CQ1129"/>
      <c r="CR1129"/>
      <c r="CS1129"/>
      <c r="CT1129"/>
      <c r="CU1129"/>
      <c r="CV1129"/>
    </row>
    <row r="1130" spans="81:100" ht="21" x14ac:dyDescent="0.5">
      <c r="CC1130"/>
      <c r="CD1130"/>
      <c r="CE1130"/>
      <c r="CF1130"/>
      <c r="CG1130"/>
      <c r="CH1130"/>
      <c r="CI1130"/>
      <c r="CJ1130"/>
      <c r="CK1130"/>
      <c r="CL1130"/>
      <c r="CM1130"/>
      <c r="CN1130"/>
      <c r="CO1130"/>
      <c r="CP1130"/>
      <c r="CQ1130"/>
      <c r="CR1130"/>
      <c r="CS1130"/>
      <c r="CT1130"/>
      <c r="CU1130"/>
      <c r="CV1130"/>
    </row>
    <row r="1131" spans="81:100" ht="21" x14ac:dyDescent="0.5">
      <c r="CC1131"/>
      <c r="CD1131"/>
      <c r="CE1131"/>
      <c r="CF1131"/>
      <c r="CG1131"/>
      <c r="CH1131"/>
      <c r="CI1131"/>
      <c r="CJ1131"/>
      <c r="CK1131"/>
      <c r="CL1131"/>
      <c r="CM1131"/>
      <c r="CN1131"/>
      <c r="CO1131"/>
      <c r="CP1131"/>
      <c r="CQ1131"/>
      <c r="CR1131"/>
      <c r="CS1131"/>
      <c r="CT1131"/>
      <c r="CU1131"/>
      <c r="CV1131"/>
    </row>
    <row r="1132" spans="81:100" ht="21" x14ac:dyDescent="0.5">
      <c r="CC1132"/>
      <c r="CD1132"/>
      <c r="CE1132"/>
      <c r="CF1132"/>
      <c r="CG1132"/>
      <c r="CH1132"/>
      <c r="CI1132"/>
      <c r="CJ1132"/>
      <c r="CK1132"/>
      <c r="CL1132"/>
      <c r="CM1132"/>
      <c r="CN1132"/>
      <c r="CO1132"/>
      <c r="CP1132"/>
      <c r="CQ1132"/>
      <c r="CR1132"/>
      <c r="CS1132"/>
      <c r="CT1132"/>
      <c r="CU1132"/>
      <c r="CV1132"/>
    </row>
    <row r="1133" spans="81:100" ht="21" x14ac:dyDescent="0.5">
      <c r="CC1133"/>
      <c r="CD1133"/>
      <c r="CE1133"/>
      <c r="CF1133"/>
      <c r="CG1133"/>
      <c r="CH1133"/>
      <c r="CI1133"/>
      <c r="CJ1133"/>
      <c r="CK1133"/>
      <c r="CL1133"/>
      <c r="CM1133"/>
      <c r="CN1133"/>
      <c r="CO1133"/>
      <c r="CP1133"/>
      <c r="CQ1133"/>
      <c r="CR1133"/>
      <c r="CS1133"/>
      <c r="CT1133"/>
      <c r="CU1133"/>
      <c r="CV1133"/>
    </row>
    <row r="1134" spans="81:100" ht="21" x14ac:dyDescent="0.5">
      <c r="CC1134"/>
      <c r="CD1134"/>
      <c r="CE1134"/>
      <c r="CF1134"/>
      <c r="CG1134"/>
      <c r="CH1134"/>
      <c r="CI1134"/>
      <c r="CJ1134"/>
      <c r="CK1134"/>
      <c r="CL1134"/>
      <c r="CM1134"/>
      <c r="CN1134"/>
      <c r="CO1134"/>
      <c r="CP1134"/>
      <c r="CQ1134"/>
      <c r="CR1134"/>
      <c r="CS1134"/>
      <c r="CT1134"/>
      <c r="CU1134"/>
      <c r="CV1134"/>
    </row>
    <row r="1135" spans="81:100" ht="21" x14ac:dyDescent="0.5">
      <c r="CC1135"/>
      <c r="CD1135"/>
      <c r="CE1135"/>
      <c r="CF1135"/>
      <c r="CG1135"/>
      <c r="CH1135"/>
      <c r="CI1135"/>
      <c r="CJ1135"/>
      <c r="CK1135"/>
      <c r="CL1135"/>
      <c r="CM1135"/>
      <c r="CN1135"/>
      <c r="CO1135"/>
      <c r="CP1135"/>
      <c r="CQ1135"/>
      <c r="CR1135"/>
      <c r="CS1135"/>
      <c r="CT1135"/>
      <c r="CU1135"/>
      <c r="CV1135"/>
    </row>
    <row r="1136" spans="81:100" ht="21" x14ac:dyDescent="0.5">
      <c r="CC1136"/>
      <c r="CD1136"/>
      <c r="CE1136"/>
      <c r="CF1136"/>
      <c r="CG1136"/>
      <c r="CH1136"/>
      <c r="CI1136"/>
      <c r="CJ1136"/>
      <c r="CK1136"/>
      <c r="CL1136"/>
      <c r="CM1136"/>
      <c r="CN1136"/>
      <c r="CO1136"/>
      <c r="CP1136"/>
      <c r="CQ1136"/>
      <c r="CR1136"/>
      <c r="CS1136"/>
      <c r="CT1136"/>
      <c r="CU1136"/>
      <c r="CV1136"/>
    </row>
    <row r="1137" spans="81:100" ht="21" x14ac:dyDescent="0.5">
      <c r="CC1137"/>
      <c r="CD1137"/>
      <c r="CE1137"/>
      <c r="CF1137"/>
      <c r="CG1137"/>
      <c r="CH1137"/>
      <c r="CI1137"/>
      <c r="CJ1137"/>
      <c r="CK1137"/>
      <c r="CL1137"/>
      <c r="CM1137"/>
      <c r="CN1137"/>
      <c r="CO1137"/>
      <c r="CP1137"/>
      <c r="CQ1137"/>
      <c r="CR1137"/>
      <c r="CS1137"/>
      <c r="CT1137"/>
      <c r="CU1137"/>
      <c r="CV1137"/>
    </row>
    <row r="1138" spans="81:100" ht="21" x14ac:dyDescent="0.5">
      <c r="CC1138"/>
      <c r="CD1138"/>
      <c r="CE1138"/>
      <c r="CF1138"/>
      <c r="CG1138"/>
      <c r="CH1138"/>
      <c r="CI1138"/>
      <c r="CJ1138"/>
      <c r="CK1138"/>
      <c r="CL1138"/>
      <c r="CM1138"/>
      <c r="CN1138"/>
      <c r="CO1138"/>
      <c r="CP1138"/>
      <c r="CQ1138"/>
      <c r="CR1138"/>
      <c r="CS1138"/>
      <c r="CT1138"/>
      <c r="CU1138"/>
      <c r="CV1138"/>
    </row>
    <row r="1139" spans="81:100" ht="21" x14ac:dyDescent="0.5">
      <c r="CC1139"/>
      <c r="CD1139"/>
      <c r="CE1139"/>
      <c r="CF1139"/>
      <c r="CG1139"/>
      <c r="CH1139"/>
      <c r="CI1139"/>
      <c r="CJ1139"/>
      <c r="CK1139"/>
      <c r="CL1139"/>
      <c r="CM1139"/>
      <c r="CN1139"/>
      <c r="CO1139"/>
      <c r="CP1139"/>
      <c r="CQ1139"/>
      <c r="CR1139"/>
      <c r="CS1139"/>
      <c r="CT1139"/>
      <c r="CU1139"/>
      <c r="CV1139"/>
    </row>
    <row r="1140" spans="81:100" ht="21" x14ac:dyDescent="0.5">
      <c r="CC1140"/>
      <c r="CD1140"/>
      <c r="CE1140"/>
      <c r="CF1140"/>
      <c r="CG1140"/>
      <c r="CH1140"/>
      <c r="CI1140"/>
      <c r="CJ1140"/>
      <c r="CK1140"/>
      <c r="CL1140"/>
      <c r="CM1140"/>
      <c r="CN1140"/>
      <c r="CO1140"/>
      <c r="CP1140"/>
      <c r="CQ1140"/>
      <c r="CR1140"/>
      <c r="CS1140"/>
      <c r="CT1140"/>
      <c r="CU1140"/>
      <c r="CV1140"/>
    </row>
    <row r="1141" spans="81:100" ht="21" x14ac:dyDescent="0.5">
      <c r="CC1141"/>
      <c r="CD1141"/>
      <c r="CE1141"/>
      <c r="CF1141"/>
      <c r="CG1141"/>
      <c r="CH1141"/>
      <c r="CI1141"/>
      <c r="CJ1141"/>
      <c r="CK1141"/>
      <c r="CL1141"/>
      <c r="CM1141"/>
      <c r="CN1141"/>
      <c r="CO1141"/>
      <c r="CP1141"/>
      <c r="CQ1141"/>
      <c r="CR1141"/>
      <c r="CS1141"/>
      <c r="CT1141"/>
      <c r="CU1141"/>
      <c r="CV1141"/>
    </row>
    <row r="1142" spans="81:100" ht="21" x14ac:dyDescent="0.5">
      <c r="CC1142"/>
      <c r="CD1142"/>
      <c r="CE1142"/>
      <c r="CF1142"/>
      <c r="CG1142"/>
      <c r="CH1142"/>
      <c r="CI1142"/>
      <c r="CJ1142"/>
      <c r="CK1142"/>
      <c r="CL1142"/>
      <c r="CM1142"/>
      <c r="CN1142"/>
      <c r="CO1142"/>
      <c r="CP1142"/>
      <c r="CQ1142"/>
      <c r="CR1142"/>
      <c r="CS1142"/>
      <c r="CT1142"/>
      <c r="CU1142"/>
      <c r="CV1142"/>
    </row>
    <row r="1143" spans="81:100" ht="21" x14ac:dyDescent="0.5">
      <c r="CC1143"/>
      <c r="CD1143"/>
      <c r="CE1143"/>
      <c r="CF1143"/>
      <c r="CG1143"/>
      <c r="CH1143"/>
      <c r="CI1143"/>
      <c r="CJ1143"/>
      <c r="CK1143"/>
      <c r="CL1143"/>
      <c r="CM1143"/>
      <c r="CN1143"/>
      <c r="CO1143"/>
      <c r="CP1143"/>
      <c r="CQ1143"/>
      <c r="CR1143"/>
      <c r="CS1143"/>
      <c r="CT1143"/>
      <c r="CU1143"/>
      <c r="CV1143"/>
    </row>
    <row r="1144" spans="81:100" ht="21" x14ac:dyDescent="0.5">
      <c r="CC1144"/>
      <c r="CD1144"/>
      <c r="CE1144"/>
      <c r="CF1144"/>
      <c r="CG1144"/>
      <c r="CH1144"/>
      <c r="CI1144"/>
      <c r="CJ1144"/>
      <c r="CK1144"/>
      <c r="CL1144"/>
      <c r="CM1144"/>
      <c r="CN1144"/>
      <c r="CO1144"/>
      <c r="CP1144"/>
      <c r="CQ1144"/>
      <c r="CR1144"/>
      <c r="CS1144"/>
      <c r="CT1144"/>
      <c r="CU1144"/>
      <c r="CV1144"/>
    </row>
    <row r="1145" spans="81:100" ht="21" x14ac:dyDescent="0.5">
      <c r="CC1145"/>
      <c r="CD1145"/>
      <c r="CE1145"/>
      <c r="CF1145"/>
      <c r="CG1145"/>
      <c r="CH1145"/>
      <c r="CI1145"/>
      <c r="CJ1145"/>
      <c r="CK1145"/>
      <c r="CL1145"/>
      <c r="CM1145"/>
      <c r="CN1145"/>
      <c r="CO1145"/>
      <c r="CP1145"/>
      <c r="CQ1145"/>
      <c r="CR1145"/>
      <c r="CS1145"/>
      <c r="CT1145"/>
      <c r="CU1145"/>
      <c r="CV1145"/>
    </row>
    <row r="1146" spans="81:100" ht="21" x14ac:dyDescent="0.5">
      <c r="CC1146"/>
      <c r="CD1146"/>
      <c r="CE1146"/>
      <c r="CF1146"/>
      <c r="CG1146"/>
      <c r="CH1146"/>
      <c r="CI1146"/>
      <c r="CJ1146"/>
      <c r="CK1146"/>
      <c r="CL1146"/>
      <c r="CM1146"/>
      <c r="CN1146"/>
      <c r="CO1146"/>
      <c r="CP1146"/>
      <c r="CQ1146"/>
      <c r="CR1146"/>
      <c r="CS1146"/>
      <c r="CT1146"/>
      <c r="CU1146"/>
      <c r="CV1146"/>
    </row>
    <row r="1147" spans="81:100" ht="21" x14ac:dyDescent="0.5">
      <c r="CC1147"/>
      <c r="CD1147"/>
      <c r="CE1147"/>
      <c r="CF1147"/>
      <c r="CG1147"/>
      <c r="CH1147"/>
      <c r="CI1147"/>
      <c r="CJ1147"/>
      <c r="CK1147"/>
      <c r="CL1147"/>
      <c r="CM1147"/>
      <c r="CN1147"/>
      <c r="CO1147"/>
      <c r="CP1147"/>
      <c r="CQ1147"/>
      <c r="CR1147"/>
      <c r="CS1147"/>
      <c r="CT1147"/>
      <c r="CU1147"/>
      <c r="CV1147"/>
    </row>
    <row r="1148" spans="81:100" ht="21" x14ac:dyDescent="0.5">
      <c r="CC1148"/>
      <c r="CD1148"/>
      <c r="CE1148"/>
      <c r="CF1148"/>
      <c r="CG1148"/>
      <c r="CH1148"/>
      <c r="CI1148"/>
      <c r="CJ1148"/>
      <c r="CK1148"/>
      <c r="CL1148"/>
      <c r="CM1148"/>
      <c r="CN1148"/>
      <c r="CO1148"/>
      <c r="CP1148"/>
      <c r="CQ1148"/>
      <c r="CR1148"/>
      <c r="CS1148"/>
      <c r="CT1148"/>
      <c r="CU1148"/>
      <c r="CV1148"/>
    </row>
    <row r="1149" spans="81:100" ht="21" x14ac:dyDescent="0.5">
      <c r="CC1149"/>
      <c r="CD1149"/>
      <c r="CE1149"/>
      <c r="CF1149"/>
      <c r="CG1149"/>
      <c r="CH1149"/>
      <c r="CI1149"/>
      <c r="CJ1149"/>
      <c r="CK1149"/>
      <c r="CL1149"/>
      <c r="CM1149"/>
      <c r="CN1149"/>
      <c r="CO1149"/>
      <c r="CP1149"/>
      <c r="CQ1149"/>
      <c r="CR1149"/>
      <c r="CS1149"/>
      <c r="CT1149"/>
      <c r="CU1149"/>
      <c r="CV1149"/>
    </row>
    <row r="1150" spans="81:100" ht="21" x14ac:dyDescent="0.5">
      <c r="CC1150"/>
      <c r="CD1150"/>
      <c r="CE1150"/>
      <c r="CF1150"/>
      <c r="CG1150"/>
      <c r="CH1150"/>
      <c r="CI1150"/>
      <c r="CJ1150"/>
      <c r="CK1150"/>
      <c r="CL1150"/>
      <c r="CM1150"/>
      <c r="CN1150"/>
      <c r="CO1150"/>
      <c r="CP1150"/>
      <c r="CQ1150"/>
      <c r="CR1150"/>
      <c r="CS1150"/>
      <c r="CT1150"/>
      <c r="CU1150"/>
      <c r="CV1150"/>
    </row>
    <row r="1151" spans="81:100" ht="21" x14ac:dyDescent="0.5">
      <c r="CC1151"/>
      <c r="CD1151"/>
      <c r="CE1151"/>
      <c r="CF1151"/>
      <c r="CG1151"/>
      <c r="CH1151"/>
      <c r="CI1151"/>
      <c r="CJ1151"/>
      <c r="CK1151"/>
      <c r="CL1151"/>
      <c r="CM1151"/>
      <c r="CN1151"/>
      <c r="CO1151"/>
      <c r="CP1151"/>
      <c r="CQ1151"/>
      <c r="CR1151"/>
      <c r="CS1151"/>
      <c r="CT1151"/>
      <c r="CU1151"/>
      <c r="CV1151"/>
    </row>
    <row r="1152" spans="81:100" ht="21" x14ac:dyDescent="0.5">
      <c r="CC1152"/>
      <c r="CD1152"/>
      <c r="CE1152"/>
      <c r="CF1152"/>
      <c r="CG1152"/>
      <c r="CH1152"/>
      <c r="CI1152"/>
      <c r="CJ1152"/>
      <c r="CK1152"/>
      <c r="CL1152"/>
      <c r="CM1152"/>
      <c r="CN1152"/>
      <c r="CO1152"/>
      <c r="CP1152"/>
      <c r="CQ1152"/>
      <c r="CR1152"/>
      <c r="CS1152"/>
      <c r="CT1152"/>
      <c r="CU1152"/>
      <c r="CV1152"/>
    </row>
    <row r="1153" spans="81:100" ht="21" x14ac:dyDescent="0.5">
      <c r="CC1153"/>
      <c r="CD1153"/>
      <c r="CE1153"/>
      <c r="CF1153"/>
      <c r="CG1153"/>
      <c r="CH1153"/>
      <c r="CI1153"/>
      <c r="CJ1153"/>
      <c r="CK1153"/>
      <c r="CL1153"/>
      <c r="CM1153"/>
      <c r="CN1153"/>
      <c r="CO1153"/>
      <c r="CP1153"/>
      <c r="CQ1153"/>
      <c r="CR1153"/>
      <c r="CS1153"/>
      <c r="CT1153"/>
      <c r="CU1153"/>
      <c r="CV1153"/>
    </row>
    <row r="1154" spans="81:100" ht="21" x14ac:dyDescent="0.5">
      <c r="CC1154"/>
      <c r="CD1154"/>
      <c r="CE1154"/>
      <c r="CF1154"/>
      <c r="CG1154"/>
      <c r="CH1154"/>
      <c r="CI1154"/>
      <c r="CJ1154"/>
      <c r="CK1154"/>
      <c r="CL1154"/>
      <c r="CM1154"/>
      <c r="CN1154"/>
      <c r="CO1154"/>
      <c r="CP1154"/>
      <c r="CQ1154"/>
      <c r="CR1154"/>
      <c r="CS1154"/>
      <c r="CT1154"/>
      <c r="CU1154"/>
      <c r="CV1154"/>
    </row>
    <row r="1155" spans="81:100" ht="21" x14ac:dyDescent="0.5">
      <c r="CC1155"/>
      <c r="CD1155"/>
      <c r="CE1155"/>
      <c r="CF1155"/>
      <c r="CG1155"/>
      <c r="CH1155"/>
      <c r="CI1155"/>
      <c r="CJ1155"/>
      <c r="CK1155"/>
      <c r="CL1155"/>
      <c r="CM1155"/>
      <c r="CN1155"/>
      <c r="CO1155"/>
      <c r="CP1155"/>
      <c r="CQ1155"/>
      <c r="CR1155"/>
      <c r="CS1155"/>
      <c r="CT1155"/>
      <c r="CU1155"/>
      <c r="CV1155"/>
    </row>
    <row r="1156" spans="81:100" ht="21" x14ac:dyDescent="0.5">
      <c r="CC1156"/>
      <c r="CD1156"/>
      <c r="CE1156"/>
      <c r="CF1156"/>
      <c r="CG1156"/>
      <c r="CH1156"/>
      <c r="CI1156"/>
      <c r="CJ1156"/>
      <c r="CK1156"/>
      <c r="CL1156"/>
      <c r="CM1156"/>
      <c r="CN1156"/>
      <c r="CO1156"/>
      <c r="CP1156"/>
      <c r="CQ1156"/>
      <c r="CR1156"/>
      <c r="CS1156"/>
      <c r="CT1156"/>
      <c r="CU1156"/>
      <c r="CV1156"/>
    </row>
    <row r="1157" spans="81:100" ht="21" x14ac:dyDescent="0.5">
      <c r="CC1157"/>
      <c r="CD1157"/>
      <c r="CE1157"/>
      <c r="CF1157"/>
      <c r="CG1157"/>
      <c r="CH1157"/>
      <c r="CI1157"/>
      <c r="CJ1157"/>
      <c r="CK1157"/>
      <c r="CL1157"/>
      <c r="CM1157"/>
      <c r="CN1157"/>
      <c r="CO1157"/>
      <c r="CP1157"/>
      <c r="CQ1157"/>
      <c r="CR1157"/>
      <c r="CS1157"/>
      <c r="CT1157"/>
      <c r="CU1157"/>
      <c r="CV1157"/>
    </row>
    <row r="1158" spans="81:100" ht="21" x14ac:dyDescent="0.5">
      <c r="CC1158"/>
      <c r="CD1158"/>
      <c r="CE1158"/>
      <c r="CF1158"/>
      <c r="CG1158"/>
      <c r="CH1158"/>
      <c r="CI1158"/>
      <c r="CJ1158"/>
      <c r="CK1158"/>
      <c r="CL1158"/>
      <c r="CM1158"/>
      <c r="CN1158"/>
      <c r="CO1158"/>
      <c r="CP1158"/>
      <c r="CQ1158"/>
      <c r="CR1158"/>
      <c r="CS1158"/>
      <c r="CT1158"/>
      <c r="CU1158"/>
      <c r="CV1158"/>
    </row>
    <row r="1159" spans="81:100" ht="21" x14ac:dyDescent="0.5">
      <c r="CC1159"/>
      <c r="CD1159"/>
      <c r="CE1159"/>
      <c r="CF1159"/>
      <c r="CG1159"/>
      <c r="CH1159"/>
      <c r="CI1159"/>
      <c r="CJ1159"/>
      <c r="CK1159"/>
      <c r="CL1159"/>
      <c r="CM1159"/>
      <c r="CN1159"/>
      <c r="CO1159"/>
      <c r="CP1159"/>
      <c r="CQ1159"/>
      <c r="CR1159"/>
      <c r="CS1159"/>
      <c r="CT1159"/>
      <c r="CU1159"/>
      <c r="CV1159"/>
    </row>
    <row r="1160" spans="81:100" ht="21" x14ac:dyDescent="0.5">
      <c r="CC1160"/>
      <c r="CD1160"/>
      <c r="CE1160"/>
      <c r="CF1160"/>
      <c r="CG1160"/>
      <c r="CH1160"/>
      <c r="CI1160"/>
      <c r="CJ1160"/>
      <c r="CK1160"/>
      <c r="CL1160"/>
      <c r="CM1160"/>
      <c r="CN1160"/>
      <c r="CO1160"/>
      <c r="CP1160"/>
      <c r="CQ1160"/>
      <c r="CR1160"/>
      <c r="CS1160"/>
      <c r="CT1160"/>
      <c r="CU1160"/>
      <c r="CV1160"/>
    </row>
    <row r="1161" spans="81:100" ht="21" x14ac:dyDescent="0.5">
      <c r="CC1161"/>
      <c r="CD1161"/>
      <c r="CE1161"/>
      <c r="CF1161"/>
      <c r="CG1161"/>
      <c r="CH1161"/>
      <c r="CI1161"/>
      <c r="CJ1161"/>
      <c r="CK1161"/>
      <c r="CL1161"/>
      <c r="CM1161"/>
      <c r="CN1161"/>
      <c r="CO1161"/>
      <c r="CP1161"/>
      <c r="CQ1161"/>
      <c r="CR1161"/>
      <c r="CS1161"/>
      <c r="CT1161"/>
      <c r="CU1161"/>
      <c r="CV1161"/>
    </row>
    <row r="1162" spans="81:100" ht="21" x14ac:dyDescent="0.5">
      <c r="CC1162"/>
      <c r="CD1162"/>
      <c r="CE1162"/>
      <c r="CF1162"/>
      <c r="CG1162"/>
      <c r="CH1162"/>
      <c r="CI1162"/>
      <c r="CJ1162"/>
      <c r="CK1162"/>
      <c r="CL1162"/>
      <c r="CM1162"/>
      <c r="CN1162"/>
      <c r="CO1162"/>
      <c r="CP1162"/>
      <c r="CQ1162"/>
      <c r="CR1162"/>
      <c r="CS1162"/>
      <c r="CT1162"/>
      <c r="CU1162"/>
      <c r="CV1162"/>
    </row>
    <row r="1163" spans="81:100" ht="21" x14ac:dyDescent="0.5">
      <c r="CC1163"/>
      <c r="CD1163"/>
      <c r="CE1163"/>
      <c r="CF1163"/>
      <c r="CG1163"/>
      <c r="CH1163"/>
      <c r="CI1163"/>
      <c r="CJ1163"/>
      <c r="CK1163"/>
      <c r="CL1163"/>
      <c r="CM1163"/>
      <c r="CN1163"/>
      <c r="CO1163"/>
      <c r="CP1163"/>
      <c r="CQ1163"/>
      <c r="CR1163"/>
      <c r="CS1163"/>
      <c r="CT1163"/>
      <c r="CU1163"/>
      <c r="CV1163"/>
    </row>
    <row r="1164" spans="81:100" ht="21" x14ac:dyDescent="0.5">
      <c r="CC1164"/>
      <c r="CD1164"/>
      <c r="CE1164"/>
      <c r="CF1164"/>
      <c r="CG1164"/>
      <c r="CH1164"/>
      <c r="CI1164"/>
      <c r="CJ1164"/>
      <c r="CK1164"/>
      <c r="CL1164"/>
      <c r="CM1164"/>
      <c r="CN1164"/>
      <c r="CO1164"/>
      <c r="CP1164"/>
      <c r="CQ1164"/>
      <c r="CR1164"/>
      <c r="CS1164"/>
      <c r="CT1164"/>
      <c r="CU1164"/>
      <c r="CV1164"/>
    </row>
    <row r="1165" spans="81:100" ht="21" x14ac:dyDescent="0.5">
      <c r="CC1165"/>
      <c r="CD1165"/>
      <c r="CE1165"/>
      <c r="CF1165"/>
      <c r="CG1165"/>
      <c r="CH1165"/>
      <c r="CI1165"/>
      <c r="CJ1165"/>
      <c r="CK1165"/>
      <c r="CL1165"/>
      <c r="CM1165"/>
      <c r="CN1165"/>
      <c r="CO1165"/>
      <c r="CP1165"/>
      <c r="CQ1165"/>
      <c r="CR1165"/>
      <c r="CS1165"/>
      <c r="CT1165"/>
      <c r="CU1165"/>
      <c r="CV1165"/>
    </row>
    <row r="1166" spans="81:100" ht="21" x14ac:dyDescent="0.5">
      <c r="CC1166"/>
      <c r="CD1166"/>
      <c r="CE1166"/>
      <c r="CF1166"/>
      <c r="CG1166"/>
      <c r="CH1166"/>
      <c r="CI1166"/>
      <c r="CJ1166"/>
      <c r="CK1166"/>
      <c r="CL1166"/>
      <c r="CM1166"/>
      <c r="CN1166"/>
      <c r="CO1166"/>
      <c r="CP1166"/>
      <c r="CQ1166"/>
      <c r="CR1166"/>
      <c r="CS1166"/>
      <c r="CT1166"/>
      <c r="CU1166"/>
      <c r="CV1166"/>
    </row>
    <row r="1167" spans="81:100" ht="21" x14ac:dyDescent="0.5">
      <c r="CC1167"/>
      <c r="CD1167"/>
      <c r="CE1167"/>
      <c r="CF1167"/>
      <c r="CG1167"/>
      <c r="CH1167"/>
      <c r="CI1167"/>
      <c r="CJ1167"/>
      <c r="CK1167"/>
      <c r="CL1167"/>
      <c r="CM1167"/>
      <c r="CN1167"/>
      <c r="CO1167"/>
      <c r="CP1167"/>
      <c r="CQ1167"/>
      <c r="CR1167"/>
      <c r="CS1167"/>
      <c r="CT1167"/>
      <c r="CU1167"/>
      <c r="CV1167"/>
    </row>
    <row r="1168" spans="81:100" ht="21" x14ac:dyDescent="0.5">
      <c r="CC1168"/>
      <c r="CD1168"/>
      <c r="CE1168"/>
      <c r="CF1168"/>
      <c r="CG1168"/>
      <c r="CH1168"/>
      <c r="CI1168"/>
      <c r="CJ1168"/>
      <c r="CK1168"/>
      <c r="CL1168"/>
      <c r="CM1168"/>
      <c r="CN1168"/>
      <c r="CO1168"/>
      <c r="CP1168"/>
      <c r="CQ1168"/>
      <c r="CR1168"/>
      <c r="CS1168"/>
      <c r="CT1168"/>
      <c r="CU1168"/>
      <c r="CV1168"/>
    </row>
    <row r="1169" spans="81:100" ht="21" x14ac:dyDescent="0.5">
      <c r="CC1169"/>
      <c r="CD1169"/>
      <c r="CE1169"/>
      <c r="CF1169"/>
      <c r="CG1169"/>
      <c r="CH1169"/>
      <c r="CI1169"/>
      <c r="CJ1169"/>
      <c r="CK1169"/>
      <c r="CL1169"/>
      <c r="CM1169"/>
      <c r="CN1169"/>
      <c r="CO1169"/>
      <c r="CP1169"/>
      <c r="CQ1169"/>
      <c r="CR1169"/>
      <c r="CS1169"/>
      <c r="CT1169"/>
      <c r="CU1169"/>
      <c r="CV1169"/>
    </row>
    <row r="1170" spans="81:100" ht="21" x14ac:dyDescent="0.5">
      <c r="CC1170"/>
      <c r="CD1170"/>
      <c r="CE1170"/>
      <c r="CF1170"/>
      <c r="CG1170"/>
      <c r="CH1170"/>
      <c r="CI1170"/>
      <c r="CJ1170"/>
      <c r="CK1170"/>
      <c r="CL1170"/>
      <c r="CM1170"/>
      <c r="CN1170"/>
      <c r="CO1170"/>
      <c r="CP1170"/>
      <c r="CQ1170"/>
      <c r="CR1170"/>
      <c r="CS1170"/>
      <c r="CT1170"/>
      <c r="CU1170"/>
      <c r="CV1170"/>
    </row>
    <row r="1171" spans="81:100" ht="21" x14ac:dyDescent="0.5">
      <c r="CC1171"/>
      <c r="CD1171"/>
      <c r="CE1171"/>
      <c r="CF1171"/>
      <c r="CG1171"/>
      <c r="CH1171"/>
      <c r="CI1171"/>
      <c r="CJ1171"/>
      <c r="CK1171"/>
      <c r="CL1171"/>
      <c r="CM1171"/>
      <c r="CN1171"/>
      <c r="CO1171"/>
      <c r="CP1171"/>
      <c r="CQ1171"/>
      <c r="CR1171"/>
      <c r="CS1171"/>
      <c r="CT1171"/>
      <c r="CU1171"/>
      <c r="CV1171"/>
    </row>
    <row r="1172" spans="81:100" ht="21" x14ac:dyDescent="0.5">
      <c r="CC1172"/>
      <c r="CD1172"/>
      <c r="CE1172"/>
      <c r="CF1172"/>
      <c r="CG1172"/>
      <c r="CH1172"/>
      <c r="CI1172"/>
      <c r="CJ1172"/>
      <c r="CK1172"/>
      <c r="CL1172"/>
      <c r="CM1172"/>
      <c r="CN1172"/>
      <c r="CO1172"/>
      <c r="CP1172"/>
      <c r="CQ1172"/>
      <c r="CR1172"/>
      <c r="CS1172"/>
      <c r="CT1172"/>
      <c r="CU1172"/>
      <c r="CV1172"/>
    </row>
    <row r="1173" spans="81:100" ht="21" x14ac:dyDescent="0.5">
      <c r="CC1173"/>
      <c r="CD1173"/>
      <c r="CE1173"/>
      <c r="CF1173"/>
      <c r="CG1173"/>
      <c r="CH1173"/>
      <c r="CI1173"/>
      <c r="CJ1173"/>
      <c r="CK1173"/>
      <c r="CL1173"/>
      <c r="CM1173"/>
      <c r="CN1173"/>
      <c r="CO1173"/>
      <c r="CP1173"/>
      <c r="CQ1173"/>
      <c r="CR1173"/>
      <c r="CS1173"/>
      <c r="CT1173"/>
      <c r="CU1173"/>
      <c r="CV1173"/>
    </row>
    <row r="1174" spans="81:100" ht="21" x14ac:dyDescent="0.5">
      <c r="CC1174"/>
      <c r="CD1174"/>
      <c r="CE1174"/>
      <c r="CF1174"/>
      <c r="CG1174"/>
      <c r="CH1174"/>
      <c r="CI1174"/>
      <c r="CJ1174"/>
      <c r="CK1174"/>
      <c r="CL1174"/>
      <c r="CM1174"/>
      <c r="CN1174"/>
      <c r="CO1174"/>
      <c r="CP1174"/>
      <c r="CQ1174"/>
      <c r="CR1174"/>
      <c r="CS1174"/>
      <c r="CT1174"/>
      <c r="CU1174"/>
      <c r="CV1174"/>
    </row>
    <row r="1175" spans="81:100" ht="21" x14ac:dyDescent="0.5">
      <c r="CC1175"/>
      <c r="CD1175"/>
      <c r="CE1175"/>
      <c r="CF1175"/>
      <c r="CG1175"/>
      <c r="CH1175"/>
      <c r="CI1175"/>
      <c r="CJ1175"/>
      <c r="CK1175"/>
      <c r="CL1175"/>
      <c r="CM1175"/>
      <c r="CN1175"/>
      <c r="CO1175"/>
      <c r="CP1175"/>
      <c r="CQ1175"/>
      <c r="CR1175"/>
      <c r="CS1175"/>
      <c r="CT1175"/>
      <c r="CU1175"/>
      <c r="CV1175"/>
    </row>
    <row r="1176" spans="81:100" ht="21" x14ac:dyDescent="0.5">
      <c r="CC1176"/>
      <c r="CD1176"/>
      <c r="CE1176"/>
      <c r="CF1176"/>
      <c r="CG1176"/>
      <c r="CH1176"/>
      <c r="CI1176"/>
      <c r="CJ1176"/>
      <c r="CK1176"/>
      <c r="CL1176"/>
      <c r="CM1176"/>
      <c r="CN1176"/>
      <c r="CO1176"/>
      <c r="CP1176"/>
      <c r="CQ1176"/>
      <c r="CR1176"/>
      <c r="CS1176"/>
      <c r="CT1176"/>
      <c r="CU1176"/>
      <c r="CV1176"/>
    </row>
    <row r="1177" spans="81:100" ht="21" x14ac:dyDescent="0.5">
      <c r="CC1177"/>
      <c r="CD1177"/>
      <c r="CE1177"/>
      <c r="CF1177"/>
      <c r="CG1177"/>
      <c r="CH1177"/>
      <c r="CI1177"/>
      <c r="CJ1177"/>
      <c r="CK1177"/>
      <c r="CL1177"/>
      <c r="CM1177"/>
      <c r="CN1177"/>
      <c r="CO1177"/>
      <c r="CP1177"/>
      <c r="CQ1177"/>
      <c r="CR1177"/>
      <c r="CS1177"/>
      <c r="CT1177"/>
      <c r="CU1177"/>
      <c r="CV1177"/>
    </row>
    <row r="1178" spans="81:100" ht="21" x14ac:dyDescent="0.5">
      <c r="CC1178"/>
      <c r="CD1178"/>
      <c r="CE1178"/>
      <c r="CF1178"/>
      <c r="CG1178"/>
      <c r="CH1178"/>
      <c r="CI1178"/>
      <c r="CJ1178"/>
      <c r="CK1178"/>
      <c r="CL1178"/>
      <c r="CM1178"/>
      <c r="CN1178"/>
      <c r="CO1178"/>
      <c r="CP1178"/>
      <c r="CQ1178"/>
      <c r="CR1178"/>
      <c r="CS1178"/>
      <c r="CT1178"/>
      <c r="CU1178"/>
      <c r="CV1178"/>
    </row>
    <row r="1179" spans="81:100" ht="21" x14ac:dyDescent="0.5">
      <c r="CC1179"/>
      <c r="CD1179"/>
      <c r="CE1179"/>
      <c r="CF1179"/>
      <c r="CG1179"/>
      <c r="CH1179"/>
      <c r="CI1179"/>
      <c r="CJ1179"/>
      <c r="CK1179"/>
      <c r="CL1179"/>
      <c r="CM1179"/>
      <c r="CN1179"/>
      <c r="CO1179"/>
      <c r="CP1179"/>
      <c r="CQ1179"/>
      <c r="CR1179"/>
      <c r="CS1179"/>
      <c r="CT1179"/>
      <c r="CU1179"/>
      <c r="CV1179"/>
    </row>
    <row r="1180" spans="81:100" ht="21" x14ac:dyDescent="0.5">
      <c r="CC1180"/>
      <c r="CD1180"/>
      <c r="CE1180"/>
      <c r="CF1180"/>
      <c r="CG1180"/>
      <c r="CH1180"/>
      <c r="CI1180"/>
      <c r="CJ1180"/>
      <c r="CK1180"/>
      <c r="CL1180"/>
      <c r="CM1180"/>
      <c r="CN1180"/>
      <c r="CO1180"/>
      <c r="CP1180"/>
      <c r="CQ1180"/>
      <c r="CR1180"/>
      <c r="CS1180"/>
      <c r="CT1180"/>
      <c r="CU1180"/>
      <c r="CV1180"/>
    </row>
    <row r="1181" spans="81:100" ht="21" x14ac:dyDescent="0.5">
      <c r="CC1181"/>
      <c r="CD1181"/>
      <c r="CE1181"/>
      <c r="CF1181"/>
      <c r="CG1181"/>
      <c r="CH1181"/>
      <c r="CI1181"/>
      <c r="CJ1181"/>
      <c r="CK1181"/>
      <c r="CL1181"/>
      <c r="CM1181"/>
      <c r="CN1181"/>
      <c r="CO1181"/>
      <c r="CP1181"/>
      <c r="CQ1181"/>
      <c r="CR1181"/>
      <c r="CS1181"/>
      <c r="CT1181"/>
      <c r="CU1181"/>
      <c r="CV1181"/>
    </row>
    <row r="1182" spans="81:100" ht="21" x14ac:dyDescent="0.5">
      <c r="CC1182"/>
      <c r="CD1182"/>
      <c r="CE1182"/>
      <c r="CF1182"/>
      <c r="CG1182"/>
      <c r="CH1182"/>
      <c r="CI1182"/>
      <c r="CJ1182"/>
      <c r="CK1182"/>
      <c r="CL1182"/>
      <c r="CM1182"/>
      <c r="CN1182"/>
      <c r="CO1182"/>
      <c r="CP1182"/>
      <c r="CQ1182"/>
      <c r="CR1182"/>
      <c r="CS1182"/>
      <c r="CT1182"/>
      <c r="CU1182"/>
      <c r="CV1182"/>
    </row>
    <row r="1183" spans="81:100" ht="21" x14ac:dyDescent="0.5">
      <c r="CC1183"/>
      <c r="CD1183"/>
      <c r="CE1183"/>
      <c r="CF1183"/>
      <c r="CG1183"/>
      <c r="CH1183"/>
      <c r="CI1183"/>
      <c r="CJ1183"/>
      <c r="CK1183"/>
      <c r="CL1183"/>
      <c r="CM1183"/>
      <c r="CN1183"/>
      <c r="CO1183"/>
      <c r="CP1183"/>
      <c r="CQ1183"/>
      <c r="CR1183"/>
      <c r="CS1183"/>
      <c r="CT1183"/>
      <c r="CU1183"/>
      <c r="CV1183"/>
    </row>
    <row r="1184" spans="81:100" ht="21" x14ac:dyDescent="0.5">
      <c r="CC1184"/>
      <c r="CD1184"/>
      <c r="CE1184"/>
      <c r="CF1184"/>
      <c r="CG1184"/>
      <c r="CH1184"/>
      <c r="CI1184"/>
      <c r="CJ1184"/>
      <c r="CK1184"/>
      <c r="CL1184"/>
      <c r="CM1184"/>
      <c r="CN1184"/>
      <c r="CO1184"/>
      <c r="CP1184"/>
      <c r="CQ1184"/>
      <c r="CR1184"/>
      <c r="CS1184"/>
      <c r="CT1184"/>
      <c r="CU1184"/>
      <c r="CV1184"/>
    </row>
    <row r="1185" spans="81:100" ht="21" x14ac:dyDescent="0.5">
      <c r="CC1185"/>
      <c r="CD1185"/>
      <c r="CE1185"/>
      <c r="CF1185"/>
      <c r="CG1185"/>
      <c r="CH1185"/>
      <c r="CI1185"/>
      <c r="CJ1185"/>
      <c r="CK1185"/>
      <c r="CL1185"/>
      <c r="CM1185"/>
      <c r="CN1185"/>
      <c r="CO1185"/>
      <c r="CP1185"/>
      <c r="CQ1185"/>
      <c r="CR1185"/>
      <c r="CS1185"/>
      <c r="CT1185"/>
      <c r="CU1185"/>
      <c r="CV1185"/>
    </row>
    <row r="1186" spans="81:100" ht="21" x14ac:dyDescent="0.5">
      <c r="CC1186"/>
      <c r="CD1186"/>
      <c r="CE1186"/>
      <c r="CF1186"/>
      <c r="CG1186"/>
      <c r="CH1186"/>
      <c r="CI1186"/>
      <c r="CJ1186"/>
      <c r="CK1186"/>
      <c r="CL1186"/>
      <c r="CM1186"/>
      <c r="CN1186"/>
      <c r="CO1186"/>
      <c r="CP1186"/>
      <c r="CQ1186"/>
      <c r="CR1186"/>
      <c r="CS1186"/>
      <c r="CT1186"/>
      <c r="CU1186"/>
      <c r="CV1186"/>
    </row>
    <row r="1187" spans="81:100" ht="21" x14ac:dyDescent="0.5">
      <c r="CC1187"/>
      <c r="CD1187"/>
      <c r="CE1187"/>
      <c r="CF1187"/>
      <c r="CG1187"/>
      <c r="CH1187"/>
      <c r="CI1187"/>
      <c r="CJ1187"/>
      <c r="CK1187"/>
      <c r="CL1187"/>
      <c r="CM1187"/>
      <c r="CN1187"/>
      <c r="CO1187"/>
      <c r="CP1187"/>
      <c r="CQ1187"/>
      <c r="CR1187"/>
      <c r="CS1187"/>
      <c r="CT1187"/>
      <c r="CU1187"/>
      <c r="CV1187"/>
    </row>
    <row r="1188" spans="81:100" ht="21" x14ac:dyDescent="0.5">
      <c r="CC1188"/>
      <c r="CD1188"/>
      <c r="CE1188"/>
      <c r="CF1188"/>
      <c r="CG1188"/>
      <c r="CH1188"/>
      <c r="CI1188"/>
      <c r="CJ1188"/>
      <c r="CK1188"/>
      <c r="CL1188"/>
      <c r="CM1188"/>
      <c r="CN1188"/>
      <c r="CO1188"/>
      <c r="CP1188"/>
      <c r="CQ1188"/>
      <c r="CR1188"/>
      <c r="CS1188"/>
      <c r="CT1188"/>
      <c r="CU1188"/>
      <c r="CV1188"/>
    </row>
    <row r="1189" spans="81:100" ht="21" x14ac:dyDescent="0.5">
      <c r="CC1189"/>
      <c r="CD1189"/>
      <c r="CE1189"/>
      <c r="CF1189"/>
      <c r="CG1189"/>
      <c r="CH1189"/>
      <c r="CI1189"/>
      <c r="CJ1189"/>
      <c r="CK1189"/>
      <c r="CL1189"/>
      <c r="CM1189"/>
      <c r="CN1189"/>
      <c r="CO1189"/>
      <c r="CP1189"/>
      <c r="CQ1189"/>
      <c r="CR1189"/>
      <c r="CS1189"/>
      <c r="CT1189"/>
      <c r="CU1189"/>
      <c r="CV1189"/>
    </row>
    <row r="1190" spans="81:100" ht="21" x14ac:dyDescent="0.5">
      <c r="CC1190"/>
      <c r="CD1190"/>
      <c r="CE1190"/>
      <c r="CF1190"/>
      <c r="CG1190"/>
      <c r="CH1190"/>
      <c r="CI1190"/>
      <c r="CJ1190"/>
      <c r="CK1190"/>
      <c r="CL1190"/>
      <c r="CM1190"/>
      <c r="CN1190"/>
      <c r="CO1190"/>
      <c r="CP1190"/>
      <c r="CQ1190"/>
      <c r="CR1190"/>
      <c r="CS1190"/>
      <c r="CT1190"/>
      <c r="CU1190"/>
      <c r="CV1190"/>
    </row>
    <row r="1191" spans="81:100" ht="21" x14ac:dyDescent="0.5">
      <c r="CC1191"/>
      <c r="CD1191"/>
      <c r="CE1191"/>
      <c r="CF1191"/>
      <c r="CG1191"/>
      <c r="CH1191"/>
      <c r="CI1191"/>
      <c r="CJ1191"/>
      <c r="CK1191"/>
      <c r="CL1191"/>
      <c r="CM1191"/>
      <c r="CN1191"/>
      <c r="CO1191"/>
      <c r="CP1191"/>
      <c r="CQ1191"/>
      <c r="CR1191"/>
      <c r="CS1191"/>
      <c r="CT1191"/>
      <c r="CU1191"/>
      <c r="CV1191"/>
    </row>
    <row r="1192" spans="81:100" ht="21" x14ac:dyDescent="0.5">
      <c r="CC1192"/>
      <c r="CD1192"/>
      <c r="CE1192"/>
      <c r="CF1192"/>
      <c r="CG1192"/>
      <c r="CH1192"/>
      <c r="CI1192"/>
      <c r="CJ1192"/>
      <c r="CK1192"/>
      <c r="CL1192"/>
      <c r="CM1192"/>
      <c r="CN1192"/>
      <c r="CO1192"/>
      <c r="CP1192"/>
      <c r="CQ1192"/>
      <c r="CR1192"/>
      <c r="CS1192"/>
      <c r="CT1192"/>
      <c r="CU1192"/>
      <c r="CV1192"/>
    </row>
    <row r="1193" spans="81:100" ht="21" x14ac:dyDescent="0.5">
      <c r="CC1193"/>
      <c r="CD1193"/>
      <c r="CE1193"/>
      <c r="CF1193"/>
      <c r="CG1193"/>
      <c r="CH1193"/>
      <c r="CI1193"/>
      <c r="CJ1193"/>
      <c r="CK1193"/>
      <c r="CL1193"/>
      <c r="CM1193"/>
      <c r="CN1193"/>
      <c r="CO1193"/>
      <c r="CP1193"/>
      <c r="CQ1193"/>
      <c r="CR1193"/>
      <c r="CS1193"/>
      <c r="CT1193"/>
      <c r="CU1193"/>
      <c r="CV1193"/>
    </row>
    <row r="1194" spans="81:100" ht="21" x14ac:dyDescent="0.5">
      <c r="CC1194"/>
      <c r="CD1194"/>
      <c r="CE1194"/>
      <c r="CF1194"/>
      <c r="CG1194"/>
      <c r="CH1194"/>
      <c r="CI1194"/>
      <c r="CJ1194"/>
      <c r="CK1194"/>
      <c r="CL1194"/>
      <c r="CM1194"/>
      <c r="CN1194"/>
      <c r="CO1194"/>
      <c r="CP1194"/>
      <c r="CQ1194"/>
      <c r="CR1194"/>
      <c r="CS1194"/>
      <c r="CT1194"/>
      <c r="CU1194"/>
      <c r="CV1194"/>
    </row>
    <row r="1195" spans="81:100" ht="21" x14ac:dyDescent="0.5">
      <c r="CC1195"/>
      <c r="CD1195"/>
      <c r="CE1195"/>
      <c r="CF1195"/>
      <c r="CG1195"/>
      <c r="CH1195"/>
      <c r="CI1195"/>
      <c r="CJ1195"/>
      <c r="CK1195"/>
      <c r="CL1195"/>
      <c r="CM1195"/>
      <c r="CN1195"/>
      <c r="CO1195"/>
      <c r="CP1195"/>
      <c r="CQ1195"/>
      <c r="CR1195"/>
      <c r="CS1195"/>
      <c r="CT1195"/>
      <c r="CU1195"/>
      <c r="CV1195"/>
    </row>
    <row r="1196" spans="81:100" ht="21" x14ac:dyDescent="0.5">
      <c r="CC1196"/>
      <c r="CD1196"/>
      <c r="CE1196"/>
      <c r="CF1196"/>
      <c r="CG1196"/>
      <c r="CH1196"/>
      <c r="CI1196"/>
      <c r="CJ1196"/>
      <c r="CK1196"/>
      <c r="CL1196"/>
      <c r="CM1196"/>
      <c r="CN1196"/>
      <c r="CO1196"/>
      <c r="CP1196"/>
      <c r="CQ1196"/>
      <c r="CR1196"/>
      <c r="CS1196"/>
      <c r="CT1196"/>
      <c r="CU1196"/>
      <c r="CV1196"/>
    </row>
    <row r="1197" spans="81:100" ht="21" x14ac:dyDescent="0.5">
      <c r="CC1197"/>
      <c r="CD1197"/>
      <c r="CE1197"/>
      <c r="CF1197"/>
      <c r="CG1197"/>
      <c r="CH1197"/>
      <c r="CI1197"/>
      <c r="CJ1197"/>
      <c r="CK1197"/>
      <c r="CL1197"/>
      <c r="CM1197"/>
      <c r="CN1197"/>
      <c r="CO1197"/>
      <c r="CP1197"/>
      <c r="CQ1197"/>
      <c r="CR1197"/>
      <c r="CS1197"/>
      <c r="CT1197"/>
      <c r="CU1197"/>
      <c r="CV1197"/>
    </row>
    <row r="1198" spans="81:100" ht="21" x14ac:dyDescent="0.5">
      <c r="CC1198"/>
      <c r="CD1198"/>
      <c r="CE1198"/>
      <c r="CF1198"/>
      <c r="CG1198"/>
      <c r="CH1198"/>
      <c r="CI1198"/>
      <c r="CJ1198"/>
      <c r="CK1198"/>
      <c r="CL1198"/>
      <c r="CM1198"/>
      <c r="CN1198"/>
      <c r="CO1198"/>
      <c r="CP1198"/>
      <c r="CQ1198"/>
      <c r="CR1198"/>
      <c r="CS1198"/>
      <c r="CT1198"/>
      <c r="CU1198"/>
      <c r="CV1198"/>
    </row>
    <row r="1199" spans="81:100" ht="21" x14ac:dyDescent="0.5">
      <c r="CC1199"/>
      <c r="CD1199"/>
      <c r="CE1199"/>
      <c r="CF1199"/>
      <c r="CG1199"/>
      <c r="CH1199"/>
      <c r="CI1199"/>
      <c r="CJ1199"/>
      <c r="CK1199"/>
      <c r="CL1199"/>
      <c r="CM1199"/>
      <c r="CN1199"/>
      <c r="CO1199"/>
      <c r="CP1199"/>
      <c r="CQ1199"/>
      <c r="CR1199"/>
      <c r="CS1199"/>
      <c r="CT1199"/>
      <c r="CU1199"/>
      <c r="CV1199"/>
    </row>
    <row r="1200" spans="81:100" ht="21" x14ac:dyDescent="0.5">
      <c r="CC1200"/>
      <c r="CD1200"/>
      <c r="CE1200"/>
      <c r="CF1200"/>
      <c r="CG1200"/>
      <c r="CH1200"/>
      <c r="CI1200"/>
      <c r="CJ1200"/>
      <c r="CK1200"/>
      <c r="CL1200"/>
      <c r="CM1200"/>
      <c r="CN1200"/>
      <c r="CO1200"/>
      <c r="CP1200"/>
      <c r="CQ1200"/>
      <c r="CR1200"/>
      <c r="CS1200"/>
      <c r="CT1200"/>
      <c r="CU1200"/>
      <c r="CV1200"/>
    </row>
    <row r="1201" spans="81:100" ht="21" x14ac:dyDescent="0.5">
      <c r="CC1201"/>
      <c r="CD1201"/>
      <c r="CE1201"/>
      <c r="CF1201"/>
      <c r="CG1201"/>
      <c r="CH1201"/>
      <c r="CI1201"/>
      <c r="CJ1201"/>
      <c r="CK1201"/>
      <c r="CL1201"/>
      <c r="CM1201"/>
      <c r="CN1201"/>
      <c r="CO1201"/>
      <c r="CP1201"/>
      <c r="CQ1201"/>
      <c r="CR1201"/>
      <c r="CS1201"/>
      <c r="CT1201"/>
      <c r="CU1201"/>
      <c r="CV1201"/>
    </row>
    <row r="1202" spans="81:100" ht="21" x14ac:dyDescent="0.5">
      <c r="CC1202"/>
      <c r="CD1202"/>
      <c r="CE1202"/>
      <c r="CF1202"/>
      <c r="CG1202"/>
      <c r="CH1202"/>
      <c r="CI1202"/>
      <c r="CJ1202"/>
      <c r="CK1202"/>
      <c r="CL1202"/>
      <c r="CM1202"/>
      <c r="CN1202"/>
      <c r="CO1202"/>
      <c r="CP1202"/>
      <c r="CQ1202"/>
      <c r="CR1202"/>
      <c r="CS1202"/>
      <c r="CT1202"/>
      <c r="CU1202"/>
      <c r="CV1202"/>
    </row>
    <row r="1203" spans="81:100" ht="21" x14ac:dyDescent="0.5">
      <c r="CC1203"/>
      <c r="CD1203"/>
      <c r="CE1203"/>
      <c r="CF1203"/>
      <c r="CG1203"/>
      <c r="CH1203"/>
      <c r="CI1203"/>
      <c r="CJ1203"/>
      <c r="CK1203"/>
      <c r="CL1203"/>
      <c r="CM1203"/>
      <c r="CN1203"/>
      <c r="CO1203"/>
      <c r="CP1203"/>
      <c r="CQ1203"/>
      <c r="CR1203"/>
      <c r="CS1203"/>
      <c r="CT1203"/>
      <c r="CU1203"/>
      <c r="CV1203"/>
    </row>
    <row r="1204" spans="81:100" ht="21" x14ac:dyDescent="0.5">
      <c r="CC1204"/>
      <c r="CD1204"/>
      <c r="CE1204"/>
      <c r="CF1204"/>
      <c r="CG1204"/>
      <c r="CH1204"/>
      <c r="CI1204"/>
      <c r="CJ1204"/>
      <c r="CK1204"/>
      <c r="CL1204"/>
      <c r="CM1204"/>
      <c r="CN1204"/>
      <c r="CO1204"/>
      <c r="CP1204"/>
      <c r="CQ1204"/>
      <c r="CR1204"/>
      <c r="CS1204"/>
      <c r="CT1204"/>
      <c r="CU1204"/>
      <c r="CV1204"/>
    </row>
    <row r="1205" spans="81:100" ht="21" x14ac:dyDescent="0.5">
      <c r="CC1205"/>
      <c r="CD1205"/>
      <c r="CE1205"/>
      <c r="CF1205"/>
      <c r="CG1205"/>
      <c r="CH1205"/>
      <c r="CI1205"/>
      <c r="CJ1205"/>
      <c r="CK1205"/>
      <c r="CL1205"/>
      <c r="CM1205"/>
      <c r="CN1205"/>
      <c r="CO1205"/>
      <c r="CP1205"/>
      <c r="CQ1205"/>
      <c r="CR1205"/>
      <c r="CS1205"/>
      <c r="CT1205"/>
      <c r="CU1205"/>
      <c r="CV1205"/>
    </row>
    <row r="1206" spans="81:100" ht="21" x14ac:dyDescent="0.5">
      <c r="CC1206"/>
      <c r="CD1206"/>
      <c r="CE1206"/>
      <c r="CF1206"/>
      <c r="CG1206"/>
      <c r="CH1206"/>
      <c r="CI1206"/>
      <c r="CJ1206"/>
      <c r="CK1206"/>
      <c r="CL1206"/>
      <c r="CM1206"/>
      <c r="CN1206"/>
      <c r="CO1206"/>
      <c r="CP1206"/>
      <c r="CQ1206"/>
      <c r="CR1206"/>
      <c r="CS1206"/>
      <c r="CT1206"/>
      <c r="CU1206"/>
      <c r="CV1206"/>
    </row>
    <row r="1207" spans="81:100" ht="21" x14ac:dyDescent="0.5">
      <c r="CC1207"/>
      <c r="CD1207"/>
      <c r="CE1207"/>
      <c r="CF1207"/>
      <c r="CG1207"/>
      <c r="CH1207"/>
      <c r="CI1207"/>
      <c r="CJ1207"/>
      <c r="CK1207"/>
      <c r="CL1207"/>
      <c r="CM1207"/>
      <c r="CN1207"/>
      <c r="CO1207"/>
      <c r="CP1207"/>
      <c r="CQ1207"/>
      <c r="CR1207"/>
      <c r="CS1207"/>
      <c r="CT1207"/>
      <c r="CU1207"/>
      <c r="CV1207"/>
    </row>
    <row r="1208" spans="81:100" ht="21" x14ac:dyDescent="0.5">
      <c r="CC1208"/>
      <c r="CD1208"/>
      <c r="CE1208"/>
      <c r="CF1208"/>
      <c r="CG1208"/>
      <c r="CH1208"/>
      <c r="CI1208"/>
      <c r="CJ1208"/>
      <c r="CK1208"/>
      <c r="CL1208"/>
      <c r="CM1208"/>
      <c r="CN1208"/>
      <c r="CO1208"/>
      <c r="CP1208"/>
      <c r="CQ1208"/>
      <c r="CR1208"/>
      <c r="CS1208"/>
      <c r="CT1208"/>
      <c r="CU1208"/>
      <c r="CV1208"/>
    </row>
    <row r="1209" spans="81:100" ht="21" x14ac:dyDescent="0.5">
      <c r="CC1209"/>
      <c r="CD1209"/>
      <c r="CE1209"/>
      <c r="CF1209"/>
      <c r="CG1209"/>
      <c r="CH1209"/>
      <c r="CI1209"/>
      <c r="CJ1209"/>
      <c r="CK1209"/>
      <c r="CL1209"/>
      <c r="CM1209"/>
      <c r="CN1209"/>
      <c r="CO1209"/>
      <c r="CP1209"/>
      <c r="CQ1209"/>
      <c r="CR1209"/>
      <c r="CS1209"/>
      <c r="CT1209"/>
      <c r="CU1209"/>
      <c r="CV1209"/>
    </row>
    <row r="1210" spans="81:100" ht="21" x14ac:dyDescent="0.5">
      <c r="CC1210"/>
      <c r="CD1210"/>
      <c r="CE1210"/>
      <c r="CF1210"/>
      <c r="CG1210"/>
      <c r="CH1210"/>
      <c r="CI1210"/>
      <c r="CJ1210"/>
      <c r="CK1210"/>
      <c r="CL1210"/>
      <c r="CM1210"/>
      <c r="CN1210"/>
      <c r="CO1210"/>
      <c r="CP1210"/>
      <c r="CQ1210"/>
      <c r="CR1210"/>
      <c r="CS1210"/>
      <c r="CT1210"/>
      <c r="CU1210"/>
      <c r="CV1210"/>
    </row>
    <row r="1211" spans="81:100" ht="21" x14ac:dyDescent="0.5">
      <c r="CC1211"/>
      <c r="CD1211"/>
      <c r="CE1211"/>
      <c r="CF1211"/>
      <c r="CG1211"/>
      <c r="CH1211"/>
      <c r="CI1211"/>
      <c r="CJ1211"/>
      <c r="CK1211"/>
      <c r="CL1211"/>
      <c r="CM1211"/>
      <c r="CN1211"/>
      <c r="CO1211"/>
      <c r="CP1211"/>
      <c r="CQ1211"/>
      <c r="CR1211"/>
      <c r="CS1211"/>
      <c r="CT1211"/>
      <c r="CU1211"/>
      <c r="CV1211"/>
    </row>
    <row r="1212" spans="81:100" ht="21" x14ac:dyDescent="0.5">
      <c r="CC1212"/>
      <c r="CD1212"/>
      <c r="CE1212"/>
      <c r="CF1212"/>
      <c r="CG1212"/>
      <c r="CH1212"/>
      <c r="CI1212"/>
      <c r="CJ1212"/>
      <c r="CK1212"/>
      <c r="CL1212"/>
      <c r="CM1212"/>
      <c r="CN1212"/>
      <c r="CO1212"/>
      <c r="CP1212"/>
      <c r="CQ1212"/>
      <c r="CR1212"/>
      <c r="CS1212"/>
      <c r="CT1212"/>
      <c r="CU1212"/>
      <c r="CV1212"/>
    </row>
    <row r="1213" spans="81:100" ht="21" x14ac:dyDescent="0.5">
      <c r="CC1213"/>
      <c r="CD1213"/>
      <c r="CE1213"/>
      <c r="CF1213"/>
      <c r="CG1213"/>
      <c r="CH1213"/>
      <c r="CI1213"/>
      <c r="CJ1213"/>
      <c r="CK1213"/>
      <c r="CL1213"/>
      <c r="CM1213"/>
      <c r="CN1213"/>
      <c r="CO1213"/>
      <c r="CP1213"/>
      <c r="CQ1213"/>
      <c r="CR1213"/>
      <c r="CS1213"/>
      <c r="CT1213"/>
      <c r="CU1213"/>
      <c r="CV1213"/>
    </row>
    <row r="1214" spans="81:100" ht="21" x14ac:dyDescent="0.5">
      <c r="CC1214"/>
      <c r="CD1214"/>
      <c r="CE1214"/>
      <c r="CF1214"/>
      <c r="CG1214"/>
      <c r="CH1214"/>
      <c r="CI1214"/>
      <c r="CJ1214"/>
      <c r="CK1214"/>
      <c r="CL1214"/>
      <c r="CM1214"/>
      <c r="CN1214"/>
      <c r="CO1214"/>
      <c r="CP1214"/>
      <c r="CQ1214"/>
      <c r="CR1214"/>
      <c r="CS1214"/>
      <c r="CT1214"/>
      <c r="CU1214"/>
      <c r="CV1214"/>
    </row>
    <row r="1215" spans="81:100" ht="21" x14ac:dyDescent="0.5">
      <c r="CC1215"/>
      <c r="CD1215"/>
      <c r="CE1215"/>
      <c r="CF1215"/>
      <c r="CG1215"/>
      <c r="CH1215"/>
      <c r="CI1215"/>
      <c r="CJ1215"/>
      <c r="CK1215"/>
      <c r="CL1215"/>
      <c r="CM1215"/>
      <c r="CN1215"/>
      <c r="CO1215"/>
      <c r="CP1215"/>
      <c r="CQ1215"/>
      <c r="CR1215"/>
      <c r="CS1215"/>
      <c r="CT1215"/>
      <c r="CU1215"/>
      <c r="CV1215"/>
    </row>
    <row r="1216" spans="81:100" ht="21" x14ac:dyDescent="0.5">
      <c r="CC1216"/>
      <c r="CD1216"/>
      <c r="CE1216"/>
      <c r="CF1216"/>
      <c r="CG1216"/>
      <c r="CH1216"/>
      <c r="CI1216"/>
      <c r="CJ1216"/>
      <c r="CK1216"/>
      <c r="CL1216"/>
      <c r="CM1216"/>
      <c r="CN1216"/>
      <c r="CO1216"/>
      <c r="CP1216"/>
      <c r="CQ1216"/>
      <c r="CR1216"/>
      <c r="CS1216"/>
      <c r="CT1216"/>
      <c r="CU1216"/>
      <c r="CV1216"/>
    </row>
    <row r="1217" spans="81:100" ht="21" x14ac:dyDescent="0.5">
      <c r="CC1217"/>
      <c r="CD1217"/>
      <c r="CE1217"/>
      <c r="CF1217"/>
      <c r="CG1217"/>
      <c r="CH1217"/>
      <c r="CI1217"/>
      <c r="CJ1217"/>
      <c r="CK1217"/>
      <c r="CL1217"/>
      <c r="CM1217"/>
      <c r="CN1217"/>
      <c r="CO1217"/>
      <c r="CP1217"/>
      <c r="CQ1217"/>
      <c r="CR1217"/>
      <c r="CS1217"/>
      <c r="CT1217"/>
      <c r="CU1217"/>
      <c r="CV1217"/>
    </row>
    <row r="1218" spans="81:100" ht="21" x14ac:dyDescent="0.5">
      <c r="CC1218"/>
      <c r="CD1218"/>
      <c r="CE1218"/>
      <c r="CF1218"/>
      <c r="CG1218"/>
      <c r="CH1218"/>
      <c r="CI1218"/>
      <c r="CJ1218"/>
      <c r="CK1218"/>
      <c r="CL1218"/>
      <c r="CM1218"/>
      <c r="CN1218"/>
      <c r="CO1218"/>
      <c r="CP1218"/>
      <c r="CQ1218"/>
      <c r="CR1218"/>
      <c r="CS1218"/>
      <c r="CT1218"/>
      <c r="CU1218"/>
      <c r="CV1218"/>
    </row>
    <row r="1219" spans="81:100" ht="21" x14ac:dyDescent="0.5">
      <c r="CC1219"/>
      <c r="CD1219"/>
      <c r="CE1219"/>
      <c r="CF1219"/>
      <c r="CG1219"/>
      <c r="CH1219"/>
      <c r="CI1219"/>
      <c r="CJ1219"/>
      <c r="CK1219"/>
      <c r="CL1219"/>
      <c r="CM1219"/>
      <c r="CN1219"/>
      <c r="CO1219"/>
      <c r="CP1219"/>
      <c r="CQ1219"/>
      <c r="CR1219"/>
      <c r="CS1219"/>
      <c r="CT1219"/>
      <c r="CU1219"/>
      <c r="CV1219"/>
    </row>
    <row r="1220" spans="81:100" ht="21" x14ac:dyDescent="0.5">
      <c r="CC1220"/>
      <c r="CD1220"/>
      <c r="CE1220"/>
      <c r="CF1220"/>
      <c r="CG1220"/>
      <c r="CH1220"/>
      <c r="CI1220"/>
      <c r="CJ1220"/>
      <c r="CK1220"/>
      <c r="CL1220"/>
      <c r="CM1220"/>
      <c r="CN1220"/>
      <c r="CO1220"/>
      <c r="CP1220"/>
      <c r="CQ1220"/>
      <c r="CR1220"/>
      <c r="CS1220"/>
      <c r="CT1220"/>
      <c r="CU1220"/>
      <c r="CV1220"/>
    </row>
    <row r="1221" spans="81:100" ht="21" x14ac:dyDescent="0.5">
      <c r="CC1221"/>
      <c r="CD1221"/>
      <c r="CE1221"/>
      <c r="CF1221"/>
      <c r="CG1221"/>
      <c r="CH1221"/>
      <c r="CI1221"/>
      <c r="CJ1221"/>
      <c r="CK1221"/>
      <c r="CL1221"/>
      <c r="CM1221"/>
      <c r="CN1221"/>
      <c r="CO1221"/>
      <c r="CP1221"/>
      <c r="CQ1221"/>
      <c r="CR1221"/>
      <c r="CS1221"/>
      <c r="CT1221"/>
      <c r="CU1221"/>
      <c r="CV1221"/>
    </row>
    <row r="1222" spans="81:100" ht="21" x14ac:dyDescent="0.5">
      <c r="CC1222"/>
      <c r="CD1222"/>
      <c r="CE1222"/>
      <c r="CF1222"/>
      <c r="CG1222"/>
      <c r="CH1222"/>
      <c r="CI1222"/>
      <c r="CJ1222"/>
      <c r="CK1222"/>
      <c r="CL1222"/>
      <c r="CM1222"/>
      <c r="CN1222"/>
      <c r="CO1222"/>
      <c r="CP1222"/>
      <c r="CQ1222"/>
      <c r="CR1222"/>
      <c r="CS1222"/>
      <c r="CT1222"/>
      <c r="CU1222"/>
      <c r="CV1222"/>
    </row>
    <row r="1223" spans="81:100" ht="21" x14ac:dyDescent="0.5">
      <c r="CC1223"/>
      <c r="CD1223"/>
      <c r="CE1223"/>
      <c r="CF1223"/>
      <c r="CG1223"/>
      <c r="CH1223"/>
      <c r="CI1223"/>
      <c r="CJ1223"/>
      <c r="CK1223"/>
      <c r="CL1223"/>
      <c r="CM1223"/>
      <c r="CN1223"/>
      <c r="CO1223"/>
      <c r="CP1223"/>
      <c r="CQ1223"/>
      <c r="CR1223"/>
      <c r="CS1223"/>
      <c r="CT1223"/>
      <c r="CU1223"/>
      <c r="CV1223"/>
    </row>
    <row r="1224" spans="81:100" ht="21" x14ac:dyDescent="0.5">
      <c r="CC1224"/>
      <c r="CD1224"/>
      <c r="CE1224"/>
      <c r="CF1224"/>
      <c r="CG1224"/>
      <c r="CH1224"/>
      <c r="CI1224"/>
      <c r="CJ1224"/>
      <c r="CK1224"/>
      <c r="CL1224"/>
      <c r="CM1224"/>
      <c r="CN1224"/>
      <c r="CO1224"/>
      <c r="CP1224"/>
      <c r="CQ1224"/>
      <c r="CR1224"/>
      <c r="CS1224"/>
      <c r="CT1224"/>
      <c r="CU1224"/>
      <c r="CV1224"/>
    </row>
    <row r="1225" spans="81:100" ht="21" x14ac:dyDescent="0.5">
      <c r="CC1225"/>
      <c r="CD1225"/>
      <c r="CE1225"/>
      <c r="CF1225"/>
      <c r="CG1225"/>
      <c r="CH1225"/>
      <c r="CI1225"/>
      <c r="CJ1225"/>
      <c r="CK1225"/>
      <c r="CL1225"/>
      <c r="CM1225"/>
      <c r="CN1225"/>
      <c r="CO1225"/>
      <c r="CP1225"/>
      <c r="CQ1225"/>
      <c r="CR1225"/>
      <c r="CS1225"/>
      <c r="CT1225"/>
      <c r="CU1225"/>
      <c r="CV1225"/>
    </row>
    <row r="1226" spans="81:100" ht="21" x14ac:dyDescent="0.5">
      <c r="CC1226"/>
      <c r="CD1226"/>
      <c r="CE1226"/>
      <c r="CF1226"/>
      <c r="CG1226"/>
      <c r="CH1226"/>
      <c r="CI1226"/>
      <c r="CJ1226"/>
      <c r="CK1226"/>
      <c r="CL1226"/>
      <c r="CM1226"/>
      <c r="CN1226"/>
      <c r="CO1226"/>
      <c r="CP1226"/>
      <c r="CQ1226"/>
      <c r="CR1226"/>
      <c r="CS1226"/>
      <c r="CT1226"/>
      <c r="CU1226"/>
      <c r="CV1226"/>
    </row>
    <row r="1227" spans="81:100" ht="21" x14ac:dyDescent="0.5">
      <c r="CC1227"/>
      <c r="CD1227"/>
      <c r="CE1227"/>
      <c r="CF1227"/>
      <c r="CG1227"/>
      <c r="CH1227"/>
      <c r="CI1227"/>
      <c r="CJ1227"/>
      <c r="CK1227"/>
      <c r="CL1227"/>
      <c r="CM1227"/>
      <c r="CN1227"/>
      <c r="CO1227"/>
      <c r="CP1227"/>
      <c r="CQ1227"/>
      <c r="CR1227"/>
      <c r="CS1227"/>
      <c r="CT1227"/>
      <c r="CU1227"/>
      <c r="CV1227"/>
    </row>
    <row r="1228" spans="81:100" ht="21" x14ac:dyDescent="0.5">
      <c r="CC1228"/>
      <c r="CD1228"/>
      <c r="CE1228"/>
      <c r="CF1228"/>
      <c r="CG1228"/>
      <c r="CH1228"/>
      <c r="CI1228"/>
      <c r="CJ1228"/>
      <c r="CK1228"/>
      <c r="CL1228"/>
      <c r="CM1228"/>
      <c r="CN1228"/>
      <c r="CO1228"/>
      <c r="CP1228"/>
      <c r="CQ1228"/>
      <c r="CR1228"/>
      <c r="CS1228"/>
      <c r="CT1228"/>
      <c r="CU1228"/>
      <c r="CV1228"/>
    </row>
    <row r="1229" spans="81:100" ht="21" x14ac:dyDescent="0.5">
      <c r="CC1229"/>
      <c r="CD1229"/>
      <c r="CE1229"/>
      <c r="CF1229"/>
      <c r="CG1229"/>
      <c r="CH1229"/>
      <c r="CI1229"/>
      <c r="CJ1229"/>
      <c r="CK1229"/>
      <c r="CL1229"/>
      <c r="CM1229"/>
      <c r="CN1229"/>
      <c r="CO1229"/>
      <c r="CP1229"/>
      <c r="CQ1229"/>
      <c r="CR1229"/>
      <c r="CS1229"/>
      <c r="CT1229"/>
      <c r="CU1229"/>
      <c r="CV1229"/>
    </row>
    <row r="1230" spans="81:100" ht="21" x14ac:dyDescent="0.5">
      <c r="CC1230"/>
      <c r="CD1230"/>
      <c r="CE1230"/>
      <c r="CF1230"/>
      <c r="CG1230"/>
      <c r="CH1230"/>
      <c r="CI1230"/>
      <c r="CJ1230"/>
      <c r="CK1230"/>
      <c r="CL1230"/>
      <c r="CM1230"/>
      <c r="CN1230"/>
      <c r="CO1230"/>
      <c r="CP1230"/>
      <c r="CQ1230"/>
      <c r="CR1230"/>
      <c r="CS1230"/>
      <c r="CT1230"/>
      <c r="CU1230"/>
      <c r="CV1230"/>
    </row>
    <row r="1231" spans="81:100" ht="21" x14ac:dyDescent="0.5">
      <c r="CC1231"/>
      <c r="CD1231"/>
      <c r="CE1231"/>
      <c r="CF1231"/>
      <c r="CG1231"/>
      <c r="CH1231"/>
      <c r="CI1231"/>
      <c r="CJ1231"/>
      <c r="CK1231"/>
      <c r="CL1231"/>
      <c r="CM1231"/>
      <c r="CN1231"/>
      <c r="CO1231"/>
      <c r="CP1231"/>
      <c r="CQ1231"/>
      <c r="CR1231"/>
      <c r="CS1231"/>
      <c r="CT1231"/>
      <c r="CU1231"/>
      <c r="CV1231"/>
    </row>
    <row r="1232" spans="81:100" ht="21" x14ac:dyDescent="0.5">
      <c r="CC1232"/>
      <c r="CD1232"/>
      <c r="CE1232"/>
      <c r="CF1232"/>
      <c r="CG1232"/>
      <c r="CH1232"/>
      <c r="CI1232"/>
      <c r="CJ1232"/>
      <c r="CK1232"/>
      <c r="CL1232"/>
      <c r="CM1232"/>
      <c r="CN1232"/>
      <c r="CO1232"/>
      <c r="CP1232"/>
      <c r="CQ1232"/>
      <c r="CR1232"/>
      <c r="CS1232"/>
      <c r="CT1232"/>
      <c r="CU1232"/>
      <c r="CV1232"/>
    </row>
    <row r="1233" spans="81:100" ht="21" x14ac:dyDescent="0.5">
      <c r="CC1233"/>
      <c r="CD1233"/>
      <c r="CE1233"/>
      <c r="CF1233"/>
      <c r="CG1233"/>
      <c r="CH1233"/>
      <c r="CI1233"/>
      <c r="CJ1233"/>
      <c r="CK1233"/>
      <c r="CL1233"/>
      <c r="CM1233"/>
      <c r="CN1233"/>
      <c r="CO1233"/>
      <c r="CP1233"/>
      <c r="CQ1233"/>
      <c r="CR1233"/>
      <c r="CS1233"/>
      <c r="CT1233"/>
      <c r="CU1233"/>
      <c r="CV1233"/>
    </row>
    <row r="1234" spans="81:100" ht="21" x14ac:dyDescent="0.5">
      <c r="CC1234"/>
      <c r="CD1234"/>
      <c r="CE1234"/>
      <c r="CF1234"/>
      <c r="CG1234"/>
      <c r="CH1234"/>
      <c r="CI1234"/>
      <c r="CJ1234"/>
      <c r="CK1234"/>
      <c r="CL1234"/>
      <c r="CM1234"/>
      <c r="CN1234"/>
      <c r="CO1234"/>
      <c r="CP1234"/>
      <c r="CQ1234"/>
      <c r="CR1234"/>
      <c r="CS1234"/>
      <c r="CT1234"/>
      <c r="CU1234"/>
      <c r="CV1234"/>
    </row>
    <row r="1235" spans="81:100" ht="21" x14ac:dyDescent="0.5">
      <c r="CC1235"/>
      <c r="CD1235"/>
      <c r="CE1235"/>
      <c r="CF1235"/>
      <c r="CG1235"/>
      <c r="CH1235"/>
      <c r="CI1235"/>
      <c r="CJ1235"/>
      <c r="CK1235"/>
      <c r="CL1235"/>
      <c r="CM1235"/>
      <c r="CN1235"/>
      <c r="CO1235"/>
      <c r="CP1235"/>
      <c r="CQ1235"/>
      <c r="CR1235"/>
      <c r="CS1235"/>
      <c r="CT1235"/>
      <c r="CU1235"/>
      <c r="CV1235"/>
    </row>
    <row r="1236" spans="81:100" ht="21" x14ac:dyDescent="0.5">
      <c r="CC1236"/>
      <c r="CD1236"/>
      <c r="CE1236"/>
      <c r="CF1236"/>
      <c r="CG1236"/>
      <c r="CH1236"/>
      <c r="CI1236"/>
      <c r="CJ1236"/>
      <c r="CK1236"/>
      <c r="CL1236"/>
      <c r="CM1236"/>
      <c r="CN1236"/>
      <c r="CO1236"/>
      <c r="CP1236"/>
      <c r="CQ1236"/>
      <c r="CR1236"/>
      <c r="CS1236"/>
      <c r="CT1236"/>
      <c r="CU1236"/>
      <c r="CV1236"/>
    </row>
    <row r="1237" spans="81:100" ht="21" x14ac:dyDescent="0.5">
      <c r="CC1237"/>
      <c r="CD1237"/>
      <c r="CE1237"/>
      <c r="CF1237"/>
      <c r="CG1237"/>
      <c r="CH1237"/>
      <c r="CI1237"/>
      <c r="CJ1237"/>
      <c r="CK1237"/>
      <c r="CL1237"/>
      <c r="CM1237"/>
      <c r="CN1237"/>
      <c r="CO1237"/>
      <c r="CP1237"/>
      <c r="CQ1237"/>
      <c r="CR1237"/>
      <c r="CS1237"/>
      <c r="CT1237"/>
      <c r="CU1237"/>
      <c r="CV1237"/>
    </row>
    <row r="1238" spans="81:100" ht="21" x14ac:dyDescent="0.5">
      <c r="CC1238"/>
      <c r="CD1238"/>
      <c r="CE1238"/>
      <c r="CF1238"/>
      <c r="CG1238"/>
      <c r="CH1238"/>
      <c r="CI1238"/>
      <c r="CJ1238"/>
      <c r="CK1238"/>
      <c r="CL1238"/>
      <c r="CM1238"/>
      <c r="CN1238"/>
      <c r="CO1238"/>
      <c r="CP1238"/>
      <c r="CQ1238"/>
      <c r="CR1238"/>
      <c r="CS1238"/>
      <c r="CT1238"/>
      <c r="CU1238"/>
      <c r="CV1238"/>
    </row>
    <row r="1239" spans="81:100" ht="21" x14ac:dyDescent="0.5">
      <c r="CC1239"/>
      <c r="CD1239"/>
      <c r="CE1239"/>
      <c r="CF1239"/>
      <c r="CG1239"/>
      <c r="CH1239"/>
      <c r="CI1239"/>
      <c r="CJ1239"/>
      <c r="CK1239"/>
      <c r="CL1239"/>
      <c r="CM1239"/>
      <c r="CN1239"/>
      <c r="CO1239"/>
      <c r="CP1239"/>
      <c r="CQ1239"/>
      <c r="CR1239"/>
      <c r="CS1239"/>
      <c r="CT1239"/>
      <c r="CU1239"/>
      <c r="CV1239"/>
    </row>
    <row r="1240" spans="81:100" ht="21" x14ac:dyDescent="0.5">
      <c r="CC1240"/>
      <c r="CD1240"/>
      <c r="CE1240"/>
      <c r="CF1240"/>
      <c r="CG1240"/>
      <c r="CH1240"/>
      <c r="CI1240"/>
      <c r="CJ1240"/>
      <c r="CK1240"/>
      <c r="CL1240"/>
      <c r="CM1240"/>
      <c r="CN1240"/>
      <c r="CO1240"/>
      <c r="CP1240"/>
      <c r="CQ1240"/>
      <c r="CR1240"/>
      <c r="CS1240"/>
      <c r="CT1240"/>
      <c r="CU1240"/>
      <c r="CV1240"/>
    </row>
    <row r="1241" spans="81:100" ht="21" x14ac:dyDescent="0.5">
      <c r="CC1241"/>
      <c r="CD1241"/>
      <c r="CE1241"/>
      <c r="CF1241"/>
      <c r="CG1241"/>
      <c r="CH1241"/>
      <c r="CI1241"/>
      <c r="CJ1241"/>
      <c r="CK1241"/>
      <c r="CL1241"/>
      <c r="CM1241"/>
      <c r="CN1241"/>
      <c r="CO1241"/>
      <c r="CP1241"/>
      <c r="CQ1241"/>
      <c r="CR1241"/>
      <c r="CS1241"/>
      <c r="CT1241"/>
      <c r="CU1241"/>
      <c r="CV1241"/>
    </row>
    <row r="1242" spans="81:100" ht="21" x14ac:dyDescent="0.5">
      <c r="CC1242"/>
      <c r="CD1242"/>
      <c r="CE1242"/>
      <c r="CF1242"/>
      <c r="CG1242"/>
      <c r="CH1242"/>
      <c r="CI1242"/>
      <c r="CJ1242"/>
      <c r="CK1242"/>
      <c r="CL1242"/>
      <c r="CM1242"/>
      <c r="CN1242"/>
      <c r="CO1242"/>
      <c r="CP1242"/>
      <c r="CQ1242"/>
      <c r="CR1242"/>
      <c r="CS1242"/>
      <c r="CT1242"/>
      <c r="CU1242"/>
      <c r="CV1242"/>
    </row>
    <row r="1243" spans="81:100" ht="21" x14ac:dyDescent="0.5">
      <c r="CC1243"/>
      <c r="CD1243"/>
      <c r="CE1243"/>
      <c r="CF1243"/>
      <c r="CG1243"/>
      <c r="CH1243"/>
      <c r="CI1243"/>
      <c r="CJ1243"/>
      <c r="CK1243"/>
      <c r="CL1243"/>
      <c r="CM1243"/>
      <c r="CN1243"/>
      <c r="CO1243"/>
      <c r="CP1243"/>
      <c r="CQ1243"/>
      <c r="CR1243"/>
      <c r="CS1243"/>
      <c r="CT1243"/>
      <c r="CU1243"/>
      <c r="CV1243"/>
    </row>
    <row r="1244" spans="81:100" ht="21" x14ac:dyDescent="0.5">
      <c r="CC1244"/>
      <c r="CD1244"/>
      <c r="CE1244"/>
      <c r="CF1244"/>
      <c r="CG1244"/>
      <c r="CH1244"/>
      <c r="CI1244"/>
      <c r="CJ1244"/>
      <c r="CK1244"/>
      <c r="CL1244"/>
      <c r="CM1244"/>
      <c r="CN1244"/>
      <c r="CO1244"/>
      <c r="CP1244"/>
      <c r="CQ1244"/>
      <c r="CR1244"/>
      <c r="CS1244"/>
      <c r="CT1244"/>
      <c r="CU1244"/>
      <c r="CV1244"/>
    </row>
    <row r="1245" spans="81:100" ht="21" x14ac:dyDescent="0.5">
      <c r="CC1245"/>
      <c r="CD1245"/>
      <c r="CE1245"/>
      <c r="CF1245"/>
      <c r="CG1245"/>
      <c r="CH1245"/>
      <c r="CI1245"/>
      <c r="CJ1245"/>
      <c r="CK1245"/>
      <c r="CL1245"/>
      <c r="CM1245"/>
      <c r="CN1245"/>
      <c r="CO1245"/>
      <c r="CP1245"/>
      <c r="CQ1245"/>
      <c r="CR1245"/>
      <c r="CS1245"/>
      <c r="CT1245"/>
      <c r="CU1245"/>
      <c r="CV1245"/>
    </row>
    <row r="1246" spans="81:100" ht="21" x14ac:dyDescent="0.5">
      <c r="CC1246"/>
      <c r="CD1246"/>
      <c r="CE1246"/>
      <c r="CF1246"/>
      <c r="CG1246"/>
      <c r="CH1246"/>
      <c r="CI1246"/>
      <c r="CJ1246"/>
      <c r="CK1246"/>
      <c r="CL1246"/>
      <c r="CM1246"/>
      <c r="CN1246"/>
      <c r="CO1246"/>
      <c r="CP1246"/>
      <c r="CQ1246"/>
      <c r="CR1246"/>
      <c r="CS1246"/>
      <c r="CT1246"/>
      <c r="CU1246"/>
      <c r="CV1246"/>
    </row>
    <row r="1247" spans="81:100" ht="21" x14ac:dyDescent="0.5">
      <c r="CC1247"/>
      <c r="CD1247"/>
      <c r="CE1247"/>
      <c r="CF1247"/>
      <c r="CG1247"/>
      <c r="CH1247"/>
      <c r="CI1247"/>
      <c r="CJ1247"/>
      <c r="CK1247"/>
      <c r="CL1247"/>
      <c r="CM1247"/>
      <c r="CN1247"/>
      <c r="CO1247"/>
      <c r="CP1247"/>
      <c r="CQ1247"/>
      <c r="CR1247"/>
      <c r="CS1247"/>
      <c r="CT1247"/>
      <c r="CU1247"/>
      <c r="CV1247"/>
    </row>
    <row r="1248" spans="81:100" ht="21" x14ac:dyDescent="0.5">
      <c r="CC1248"/>
      <c r="CD1248"/>
      <c r="CE1248"/>
      <c r="CF1248"/>
      <c r="CG1248"/>
      <c r="CH1248"/>
      <c r="CI1248"/>
      <c r="CJ1248"/>
      <c r="CK1248"/>
      <c r="CL1248"/>
      <c r="CM1248"/>
      <c r="CN1248"/>
      <c r="CO1248"/>
      <c r="CP1248"/>
      <c r="CQ1248"/>
      <c r="CR1248"/>
      <c r="CS1248"/>
      <c r="CT1248"/>
      <c r="CU1248"/>
      <c r="CV1248"/>
    </row>
    <row r="1249" spans="81:100" ht="21" x14ac:dyDescent="0.5">
      <c r="CC1249"/>
      <c r="CD1249"/>
      <c r="CE1249"/>
      <c r="CF1249"/>
      <c r="CG1249"/>
      <c r="CH1249"/>
      <c r="CI1249"/>
      <c r="CJ1249"/>
      <c r="CK1249"/>
      <c r="CL1249"/>
      <c r="CM1249"/>
      <c r="CN1249"/>
      <c r="CO1249"/>
      <c r="CP1249"/>
      <c r="CQ1249"/>
      <c r="CR1249"/>
      <c r="CS1249"/>
      <c r="CT1249"/>
      <c r="CU1249"/>
      <c r="CV1249"/>
    </row>
    <row r="1250" spans="81:100" ht="21" x14ac:dyDescent="0.5">
      <c r="CC1250"/>
      <c r="CD1250"/>
      <c r="CE1250"/>
      <c r="CF1250"/>
      <c r="CG1250"/>
      <c r="CH1250"/>
      <c r="CI1250"/>
      <c r="CJ1250"/>
      <c r="CK1250"/>
      <c r="CL1250"/>
      <c r="CM1250"/>
      <c r="CN1250"/>
      <c r="CO1250"/>
      <c r="CP1250"/>
      <c r="CQ1250"/>
      <c r="CR1250"/>
      <c r="CS1250"/>
      <c r="CT1250"/>
      <c r="CU1250"/>
      <c r="CV1250"/>
    </row>
    <row r="1251" spans="81:100" ht="21" x14ac:dyDescent="0.5">
      <c r="CC1251"/>
      <c r="CD1251"/>
      <c r="CE1251"/>
      <c r="CF1251"/>
      <c r="CG1251"/>
      <c r="CH1251"/>
      <c r="CI1251"/>
      <c r="CJ1251"/>
      <c r="CK1251"/>
      <c r="CL1251"/>
      <c r="CM1251"/>
      <c r="CN1251"/>
      <c r="CO1251"/>
      <c r="CP1251"/>
      <c r="CQ1251"/>
      <c r="CR1251"/>
      <c r="CS1251"/>
      <c r="CT1251"/>
      <c r="CU1251"/>
      <c r="CV1251"/>
    </row>
    <row r="1252" spans="81:100" ht="21" x14ac:dyDescent="0.5">
      <c r="CC1252"/>
      <c r="CD1252"/>
      <c r="CE1252"/>
      <c r="CF1252"/>
      <c r="CG1252"/>
      <c r="CH1252"/>
      <c r="CI1252"/>
      <c r="CJ1252"/>
      <c r="CK1252"/>
      <c r="CL1252"/>
      <c r="CM1252"/>
      <c r="CN1252"/>
      <c r="CO1252"/>
      <c r="CP1252"/>
      <c r="CQ1252"/>
      <c r="CR1252"/>
      <c r="CS1252"/>
      <c r="CT1252"/>
      <c r="CU1252"/>
      <c r="CV1252"/>
    </row>
    <row r="1253" spans="81:100" ht="21" x14ac:dyDescent="0.5">
      <c r="CC1253"/>
      <c r="CD1253"/>
      <c r="CE1253"/>
      <c r="CF1253"/>
      <c r="CG1253"/>
      <c r="CH1253"/>
      <c r="CI1253"/>
      <c r="CJ1253"/>
      <c r="CK1253"/>
      <c r="CL1253"/>
      <c r="CM1253"/>
      <c r="CN1253"/>
      <c r="CO1253"/>
      <c r="CP1253"/>
      <c r="CQ1253"/>
      <c r="CR1253"/>
      <c r="CS1253"/>
      <c r="CT1253"/>
      <c r="CU1253"/>
      <c r="CV1253"/>
    </row>
    <row r="1254" spans="81:100" ht="21" x14ac:dyDescent="0.5">
      <c r="CC1254"/>
      <c r="CD1254"/>
      <c r="CE1254"/>
      <c r="CF1254"/>
      <c r="CG1254"/>
      <c r="CH1254"/>
      <c r="CI1254"/>
      <c r="CJ1254"/>
      <c r="CK1254"/>
      <c r="CL1254"/>
      <c r="CM1254"/>
      <c r="CN1254"/>
      <c r="CO1254"/>
      <c r="CP1254"/>
      <c r="CQ1254"/>
      <c r="CR1254"/>
      <c r="CS1254"/>
      <c r="CT1254"/>
      <c r="CU1254"/>
      <c r="CV1254"/>
    </row>
    <row r="1255" spans="81:100" ht="21" x14ac:dyDescent="0.5">
      <c r="CC1255"/>
      <c r="CD1255"/>
      <c r="CE1255"/>
      <c r="CF1255"/>
      <c r="CG1255"/>
      <c r="CH1255"/>
      <c r="CI1255"/>
      <c r="CJ1255"/>
      <c r="CK1255"/>
      <c r="CL1255"/>
      <c r="CM1255"/>
      <c r="CN1255"/>
      <c r="CO1255"/>
      <c r="CP1255"/>
      <c r="CQ1255"/>
      <c r="CR1255"/>
      <c r="CS1255"/>
      <c r="CT1255"/>
      <c r="CU1255"/>
      <c r="CV1255"/>
    </row>
    <row r="1256" spans="81:100" ht="21" x14ac:dyDescent="0.5">
      <c r="CC1256"/>
      <c r="CD1256"/>
      <c r="CE1256"/>
      <c r="CF1256"/>
      <c r="CG1256"/>
      <c r="CH1256"/>
      <c r="CI1256"/>
      <c r="CJ1256"/>
      <c r="CK1256"/>
      <c r="CL1256"/>
      <c r="CM1256"/>
      <c r="CN1256"/>
      <c r="CO1256"/>
      <c r="CP1256"/>
      <c r="CQ1256"/>
      <c r="CR1256"/>
      <c r="CS1256"/>
      <c r="CT1256"/>
      <c r="CU1256"/>
      <c r="CV1256"/>
    </row>
    <row r="1257" spans="81:100" ht="21" x14ac:dyDescent="0.5">
      <c r="CC1257"/>
      <c r="CD1257"/>
      <c r="CE1257"/>
      <c r="CF1257"/>
      <c r="CG1257"/>
      <c r="CH1257"/>
      <c r="CI1257"/>
      <c r="CJ1257"/>
      <c r="CK1257"/>
      <c r="CL1257"/>
      <c r="CM1257"/>
      <c r="CN1257"/>
      <c r="CO1257"/>
      <c r="CP1257"/>
      <c r="CQ1257"/>
      <c r="CR1257"/>
      <c r="CS1257"/>
      <c r="CT1257"/>
      <c r="CU1257"/>
      <c r="CV1257"/>
    </row>
    <row r="1258" spans="81:100" ht="21" x14ac:dyDescent="0.5">
      <c r="CC1258"/>
      <c r="CD1258"/>
      <c r="CE1258"/>
      <c r="CF1258"/>
      <c r="CG1258"/>
      <c r="CH1258"/>
      <c r="CI1258"/>
      <c r="CJ1258"/>
      <c r="CK1258"/>
      <c r="CL1258"/>
      <c r="CM1258"/>
      <c r="CN1258"/>
      <c r="CO1258"/>
      <c r="CP1258"/>
      <c r="CQ1258"/>
      <c r="CR1258"/>
      <c r="CS1258"/>
      <c r="CT1258"/>
      <c r="CU1258"/>
      <c r="CV1258"/>
    </row>
    <row r="1259" spans="81:100" ht="21" x14ac:dyDescent="0.5">
      <c r="CC1259"/>
      <c r="CD1259"/>
      <c r="CE1259"/>
      <c r="CF1259"/>
      <c r="CG1259"/>
      <c r="CH1259"/>
      <c r="CI1259"/>
      <c r="CJ1259"/>
      <c r="CK1259"/>
      <c r="CL1259"/>
      <c r="CM1259"/>
      <c r="CN1259"/>
      <c r="CO1259"/>
      <c r="CP1259"/>
      <c r="CQ1259"/>
      <c r="CR1259"/>
      <c r="CS1259"/>
      <c r="CT1259"/>
      <c r="CU1259"/>
      <c r="CV1259"/>
    </row>
    <row r="1260" spans="81:100" ht="21" x14ac:dyDescent="0.5">
      <c r="CC1260"/>
      <c r="CD1260"/>
      <c r="CE1260"/>
      <c r="CF1260"/>
      <c r="CG1260"/>
      <c r="CH1260"/>
      <c r="CI1260"/>
      <c r="CJ1260"/>
      <c r="CK1260"/>
      <c r="CL1260"/>
      <c r="CM1260"/>
      <c r="CN1260"/>
      <c r="CO1260"/>
      <c r="CP1260"/>
      <c r="CQ1260"/>
      <c r="CR1260"/>
      <c r="CS1260"/>
      <c r="CT1260"/>
      <c r="CU1260"/>
      <c r="CV1260"/>
    </row>
    <row r="1261" spans="81:100" ht="21" x14ac:dyDescent="0.5">
      <c r="CC1261"/>
      <c r="CD1261"/>
      <c r="CE1261"/>
      <c r="CF1261"/>
      <c r="CG1261"/>
      <c r="CH1261"/>
      <c r="CI1261"/>
      <c r="CJ1261"/>
      <c r="CK1261"/>
      <c r="CL1261"/>
      <c r="CM1261"/>
      <c r="CN1261"/>
      <c r="CO1261"/>
      <c r="CP1261"/>
      <c r="CQ1261"/>
      <c r="CR1261"/>
      <c r="CS1261"/>
      <c r="CT1261"/>
      <c r="CU1261"/>
      <c r="CV1261"/>
    </row>
    <row r="1262" spans="81:100" ht="21" x14ac:dyDescent="0.5">
      <c r="CC1262"/>
      <c r="CD1262"/>
      <c r="CE1262"/>
      <c r="CF1262"/>
      <c r="CG1262"/>
      <c r="CH1262"/>
      <c r="CI1262"/>
      <c r="CJ1262"/>
      <c r="CK1262"/>
      <c r="CL1262"/>
      <c r="CM1262"/>
      <c r="CN1262"/>
      <c r="CO1262"/>
      <c r="CP1262"/>
      <c r="CQ1262"/>
      <c r="CR1262"/>
      <c r="CS1262"/>
      <c r="CT1262"/>
      <c r="CU1262"/>
      <c r="CV1262"/>
    </row>
    <row r="1263" spans="81:100" ht="21" x14ac:dyDescent="0.5">
      <c r="CC1263"/>
      <c r="CD1263"/>
      <c r="CE1263"/>
      <c r="CF1263"/>
      <c r="CG1263"/>
      <c r="CH1263"/>
      <c r="CI1263"/>
      <c r="CJ1263"/>
      <c r="CK1263"/>
      <c r="CL1263"/>
      <c r="CM1263"/>
      <c r="CN1263"/>
      <c r="CO1263"/>
      <c r="CP1263"/>
      <c r="CQ1263"/>
      <c r="CR1263"/>
      <c r="CS1263"/>
      <c r="CT1263"/>
      <c r="CU1263"/>
      <c r="CV1263"/>
    </row>
    <row r="1264" spans="81:100" ht="21" x14ac:dyDescent="0.5">
      <c r="CC1264"/>
      <c r="CD1264"/>
      <c r="CE1264"/>
      <c r="CF1264"/>
      <c r="CG1264"/>
      <c r="CH1264"/>
      <c r="CI1264"/>
      <c r="CJ1264"/>
      <c r="CK1264"/>
      <c r="CL1264"/>
      <c r="CM1264"/>
      <c r="CN1264"/>
      <c r="CO1264"/>
      <c r="CP1264"/>
      <c r="CQ1264"/>
      <c r="CR1264"/>
      <c r="CS1264"/>
      <c r="CT1264"/>
      <c r="CU1264"/>
      <c r="CV1264"/>
    </row>
    <row r="1265" spans="81:100" ht="21" x14ac:dyDescent="0.5">
      <c r="CC1265"/>
      <c r="CD1265"/>
      <c r="CE1265"/>
      <c r="CF1265"/>
      <c r="CG1265"/>
      <c r="CH1265"/>
      <c r="CI1265"/>
      <c r="CJ1265"/>
      <c r="CK1265"/>
      <c r="CL1265"/>
      <c r="CM1265"/>
      <c r="CN1265"/>
      <c r="CO1265"/>
      <c r="CP1265"/>
      <c r="CQ1265"/>
      <c r="CR1265"/>
      <c r="CS1265"/>
      <c r="CT1265"/>
      <c r="CU1265"/>
      <c r="CV1265"/>
    </row>
    <row r="1266" spans="81:100" ht="21" x14ac:dyDescent="0.5">
      <c r="CC1266"/>
      <c r="CD1266"/>
      <c r="CE1266"/>
      <c r="CF1266"/>
      <c r="CG1266"/>
      <c r="CH1266"/>
      <c r="CI1266"/>
      <c r="CJ1266"/>
      <c r="CK1266"/>
      <c r="CL1266"/>
      <c r="CM1266"/>
      <c r="CN1266"/>
      <c r="CO1266"/>
      <c r="CP1266"/>
      <c r="CQ1266"/>
      <c r="CR1266"/>
      <c r="CS1266"/>
      <c r="CT1266"/>
      <c r="CU1266"/>
      <c r="CV1266"/>
    </row>
    <row r="1267" spans="81:100" ht="21" x14ac:dyDescent="0.5">
      <c r="CC1267"/>
      <c r="CD1267"/>
      <c r="CE1267"/>
      <c r="CF1267"/>
      <c r="CG1267"/>
      <c r="CH1267"/>
      <c r="CI1267"/>
      <c r="CJ1267"/>
      <c r="CK1267"/>
      <c r="CL1267"/>
      <c r="CM1267"/>
      <c r="CN1267"/>
      <c r="CO1267"/>
      <c r="CP1267"/>
      <c r="CQ1267"/>
      <c r="CR1267"/>
      <c r="CS1267"/>
      <c r="CT1267"/>
      <c r="CU1267"/>
      <c r="CV1267"/>
    </row>
    <row r="1268" spans="81:100" ht="21" x14ac:dyDescent="0.5">
      <c r="CC1268"/>
      <c r="CD1268"/>
      <c r="CE1268"/>
      <c r="CF1268"/>
      <c r="CG1268"/>
      <c r="CH1268"/>
      <c r="CI1268"/>
      <c r="CJ1268"/>
      <c r="CK1268"/>
      <c r="CL1268"/>
      <c r="CM1268"/>
      <c r="CN1268"/>
      <c r="CO1268"/>
      <c r="CP1268"/>
      <c r="CQ1268"/>
      <c r="CR1268"/>
      <c r="CS1268"/>
      <c r="CT1268"/>
      <c r="CU1268"/>
      <c r="CV1268"/>
    </row>
    <row r="1269" spans="81:100" ht="21" x14ac:dyDescent="0.5">
      <c r="CC1269"/>
      <c r="CD1269"/>
      <c r="CE1269"/>
      <c r="CF1269"/>
      <c r="CG1269"/>
      <c r="CH1269"/>
      <c r="CI1269"/>
      <c r="CJ1269"/>
      <c r="CK1269"/>
      <c r="CL1269"/>
      <c r="CM1269"/>
      <c r="CN1269"/>
      <c r="CO1269"/>
      <c r="CP1269"/>
      <c r="CQ1269"/>
      <c r="CR1269"/>
      <c r="CS1269"/>
      <c r="CT1269"/>
      <c r="CU1269"/>
      <c r="CV1269"/>
    </row>
    <row r="1270" spans="81:100" ht="21" x14ac:dyDescent="0.5">
      <c r="CC1270"/>
      <c r="CD1270"/>
      <c r="CE1270"/>
      <c r="CF1270"/>
      <c r="CG1270"/>
      <c r="CH1270"/>
      <c r="CI1270"/>
      <c r="CJ1270"/>
      <c r="CK1270"/>
      <c r="CL1270"/>
      <c r="CM1270"/>
      <c r="CN1270"/>
      <c r="CO1270"/>
      <c r="CP1270"/>
      <c r="CQ1270"/>
      <c r="CR1270"/>
      <c r="CS1270"/>
      <c r="CT1270"/>
      <c r="CU1270"/>
      <c r="CV1270"/>
    </row>
    <row r="1271" spans="81:100" ht="21" x14ac:dyDescent="0.5">
      <c r="CC1271"/>
      <c r="CD1271"/>
      <c r="CE1271"/>
      <c r="CF1271"/>
      <c r="CG1271"/>
      <c r="CH1271"/>
      <c r="CI1271"/>
      <c r="CJ1271"/>
      <c r="CK1271"/>
      <c r="CL1271"/>
      <c r="CM1271"/>
      <c r="CN1271"/>
      <c r="CO1271"/>
      <c r="CP1271"/>
      <c r="CQ1271"/>
      <c r="CR1271"/>
      <c r="CS1271"/>
      <c r="CT1271"/>
      <c r="CU1271"/>
      <c r="CV1271"/>
    </row>
    <row r="1272" spans="81:100" ht="21" x14ac:dyDescent="0.5">
      <c r="CC1272"/>
      <c r="CD1272"/>
      <c r="CE1272"/>
      <c r="CF1272"/>
      <c r="CG1272"/>
      <c r="CH1272"/>
      <c r="CI1272"/>
      <c r="CJ1272"/>
      <c r="CK1272"/>
      <c r="CL1272"/>
      <c r="CM1272"/>
      <c r="CN1272"/>
      <c r="CO1272"/>
      <c r="CP1272"/>
      <c r="CQ1272"/>
      <c r="CR1272"/>
      <c r="CS1272"/>
      <c r="CT1272"/>
      <c r="CU1272"/>
      <c r="CV1272"/>
    </row>
    <row r="1273" spans="81:100" ht="21" x14ac:dyDescent="0.5">
      <c r="CC1273"/>
      <c r="CD1273"/>
      <c r="CE1273"/>
      <c r="CF1273"/>
      <c r="CG1273"/>
      <c r="CH1273"/>
      <c r="CI1273"/>
      <c r="CJ1273"/>
      <c r="CK1273"/>
      <c r="CL1273"/>
      <c r="CM1273"/>
      <c r="CN1273"/>
      <c r="CO1273"/>
      <c r="CP1273"/>
      <c r="CQ1273"/>
      <c r="CR1273"/>
      <c r="CS1273"/>
      <c r="CT1273"/>
      <c r="CU1273"/>
      <c r="CV1273"/>
    </row>
    <row r="1274" spans="81:100" ht="21" x14ac:dyDescent="0.5">
      <c r="CC1274"/>
      <c r="CD1274"/>
      <c r="CE1274"/>
      <c r="CF1274"/>
      <c r="CG1274"/>
      <c r="CH1274"/>
      <c r="CI1274"/>
      <c r="CJ1274"/>
      <c r="CK1274"/>
      <c r="CL1274"/>
      <c r="CM1274"/>
      <c r="CN1274"/>
      <c r="CO1274"/>
      <c r="CP1274"/>
      <c r="CQ1274"/>
      <c r="CR1274"/>
      <c r="CS1274"/>
      <c r="CT1274"/>
      <c r="CU1274"/>
      <c r="CV1274"/>
    </row>
    <row r="1275" spans="81:100" ht="21" x14ac:dyDescent="0.5">
      <c r="CC1275"/>
      <c r="CD1275"/>
      <c r="CE1275"/>
      <c r="CF1275"/>
      <c r="CG1275"/>
      <c r="CH1275"/>
      <c r="CI1275"/>
      <c r="CJ1275"/>
      <c r="CK1275"/>
      <c r="CL1275"/>
      <c r="CM1275"/>
      <c r="CN1275"/>
      <c r="CO1275"/>
      <c r="CP1275"/>
      <c r="CQ1275"/>
      <c r="CR1275"/>
      <c r="CS1275"/>
      <c r="CT1275"/>
      <c r="CU1275"/>
      <c r="CV1275"/>
    </row>
    <row r="1276" spans="81:100" ht="21" x14ac:dyDescent="0.5">
      <c r="CC1276"/>
      <c r="CD1276"/>
      <c r="CE1276"/>
      <c r="CF1276"/>
      <c r="CG1276"/>
      <c r="CH1276"/>
      <c r="CI1276"/>
      <c r="CJ1276"/>
      <c r="CK1276"/>
      <c r="CL1276"/>
      <c r="CM1276"/>
      <c r="CN1276"/>
      <c r="CO1276"/>
      <c r="CP1276"/>
      <c r="CQ1276"/>
      <c r="CR1276"/>
      <c r="CS1276"/>
      <c r="CT1276"/>
      <c r="CU1276"/>
      <c r="CV1276"/>
    </row>
    <row r="1277" spans="81:100" ht="21" x14ac:dyDescent="0.5">
      <c r="CC1277"/>
      <c r="CD1277"/>
      <c r="CE1277"/>
      <c r="CF1277"/>
      <c r="CG1277"/>
      <c r="CH1277"/>
      <c r="CI1277"/>
      <c r="CJ1277"/>
      <c r="CK1277"/>
      <c r="CL1277"/>
      <c r="CM1277"/>
      <c r="CN1277"/>
      <c r="CO1277"/>
      <c r="CP1277"/>
      <c r="CQ1277"/>
      <c r="CR1277"/>
      <c r="CS1277"/>
      <c r="CT1277"/>
      <c r="CU1277"/>
      <c r="CV1277"/>
    </row>
    <row r="1278" spans="81:100" ht="21" x14ac:dyDescent="0.5">
      <c r="CC1278"/>
      <c r="CD1278"/>
      <c r="CE1278"/>
      <c r="CF1278"/>
      <c r="CG1278"/>
      <c r="CH1278"/>
      <c r="CI1278"/>
      <c r="CJ1278"/>
      <c r="CK1278"/>
      <c r="CL1278"/>
      <c r="CM1278"/>
      <c r="CN1278"/>
      <c r="CO1278"/>
      <c r="CP1278"/>
      <c r="CQ1278"/>
      <c r="CR1278"/>
      <c r="CS1278"/>
      <c r="CT1278"/>
      <c r="CU1278"/>
      <c r="CV1278"/>
    </row>
    <row r="1279" spans="81:100" ht="21" x14ac:dyDescent="0.5">
      <c r="CC1279"/>
      <c r="CD1279"/>
      <c r="CE1279"/>
      <c r="CF1279"/>
      <c r="CG1279"/>
      <c r="CH1279"/>
      <c r="CI1279"/>
      <c r="CJ1279"/>
      <c r="CK1279"/>
      <c r="CL1279"/>
      <c r="CM1279"/>
      <c r="CN1279"/>
      <c r="CO1279"/>
      <c r="CP1279"/>
      <c r="CQ1279"/>
      <c r="CR1279"/>
      <c r="CS1279"/>
      <c r="CT1279"/>
      <c r="CU1279"/>
      <c r="CV1279"/>
    </row>
    <row r="1280" spans="81:100" ht="21" x14ac:dyDescent="0.5">
      <c r="CC1280"/>
      <c r="CD1280"/>
      <c r="CE1280"/>
      <c r="CF1280"/>
      <c r="CG1280"/>
      <c r="CH1280"/>
      <c r="CI1280"/>
      <c r="CJ1280"/>
      <c r="CK1280"/>
      <c r="CL1280"/>
      <c r="CM1280"/>
      <c r="CN1280"/>
      <c r="CO1280"/>
      <c r="CP1280"/>
      <c r="CQ1280"/>
      <c r="CR1280"/>
      <c r="CS1280"/>
      <c r="CT1280"/>
      <c r="CU1280"/>
      <c r="CV1280"/>
    </row>
    <row r="1281" spans="81:100" ht="21" x14ac:dyDescent="0.5">
      <c r="CC1281"/>
      <c r="CD1281"/>
      <c r="CE1281"/>
      <c r="CF1281"/>
      <c r="CG1281"/>
      <c r="CH1281"/>
      <c r="CI1281"/>
      <c r="CJ1281"/>
      <c r="CK1281"/>
      <c r="CL1281"/>
      <c r="CM1281"/>
      <c r="CN1281"/>
      <c r="CO1281"/>
      <c r="CP1281"/>
      <c r="CQ1281"/>
      <c r="CR1281"/>
      <c r="CS1281"/>
      <c r="CT1281"/>
      <c r="CU1281"/>
      <c r="CV1281"/>
    </row>
    <row r="1282" spans="81:100" ht="21" x14ac:dyDescent="0.5">
      <c r="CC1282"/>
      <c r="CD1282"/>
      <c r="CE1282"/>
      <c r="CF1282"/>
      <c r="CG1282"/>
      <c r="CH1282"/>
      <c r="CI1282"/>
      <c r="CJ1282"/>
      <c r="CK1282"/>
      <c r="CL1282"/>
      <c r="CM1282"/>
      <c r="CN1282"/>
      <c r="CO1282"/>
      <c r="CP1282"/>
      <c r="CQ1282"/>
      <c r="CR1282"/>
      <c r="CS1282"/>
      <c r="CT1282"/>
      <c r="CU1282"/>
      <c r="CV1282"/>
    </row>
    <row r="1283" spans="81:100" ht="21" x14ac:dyDescent="0.5">
      <c r="CC1283"/>
      <c r="CD1283"/>
      <c r="CE1283"/>
      <c r="CF1283"/>
      <c r="CG1283"/>
      <c r="CH1283"/>
      <c r="CI1283"/>
      <c r="CJ1283"/>
      <c r="CK1283"/>
      <c r="CL1283"/>
      <c r="CM1283"/>
      <c r="CN1283"/>
      <c r="CO1283"/>
      <c r="CP1283"/>
      <c r="CQ1283"/>
      <c r="CR1283"/>
      <c r="CS1283"/>
      <c r="CT1283"/>
      <c r="CU1283"/>
      <c r="CV1283"/>
    </row>
    <row r="1284" spans="81:100" ht="21" x14ac:dyDescent="0.5">
      <c r="CC1284"/>
      <c r="CD1284"/>
      <c r="CE1284"/>
      <c r="CF1284"/>
      <c r="CG1284"/>
      <c r="CH1284"/>
      <c r="CI1284"/>
      <c r="CJ1284"/>
      <c r="CK1284"/>
      <c r="CL1284"/>
      <c r="CM1284"/>
      <c r="CN1284"/>
      <c r="CO1284"/>
      <c r="CP1284"/>
      <c r="CQ1284"/>
      <c r="CR1284"/>
      <c r="CS1284"/>
      <c r="CT1284"/>
      <c r="CU1284"/>
      <c r="CV1284"/>
    </row>
    <row r="1285" spans="81:100" ht="21" x14ac:dyDescent="0.5">
      <c r="CC1285"/>
      <c r="CD1285"/>
      <c r="CE1285"/>
      <c r="CF1285"/>
      <c r="CG1285"/>
      <c r="CH1285"/>
      <c r="CI1285"/>
      <c r="CJ1285"/>
      <c r="CK1285"/>
      <c r="CL1285"/>
      <c r="CM1285"/>
      <c r="CN1285"/>
      <c r="CO1285"/>
      <c r="CP1285"/>
      <c r="CQ1285"/>
      <c r="CR1285"/>
      <c r="CS1285"/>
      <c r="CT1285"/>
      <c r="CU1285"/>
      <c r="CV1285"/>
    </row>
    <row r="1286" spans="81:100" ht="21" x14ac:dyDescent="0.5">
      <c r="CC1286"/>
      <c r="CD1286"/>
      <c r="CE1286"/>
      <c r="CF1286"/>
      <c r="CG1286"/>
      <c r="CH1286"/>
      <c r="CI1286"/>
      <c r="CJ1286"/>
      <c r="CK1286"/>
      <c r="CL1286"/>
      <c r="CM1286"/>
      <c r="CN1286"/>
      <c r="CO1286"/>
      <c r="CP1286"/>
      <c r="CQ1286"/>
      <c r="CR1286"/>
      <c r="CS1286"/>
      <c r="CT1286"/>
      <c r="CU1286"/>
      <c r="CV1286"/>
    </row>
    <row r="1287" spans="81:100" ht="21" x14ac:dyDescent="0.5">
      <c r="CC1287"/>
      <c r="CD1287"/>
      <c r="CE1287"/>
      <c r="CF1287"/>
      <c r="CG1287"/>
      <c r="CH1287"/>
      <c r="CI1287"/>
      <c r="CJ1287"/>
      <c r="CK1287"/>
      <c r="CL1287"/>
      <c r="CM1287"/>
      <c r="CN1287"/>
      <c r="CO1287"/>
      <c r="CP1287"/>
      <c r="CQ1287"/>
      <c r="CR1287"/>
      <c r="CS1287"/>
      <c r="CT1287"/>
      <c r="CU1287"/>
      <c r="CV1287"/>
    </row>
    <row r="1288" spans="81:100" ht="21" x14ac:dyDescent="0.5">
      <c r="CC1288"/>
      <c r="CD1288"/>
      <c r="CE1288"/>
      <c r="CF1288"/>
      <c r="CG1288"/>
      <c r="CH1288"/>
      <c r="CI1288"/>
      <c r="CJ1288"/>
      <c r="CK1288"/>
      <c r="CL1288"/>
      <c r="CM1288"/>
      <c r="CN1288"/>
      <c r="CO1288"/>
      <c r="CP1288"/>
      <c r="CQ1288"/>
      <c r="CR1288"/>
      <c r="CS1288"/>
      <c r="CT1288"/>
      <c r="CU1288"/>
      <c r="CV1288"/>
    </row>
    <row r="1289" spans="81:100" ht="21" x14ac:dyDescent="0.5">
      <c r="CC1289"/>
      <c r="CD1289"/>
      <c r="CE1289"/>
      <c r="CF1289"/>
      <c r="CG1289"/>
      <c r="CH1289"/>
      <c r="CI1289"/>
      <c r="CJ1289"/>
      <c r="CK1289"/>
      <c r="CL1289"/>
      <c r="CM1289"/>
      <c r="CN1289"/>
      <c r="CO1289"/>
      <c r="CP1289"/>
      <c r="CQ1289"/>
      <c r="CR1289"/>
      <c r="CS1289"/>
      <c r="CT1289"/>
      <c r="CU1289"/>
      <c r="CV1289"/>
    </row>
    <row r="1290" spans="81:100" ht="21" x14ac:dyDescent="0.5">
      <c r="CC1290"/>
      <c r="CD1290"/>
      <c r="CE1290"/>
      <c r="CF1290"/>
      <c r="CG1290"/>
      <c r="CH1290"/>
      <c r="CI1290"/>
      <c r="CJ1290"/>
      <c r="CK1290"/>
      <c r="CL1290"/>
      <c r="CM1290"/>
      <c r="CN1290"/>
      <c r="CO1290"/>
      <c r="CP1290"/>
      <c r="CQ1290"/>
      <c r="CR1290"/>
      <c r="CS1290"/>
      <c r="CT1290"/>
      <c r="CU1290"/>
      <c r="CV1290"/>
    </row>
    <row r="1291" spans="81:100" ht="21" x14ac:dyDescent="0.5">
      <c r="CC1291"/>
      <c r="CD1291"/>
      <c r="CE1291"/>
      <c r="CF1291"/>
      <c r="CG1291"/>
      <c r="CH1291"/>
      <c r="CI1291"/>
      <c r="CJ1291"/>
      <c r="CK1291"/>
      <c r="CL1291"/>
      <c r="CM1291"/>
      <c r="CN1291"/>
      <c r="CO1291"/>
      <c r="CP1291"/>
      <c r="CQ1291"/>
      <c r="CR1291"/>
      <c r="CS1291"/>
      <c r="CT1291"/>
      <c r="CU1291"/>
      <c r="CV1291"/>
    </row>
    <row r="1292" spans="81:100" ht="21" x14ac:dyDescent="0.5">
      <c r="CC1292"/>
      <c r="CD1292"/>
      <c r="CE1292"/>
      <c r="CF1292"/>
      <c r="CG1292"/>
      <c r="CH1292"/>
      <c r="CI1292"/>
      <c r="CJ1292"/>
      <c r="CK1292"/>
      <c r="CL1292"/>
      <c r="CM1292"/>
      <c r="CN1292"/>
      <c r="CO1292"/>
      <c r="CP1292"/>
      <c r="CQ1292"/>
      <c r="CR1292"/>
      <c r="CS1292"/>
      <c r="CT1292"/>
      <c r="CU1292"/>
      <c r="CV1292"/>
    </row>
    <row r="1293" spans="81:100" ht="21" x14ac:dyDescent="0.5">
      <c r="CC1293"/>
      <c r="CD1293"/>
      <c r="CE1293"/>
      <c r="CF1293"/>
      <c r="CG1293"/>
      <c r="CH1293"/>
      <c r="CI1293"/>
      <c r="CJ1293"/>
      <c r="CK1293"/>
      <c r="CL1293"/>
      <c r="CM1293"/>
      <c r="CN1293"/>
      <c r="CO1293"/>
      <c r="CP1293"/>
      <c r="CQ1293"/>
      <c r="CR1293"/>
      <c r="CS1293"/>
      <c r="CT1293"/>
      <c r="CU1293"/>
      <c r="CV1293"/>
    </row>
    <row r="1294" spans="81:100" ht="21" x14ac:dyDescent="0.5">
      <c r="CC1294"/>
      <c r="CD1294"/>
      <c r="CE1294"/>
      <c r="CF1294"/>
      <c r="CG1294"/>
      <c r="CH1294"/>
      <c r="CI1294"/>
      <c r="CJ1294"/>
      <c r="CK1294"/>
      <c r="CL1294"/>
      <c r="CM1294"/>
      <c r="CN1294"/>
      <c r="CO1294"/>
      <c r="CP1294"/>
      <c r="CQ1294"/>
      <c r="CR1294"/>
      <c r="CS1294"/>
      <c r="CT1294"/>
      <c r="CU1294"/>
      <c r="CV1294"/>
    </row>
    <row r="1295" spans="81:100" ht="21" x14ac:dyDescent="0.5">
      <c r="CC1295"/>
      <c r="CD1295"/>
      <c r="CE1295"/>
      <c r="CF1295"/>
      <c r="CG1295"/>
      <c r="CH1295"/>
      <c r="CI1295"/>
      <c r="CJ1295"/>
      <c r="CK1295"/>
      <c r="CL1295"/>
      <c r="CM1295"/>
      <c r="CN1295"/>
      <c r="CO1295"/>
      <c r="CP1295"/>
      <c r="CQ1295"/>
      <c r="CR1295"/>
      <c r="CS1295"/>
      <c r="CT1295"/>
      <c r="CU1295"/>
      <c r="CV1295"/>
    </row>
    <row r="1296" spans="81:100" ht="21" x14ac:dyDescent="0.5">
      <c r="CC1296"/>
      <c r="CD1296"/>
      <c r="CE1296"/>
      <c r="CF1296"/>
      <c r="CG1296"/>
      <c r="CH1296"/>
      <c r="CI1296"/>
      <c r="CJ1296"/>
      <c r="CK1296"/>
      <c r="CL1296"/>
      <c r="CM1296"/>
      <c r="CN1296"/>
      <c r="CO1296"/>
      <c r="CP1296"/>
      <c r="CQ1296"/>
      <c r="CR1296"/>
      <c r="CS1296"/>
      <c r="CT1296"/>
      <c r="CU1296"/>
      <c r="CV1296"/>
    </row>
    <row r="1297" spans="81:100" ht="21" x14ac:dyDescent="0.5">
      <c r="CC1297"/>
      <c r="CD1297"/>
      <c r="CE1297"/>
      <c r="CF1297"/>
      <c r="CG1297"/>
      <c r="CH1297"/>
      <c r="CI1297"/>
      <c r="CJ1297"/>
      <c r="CK1297"/>
      <c r="CL1297"/>
      <c r="CM1297"/>
      <c r="CN1297"/>
      <c r="CO1297"/>
      <c r="CP1297"/>
      <c r="CQ1297"/>
      <c r="CR1297"/>
      <c r="CS1297"/>
      <c r="CT1297"/>
      <c r="CU1297"/>
      <c r="CV1297"/>
    </row>
    <row r="1298" spans="81:100" ht="21" x14ac:dyDescent="0.5">
      <c r="CC1298"/>
      <c r="CD1298"/>
      <c r="CE1298"/>
      <c r="CF1298"/>
      <c r="CG1298"/>
      <c r="CH1298"/>
      <c r="CI1298"/>
      <c r="CJ1298"/>
      <c r="CK1298"/>
      <c r="CL1298"/>
      <c r="CM1298"/>
      <c r="CN1298"/>
      <c r="CO1298"/>
      <c r="CP1298"/>
      <c r="CQ1298"/>
      <c r="CR1298"/>
      <c r="CS1298"/>
      <c r="CT1298"/>
      <c r="CU1298"/>
      <c r="CV1298"/>
    </row>
    <row r="1299" spans="81:100" ht="21" x14ac:dyDescent="0.5">
      <c r="CC1299"/>
      <c r="CD1299"/>
      <c r="CE1299"/>
      <c r="CF1299"/>
      <c r="CG1299"/>
      <c r="CH1299"/>
      <c r="CI1299"/>
      <c r="CJ1299"/>
      <c r="CK1299"/>
      <c r="CL1299"/>
      <c r="CM1299"/>
      <c r="CN1299"/>
      <c r="CO1299"/>
      <c r="CP1299"/>
      <c r="CQ1299"/>
      <c r="CR1299"/>
      <c r="CS1299"/>
      <c r="CT1299"/>
      <c r="CU1299"/>
      <c r="CV1299"/>
    </row>
    <row r="1300" spans="81:100" ht="21" x14ac:dyDescent="0.5">
      <c r="CC1300"/>
      <c r="CD1300"/>
      <c r="CE1300"/>
      <c r="CF1300"/>
      <c r="CG1300"/>
      <c r="CH1300"/>
      <c r="CI1300"/>
      <c r="CJ1300"/>
      <c r="CK1300"/>
      <c r="CL1300"/>
      <c r="CM1300"/>
      <c r="CN1300"/>
      <c r="CO1300"/>
      <c r="CP1300"/>
      <c r="CQ1300"/>
      <c r="CR1300"/>
      <c r="CS1300"/>
      <c r="CT1300"/>
      <c r="CU1300"/>
      <c r="CV1300"/>
    </row>
    <row r="1301" spans="81:100" ht="21" x14ac:dyDescent="0.5">
      <c r="CC1301"/>
      <c r="CD1301"/>
      <c r="CE1301"/>
      <c r="CF1301"/>
      <c r="CG1301"/>
      <c r="CH1301"/>
      <c r="CI1301"/>
      <c r="CJ1301"/>
      <c r="CK1301"/>
      <c r="CL1301"/>
      <c r="CM1301"/>
      <c r="CN1301"/>
      <c r="CO1301"/>
      <c r="CP1301"/>
      <c r="CQ1301"/>
      <c r="CR1301"/>
      <c r="CS1301"/>
      <c r="CT1301"/>
      <c r="CU1301"/>
      <c r="CV1301"/>
    </row>
    <row r="1302" spans="81:100" ht="21" x14ac:dyDescent="0.5">
      <c r="CC1302"/>
      <c r="CD1302"/>
      <c r="CE1302"/>
      <c r="CF1302"/>
      <c r="CG1302"/>
      <c r="CH1302"/>
      <c r="CI1302"/>
      <c r="CJ1302"/>
      <c r="CK1302"/>
      <c r="CL1302"/>
      <c r="CM1302"/>
      <c r="CN1302"/>
      <c r="CO1302"/>
      <c r="CP1302"/>
      <c r="CQ1302"/>
      <c r="CR1302"/>
      <c r="CS1302"/>
      <c r="CT1302"/>
      <c r="CU1302"/>
      <c r="CV1302"/>
    </row>
    <row r="1303" spans="81:100" ht="21" x14ac:dyDescent="0.5">
      <c r="CC1303"/>
      <c r="CD1303"/>
      <c r="CE1303"/>
      <c r="CF1303"/>
      <c r="CG1303"/>
      <c r="CH1303"/>
      <c r="CI1303"/>
      <c r="CJ1303"/>
      <c r="CK1303"/>
      <c r="CL1303"/>
      <c r="CM1303"/>
      <c r="CN1303"/>
      <c r="CO1303"/>
      <c r="CP1303"/>
      <c r="CQ1303"/>
      <c r="CR1303"/>
      <c r="CS1303"/>
      <c r="CT1303"/>
      <c r="CU1303"/>
      <c r="CV1303"/>
    </row>
    <row r="1304" spans="81:100" ht="21" x14ac:dyDescent="0.5">
      <c r="CC1304"/>
      <c r="CD1304"/>
      <c r="CE1304"/>
      <c r="CF1304"/>
      <c r="CG1304"/>
      <c r="CH1304"/>
      <c r="CI1304"/>
      <c r="CJ1304"/>
      <c r="CK1304"/>
      <c r="CL1304"/>
      <c r="CM1304"/>
      <c r="CN1304"/>
      <c r="CO1304"/>
      <c r="CP1304"/>
      <c r="CQ1304"/>
      <c r="CR1304"/>
      <c r="CS1304"/>
      <c r="CT1304"/>
      <c r="CU1304"/>
      <c r="CV1304"/>
    </row>
    <row r="1305" spans="81:100" ht="21" x14ac:dyDescent="0.5">
      <c r="CC1305"/>
      <c r="CD1305"/>
      <c r="CE1305"/>
      <c r="CF1305"/>
      <c r="CG1305"/>
      <c r="CH1305"/>
      <c r="CI1305"/>
      <c r="CJ1305"/>
      <c r="CK1305"/>
      <c r="CL1305"/>
      <c r="CM1305"/>
      <c r="CN1305"/>
      <c r="CO1305"/>
      <c r="CP1305"/>
      <c r="CQ1305"/>
      <c r="CR1305"/>
      <c r="CS1305"/>
      <c r="CT1305"/>
      <c r="CU1305"/>
      <c r="CV1305"/>
    </row>
    <row r="1306" spans="81:100" ht="21" x14ac:dyDescent="0.5">
      <c r="CC1306"/>
      <c r="CD1306"/>
      <c r="CE1306"/>
      <c r="CF1306"/>
      <c r="CG1306"/>
      <c r="CH1306"/>
      <c r="CI1306"/>
      <c r="CJ1306"/>
      <c r="CK1306"/>
      <c r="CL1306"/>
      <c r="CM1306"/>
      <c r="CN1306"/>
      <c r="CO1306"/>
      <c r="CP1306"/>
      <c r="CQ1306"/>
      <c r="CR1306"/>
      <c r="CS1306"/>
      <c r="CT1306"/>
      <c r="CU1306"/>
      <c r="CV1306"/>
    </row>
    <row r="1307" spans="81:100" ht="21" x14ac:dyDescent="0.5">
      <c r="CC1307"/>
      <c r="CD1307"/>
      <c r="CE1307"/>
      <c r="CF1307"/>
      <c r="CG1307"/>
      <c r="CH1307"/>
      <c r="CI1307"/>
      <c r="CJ1307"/>
      <c r="CK1307"/>
      <c r="CL1307"/>
      <c r="CM1307"/>
      <c r="CN1307"/>
      <c r="CO1307"/>
      <c r="CP1307"/>
      <c r="CQ1307"/>
      <c r="CR1307"/>
      <c r="CS1307"/>
      <c r="CT1307"/>
      <c r="CU1307"/>
      <c r="CV1307"/>
    </row>
    <row r="1308" spans="81:100" ht="21" x14ac:dyDescent="0.5">
      <c r="CC1308"/>
      <c r="CD1308"/>
      <c r="CE1308"/>
      <c r="CF1308"/>
      <c r="CG1308"/>
      <c r="CH1308"/>
      <c r="CI1308"/>
      <c r="CJ1308"/>
      <c r="CK1308"/>
      <c r="CL1308"/>
      <c r="CM1308"/>
      <c r="CN1308"/>
      <c r="CO1308"/>
      <c r="CP1308"/>
      <c r="CQ1308"/>
      <c r="CR1308"/>
      <c r="CS1308"/>
      <c r="CT1308"/>
      <c r="CU1308"/>
      <c r="CV1308"/>
    </row>
    <row r="1309" spans="81:100" ht="21" x14ac:dyDescent="0.5">
      <c r="CC1309"/>
      <c r="CD1309"/>
      <c r="CE1309"/>
      <c r="CF1309"/>
      <c r="CG1309"/>
      <c r="CH1309"/>
      <c r="CI1309"/>
      <c r="CJ1309"/>
      <c r="CK1309"/>
      <c r="CL1309"/>
      <c r="CM1309"/>
      <c r="CN1309"/>
      <c r="CO1309"/>
      <c r="CP1309"/>
      <c r="CQ1309"/>
      <c r="CR1309"/>
      <c r="CS1309"/>
      <c r="CT1309"/>
      <c r="CU1309"/>
      <c r="CV1309"/>
    </row>
    <row r="1310" spans="81:100" ht="21" x14ac:dyDescent="0.5">
      <c r="CC1310"/>
      <c r="CD1310"/>
      <c r="CE1310"/>
      <c r="CF1310"/>
      <c r="CG1310"/>
      <c r="CH1310"/>
      <c r="CI1310"/>
      <c r="CJ1310"/>
      <c r="CK1310"/>
      <c r="CL1310"/>
      <c r="CM1310"/>
      <c r="CN1310"/>
      <c r="CO1310"/>
      <c r="CP1310"/>
      <c r="CQ1310"/>
      <c r="CR1310"/>
      <c r="CS1310"/>
      <c r="CT1310"/>
      <c r="CU1310"/>
      <c r="CV1310"/>
    </row>
    <row r="1311" spans="81:100" ht="21" x14ac:dyDescent="0.5">
      <c r="CC1311"/>
      <c r="CD1311"/>
      <c r="CE1311"/>
      <c r="CF1311"/>
      <c r="CG1311"/>
      <c r="CH1311"/>
      <c r="CI1311"/>
      <c r="CJ1311"/>
      <c r="CK1311"/>
      <c r="CL1311"/>
      <c r="CM1311"/>
      <c r="CN1311"/>
      <c r="CO1311"/>
      <c r="CP1311"/>
      <c r="CQ1311"/>
      <c r="CR1311"/>
      <c r="CS1311"/>
      <c r="CT1311"/>
      <c r="CU1311"/>
      <c r="CV1311"/>
    </row>
    <row r="1312" spans="81:100" ht="21" x14ac:dyDescent="0.5">
      <c r="CC1312"/>
      <c r="CD1312"/>
      <c r="CE1312"/>
      <c r="CF1312"/>
      <c r="CG1312"/>
      <c r="CH1312"/>
      <c r="CI1312"/>
      <c r="CJ1312"/>
      <c r="CK1312"/>
      <c r="CL1312"/>
      <c r="CM1312"/>
      <c r="CN1312"/>
      <c r="CO1312"/>
      <c r="CP1312"/>
      <c r="CQ1312"/>
      <c r="CR1312"/>
      <c r="CS1312"/>
      <c r="CT1312"/>
      <c r="CU1312"/>
      <c r="CV1312"/>
    </row>
    <row r="1313" spans="81:100" ht="21" x14ac:dyDescent="0.5">
      <c r="CC1313"/>
      <c r="CD1313"/>
      <c r="CE1313"/>
      <c r="CF1313"/>
      <c r="CG1313"/>
      <c r="CH1313"/>
      <c r="CI1313"/>
      <c r="CJ1313"/>
      <c r="CK1313"/>
      <c r="CL1313"/>
      <c r="CM1313"/>
      <c r="CN1313"/>
      <c r="CO1313"/>
      <c r="CP1313"/>
      <c r="CQ1313"/>
      <c r="CR1313"/>
      <c r="CS1313"/>
      <c r="CT1313"/>
      <c r="CU1313"/>
      <c r="CV1313"/>
    </row>
    <row r="1314" spans="81:100" ht="21" x14ac:dyDescent="0.5">
      <c r="CC1314"/>
      <c r="CD1314"/>
      <c r="CE1314"/>
      <c r="CF1314"/>
      <c r="CG1314"/>
      <c r="CH1314"/>
      <c r="CI1314"/>
      <c r="CJ1314"/>
      <c r="CK1314"/>
      <c r="CL1314"/>
      <c r="CM1314"/>
      <c r="CN1314"/>
      <c r="CO1314"/>
      <c r="CP1314"/>
      <c r="CQ1314"/>
      <c r="CR1314"/>
      <c r="CS1314"/>
      <c r="CT1314"/>
      <c r="CU1314"/>
      <c r="CV1314"/>
    </row>
    <row r="1315" spans="81:100" ht="21" x14ac:dyDescent="0.5">
      <c r="CC1315"/>
      <c r="CD1315"/>
      <c r="CE1315"/>
      <c r="CF1315"/>
      <c r="CG1315"/>
      <c r="CH1315"/>
      <c r="CI1315"/>
      <c r="CJ1315"/>
      <c r="CK1315"/>
      <c r="CL1315"/>
      <c r="CM1315"/>
      <c r="CN1315"/>
      <c r="CO1315"/>
      <c r="CP1315"/>
      <c r="CQ1315"/>
      <c r="CR1315"/>
      <c r="CS1315"/>
      <c r="CT1315"/>
      <c r="CU1315"/>
      <c r="CV1315"/>
    </row>
    <row r="1316" spans="81:100" ht="21" x14ac:dyDescent="0.5">
      <c r="CC1316"/>
      <c r="CD1316"/>
      <c r="CE1316"/>
      <c r="CF1316"/>
      <c r="CG1316"/>
      <c r="CH1316"/>
      <c r="CI1316"/>
      <c r="CJ1316"/>
      <c r="CK1316"/>
      <c r="CL1316"/>
      <c r="CM1316"/>
      <c r="CN1316"/>
      <c r="CO1316"/>
      <c r="CP1316"/>
      <c r="CQ1316"/>
      <c r="CR1316"/>
      <c r="CS1316"/>
      <c r="CT1316"/>
      <c r="CU1316"/>
      <c r="CV1316"/>
    </row>
    <row r="1317" spans="81:100" ht="21" x14ac:dyDescent="0.5">
      <c r="CC1317"/>
      <c r="CD1317"/>
      <c r="CE1317"/>
      <c r="CF1317"/>
      <c r="CG1317"/>
      <c r="CH1317"/>
      <c r="CI1317"/>
      <c r="CJ1317"/>
      <c r="CK1317"/>
      <c r="CL1317"/>
      <c r="CM1317"/>
      <c r="CN1317"/>
      <c r="CO1317"/>
      <c r="CP1317"/>
      <c r="CQ1317"/>
      <c r="CR1317"/>
      <c r="CS1317"/>
      <c r="CT1317"/>
      <c r="CU1317"/>
      <c r="CV1317"/>
    </row>
    <row r="1318" spans="81:100" ht="21" x14ac:dyDescent="0.5">
      <c r="CC1318"/>
      <c r="CD1318"/>
      <c r="CE1318"/>
      <c r="CF1318"/>
      <c r="CG1318"/>
      <c r="CH1318"/>
      <c r="CI1318"/>
      <c r="CJ1318"/>
      <c r="CK1318"/>
      <c r="CL1318"/>
      <c r="CM1318"/>
      <c r="CN1318"/>
      <c r="CO1318"/>
      <c r="CP1318"/>
      <c r="CQ1318"/>
      <c r="CR1318"/>
      <c r="CS1318"/>
      <c r="CT1318"/>
      <c r="CU1318"/>
      <c r="CV1318"/>
    </row>
    <row r="1319" spans="81:100" ht="21" x14ac:dyDescent="0.5">
      <c r="CC1319"/>
      <c r="CD1319"/>
      <c r="CE1319"/>
      <c r="CF1319"/>
      <c r="CG1319"/>
      <c r="CH1319"/>
      <c r="CI1319"/>
      <c r="CJ1319"/>
      <c r="CK1319"/>
      <c r="CL1319"/>
      <c r="CM1319"/>
      <c r="CN1319"/>
      <c r="CO1319"/>
      <c r="CP1319"/>
      <c r="CQ1319"/>
      <c r="CR1319"/>
      <c r="CS1319"/>
      <c r="CT1319"/>
      <c r="CU1319"/>
      <c r="CV1319"/>
    </row>
    <row r="1320" spans="81:100" ht="21" x14ac:dyDescent="0.5">
      <c r="CC1320"/>
      <c r="CD1320"/>
      <c r="CE1320"/>
      <c r="CF1320"/>
      <c r="CG1320"/>
      <c r="CH1320"/>
      <c r="CI1320"/>
      <c r="CJ1320"/>
      <c r="CK1320"/>
      <c r="CL1320"/>
      <c r="CM1320"/>
      <c r="CN1320"/>
      <c r="CO1320"/>
      <c r="CP1320"/>
      <c r="CQ1320"/>
      <c r="CR1320"/>
      <c r="CS1320"/>
      <c r="CT1320"/>
      <c r="CU1320"/>
      <c r="CV1320"/>
    </row>
    <row r="1321" spans="81:100" ht="21" x14ac:dyDescent="0.5">
      <c r="CC1321"/>
      <c r="CD1321"/>
      <c r="CE1321"/>
      <c r="CF1321"/>
      <c r="CG1321"/>
      <c r="CH1321"/>
      <c r="CI1321"/>
      <c r="CJ1321"/>
      <c r="CK1321"/>
      <c r="CL1321"/>
      <c r="CM1321"/>
      <c r="CN1321"/>
      <c r="CO1321"/>
      <c r="CP1321"/>
      <c r="CQ1321"/>
      <c r="CR1321"/>
      <c r="CS1321"/>
      <c r="CT1321"/>
      <c r="CU1321"/>
      <c r="CV1321"/>
    </row>
    <row r="1322" spans="81:100" ht="21" x14ac:dyDescent="0.5">
      <c r="CC1322"/>
      <c r="CD1322"/>
      <c r="CE1322"/>
      <c r="CF1322"/>
      <c r="CG1322"/>
      <c r="CH1322"/>
      <c r="CI1322"/>
      <c r="CJ1322"/>
      <c r="CK1322"/>
      <c r="CL1322"/>
      <c r="CM1322"/>
      <c r="CN1322"/>
      <c r="CO1322"/>
      <c r="CP1322"/>
      <c r="CQ1322"/>
      <c r="CR1322"/>
      <c r="CS1322"/>
      <c r="CT1322"/>
      <c r="CU1322"/>
      <c r="CV1322"/>
    </row>
    <row r="1323" spans="81:100" ht="21" x14ac:dyDescent="0.5">
      <c r="CC1323"/>
      <c r="CD1323"/>
      <c r="CE1323"/>
      <c r="CF1323"/>
      <c r="CG1323"/>
      <c r="CH1323"/>
      <c r="CI1323"/>
      <c r="CJ1323"/>
      <c r="CK1323"/>
      <c r="CL1323"/>
      <c r="CM1323"/>
      <c r="CN1323"/>
      <c r="CO1323"/>
      <c r="CP1323"/>
      <c r="CQ1323"/>
      <c r="CR1323"/>
      <c r="CS1323"/>
      <c r="CT1323"/>
      <c r="CU1323"/>
      <c r="CV1323"/>
    </row>
    <row r="1324" spans="81:100" ht="21" x14ac:dyDescent="0.5">
      <c r="CC1324"/>
      <c r="CD1324"/>
      <c r="CE1324"/>
      <c r="CF1324"/>
      <c r="CG1324"/>
      <c r="CH1324"/>
      <c r="CI1324"/>
      <c r="CJ1324"/>
      <c r="CK1324"/>
      <c r="CL1324"/>
      <c r="CM1324"/>
      <c r="CN1324"/>
      <c r="CO1324"/>
      <c r="CP1324"/>
      <c r="CQ1324"/>
      <c r="CR1324"/>
      <c r="CS1324"/>
      <c r="CT1324"/>
      <c r="CU1324"/>
      <c r="CV1324"/>
    </row>
    <row r="1325" spans="81:100" ht="21" x14ac:dyDescent="0.5">
      <c r="CC1325"/>
      <c r="CD1325"/>
      <c r="CE1325"/>
      <c r="CF1325"/>
      <c r="CG1325"/>
      <c r="CH1325"/>
      <c r="CI1325"/>
      <c r="CJ1325"/>
      <c r="CK1325"/>
      <c r="CL1325"/>
      <c r="CM1325"/>
      <c r="CN1325"/>
      <c r="CO1325"/>
      <c r="CP1325"/>
      <c r="CQ1325"/>
      <c r="CR1325"/>
      <c r="CS1325"/>
      <c r="CT1325"/>
      <c r="CU1325"/>
      <c r="CV1325"/>
    </row>
    <row r="1326" spans="81:100" ht="21" x14ac:dyDescent="0.5">
      <c r="CC1326"/>
      <c r="CD1326"/>
      <c r="CE1326"/>
      <c r="CF1326"/>
      <c r="CG1326"/>
      <c r="CH1326"/>
      <c r="CI1326"/>
      <c r="CJ1326"/>
      <c r="CK1326"/>
      <c r="CL1326"/>
      <c r="CM1326"/>
      <c r="CN1326"/>
      <c r="CO1326"/>
      <c r="CP1326"/>
      <c r="CQ1326"/>
      <c r="CR1326"/>
      <c r="CS1326"/>
      <c r="CT1326"/>
      <c r="CU1326"/>
      <c r="CV1326"/>
    </row>
    <row r="1327" spans="81:100" ht="21" x14ac:dyDescent="0.5">
      <c r="CC1327"/>
      <c r="CD1327"/>
      <c r="CE1327"/>
      <c r="CF1327"/>
      <c r="CG1327"/>
      <c r="CH1327"/>
      <c r="CI1327"/>
      <c r="CJ1327"/>
      <c r="CK1327"/>
      <c r="CL1327"/>
      <c r="CM1327"/>
      <c r="CN1327"/>
      <c r="CO1327"/>
      <c r="CP1327"/>
      <c r="CQ1327"/>
      <c r="CR1327"/>
      <c r="CS1327"/>
      <c r="CT1327"/>
      <c r="CU1327"/>
      <c r="CV1327"/>
    </row>
    <row r="1328" spans="81:100" ht="21" x14ac:dyDescent="0.5">
      <c r="CC1328"/>
      <c r="CD1328"/>
      <c r="CE1328"/>
      <c r="CF1328"/>
      <c r="CG1328"/>
      <c r="CH1328"/>
      <c r="CI1328"/>
      <c r="CJ1328"/>
      <c r="CK1328"/>
      <c r="CL1328"/>
      <c r="CM1328"/>
      <c r="CN1328"/>
      <c r="CO1328"/>
      <c r="CP1328"/>
      <c r="CQ1328"/>
      <c r="CR1328"/>
      <c r="CS1328"/>
      <c r="CT1328"/>
      <c r="CU1328"/>
      <c r="CV1328"/>
    </row>
    <row r="1329" spans="81:100" ht="21" x14ac:dyDescent="0.5">
      <c r="CC1329"/>
      <c r="CD1329"/>
      <c r="CE1329"/>
      <c r="CF1329"/>
      <c r="CG1329"/>
      <c r="CH1329"/>
      <c r="CI1329"/>
      <c r="CJ1329"/>
      <c r="CK1329"/>
      <c r="CL1329"/>
      <c r="CM1329"/>
      <c r="CN1329"/>
      <c r="CO1329"/>
      <c r="CP1329"/>
      <c r="CQ1329"/>
      <c r="CR1329"/>
      <c r="CS1329"/>
      <c r="CT1329"/>
      <c r="CU1329"/>
      <c r="CV1329"/>
    </row>
    <row r="1330" spans="81:100" ht="21" x14ac:dyDescent="0.5">
      <c r="CC1330"/>
      <c r="CD1330"/>
      <c r="CE1330"/>
      <c r="CF1330"/>
      <c r="CG1330"/>
      <c r="CH1330"/>
      <c r="CI1330"/>
      <c r="CJ1330"/>
      <c r="CK1330"/>
      <c r="CL1330"/>
      <c r="CM1330"/>
      <c r="CN1330"/>
      <c r="CO1330"/>
      <c r="CP1330"/>
      <c r="CQ1330"/>
      <c r="CR1330"/>
      <c r="CS1330"/>
      <c r="CT1330"/>
      <c r="CU1330"/>
      <c r="CV1330"/>
    </row>
    <row r="1331" spans="81:100" ht="21" x14ac:dyDescent="0.5">
      <c r="CC1331"/>
      <c r="CD1331"/>
      <c r="CE1331"/>
      <c r="CF1331"/>
      <c r="CG1331"/>
      <c r="CH1331"/>
      <c r="CI1331"/>
      <c r="CJ1331"/>
      <c r="CK1331"/>
      <c r="CL1331"/>
      <c r="CM1331"/>
      <c r="CN1331"/>
      <c r="CO1331"/>
      <c r="CP1331"/>
      <c r="CQ1331"/>
      <c r="CR1331"/>
      <c r="CS1331"/>
      <c r="CT1331"/>
      <c r="CU1331"/>
      <c r="CV1331"/>
    </row>
    <row r="1332" spans="81:100" ht="21" x14ac:dyDescent="0.5">
      <c r="CC1332"/>
      <c r="CD1332"/>
      <c r="CE1332"/>
      <c r="CF1332"/>
      <c r="CG1332"/>
      <c r="CH1332"/>
      <c r="CI1332"/>
      <c r="CJ1332"/>
      <c r="CK1332"/>
      <c r="CL1332"/>
      <c r="CM1332"/>
      <c r="CN1332"/>
      <c r="CO1332"/>
      <c r="CP1332"/>
      <c r="CQ1332"/>
      <c r="CR1332"/>
      <c r="CS1332"/>
      <c r="CT1332"/>
      <c r="CU1332"/>
      <c r="CV1332"/>
    </row>
    <row r="1333" spans="81:100" ht="21" x14ac:dyDescent="0.5">
      <c r="CC1333"/>
      <c r="CD1333"/>
      <c r="CE1333"/>
      <c r="CF1333"/>
      <c r="CG1333"/>
      <c r="CH1333"/>
      <c r="CI1333"/>
      <c r="CJ1333"/>
      <c r="CK1333"/>
      <c r="CL1333"/>
      <c r="CM1333"/>
      <c r="CN1333"/>
      <c r="CO1333"/>
      <c r="CP1333"/>
      <c r="CQ1333"/>
      <c r="CR1333"/>
      <c r="CS1333"/>
      <c r="CT1333"/>
      <c r="CU1333"/>
      <c r="CV1333"/>
    </row>
    <row r="1334" spans="81:100" ht="21" x14ac:dyDescent="0.5">
      <c r="CC1334"/>
      <c r="CD1334"/>
      <c r="CE1334"/>
      <c r="CF1334"/>
      <c r="CG1334"/>
      <c r="CH1334"/>
      <c r="CI1334"/>
      <c r="CJ1334"/>
      <c r="CK1334"/>
      <c r="CL1334"/>
      <c r="CM1334"/>
      <c r="CN1334"/>
      <c r="CO1334"/>
      <c r="CP1334"/>
      <c r="CQ1334"/>
      <c r="CR1334"/>
      <c r="CS1334"/>
      <c r="CT1334"/>
      <c r="CU1334"/>
      <c r="CV1334"/>
    </row>
    <row r="1335" spans="81:100" ht="21" x14ac:dyDescent="0.5">
      <c r="CC1335"/>
      <c r="CD1335"/>
      <c r="CE1335"/>
      <c r="CF1335"/>
      <c r="CG1335"/>
      <c r="CH1335"/>
      <c r="CI1335"/>
      <c r="CJ1335"/>
      <c r="CK1335"/>
      <c r="CL1335"/>
      <c r="CM1335"/>
      <c r="CN1335"/>
      <c r="CO1335"/>
      <c r="CP1335"/>
      <c r="CQ1335"/>
      <c r="CR1335"/>
      <c r="CS1335"/>
      <c r="CT1335"/>
      <c r="CU1335"/>
      <c r="CV1335"/>
    </row>
    <row r="1336" spans="81:100" ht="21" x14ac:dyDescent="0.5">
      <c r="CC1336"/>
      <c r="CD1336"/>
      <c r="CE1336"/>
      <c r="CF1336"/>
      <c r="CG1336"/>
      <c r="CH1336"/>
      <c r="CI1336"/>
      <c r="CJ1336"/>
      <c r="CK1336"/>
      <c r="CL1336"/>
      <c r="CM1336"/>
      <c r="CN1336"/>
      <c r="CO1336"/>
      <c r="CP1336"/>
      <c r="CQ1336"/>
      <c r="CR1336"/>
      <c r="CS1336"/>
      <c r="CT1336"/>
      <c r="CU1336"/>
      <c r="CV1336"/>
    </row>
    <row r="1337" spans="81:100" ht="21" x14ac:dyDescent="0.5">
      <c r="CC1337"/>
      <c r="CD1337"/>
      <c r="CE1337"/>
      <c r="CF1337"/>
      <c r="CG1337"/>
      <c r="CH1337"/>
      <c r="CI1337"/>
      <c r="CJ1337"/>
      <c r="CK1337"/>
      <c r="CL1337"/>
      <c r="CM1337"/>
      <c r="CN1337"/>
      <c r="CO1337"/>
      <c r="CP1337"/>
      <c r="CQ1337"/>
      <c r="CR1337"/>
      <c r="CS1337"/>
      <c r="CT1337"/>
      <c r="CU1337"/>
      <c r="CV1337"/>
    </row>
    <row r="1338" spans="81:100" ht="21" x14ac:dyDescent="0.5">
      <c r="CC1338"/>
      <c r="CD1338"/>
      <c r="CE1338"/>
      <c r="CF1338"/>
      <c r="CG1338"/>
      <c r="CH1338"/>
      <c r="CI1338"/>
      <c r="CJ1338"/>
      <c r="CK1338"/>
      <c r="CL1338"/>
      <c r="CM1338"/>
      <c r="CN1338"/>
      <c r="CO1338"/>
      <c r="CP1338"/>
      <c r="CQ1338"/>
      <c r="CR1338"/>
      <c r="CS1338"/>
      <c r="CT1338"/>
      <c r="CU1338"/>
      <c r="CV1338"/>
    </row>
    <row r="1339" spans="81:100" ht="21" x14ac:dyDescent="0.5">
      <c r="CC1339"/>
      <c r="CD1339"/>
      <c r="CE1339"/>
      <c r="CF1339"/>
      <c r="CG1339"/>
      <c r="CH1339"/>
      <c r="CI1339"/>
      <c r="CJ1339"/>
      <c r="CK1339"/>
      <c r="CL1339"/>
      <c r="CM1339"/>
      <c r="CN1339"/>
      <c r="CO1339"/>
      <c r="CP1339"/>
      <c r="CQ1339"/>
      <c r="CR1339"/>
      <c r="CS1339"/>
      <c r="CT1339"/>
      <c r="CU1339"/>
      <c r="CV1339"/>
    </row>
    <row r="1340" spans="81:100" ht="21" x14ac:dyDescent="0.5">
      <c r="CC1340"/>
      <c r="CD1340"/>
      <c r="CE1340"/>
      <c r="CF1340"/>
      <c r="CG1340"/>
      <c r="CH1340"/>
      <c r="CI1340"/>
      <c r="CJ1340"/>
      <c r="CK1340"/>
      <c r="CL1340"/>
      <c r="CM1340"/>
      <c r="CN1340"/>
      <c r="CO1340"/>
      <c r="CP1340"/>
      <c r="CQ1340"/>
      <c r="CR1340"/>
      <c r="CS1340"/>
      <c r="CT1340"/>
      <c r="CU1340"/>
      <c r="CV1340"/>
    </row>
    <row r="1341" spans="81:100" ht="21" x14ac:dyDescent="0.5">
      <c r="CC1341"/>
      <c r="CD1341"/>
      <c r="CE1341"/>
      <c r="CF1341"/>
      <c r="CG1341"/>
      <c r="CH1341"/>
      <c r="CI1341"/>
      <c r="CJ1341"/>
      <c r="CK1341"/>
      <c r="CL1341"/>
      <c r="CM1341"/>
      <c r="CN1341"/>
      <c r="CO1341"/>
      <c r="CP1341"/>
      <c r="CQ1341"/>
      <c r="CR1341"/>
      <c r="CS1341"/>
      <c r="CT1341"/>
      <c r="CU1341"/>
      <c r="CV1341"/>
    </row>
    <row r="1342" spans="81:100" ht="21" x14ac:dyDescent="0.5">
      <c r="CC1342"/>
      <c r="CD1342"/>
      <c r="CE1342"/>
      <c r="CF1342"/>
      <c r="CG1342"/>
      <c r="CH1342"/>
      <c r="CI1342"/>
      <c r="CJ1342"/>
      <c r="CK1342"/>
      <c r="CL1342"/>
      <c r="CM1342"/>
      <c r="CN1342"/>
      <c r="CO1342"/>
      <c r="CP1342"/>
      <c r="CQ1342"/>
      <c r="CR1342"/>
      <c r="CS1342"/>
      <c r="CT1342"/>
      <c r="CU1342"/>
      <c r="CV1342"/>
    </row>
    <row r="1343" spans="81:100" ht="21" x14ac:dyDescent="0.5">
      <c r="CC1343"/>
      <c r="CD1343"/>
      <c r="CE1343"/>
      <c r="CF1343"/>
      <c r="CG1343"/>
      <c r="CH1343"/>
      <c r="CI1343"/>
      <c r="CJ1343"/>
      <c r="CK1343"/>
      <c r="CL1343"/>
      <c r="CM1343"/>
      <c r="CN1343"/>
      <c r="CO1343"/>
      <c r="CP1343"/>
      <c r="CQ1343"/>
      <c r="CR1343"/>
      <c r="CS1343"/>
      <c r="CT1343"/>
      <c r="CU1343"/>
      <c r="CV1343"/>
    </row>
    <row r="1344" spans="81:100" ht="21" x14ac:dyDescent="0.5">
      <c r="CC1344"/>
      <c r="CD1344"/>
      <c r="CE1344"/>
      <c r="CF1344"/>
      <c r="CG1344"/>
      <c r="CH1344"/>
      <c r="CI1344"/>
      <c r="CJ1344"/>
      <c r="CK1344"/>
      <c r="CL1344"/>
      <c r="CM1344"/>
      <c r="CN1344"/>
      <c r="CO1344"/>
      <c r="CP1344"/>
      <c r="CQ1344"/>
      <c r="CR1344"/>
      <c r="CS1344"/>
      <c r="CT1344"/>
      <c r="CU1344"/>
      <c r="CV1344"/>
    </row>
    <row r="1345" spans="81:100" ht="21" x14ac:dyDescent="0.5">
      <c r="CC1345"/>
      <c r="CD1345"/>
      <c r="CE1345"/>
      <c r="CF1345"/>
      <c r="CG1345"/>
      <c r="CH1345"/>
      <c r="CI1345"/>
      <c r="CJ1345"/>
      <c r="CK1345"/>
      <c r="CL1345"/>
      <c r="CM1345"/>
      <c r="CN1345"/>
      <c r="CO1345"/>
      <c r="CP1345"/>
      <c r="CQ1345"/>
      <c r="CR1345"/>
      <c r="CS1345"/>
      <c r="CT1345"/>
      <c r="CU1345"/>
      <c r="CV1345"/>
    </row>
    <row r="1346" spans="81:100" ht="21" x14ac:dyDescent="0.5">
      <c r="CC1346"/>
      <c r="CD1346"/>
      <c r="CE1346"/>
      <c r="CF1346"/>
      <c r="CG1346"/>
      <c r="CH1346"/>
      <c r="CI1346"/>
      <c r="CJ1346"/>
      <c r="CK1346"/>
      <c r="CL1346"/>
      <c r="CM1346"/>
      <c r="CN1346"/>
      <c r="CO1346"/>
      <c r="CP1346"/>
      <c r="CQ1346"/>
      <c r="CR1346"/>
      <c r="CS1346"/>
      <c r="CT1346"/>
      <c r="CU1346"/>
      <c r="CV1346"/>
    </row>
    <row r="1347" spans="81:100" ht="21" x14ac:dyDescent="0.5">
      <c r="CC1347"/>
      <c r="CD1347"/>
      <c r="CE1347"/>
      <c r="CF1347"/>
      <c r="CG1347"/>
      <c r="CH1347"/>
      <c r="CI1347"/>
      <c r="CJ1347"/>
      <c r="CK1347"/>
      <c r="CL1347"/>
      <c r="CM1347"/>
      <c r="CN1347"/>
      <c r="CO1347"/>
      <c r="CP1347"/>
      <c r="CQ1347"/>
      <c r="CR1347"/>
      <c r="CS1347"/>
      <c r="CT1347"/>
      <c r="CU1347"/>
      <c r="CV1347"/>
    </row>
    <row r="1348" spans="81:100" ht="21" x14ac:dyDescent="0.5">
      <c r="CC1348"/>
      <c r="CD1348"/>
      <c r="CE1348"/>
      <c r="CF1348"/>
      <c r="CG1348"/>
      <c r="CH1348"/>
      <c r="CI1348"/>
      <c r="CJ1348"/>
      <c r="CK1348"/>
      <c r="CL1348"/>
      <c r="CM1348"/>
      <c r="CN1348"/>
      <c r="CO1348"/>
      <c r="CP1348"/>
      <c r="CQ1348"/>
      <c r="CR1348"/>
      <c r="CS1348"/>
      <c r="CT1348"/>
      <c r="CU1348"/>
      <c r="CV1348"/>
    </row>
    <row r="1349" spans="81:100" ht="21" x14ac:dyDescent="0.5">
      <c r="CC1349"/>
      <c r="CD1349"/>
      <c r="CE1349"/>
      <c r="CF1349"/>
      <c r="CG1349"/>
      <c r="CH1349"/>
      <c r="CI1349"/>
      <c r="CJ1349"/>
      <c r="CK1349"/>
      <c r="CL1349"/>
      <c r="CM1349"/>
      <c r="CN1349"/>
      <c r="CO1349"/>
      <c r="CP1349"/>
      <c r="CQ1349"/>
      <c r="CR1349"/>
      <c r="CS1349"/>
      <c r="CT1349"/>
      <c r="CU1349"/>
      <c r="CV1349"/>
    </row>
    <row r="1350" spans="81:100" ht="21" x14ac:dyDescent="0.5">
      <c r="CC1350"/>
      <c r="CD1350"/>
      <c r="CE1350"/>
      <c r="CF1350"/>
      <c r="CG1350"/>
      <c r="CH1350"/>
      <c r="CI1350"/>
      <c r="CJ1350"/>
      <c r="CK1350"/>
      <c r="CL1350"/>
      <c r="CM1350"/>
      <c r="CN1350"/>
      <c r="CO1350"/>
      <c r="CP1350"/>
      <c r="CQ1350"/>
      <c r="CR1350"/>
      <c r="CS1350"/>
      <c r="CT1350"/>
      <c r="CU1350"/>
      <c r="CV1350"/>
    </row>
    <row r="1351" spans="81:100" ht="21" x14ac:dyDescent="0.5">
      <c r="CC1351"/>
      <c r="CD1351"/>
      <c r="CE1351"/>
      <c r="CF1351"/>
      <c r="CG1351"/>
      <c r="CH1351"/>
      <c r="CI1351"/>
      <c r="CJ1351"/>
      <c r="CK1351"/>
      <c r="CL1351"/>
      <c r="CM1351"/>
      <c r="CN1351"/>
      <c r="CO1351"/>
      <c r="CP1351"/>
      <c r="CQ1351"/>
      <c r="CR1351"/>
      <c r="CS1351"/>
      <c r="CT1351"/>
      <c r="CU1351"/>
      <c r="CV1351"/>
    </row>
    <row r="1352" spans="81:100" ht="21" x14ac:dyDescent="0.5">
      <c r="CC1352"/>
      <c r="CD1352"/>
      <c r="CE1352"/>
      <c r="CF1352"/>
      <c r="CG1352"/>
      <c r="CH1352"/>
      <c r="CI1352"/>
      <c r="CJ1352"/>
      <c r="CK1352"/>
      <c r="CL1352"/>
      <c r="CM1352"/>
      <c r="CN1352"/>
      <c r="CO1352"/>
      <c r="CP1352"/>
      <c r="CQ1352"/>
      <c r="CR1352"/>
      <c r="CS1352"/>
      <c r="CT1352"/>
      <c r="CU1352"/>
      <c r="CV1352"/>
    </row>
    <row r="1353" spans="81:100" ht="21" x14ac:dyDescent="0.5">
      <c r="CC1353"/>
      <c r="CD1353"/>
      <c r="CE1353"/>
      <c r="CF1353"/>
      <c r="CG1353"/>
      <c r="CH1353"/>
      <c r="CI1353"/>
      <c r="CJ1353"/>
      <c r="CK1353"/>
      <c r="CL1353"/>
      <c r="CM1353"/>
      <c r="CN1353"/>
      <c r="CO1353"/>
      <c r="CP1353"/>
      <c r="CQ1353"/>
      <c r="CR1353"/>
      <c r="CS1353"/>
      <c r="CT1353"/>
      <c r="CU1353"/>
      <c r="CV1353"/>
    </row>
    <row r="1354" spans="81:100" ht="21" x14ac:dyDescent="0.5">
      <c r="CC1354"/>
      <c r="CD1354"/>
      <c r="CE1354"/>
      <c r="CF1354"/>
      <c r="CG1354"/>
      <c r="CH1354"/>
      <c r="CI1354"/>
      <c r="CJ1354"/>
      <c r="CK1354"/>
      <c r="CL1354"/>
      <c r="CM1354"/>
      <c r="CN1354"/>
      <c r="CO1354"/>
      <c r="CP1354"/>
      <c r="CQ1354"/>
      <c r="CR1354"/>
      <c r="CS1354"/>
      <c r="CT1354"/>
      <c r="CU1354"/>
      <c r="CV1354"/>
    </row>
    <row r="1355" spans="81:100" ht="21" x14ac:dyDescent="0.5">
      <c r="CC1355"/>
      <c r="CD1355"/>
      <c r="CE1355"/>
      <c r="CF1355"/>
      <c r="CG1355"/>
      <c r="CH1355"/>
      <c r="CI1355"/>
      <c r="CJ1355"/>
      <c r="CK1355"/>
      <c r="CL1355"/>
      <c r="CM1355"/>
      <c r="CN1355"/>
      <c r="CO1355"/>
      <c r="CP1355"/>
      <c r="CQ1355"/>
      <c r="CR1355"/>
      <c r="CS1355"/>
      <c r="CT1355"/>
      <c r="CU1355"/>
      <c r="CV1355"/>
    </row>
    <row r="1356" spans="81:100" ht="21" x14ac:dyDescent="0.5">
      <c r="CC1356"/>
      <c r="CD1356"/>
      <c r="CE1356"/>
      <c r="CF1356"/>
      <c r="CG1356"/>
      <c r="CH1356"/>
      <c r="CI1356"/>
      <c r="CJ1356"/>
      <c r="CK1356"/>
      <c r="CL1356"/>
      <c r="CM1356"/>
      <c r="CN1356"/>
      <c r="CO1356"/>
      <c r="CP1356"/>
      <c r="CQ1356"/>
      <c r="CR1356"/>
      <c r="CS1356"/>
      <c r="CT1356"/>
      <c r="CU1356"/>
      <c r="CV1356"/>
    </row>
    <row r="1357" spans="81:100" ht="21" x14ac:dyDescent="0.5">
      <c r="CC1357"/>
      <c r="CD1357"/>
      <c r="CE1357"/>
      <c r="CF1357"/>
      <c r="CG1357"/>
      <c r="CH1357"/>
      <c r="CI1357"/>
      <c r="CJ1357"/>
      <c r="CK1357"/>
      <c r="CL1357"/>
      <c r="CM1357"/>
      <c r="CN1357"/>
      <c r="CO1357"/>
      <c r="CP1357"/>
      <c r="CQ1357"/>
      <c r="CR1357"/>
      <c r="CS1357"/>
      <c r="CT1357"/>
      <c r="CU1357"/>
      <c r="CV1357"/>
    </row>
    <row r="1358" spans="81:100" ht="21" x14ac:dyDescent="0.5">
      <c r="CC1358"/>
      <c r="CD1358"/>
      <c r="CE1358"/>
      <c r="CF1358"/>
      <c r="CG1358"/>
      <c r="CH1358"/>
      <c r="CI1358"/>
      <c r="CJ1358"/>
      <c r="CK1358"/>
      <c r="CL1358"/>
      <c r="CM1358"/>
      <c r="CN1358"/>
      <c r="CO1358"/>
      <c r="CP1358"/>
      <c r="CQ1358"/>
      <c r="CR1358"/>
      <c r="CS1358"/>
      <c r="CT1358"/>
      <c r="CU1358"/>
      <c r="CV1358"/>
    </row>
    <row r="1359" spans="81:100" ht="21" x14ac:dyDescent="0.5">
      <c r="CC1359"/>
      <c r="CD1359"/>
      <c r="CE1359"/>
      <c r="CF1359"/>
      <c r="CG1359"/>
      <c r="CH1359"/>
      <c r="CI1359"/>
      <c r="CJ1359"/>
      <c r="CK1359"/>
      <c r="CL1359"/>
      <c r="CM1359"/>
      <c r="CN1359"/>
      <c r="CO1359"/>
      <c r="CP1359"/>
      <c r="CQ1359"/>
      <c r="CR1359"/>
      <c r="CS1359"/>
      <c r="CT1359"/>
      <c r="CU1359"/>
      <c r="CV1359"/>
    </row>
    <row r="1360" spans="81:100" ht="21" x14ac:dyDescent="0.5">
      <c r="CC1360"/>
      <c r="CD1360"/>
      <c r="CE1360"/>
      <c r="CF1360"/>
      <c r="CG1360"/>
      <c r="CH1360"/>
      <c r="CI1360"/>
      <c r="CJ1360"/>
      <c r="CK1360"/>
      <c r="CL1360"/>
      <c r="CM1360"/>
      <c r="CN1360"/>
      <c r="CO1360"/>
      <c r="CP1360"/>
      <c r="CQ1360"/>
      <c r="CR1360"/>
      <c r="CS1360"/>
      <c r="CT1360"/>
      <c r="CU1360"/>
      <c r="CV1360"/>
    </row>
    <row r="1361" spans="81:100" ht="21" x14ac:dyDescent="0.5">
      <c r="CC1361"/>
      <c r="CD1361"/>
      <c r="CE1361"/>
      <c r="CF1361"/>
      <c r="CG1361"/>
      <c r="CH1361"/>
      <c r="CI1361"/>
      <c r="CJ1361"/>
      <c r="CK1361"/>
      <c r="CL1361"/>
      <c r="CM1361"/>
      <c r="CN1361"/>
      <c r="CO1361"/>
      <c r="CP1361"/>
      <c r="CQ1361"/>
      <c r="CR1361"/>
      <c r="CS1361"/>
      <c r="CT1361"/>
      <c r="CU1361"/>
      <c r="CV1361"/>
    </row>
    <row r="1362" spans="81:100" ht="21" x14ac:dyDescent="0.5">
      <c r="CC1362"/>
      <c r="CD1362"/>
      <c r="CE1362"/>
      <c r="CF1362"/>
      <c r="CG1362"/>
      <c r="CH1362"/>
      <c r="CI1362"/>
      <c r="CJ1362"/>
      <c r="CK1362"/>
      <c r="CL1362"/>
      <c r="CM1362"/>
      <c r="CN1362"/>
      <c r="CO1362"/>
      <c r="CP1362"/>
      <c r="CQ1362"/>
      <c r="CR1362"/>
      <c r="CS1362"/>
      <c r="CT1362"/>
      <c r="CU1362"/>
      <c r="CV1362"/>
    </row>
    <row r="1363" spans="81:100" ht="21" x14ac:dyDescent="0.5">
      <c r="CC1363"/>
      <c r="CD1363"/>
      <c r="CE1363"/>
      <c r="CF1363"/>
      <c r="CG1363"/>
      <c r="CH1363"/>
      <c r="CI1363"/>
      <c r="CJ1363"/>
      <c r="CK1363"/>
      <c r="CL1363"/>
      <c r="CM1363"/>
      <c r="CN1363"/>
      <c r="CO1363"/>
      <c r="CP1363"/>
      <c r="CQ1363"/>
      <c r="CR1363"/>
      <c r="CS1363"/>
      <c r="CT1363"/>
      <c r="CU1363"/>
      <c r="CV1363"/>
    </row>
    <row r="1364" spans="81:100" ht="21" x14ac:dyDescent="0.5">
      <c r="CC1364"/>
      <c r="CD1364"/>
      <c r="CE1364"/>
      <c r="CF1364"/>
      <c r="CG1364"/>
      <c r="CH1364"/>
      <c r="CI1364"/>
      <c r="CJ1364"/>
      <c r="CK1364"/>
      <c r="CL1364"/>
      <c r="CM1364"/>
      <c r="CN1364"/>
      <c r="CO1364"/>
      <c r="CP1364"/>
      <c r="CQ1364"/>
      <c r="CR1364"/>
      <c r="CS1364"/>
      <c r="CT1364"/>
      <c r="CU1364"/>
      <c r="CV1364"/>
    </row>
    <row r="1365" spans="81:100" ht="21" x14ac:dyDescent="0.5">
      <c r="CC1365"/>
      <c r="CD1365"/>
      <c r="CE1365"/>
      <c r="CF1365"/>
      <c r="CG1365"/>
      <c r="CH1365"/>
      <c r="CI1365"/>
      <c r="CJ1365"/>
      <c r="CK1365"/>
      <c r="CL1365"/>
      <c r="CM1365"/>
      <c r="CN1365"/>
      <c r="CO1365"/>
      <c r="CP1365"/>
      <c r="CQ1365"/>
      <c r="CR1365"/>
      <c r="CS1365"/>
      <c r="CT1365"/>
      <c r="CU1365"/>
      <c r="CV1365"/>
    </row>
    <row r="1366" spans="81:100" ht="21" x14ac:dyDescent="0.5">
      <c r="CC1366"/>
      <c r="CD1366"/>
      <c r="CE1366"/>
      <c r="CF1366"/>
      <c r="CG1366"/>
      <c r="CH1366"/>
      <c r="CI1366"/>
      <c r="CJ1366"/>
      <c r="CK1366"/>
      <c r="CL1366"/>
      <c r="CM1366"/>
      <c r="CN1366"/>
      <c r="CO1366"/>
      <c r="CP1366"/>
      <c r="CQ1366"/>
      <c r="CR1366"/>
      <c r="CS1366"/>
      <c r="CT1366"/>
      <c r="CU1366"/>
      <c r="CV1366"/>
    </row>
    <row r="1367" spans="81:100" ht="21" x14ac:dyDescent="0.5">
      <c r="CC1367"/>
      <c r="CD1367"/>
      <c r="CE1367"/>
      <c r="CF1367"/>
      <c r="CG1367"/>
      <c r="CH1367"/>
      <c r="CI1367"/>
      <c r="CJ1367"/>
      <c r="CK1367"/>
      <c r="CL1367"/>
      <c r="CM1367"/>
      <c r="CN1367"/>
      <c r="CO1367"/>
      <c r="CP1367"/>
      <c r="CQ1367"/>
      <c r="CR1367"/>
      <c r="CS1367"/>
      <c r="CT1367"/>
      <c r="CU1367"/>
      <c r="CV1367"/>
    </row>
    <row r="1368" spans="81:100" ht="21" x14ac:dyDescent="0.5">
      <c r="CC1368"/>
      <c r="CD1368"/>
      <c r="CE1368"/>
      <c r="CF1368"/>
      <c r="CG1368"/>
      <c r="CH1368"/>
      <c r="CI1368"/>
      <c r="CJ1368"/>
      <c r="CK1368"/>
      <c r="CL1368"/>
      <c r="CM1368"/>
      <c r="CN1368"/>
      <c r="CO1368"/>
      <c r="CP1368"/>
      <c r="CQ1368"/>
      <c r="CR1368"/>
      <c r="CS1368"/>
      <c r="CT1368"/>
      <c r="CU1368"/>
      <c r="CV1368"/>
    </row>
    <row r="1369" spans="81:100" ht="21" x14ac:dyDescent="0.5">
      <c r="CC1369"/>
      <c r="CD1369"/>
      <c r="CE1369"/>
      <c r="CF1369"/>
      <c r="CG1369"/>
      <c r="CH1369"/>
      <c r="CI1369"/>
      <c r="CJ1369"/>
      <c r="CK1369"/>
      <c r="CL1369"/>
      <c r="CM1369"/>
      <c r="CN1369"/>
      <c r="CO1369"/>
      <c r="CP1369"/>
      <c r="CQ1369"/>
      <c r="CR1369"/>
      <c r="CS1369"/>
      <c r="CT1369"/>
      <c r="CU1369"/>
      <c r="CV1369"/>
    </row>
    <row r="1370" spans="81:100" ht="21" x14ac:dyDescent="0.5">
      <c r="CC1370"/>
      <c r="CD1370"/>
      <c r="CE1370"/>
      <c r="CF1370"/>
      <c r="CG1370"/>
      <c r="CH1370"/>
      <c r="CI1370"/>
      <c r="CJ1370"/>
      <c r="CK1370"/>
      <c r="CL1370"/>
      <c r="CM1370"/>
      <c r="CN1370"/>
      <c r="CO1370"/>
      <c r="CP1370"/>
      <c r="CQ1370"/>
      <c r="CR1370"/>
      <c r="CS1370"/>
      <c r="CT1370"/>
      <c r="CU1370"/>
      <c r="CV1370"/>
    </row>
    <row r="1371" spans="81:100" ht="21" x14ac:dyDescent="0.5">
      <c r="CC1371"/>
      <c r="CD1371"/>
      <c r="CE1371"/>
      <c r="CF1371"/>
      <c r="CG1371"/>
      <c r="CH1371"/>
      <c r="CI1371"/>
      <c r="CJ1371"/>
      <c r="CK1371"/>
      <c r="CL1371"/>
      <c r="CM1371"/>
      <c r="CN1371"/>
      <c r="CO1371"/>
      <c r="CP1371"/>
      <c r="CQ1371"/>
      <c r="CR1371"/>
      <c r="CS1371"/>
      <c r="CT1371"/>
      <c r="CU1371"/>
      <c r="CV1371"/>
    </row>
    <row r="1372" spans="81:100" ht="21" x14ac:dyDescent="0.5">
      <c r="CC1372"/>
      <c r="CD1372"/>
      <c r="CE1372"/>
      <c r="CF1372"/>
      <c r="CG1372"/>
      <c r="CH1372"/>
      <c r="CI1372"/>
      <c r="CJ1372"/>
      <c r="CK1372"/>
      <c r="CL1372"/>
      <c r="CM1372"/>
      <c r="CN1372"/>
      <c r="CO1372"/>
      <c r="CP1372"/>
      <c r="CQ1372"/>
      <c r="CR1372"/>
      <c r="CS1372"/>
      <c r="CT1372"/>
      <c r="CU1372"/>
      <c r="CV1372"/>
    </row>
    <row r="1373" spans="81:100" ht="21" x14ac:dyDescent="0.5">
      <c r="CC1373"/>
      <c r="CD1373"/>
      <c r="CE1373"/>
      <c r="CF1373"/>
      <c r="CG1373"/>
      <c r="CH1373"/>
      <c r="CI1373"/>
      <c r="CJ1373"/>
      <c r="CK1373"/>
      <c r="CL1373"/>
      <c r="CM1373"/>
      <c r="CN1373"/>
      <c r="CO1373"/>
      <c r="CP1373"/>
      <c r="CQ1373"/>
      <c r="CR1373"/>
      <c r="CS1373"/>
      <c r="CT1373"/>
      <c r="CU1373"/>
      <c r="CV1373"/>
    </row>
    <row r="1374" spans="81:100" ht="21" x14ac:dyDescent="0.5">
      <c r="CC1374"/>
      <c r="CD1374"/>
      <c r="CE1374"/>
      <c r="CF1374"/>
      <c r="CG1374"/>
      <c r="CH1374"/>
      <c r="CI1374"/>
      <c r="CJ1374"/>
      <c r="CK1374"/>
      <c r="CL1374"/>
      <c r="CM1374"/>
      <c r="CN1374"/>
      <c r="CO1374"/>
      <c r="CP1374"/>
      <c r="CQ1374"/>
      <c r="CR1374"/>
      <c r="CS1374"/>
      <c r="CT1374"/>
      <c r="CU1374"/>
      <c r="CV1374"/>
    </row>
    <row r="1375" spans="81:100" ht="21" x14ac:dyDescent="0.5">
      <c r="CC1375"/>
      <c r="CD1375"/>
      <c r="CE1375"/>
      <c r="CF1375"/>
      <c r="CG1375"/>
      <c r="CH1375"/>
      <c r="CI1375"/>
      <c r="CJ1375"/>
      <c r="CK1375"/>
      <c r="CL1375"/>
      <c r="CM1375"/>
      <c r="CN1375"/>
      <c r="CO1375"/>
      <c r="CP1375"/>
      <c r="CQ1375"/>
      <c r="CR1375"/>
      <c r="CS1375"/>
      <c r="CT1375"/>
      <c r="CU1375"/>
      <c r="CV1375"/>
    </row>
    <row r="1376" spans="81:100" ht="21" x14ac:dyDescent="0.5">
      <c r="CC1376"/>
      <c r="CD1376"/>
      <c r="CE1376"/>
      <c r="CF1376"/>
      <c r="CG1376"/>
      <c r="CH1376"/>
      <c r="CI1376"/>
      <c r="CJ1376"/>
      <c r="CK1376"/>
      <c r="CL1376"/>
      <c r="CM1376"/>
      <c r="CN1376"/>
      <c r="CO1376"/>
      <c r="CP1376"/>
      <c r="CQ1376"/>
      <c r="CR1376"/>
      <c r="CS1376"/>
      <c r="CT1376"/>
      <c r="CU1376"/>
      <c r="CV1376"/>
    </row>
    <row r="1377" spans="81:100" ht="21" x14ac:dyDescent="0.5">
      <c r="CC1377"/>
      <c r="CD1377"/>
      <c r="CE1377"/>
      <c r="CF1377"/>
      <c r="CG1377"/>
      <c r="CH1377"/>
      <c r="CI1377"/>
      <c r="CJ1377"/>
      <c r="CK1377"/>
      <c r="CL1377"/>
      <c r="CM1377"/>
      <c r="CN1377"/>
      <c r="CO1377"/>
      <c r="CP1377"/>
      <c r="CQ1377"/>
      <c r="CR1377"/>
      <c r="CS1377"/>
      <c r="CT1377"/>
      <c r="CU1377"/>
      <c r="CV1377"/>
    </row>
    <row r="1378" spans="81:100" ht="21" x14ac:dyDescent="0.5">
      <c r="CC1378"/>
      <c r="CD1378"/>
      <c r="CE1378"/>
      <c r="CF1378"/>
      <c r="CG1378"/>
      <c r="CH1378"/>
      <c r="CI1378"/>
      <c r="CJ1378"/>
      <c r="CK1378"/>
      <c r="CL1378"/>
      <c r="CM1378"/>
      <c r="CN1378"/>
      <c r="CO1378"/>
      <c r="CP1378"/>
      <c r="CQ1378"/>
      <c r="CR1378"/>
      <c r="CS1378"/>
      <c r="CT1378"/>
      <c r="CU1378"/>
      <c r="CV1378"/>
    </row>
    <row r="1379" spans="81:100" ht="21" x14ac:dyDescent="0.5">
      <c r="CC1379"/>
      <c r="CD1379"/>
      <c r="CE1379"/>
      <c r="CF1379"/>
      <c r="CG1379"/>
      <c r="CH1379"/>
      <c r="CI1379"/>
      <c r="CJ1379"/>
      <c r="CK1379"/>
      <c r="CL1379"/>
      <c r="CM1379"/>
      <c r="CN1379"/>
      <c r="CO1379"/>
      <c r="CP1379"/>
      <c r="CQ1379"/>
      <c r="CR1379"/>
      <c r="CS1379"/>
      <c r="CT1379"/>
      <c r="CU1379"/>
      <c r="CV1379"/>
    </row>
    <row r="1380" spans="81:100" ht="21" x14ac:dyDescent="0.5">
      <c r="CC1380"/>
      <c r="CD1380"/>
      <c r="CE1380"/>
      <c r="CF1380"/>
      <c r="CG1380"/>
      <c r="CH1380"/>
      <c r="CI1380"/>
      <c r="CJ1380"/>
      <c r="CK1380"/>
      <c r="CL1380"/>
      <c r="CM1380"/>
      <c r="CN1380"/>
      <c r="CO1380"/>
      <c r="CP1380"/>
      <c r="CQ1380"/>
      <c r="CR1380"/>
      <c r="CS1380"/>
      <c r="CT1380"/>
      <c r="CU1380"/>
      <c r="CV1380"/>
    </row>
    <row r="1381" spans="81:100" ht="21" x14ac:dyDescent="0.5">
      <c r="CC1381"/>
      <c r="CD1381"/>
      <c r="CE1381"/>
      <c r="CF1381"/>
      <c r="CG1381"/>
      <c r="CH1381"/>
      <c r="CI1381"/>
      <c r="CJ1381"/>
      <c r="CK1381"/>
      <c r="CL1381"/>
      <c r="CM1381"/>
      <c r="CN1381"/>
      <c r="CO1381"/>
      <c r="CP1381"/>
      <c r="CQ1381"/>
      <c r="CR1381"/>
      <c r="CS1381"/>
      <c r="CT1381"/>
      <c r="CU1381"/>
      <c r="CV1381"/>
    </row>
    <row r="1382" spans="81:100" ht="21" x14ac:dyDescent="0.5">
      <c r="CC1382"/>
      <c r="CD1382"/>
      <c r="CE1382"/>
      <c r="CF1382"/>
      <c r="CG1382"/>
      <c r="CH1382"/>
      <c r="CI1382"/>
      <c r="CJ1382"/>
      <c r="CK1382"/>
      <c r="CL1382"/>
      <c r="CM1382"/>
      <c r="CN1382"/>
      <c r="CO1382"/>
      <c r="CP1382"/>
      <c r="CQ1382"/>
      <c r="CR1382"/>
      <c r="CS1382"/>
      <c r="CT1382"/>
      <c r="CU1382"/>
      <c r="CV1382"/>
    </row>
    <row r="1383" spans="81:100" ht="21" x14ac:dyDescent="0.5">
      <c r="CC1383"/>
      <c r="CD1383"/>
      <c r="CE1383"/>
      <c r="CF1383"/>
      <c r="CG1383"/>
      <c r="CH1383"/>
      <c r="CI1383"/>
      <c r="CJ1383"/>
      <c r="CK1383"/>
      <c r="CL1383"/>
      <c r="CM1383"/>
      <c r="CN1383"/>
      <c r="CO1383"/>
      <c r="CP1383"/>
      <c r="CQ1383"/>
      <c r="CR1383"/>
      <c r="CS1383"/>
      <c r="CT1383"/>
      <c r="CU1383"/>
      <c r="CV1383"/>
    </row>
    <row r="1384" spans="81:100" ht="21" x14ac:dyDescent="0.5">
      <c r="CC1384"/>
      <c r="CD1384"/>
      <c r="CE1384"/>
      <c r="CF1384"/>
      <c r="CG1384"/>
      <c r="CH1384"/>
      <c r="CI1384"/>
      <c r="CJ1384"/>
      <c r="CK1384"/>
      <c r="CL1384"/>
      <c r="CM1384"/>
      <c r="CN1384"/>
      <c r="CO1384"/>
      <c r="CP1384"/>
      <c r="CQ1384"/>
      <c r="CR1384"/>
      <c r="CS1384"/>
      <c r="CT1384"/>
      <c r="CU1384"/>
      <c r="CV1384"/>
    </row>
    <row r="1385" spans="81:100" ht="21" x14ac:dyDescent="0.5">
      <c r="CC1385"/>
      <c r="CD1385"/>
      <c r="CE1385"/>
      <c r="CF1385"/>
      <c r="CG1385"/>
      <c r="CH1385"/>
      <c r="CI1385"/>
      <c r="CJ1385"/>
      <c r="CK1385"/>
      <c r="CL1385"/>
      <c r="CM1385"/>
      <c r="CN1385"/>
      <c r="CO1385"/>
      <c r="CP1385"/>
      <c r="CQ1385"/>
      <c r="CR1385"/>
      <c r="CS1385"/>
      <c r="CT1385"/>
      <c r="CU1385"/>
      <c r="CV1385"/>
    </row>
    <row r="1386" spans="81:100" ht="21" x14ac:dyDescent="0.5">
      <c r="CC1386"/>
      <c r="CD1386"/>
      <c r="CE1386"/>
      <c r="CF1386"/>
      <c r="CG1386"/>
      <c r="CH1386"/>
      <c r="CI1386"/>
      <c r="CJ1386"/>
      <c r="CK1386"/>
      <c r="CL1386"/>
      <c r="CM1386"/>
      <c r="CN1386"/>
      <c r="CO1386"/>
      <c r="CP1386"/>
      <c r="CQ1386"/>
      <c r="CR1386"/>
      <c r="CS1386"/>
      <c r="CT1386"/>
      <c r="CU1386"/>
      <c r="CV1386"/>
    </row>
    <row r="1387" spans="81:100" ht="21" x14ac:dyDescent="0.5">
      <c r="CC1387"/>
      <c r="CD1387"/>
      <c r="CE1387"/>
      <c r="CF1387"/>
      <c r="CG1387"/>
      <c r="CH1387"/>
      <c r="CI1387"/>
      <c r="CJ1387"/>
      <c r="CK1387"/>
      <c r="CL1387"/>
      <c r="CM1387"/>
      <c r="CN1387"/>
      <c r="CO1387"/>
      <c r="CP1387"/>
      <c r="CQ1387"/>
      <c r="CR1387"/>
      <c r="CS1387"/>
      <c r="CT1387"/>
      <c r="CU1387"/>
      <c r="CV1387"/>
    </row>
    <row r="1388" spans="81:100" ht="21" x14ac:dyDescent="0.5">
      <c r="CC1388"/>
      <c r="CD1388"/>
      <c r="CE1388"/>
      <c r="CF1388"/>
      <c r="CG1388"/>
      <c r="CH1388"/>
      <c r="CI1388"/>
      <c r="CJ1388"/>
      <c r="CK1388"/>
      <c r="CL1388"/>
      <c r="CM1388"/>
      <c r="CN1388"/>
      <c r="CO1388"/>
      <c r="CP1388"/>
      <c r="CQ1388"/>
      <c r="CR1388"/>
      <c r="CS1388"/>
      <c r="CT1388"/>
      <c r="CU1388"/>
      <c r="CV1388"/>
    </row>
    <row r="1389" spans="81:100" ht="21" x14ac:dyDescent="0.5">
      <c r="CC1389"/>
      <c r="CD1389"/>
      <c r="CE1389"/>
      <c r="CF1389"/>
      <c r="CG1389"/>
      <c r="CH1389"/>
      <c r="CI1389"/>
      <c r="CJ1389"/>
      <c r="CK1389"/>
      <c r="CL1389"/>
      <c r="CM1389"/>
      <c r="CN1389"/>
      <c r="CO1389"/>
      <c r="CP1389"/>
      <c r="CQ1389"/>
      <c r="CR1389"/>
      <c r="CS1389"/>
      <c r="CT1389"/>
      <c r="CU1389"/>
      <c r="CV1389"/>
    </row>
    <row r="1390" spans="81:100" ht="21" x14ac:dyDescent="0.5">
      <c r="CC1390"/>
      <c r="CD1390"/>
      <c r="CE1390"/>
      <c r="CF1390"/>
      <c r="CG1390"/>
      <c r="CH1390"/>
      <c r="CI1390"/>
      <c r="CJ1390"/>
      <c r="CK1390"/>
      <c r="CL1390"/>
      <c r="CM1390"/>
      <c r="CN1390"/>
      <c r="CO1390"/>
      <c r="CP1390"/>
      <c r="CQ1390"/>
      <c r="CR1390"/>
      <c r="CS1390"/>
      <c r="CT1390"/>
      <c r="CU1390"/>
      <c r="CV1390"/>
    </row>
    <row r="1391" spans="81:100" ht="21" x14ac:dyDescent="0.5">
      <c r="CC1391"/>
      <c r="CD1391"/>
      <c r="CE1391"/>
      <c r="CF1391"/>
      <c r="CG1391"/>
      <c r="CH1391"/>
      <c r="CI1391"/>
      <c r="CJ1391"/>
      <c r="CK1391"/>
      <c r="CL1391"/>
      <c r="CM1391"/>
      <c r="CN1391"/>
      <c r="CO1391"/>
      <c r="CP1391"/>
      <c r="CQ1391"/>
      <c r="CR1391"/>
      <c r="CS1391"/>
      <c r="CT1391"/>
      <c r="CU1391"/>
      <c r="CV1391"/>
    </row>
    <row r="1392" spans="81:100" ht="21" x14ac:dyDescent="0.5">
      <c r="CC1392"/>
      <c r="CD1392"/>
      <c r="CE1392"/>
      <c r="CF1392"/>
      <c r="CG1392"/>
      <c r="CH1392"/>
      <c r="CI1392"/>
      <c r="CJ1392"/>
      <c r="CK1392"/>
      <c r="CL1392"/>
      <c r="CM1392"/>
      <c r="CN1392"/>
      <c r="CO1392"/>
      <c r="CP1392"/>
      <c r="CQ1392"/>
      <c r="CR1392"/>
      <c r="CS1392"/>
      <c r="CT1392"/>
      <c r="CU1392"/>
      <c r="CV1392"/>
    </row>
    <row r="1393" spans="81:100" ht="21" x14ac:dyDescent="0.5">
      <c r="CC1393"/>
      <c r="CD1393"/>
      <c r="CE1393"/>
      <c r="CF1393"/>
      <c r="CG1393"/>
      <c r="CH1393"/>
      <c r="CI1393"/>
      <c r="CJ1393"/>
      <c r="CK1393"/>
      <c r="CL1393"/>
      <c r="CM1393"/>
      <c r="CN1393"/>
      <c r="CO1393"/>
      <c r="CP1393"/>
      <c r="CQ1393"/>
      <c r="CR1393"/>
      <c r="CS1393"/>
      <c r="CT1393"/>
      <c r="CU1393"/>
      <c r="CV1393"/>
    </row>
    <row r="1394" spans="81:100" ht="21" x14ac:dyDescent="0.5">
      <c r="CC1394"/>
      <c r="CD1394"/>
      <c r="CE1394"/>
      <c r="CF1394"/>
      <c r="CG1394"/>
      <c r="CH1394"/>
      <c r="CI1394"/>
      <c r="CJ1394"/>
      <c r="CK1394"/>
      <c r="CL1394"/>
      <c r="CM1394"/>
      <c r="CN1394"/>
      <c r="CO1394"/>
      <c r="CP1394"/>
      <c r="CQ1394"/>
      <c r="CR1394"/>
      <c r="CS1394"/>
      <c r="CT1394"/>
      <c r="CU1394"/>
      <c r="CV1394"/>
    </row>
    <row r="1395" spans="81:100" ht="21" x14ac:dyDescent="0.5">
      <c r="CC1395"/>
      <c r="CD1395"/>
      <c r="CE1395"/>
      <c r="CF1395"/>
      <c r="CG1395"/>
      <c r="CH1395"/>
      <c r="CI1395"/>
      <c r="CJ1395"/>
      <c r="CK1395"/>
      <c r="CL1395"/>
      <c r="CM1395"/>
      <c r="CN1395"/>
      <c r="CO1395"/>
      <c r="CP1395"/>
      <c r="CQ1395"/>
      <c r="CR1395"/>
      <c r="CS1395"/>
      <c r="CT1395"/>
      <c r="CU1395"/>
      <c r="CV1395"/>
    </row>
    <row r="1396" spans="81:100" ht="21" x14ac:dyDescent="0.5">
      <c r="CC1396"/>
      <c r="CD1396"/>
      <c r="CE1396"/>
      <c r="CF1396"/>
      <c r="CG1396"/>
      <c r="CH1396"/>
      <c r="CI1396"/>
      <c r="CJ1396"/>
      <c r="CK1396"/>
      <c r="CL1396"/>
      <c r="CM1396"/>
      <c r="CN1396"/>
      <c r="CO1396"/>
      <c r="CP1396"/>
      <c r="CQ1396"/>
      <c r="CR1396"/>
      <c r="CS1396"/>
      <c r="CT1396"/>
      <c r="CU1396"/>
      <c r="CV1396"/>
    </row>
    <row r="1397" spans="81:100" ht="21" x14ac:dyDescent="0.5">
      <c r="CC1397"/>
      <c r="CD1397"/>
      <c r="CE1397"/>
      <c r="CF1397"/>
      <c r="CG1397"/>
      <c r="CH1397"/>
      <c r="CI1397"/>
      <c r="CJ1397"/>
      <c r="CK1397"/>
      <c r="CL1397"/>
      <c r="CM1397"/>
      <c r="CN1397"/>
      <c r="CO1397"/>
      <c r="CP1397"/>
      <c r="CQ1397"/>
      <c r="CR1397"/>
      <c r="CS1397"/>
      <c r="CT1397"/>
      <c r="CU1397"/>
      <c r="CV1397"/>
    </row>
    <row r="1398" spans="81:100" ht="21" x14ac:dyDescent="0.5">
      <c r="CC1398"/>
      <c r="CD1398"/>
      <c r="CE1398"/>
      <c r="CF1398"/>
      <c r="CG1398"/>
      <c r="CH1398"/>
      <c r="CI1398"/>
      <c r="CJ1398"/>
      <c r="CK1398"/>
      <c r="CL1398"/>
      <c r="CM1398"/>
      <c r="CN1398"/>
      <c r="CO1398"/>
      <c r="CP1398"/>
      <c r="CQ1398"/>
      <c r="CR1398"/>
      <c r="CS1398"/>
      <c r="CT1398"/>
      <c r="CU1398"/>
      <c r="CV1398"/>
    </row>
    <row r="1399" spans="81:100" ht="21" x14ac:dyDescent="0.5">
      <c r="CC1399"/>
      <c r="CD1399"/>
      <c r="CE1399"/>
      <c r="CF1399"/>
      <c r="CG1399"/>
      <c r="CH1399"/>
      <c r="CI1399"/>
      <c r="CJ1399"/>
      <c r="CK1399"/>
      <c r="CL1399"/>
      <c r="CM1399"/>
      <c r="CN1399"/>
      <c r="CO1399"/>
      <c r="CP1399"/>
      <c r="CQ1399"/>
      <c r="CR1399"/>
      <c r="CS1399"/>
      <c r="CT1399"/>
      <c r="CU1399"/>
      <c r="CV1399"/>
    </row>
    <row r="1400" spans="81:100" ht="21" x14ac:dyDescent="0.5">
      <c r="CC1400"/>
      <c r="CD1400"/>
      <c r="CE1400"/>
      <c r="CF1400"/>
      <c r="CG1400"/>
      <c r="CH1400"/>
      <c r="CI1400"/>
      <c r="CJ1400"/>
      <c r="CK1400"/>
      <c r="CL1400"/>
      <c r="CM1400"/>
      <c r="CN1400"/>
      <c r="CO1400"/>
      <c r="CP1400"/>
      <c r="CQ1400"/>
      <c r="CR1400"/>
      <c r="CS1400"/>
      <c r="CT1400"/>
      <c r="CU1400"/>
      <c r="CV1400"/>
    </row>
    <row r="1401" spans="81:100" ht="21" x14ac:dyDescent="0.5">
      <c r="CC1401"/>
      <c r="CD1401"/>
      <c r="CE1401"/>
      <c r="CF1401"/>
      <c r="CG1401"/>
      <c r="CH1401"/>
      <c r="CI1401"/>
      <c r="CJ1401"/>
      <c r="CK1401"/>
      <c r="CL1401"/>
      <c r="CM1401"/>
      <c r="CN1401"/>
      <c r="CO1401"/>
      <c r="CP1401"/>
      <c r="CQ1401"/>
      <c r="CR1401"/>
      <c r="CS1401"/>
      <c r="CT1401"/>
      <c r="CU1401"/>
      <c r="CV1401"/>
    </row>
    <row r="1402" spans="81:100" ht="21" x14ac:dyDescent="0.5">
      <c r="CC1402"/>
      <c r="CD1402"/>
      <c r="CE1402"/>
      <c r="CF1402"/>
      <c r="CG1402"/>
      <c r="CH1402"/>
      <c r="CI1402"/>
      <c r="CJ1402"/>
      <c r="CK1402"/>
      <c r="CL1402"/>
      <c r="CM1402"/>
      <c r="CN1402"/>
      <c r="CO1402"/>
      <c r="CP1402"/>
      <c r="CQ1402"/>
      <c r="CR1402"/>
      <c r="CS1402"/>
      <c r="CT1402"/>
      <c r="CU1402"/>
      <c r="CV1402"/>
    </row>
    <row r="1403" spans="81:100" ht="21" x14ac:dyDescent="0.5">
      <c r="CC1403"/>
      <c r="CD1403"/>
      <c r="CE1403"/>
      <c r="CF1403"/>
      <c r="CG1403"/>
      <c r="CH1403"/>
      <c r="CI1403"/>
      <c r="CJ1403"/>
      <c r="CK1403"/>
      <c r="CL1403"/>
      <c r="CM1403"/>
      <c r="CN1403"/>
      <c r="CO1403"/>
      <c r="CP1403"/>
      <c r="CQ1403"/>
      <c r="CR1403"/>
      <c r="CS1403"/>
      <c r="CT1403"/>
      <c r="CU1403"/>
      <c r="CV1403"/>
    </row>
    <row r="1404" spans="81:100" ht="21" x14ac:dyDescent="0.5">
      <c r="CC1404"/>
      <c r="CD1404"/>
      <c r="CE1404"/>
      <c r="CF1404"/>
      <c r="CG1404"/>
      <c r="CH1404"/>
      <c r="CI1404"/>
      <c r="CJ1404"/>
      <c r="CK1404"/>
      <c r="CL1404"/>
      <c r="CM1404"/>
      <c r="CN1404"/>
      <c r="CO1404"/>
      <c r="CP1404"/>
      <c r="CQ1404"/>
      <c r="CR1404"/>
      <c r="CS1404"/>
      <c r="CT1404"/>
      <c r="CU1404"/>
      <c r="CV1404"/>
    </row>
    <row r="1405" spans="81:100" ht="21" x14ac:dyDescent="0.5">
      <c r="CC1405"/>
      <c r="CD1405"/>
      <c r="CE1405"/>
      <c r="CF1405"/>
      <c r="CG1405"/>
      <c r="CH1405"/>
      <c r="CI1405"/>
      <c r="CJ1405"/>
      <c r="CK1405"/>
      <c r="CL1405"/>
      <c r="CM1405"/>
      <c r="CN1405"/>
      <c r="CO1405"/>
      <c r="CP1405"/>
      <c r="CQ1405"/>
      <c r="CR1405"/>
      <c r="CS1405"/>
      <c r="CT1405"/>
      <c r="CU1405"/>
      <c r="CV1405"/>
    </row>
    <row r="1406" spans="81:100" ht="21" x14ac:dyDescent="0.5">
      <c r="CC1406"/>
      <c r="CD1406"/>
      <c r="CE1406"/>
      <c r="CF1406"/>
      <c r="CG1406"/>
      <c r="CH1406"/>
      <c r="CI1406"/>
      <c r="CJ1406"/>
      <c r="CK1406"/>
      <c r="CL1406"/>
      <c r="CM1406"/>
      <c r="CN1406"/>
      <c r="CO1406"/>
      <c r="CP1406"/>
      <c r="CQ1406"/>
      <c r="CR1406"/>
      <c r="CS1406"/>
      <c r="CT1406"/>
      <c r="CU1406"/>
      <c r="CV1406"/>
    </row>
    <row r="1407" spans="81:100" ht="21" x14ac:dyDescent="0.5">
      <c r="CC1407"/>
      <c r="CD1407"/>
      <c r="CE1407"/>
      <c r="CF1407"/>
      <c r="CG1407"/>
      <c r="CH1407"/>
      <c r="CI1407"/>
      <c r="CJ1407"/>
      <c r="CK1407"/>
      <c r="CL1407"/>
      <c r="CM1407"/>
      <c r="CN1407"/>
      <c r="CO1407"/>
      <c r="CP1407"/>
      <c r="CQ1407"/>
      <c r="CR1407"/>
      <c r="CS1407"/>
      <c r="CT1407"/>
      <c r="CU1407"/>
      <c r="CV1407"/>
    </row>
    <row r="1408" spans="81:100" ht="21" x14ac:dyDescent="0.5">
      <c r="CC1408"/>
      <c r="CD1408"/>
      <c r="CE1408"/>
      <c r="CF1408"/>
      <c r="CG1408"/>
      <c r="CH1408"/>
      <c r="CI1408"/>
      <c r="CJ1408"/>
      <c r="CK1408"/>
      <c r="CL1408"/>
      <c r="CM1408"/>
      <c r="CN1408"/>
      <c r="CO1408"/>
      <c r="CP1408"/>
      <c r="CQ1408"/>
      <c r="CR1408"/>
      <c r="CS1408"/>
      <c r="CT1408"/>
      <c r="CU1408"/>
      <c r="CV1408"/>
    </row>
    <row r="1409" spans="81:100" ht="21" x14ac:dyDescent="0.5">
      <c r="CC1409"/>
      <c r="CD1409"/>
      <c r="CE1409"/>
      <c r="CF1409"/>
      <c r="CG1409"/>
      <c r="CH1409"/>
      <c r="CI1409"/>
      <c r="CJ1409"/>
      <c r="CK1409"/>
      <c r="CL1409"/>
      <c r="CM1409"/>
      <c r="CN1409"/>
      <c r="CO1409"/>
      <c r="CP1409"/>
      <c r="CQ1409"/>
      <c r="CR1409"/>
      <c r="CS1409"/>
      <c r="CT1409"/>
      <c r="CU1409"/>
      <c r="CV1409"/>
    </row>
    <row r="1410" spans="81:100" ht="21" x14ac:dyDescent="0.5">
      <c r="CC1410"/>
      <c r="CD1410"/>
      <c r="CE1410"/>
      <c r="CF1410"/>
      <c r="CG1410"/>
      <c r="CH1410"/>
      <c r="CI1410"/>
      <c r="CJ1410"/>
      <c r="CK1410"/>
      <c r="CL1410"/>
      <c r="CM1410"/>
      <c r="CN1410"/>
      <c r="CO1410"/>
      <c r="CP1410"/>
      <c r="CQ1410"/>
      <c r="CR1410"/>
      <c r="CS1410"/>
      <c r="CT1410"/>
      <c r="CU1410"/>
      <c r="CV1410"/>
    </row>
    <row r="1411" spans="81:100" ht="21" x14ac:dyDescent="0.5">
      <c r="CC1411"/>
      <c r="CD1411"/>
      <c r="CE1411"/>
      <c r="CF1411"/>
      <c r="CG1411"/>
      <c r="CH1411"/>
      <c r="CI1411"/>
      <c r="CJ1411"/>
      <c r="CK1411"/>
      <c r="CL1411"/>
      <c r="CM1411"/>
      <c r="CN1411"/>
      <c r="CO1411"/>
      <c r="CP1411"/>
      <c r="CQ1411"/>
      <c r="CR1411"/>
      <c r="CS1411"/>
      <c r="CT1411"/>
      <c r="CU1411"/>
      <c r="CV1411"/>
    </row>
    <row r="1412" spans="81:100" ht="21" x14ac:dyDescent="0.5">
      <c r="CC1412"/>
      <c r="CD1412"/>
      <c r="CE1412"/>
      <c r="CF1412"/>
      <c r="CG1412"/>
      <c r="CH1412"/>
      <c r="CI1412"/>
      <c r="CJ1412"/>
      <c r="CK1412"/>
      <c r="CL1412"/>
      <c r="CM1412"/>
      <c r="CN1412"/>
      <c r="CO1412"/>
      <c r="CP1412"/>
      <c r="CQ1412"/>
      <c r="CR1412"/>
      <c r="CS1412"/>
      <c r="CT1412"/>
      <c r="CU1412"/>
      <c r="CV1412"/>
    </row>
    <row r="1413" spans="81:100" ht="21" x14ac:dyDescent="0.5">
      <c r="CC1413"/>
      <c r="CD1413"/>
      <c r="CE1413"/>
      <c r="CF1413"/>
      <c r="CG1413"/>
      <c r="CH1413"/>
      <c r="CI1413"/>
      <c r="CJ1413"/>
      <c r="CK1413"/>
      <c r="CL1413"/>
      <c r="CM1413"/>
      <c r="CN1413"/>
      <c r="CO1413"/>
      <c r="CP1413"/>
      <c r="CQ1413"/>
      <c r="CR1413"/>
      <c r="CS1413"/>
      <c r="CT1413"/>
      <c r="CU1413"/>
      <c r="CV1413"/>
    </row>
    <row r="1414" spans="81:100" ht="21" x14ac:dyDescent="0.5">
      <c r="CC1414"/>
      <c r="CD1414"/>
      <c r="CE1414"/>
      <c r="CF1414"/>
      <c r="CG1414"/>
      <c r="CH1414"/>
      <c r="CI1414"/>
      <c r="CJ1414"/>
      <c r="CK1414"/>
      <c r="CL1414"/>
      <c r="CM1414"/>
      <c r="CN1414"/>
      <c r="CO1414"/>
      <c r="CP1414"/>
      <c r="CQ1414"/>
      <c r="CR1414"/>
      <c r="CS1414"/>
      <c r="CT1414"/>
      <c r="CU1414"/>
      <c r="CV1414"/>
    </row>
    <row r="1415" spans="81:100" ht="21" x14ac:dyDescent="0.5">
      <c r="CC1415"/>
      <c r="CD1415"/>
      <c r="CE1415"/>
      <c r="CF1415"/>
      <c r="CG1415"/>
      <c r="CH1415"/>
      <c r="CI1415"/>
      <c r="CJ1415"/>
      <c r="CK1415"/>
      <c r="CL1415"/>
      <c r="CM1415"/>
      <c r="CN1415"/>
      <c r="CO1415"/>
      <c r="CP1415"/>
      <c r="CQ1415"/>
      <c r="CR1415"/>
      <c r="CS1415"/>
      <c r="CT1415"/>
      <c r="CU1415"/>
      <c r="CV1415"/>
    </row>
    <row r="1416" spans="81:100" ht="21" x14ac:dyDescent="0.5">
      <c r="CC1416"/>
      <c r="CD1416"/>
      <c r="CE1416"/>
      <c r="CF1416"/>
      <c r="CG1416"/>
      <c r="CH1416"/>
      <c r="CI1416"/>
      <c r="CJ1416"/>
      <c r="CK1416"/>
      <c r="CL1416"/>
      <c r="CM1416"/>
      <c r="CN1416"/>
      <c r="CO1416"/>
      <c r="CP1416"/>
      <c r="CQ1416"/>
      <c r="CR1416"/>
      <c r="CS1416"/>
      <c r="CT1416"/>
      <c r="CU1416"/>
      <c r="CV1416"/>
    </row>
    <row r="1417" spans="81:100" ht="21" x14ac:dyDescent="0.5">
      <c r="CC1417"/>
      <c r="CD1417"/>
      <c r="CE1417"/>
      <c r="CF1417"/>
      <c r="CG1417"/>
      <c r="CH1417"/>
      <c r="CI1417"/>
      <c r="CJ1417"/>
      <c r="CK1417"/>
      <c r="CL1417"/>
      <c r="CM1417"/>
      <c r="CN1417"/>
      <c r="CO1417"/>
      <c r="CP1417"/>
      <c r="CQ1417"/>
      <c r="CR1417"/>
      <c r="CS1417"/>
      <c r="CT1417"/>
      <c r="CU1417"/>
      <c r="CV1417"/>
    </row>
    <row r="1418" spans="81:100" ht="21" x14ac:dyDescent="0.5">
      <c r="CC1418"/>
      <c r="CD1418"/>
      <c r="CE1418"/>
      <c r="CF1418"/>
      <c r="CG1418"/>
      <c r="CH1418"/>
      <c r="CI1418"/>
      <c r="CJ1418"/>
      <c r="CK1418"/>
      <c r="CL1418"/>
      <c r="CM1418"/>
      <c r="CN1418"/>
      <c r="CO1418"/>
      <c r="CP1418"/>
      <c r="CQ1418"/>
      <c r="CR1418"/>
      <c r="CS1418"/>
      <c r="CT1418"/>
      <c r="CU1418"/>
      <c r="CV1418"/>
    </row>
    <row r="1419" spans="81:100" ht="21" x14ac:dyDescent="0.5">
      <c r="CC1419"/>
      <c r="CD1419"/>
      <c r="CE1419"/>
      <c r="CF1419"/>
      <c r="CG1419"/>
      <c r="CH1419"/>
      <c r="CI1419"/>
      <c r="CJ1419"/>
      <c r="CK1419"/>
      <c r="CL1419"/>
      <c r="CM1419"/>
      <c r="CN1419"/>
      <c r="CO1419"/>
      <c r="CP1419"/>
      <c r="CQ1419"/>
      <c r="CR1419"/>
      <c r="CS1419"/>
      <c r="CT1419"/>
      <c r="CU1419"/>
      <c r="CV1419"/>
    </row>
    <row r="1420" spans="81:100" ht="21" x14ac:dyDescent="0.5">
      <c r="CC1420"/>
      <c r="CD1420"/>
      <c r="CE1420"/>
      <c r="CF1420"/>
      <c r="CG1420"/>
      <c r="CH1420"/>
      <c r="CI1420"/>
      <c r="CJ1420"/>
      <c r="CK1420"/>
      <c r="CL1420"/>
      <c r="CM1420"/>
      <c r="CN1420"/>
      <c r="CO1420"/>
      <c r="CP1420"/>
      <c r="CQ1420"/>
      <c r="CR1420"/>
      <c r="CS1420"/>
      <c r="CT1420"/>
      <c r="CU1420"/>
      <c r="CV1420"/>
    </row>
    <row r="1421" spans="81:100" ht="21" x14ac:dyDescent="0.5">
      <c r="CC1421"/>
      <c r="CD1421"/>
      <c r="CE1421"/>
      <c r="CF1421"/>
      <c r="CG1421"/>
      <c r="CH1421"/>
      <c r="CI1421"/>
      <c r="CJ1421"/>
      <c r="CK1421"/>
      <c r="CL1421"/>
      <c r="CM1421"/>
      <c r="CN1421"/>
      <c r="CO1421"/>
      <c r="CP1421"/>
      <c r="CQ1421"/>
      <c r="CR1421"/>
      <c r="CS1421"/>
      <c r="CT1421"/>
      <c r="CU1421"/>
      <c r="CV1421"/>
    </row>
    <row r="1422" spans="81:100" ht="21" x14ac:dyDescent="0.5">
      <c r="CC1422"/>
      <c r="CD1422"/>
      <c r="CE1422"/>
      <c r="CF1422"/>
      <c r="CG1422"/>
      <c r="CH1422"/>
      <c r="CI1422"/>
      <c r="CJ1422"/>
      <c r="CK1422"/>
      <c r="CL1422"/>
      <c r="CM1422"/>
      <c r="CN1422"/>
      <c r="CO1422"/>
      <c r="CP1422"/>
      <c r="CQ1422"/>
      <c r="CR1422"/>
      <c r="CS1422"/>
      <c r="CT1422"/>
      <c r="CU1422"/>
      <c r="CV1422"/>
    </row>
    <row r="1423" spans="81:100" ht="21" x14ac:dyDescent="0.5">
      <c r="CC1423"/>
      <c r="CD1423"/>
      <c r="CE1423"/>
      <c r="CF1423"/>
      <c r="CG1423"/>
      <c r="CH1423"/>
      <c r="CI1423"/>
      <c r="CJ1423"/>
      <c r="CK1423"/>
      <c r="CL1423"/>
      <c r="CM1423"/>
      <c r="CN1423"/>
      <c r="CO1423"/>
      <c r="CP1423"/>
      <c r="CQ1423"/>
      <c r="CR1423"/>
      <c r="CS1423"/>
      <c r="CT1423"/>
      <c r="CU1423"/>
      <c r="CV1423"/>
    </row>
    <row r="1424" spans="81:100" ht="21" x14ac:dyDescent="0.5">
      <c r="CC1424"/>
      <c r="CD1424"/>
      <c r="CE1424"/>
      <c r="CF1424"/>
      <c r="CG1424"/>
      <c r="CH1424"/>
      <c r="CI1424"/>
      <c r="CJ1424"/>
      <c r="CK1424"/>
      <c r="CL1424"/>
      <c r="CM1424"/>
      <c r="CN1424"/>
      <c r="CO1424"/>
      <c r="CP1424"/>
      <c r="CQ1424"/>
      <c r="CR1424"/>
      <c r="CS1424"/>
      <c r="CT1424"/>
      <c r="CU1424"/>
      <c r="CV1424"/>
    </row>
    <row r="1425" spans="81:100" ht="21" x14ac:dyDescent="0.5">
      <c r="CC1425"/>
      <c r="CD1425"/>
      <c r="CE1425"/>
      <c r="CF1425"/>
      <c r="CG1425"/>
      <c r="CH1425"/>
      <c r="CI1425"/>
      <c r="CJ1425"/>
      <c r="CK1425"/>
      <c r="CL1425"/>
      <c r="CM1425"/>
      <c r="CN1425"/>
      <c r="CO1425"/>
      <c r="CP1425"/>
      <c r="CQ1425"/>
      <c r="CR1425"/>
      <c r="CS1425"/>
      <c r="CT1425"/>
      <c r="CU1425"/>
      <c r="CV1425"/>
    </row>
    <row r="1426" spans="81:100" ht="21" x14ac:dyDescent="0.5">
      <c r="CC1426"/>
      <c r="CD1426"/>
      <c r="CE1426"/>
      <c r="CF1426"/>
      <c r="CG1426"/>
      <c r="CH1426"/>
      <c r="CI1426"/>
      <c r="CJ1426"/>
      <c r="CK1426"/>
      <c r="CL1426"/>
      <c r="CM1426"/>
      <c r="CN1426"/>
      <c r="CO1426"/>
      <c r="CP1426"/>
      <c r="CQ1426"/>
      <c r="CR1426"/>
      <c r="CS1426"/>
      <c r="CT1426"/>
      <c r="CU1426"/>
      <c r="CV1426"/>
    </row>
    <row r="1427" spans="81:100" ht="21" x14ac:dyDescent="0.5">
      <c r="CC1427"/>
      <c r="CD1427"/>
      <c r="CE1427"/>
      <c r="CF1427"/>
      <c r="CG1427"/>
      <c r="CH1427"/>
      <c r="CI1427"/>
      <c r="CJ1427"/>
      <c r="CK1427"/>
      <c r="CL1427"/>
      <c r="CM1427"/>
      <c r="CN1427"/>
      <c r="CO1427"/>
      <c r="CP1427"/>
      <c r="CQ1427"/>
      <c r="CR1427"/>
      <c r="CS1427"/>
      <c r="CT1427"/>
      <c r="CU1427"/>
      <c r="CV1427"/>
    </row>
    <row r="1428" spans="81:100" ht="21" x14ac:dyDescent="0.5">
      <c r="CC1428"/>
      <c r="CD1428"/>
      <c r="CE1428"/>
      <c r="CF1428"/>
      <c r="CG1428"/>
      <c r="CH1428"/>
      <c r="CI1428"/>
      <c r="CJ1428"/>
      <c r="CK1428"/>
      <c r="CL1428"/>
      <c r="CM1428"/>
      <c r="CN1428"/>
      <c r="CO1428"/>
      <c r="CP1428"/>
      <c r="CQ1428"/>
      <c r="CR1428"/>
      <c r="CS1428"/>
      <c r="CT1428"/>
      <c r="CU1428"/>
      <c r="CV1428"/>
    </row>
    <row r="1429" spans="81:100" ht="21" x14ac:dyDescent="0.5">
      <c r="CC1429"/>
      <c r="CD1429"/>
      <c r="CE1429"/>
      <c r="CF1429"/>
      <c r="CG1429"/>
      <c r="CH1429"/>
      <c r="CI1429"/>
      <c r="CJ1429"/>
      <c r="CK1429"/>
      <c r="CL1429"/>
      <c r="CM1429"/>
      <c r="CN1429"/>
      <c r="CO1429"/>
      <c r="CP1429"/>
      <c r="CQ1429"/>
      <c r="CR1429"/>
      <c r="CS1429"/>
      <c r="CT1429"/>
      <c r="CU1429"/>
      <c r="CV1429"/>
    </row>
    <row r="1430" spans="81:100" ht="21" x14ac:dyDescent="0.5">
      <c r="CC1430"/>
      <c r="CD1430"/>
      <c r="CE1430"/>
      <c r="CF1430"/>
      <c r="CG1430"/>
      <c r="CH1430"/>
      <c r="CI1430"/>
      <c r="CJ1430"/>
      <c r="CK1430"/>
      <c r="CL1430"/>
      <c r="CM1430"/>
      <c r="CN1430"/>
      <c r="CO1430"/>
      <c r="CP1430"/>
      <c r="CQ1430"/>
      <c r="CR1430"/>
      <c r="CS1430"/>
      <c r="CT1430"/>
      <c r="CU1430"/>
      <c r="CV1430"/>
    </row>
    <row r="1431" spans="81:100" ht="21" x14ac:dyDescent="0.5">
      <c r="CC1431"/>
      <c r="CD1431"/>
      <c r="CE1431"/>
      <c r="CF1431"/>
      <c r="CG1431"/>
      <c r="CH1431"/>
      <c r="CI1431"/>
      <c r="CJ1431"/>
      <c r="CK1431"/>
      <c r="CL1431"/>
      <c r="CM1431"/>
      <c r="CN1431"/>
      <c r="CO1431"/>
      <c r="CP1431"/>
      <c r="CQ1431"/>
      <c r="CR1431"/>
      <c r="CS1431"/>
      <c r="CT1431"/>
      <c r="CU1431"/>
      <c r="CV1431"/>
    </row>
    <row r="1432" spans="81:100" ht="21" x14ac:dyDescent="0.5">
      <c r="CC1432"/>
      <c r="CD1432"/>
      <c r="CE1432"/>
      <c r="CF1432"/>
      <c r="CG1432"/>
      <c r="CH1432"/>
      <c r="CI1432"/>
      <c r="CJ1432"/>
      <c r="CK1432"/>
      <c r="CL1432"/>
      <c r="CM1432"/>
      <c r="CN1432"/>
      <c r="CO1432"/>
      <c r="CP1432"/>
      <c r="CQ1432"/>
      <c r="CR1432"/>
      <c r="CS1432"/>
      <c r="CT1432"/>
      <c r="CU1432"/>
      <c r="CV1432"/>
    </row>
    <row r="1433" spans="81:100" ht="21" x14ac:dyDescent="0.5">
      <c r="CC1433"/>
      <c r="CD1433"/>
      <c r="CE1433"/>
      <c r="CF1433"/>
      <c r="CG1433"/>
      <c r="CH1433"/>
      <c r="CI1433"/>
      <c r="CJ1433"/>
      <c r="CK1433"/>
      <c r="CL1433"/>
      <c r="CM1433"/>
      <c r="CN1433"/>
      <c r="CO1433"/>
      <c r="CP1433"/>
      <c r="CQ1433"/>
      <c r="CR1433"/>
      <c r="CS1433"/>
      <c r="CT1433"/>
      <c r="CU1433"/>
      <c r="CV1433"/>
    </row>
    <row r="1434" spans="81:100" ht="21" x14ac:dyDescent="0.5">
      <c r="CC1434"/>
      <c r="CD1434"/>
      <c r="CE1434"/>
      <c r="CF1434"/>
      <c r="CG1434"/>
      <c r="CH1434"/>
      <c r="CI1434"/>
      <c r="CJ1434"/>
      <c r="CK1434"/>
      <c r="CL1434"/>
      <c r="CM1434"/>
      <c r="CN1434"/>
      <c r="CO1434"/>
      <c r="CP1434"/>
      <c r="CQ1434"/>
      <c r="CR1434"/>
      <c r="CS1434"/>
      <c r="CT1434"/>
      <c r="CU1434"/>
      <c r="CV1434"/>
    </row>
    <row r="1435" spans="81:100" ht="21" x14ac:dyDescent="0.5">
      <c r="CC1435"/>
      <c r="CD1435"/>
      <c r="CE1435"/>
      <c r="CF1435"/>
      <c r="CG1435"/>
      <c r="CH1435"/>
      <c r="CI1435"/>
      <c r="CJ1435"/>
      <c r="CK1435"/>
      <c r="CL1435"/>
      <c r="CM1435"/>
      <c r="CN1435"/>
      <c r="CO1435"/>
      <c r="CP1435"/>
      <c r="CQ1435"/>
      <c r="CR1435"/>
      <c r="CS1435"/>
      <c r="CT1435"/>
      <c r="CU1435"/>
      <c r="CV1435"/>
    </row>
    <row r="1436" spans="81:100" ht="21" x14ac:dyDescent="0.5">
      <c r="CC1436"/>
      <c r="CD1436"/>
      <c r="CE1436"/>
      <c r="CF1436"/>
      <c r="CG1436"/>
      <c r="CH1436"/>
      <c r="CI1436"/>
      <c r="CJ1436"/>
      <c r="CK1436"/>
      <c r="CL1436"/>
      <c r="CM1436"/>
      <c r="CN1436"/>
      <c r="CO1436"/>
      <c r="CP1436"/>
      <c r="CQ1436"/>
      <c r="CR1436"/>
      <c r="CS1436"/>
      <c r="CT1436"/>
      <c r="CU1436"/>
      <c r="CV1436"/>
    </row>
    <row r="1437" spans="81:100" ht="21" x14ac:dyDescent="0.5">
      <c r="CC1437"/>
      <c r="CD1437"/>
      <c r="CE1437"/>
      <c r="CF1437"/>
      <c r="CG1437"/>
      <c r="CH1437"/>
      <c r="CI1437"/>
      <c r="CJ1437"/>
      <c r="CK1437"/>
      <c r="CL1437"/>
      <c r="CM1437"/>
      <c r="CN1437"/>
      <c r="CO1437"/>
      <c r="CP1437"/>
      <c r="CQ1437"/>
      <c r="CR1437"/>
      <c r="CS1437"/>
      <c r="CT1437"/>
      <c r="CU1437"/>
      <c r="CV1437"/>
    </row>
    <row r="1438" spans="81:100" ht="21" x14ac:dyDescent="0.5">
      <c r="CC1438"/>
      <c r="CD1438"/>
      <c r="CE1438"/>
      <c r="CF1438"/>
      <c r="CG1438"/>
      <c r="CH1438"/>
      <c r="CI1438"/>
      <c r="CJ1438"/>
      <c r="CK1438"/>
      <c r="CL1438"/>
      <c r="CM1438"/>
      <c r="CN1438"/>
      <c r="CO1438"/>
      <c r="CP1438"/>
      <c r="CQ1438"/>
      <c r="CR1438"/>
      <c r="CS1438"/>
      <c r="CT1438"/>
      <c r="CU1438"/>
      <c r="CV1438"/>
    </row>
    <row r="1439" spans="81:100" ht="21" x14ac:dyDescent="0.5">
      <c r="CC1439"/>
      <c r="CD1439"/>
      <c r="CE1439"/>
      <c r="CF1439"/>
      <c r="CG1439"/>
      <c r="CH1439"/>
      <c r="CI1439"/>
      <c r="CJ1439"/>
      <c r="CK1439"/>
      <c r="CL1439"/>
      <c r="CM1439"/>
      <c r="CN1439"/>
      <c r="CO1439"/>
      <c r="CP1439"/>
      <c r="CQ1439"/>
      <c r="CR1439"/>
      <c r="CS1439"/>
      <c r="CT1439"/>
      <c r="CU1439"/>
      <c r="CV1439"/>
    </row>
    <row r="1440" spans="81:100" ht="21" x14ac:dyDescent="0.5">
      <c r="CC1440"/>
      <c r="CD1440"/>
      <c r="CE1440"/>
      <c r="CF1440"/>
      <c r="CG1440"/>
      <c r="CH1440"/>
      <c r="CI1440"/>
      <c r="CJ1440"/>
      <c r="CK1440"/>
      <c r="CL1440"/>
      <c r="CM1440"/>
      <c r="CN1440"/>
      <c r="CO1440"/>
      <c r="CP1440"/>
      <c r="CQ1440"/>
      <c r="CR1440"/>
      <c r="CS1440"/>
      <c r="CT1440"/>
      <c r="CU1440"/>
      <c r="CV1440"/>
    </row>
    <row r="1441" spans="81:100" ht="21" x14ac:dyDescent="0.5">
      <c r="CC1441"/>
      <c r="CD1441"/>
      <c r="CE1441"/>
      <c r="CF1441"/>
      <c r="CG1441"/>
      <c r="CH1441"/>
      <c r="CI1441"/>
      <c r="CJ1441"/>
      <c r="CK1441"/>
      <c r="CL1441"/>
      <c r="CM1441"/>
      <c r="CN1441"/>
      <c r="CO1441"/>
      <c r="CP1441"/>
      <c r="CQ1441"/>
      <c r="CR1441"/>
      <c r="CS1441"/>
      <c r="CT1441"/>
      <c r="CU1441"/>
      <c r="CV1441"/>
    </row>
    <row r="1442" spans="81:100" ht="21" x14ac:dyDescent="0.5">
      <c r="CC1442"/>
      <c r="CD1442"/>
      <c r="CE1442"/>
      <c r="CF1442"/>
      <c r="CG1442"/>
      <c r="CH1442"/>
      <c r="CI1442"/>
      <c r="CJ1442"/>
      <c r="CK1442"/>
      <c r="CL1442"/>
      <c r="CM1442"/>
      <c r="CN1442"/>
      <c r="CO1442"/>
      <c r="CP1442"/>
      <c r="CQ1442"/>
      <c r="CR1442"/>
      <c r="CS1442"/>
      <c r="CT1442"/>
      <c r="CU1442"/>
      <c r="CV1442"/>
    </row>
    <row r="1443" spans="81:100" ht="21" x14ac:dyDescent="0.5">
      <c r="CC1443"/>
      <c r="CD1443"/>
      <c r="CE1443"/>
      <c r="CF1443"/>
      <c r="CG1443"/>
      <c r="CH1443"/>
      <c r="CI1443"/>
      <c r="CJ1443"/>
      <c r="CK1443"/>
      <c r="CL1443"/>
      <c r="CM1443"/>
      <c r="CN1443"/>
      <c r="CO1443"/>
      <c r="CP1443"/>
      <c r="CQ1443"/>
      <c r="CR1443"/>
      <c r="CS1443"/>
      <c r="CT1443"/>
      <c r="CU1443"/>
      <c r="CV1443"/>
    </row>
    <row r="1444" spans="81:100" ht="21" x14ac:dyDescent="0.5">
      <c r="CC1444"/>
      <c r="CD1444"/>
      <c r="CE1444"/>
      <c r="CF1444"/>
      <c r="CG1444"/>
      <c r="CH1444"/>
      <c r="CI1444"/>
      <c r="CJ1444"/>
      <c r="CK1444"/>
      <c r="CL1444"/>
      <c r="CM1444"/>
      <c r="CN1444"/>
      <c r="CO1444"/>
      <c r="CP1444"/>
      <c r="CQ1444"/>
      <c r="CR1444"/>
      <c r="CS1444"/>
      <c r="CT1444"/>
      <c r="CU1444"/>
      <c r="CV1444"/>
    </row>
    <row r="1445" spans="81:100" ht="21" x14ac:dyDescent="0.5">
      <c r="CC1445"/>
      <c r="CD1445"/>
      <c r="CE1445"/>
      <c r="CF1445"/>
      <c r="CG1445"/>
      <c r="CH1445"/>
      <c r="CI1445"/>
      <c r="CJ1445"/>
      <c r="CK1445"/>
      <c r="CL1445"/>
      <c r="CM1445"/>
      <c r="CN1445"/>
      <c r="CO1445"/>
      <c r="CP1445"/>
      <c r="CQ1445"/>
      <c r="CR1445"/>
      <c r="CS1445"/>
      <c r="CT1445"/>
      <c r="CU1445"/>
      <c r="CV1445"/>
    </row>
    <row r="1446" spans="81:100" ht="21" x14ac:dyDescent="0.5">
      <c r="CC1446"/>
      <c r="CD1446"/>
      <c r="CE1446"/>
      <c r="CF1446"/>
      <c r="CG1446"/>
      <c r="CH1446"/>
      <c r="CI1446"/>
      <c r="CJ1446"/>
      <c r="CK1446"/>
      <c r="CL1446"/>
      <c r="CM1446"/>
      <c r="CN1446"/>
      <c r="CO1446"/>
      <c r="CP1446"/>
      <c r="CQ1446"/>
      <c r="CR1446"/>
      <c r="CS1446"/>
      <c r="CT1446"/>
      <c r="CU1446"/>
      <c r="CV1446"/>
    </row>
    <row r="1447" spans="81:100" ht="21" x14ac:dyDescent="0.5">
      <c r="CC1447"/>
      <c r="CD1447"/>
      <c r="CE1447"/>
      <c r="CF1447"/>
      <c r="CG1447"/>
      <c r="CH1447"/>
      <c r="CI1447"/>
      <c r="CJ1447"/>
      <c r="CK1447"/>
      <c r="CL1447"/>
      <c r="CM1447"/>
      <c r="CN1447"/>
      <c r="CO1447"/>
      <c r="CP1447"/>
      <c r="CQ1447"/>
      <c r="CR1447"/>
      <c r="CS1447"/>
      <c r="CT1447"/>
      <c r="CU1447"/>
      <c r="CV1447"/>
    </row>
    <row r="1448" spans="81:100" ht="21" x14ac:dyDescent="0.5">
      <c r="CC1448"/>
      <c r="CD1448"/>
      <c r="CE1448"/>
      <c r="CF1448"/>
      <c r="CG1448"/>
      <c r="CH1448"/>
      <c r="CI1448"/>
      <c r="CJ1448"/>
      <c r="CK1448"/>
      <c r="CL1448"/>
      <c r="CM1448"/>
      <c r="CN1448"/>
      <c r="CO1448"/>
      <c r="CP1448"/>
      <c r="CQ1448"/>
      <c r="CR1448"/>
      <c r="CS1448"/>
      <c r="CT1448"/>
      <c r="CU1448"/>
      <c r="CV1448"/>
    </row>
    <row r="1449" spans="81:100" ht="21" x14ac:dyDescent="0.5">
      <c r="CC1449"/>
      <c r="CD1449"/>
      <c r="CE1449"/>
      <c r="CF1449"/>
      <c r="CG1449"/>
      <c r="CH1449"/>
      <c r="CI1449"/>
      <c r="CJ1449"/>
      <c r="CK1449"/>
      <c r="CL1449"/>
      <c r="CM1449"/>
      <c r="CN1449"/>
      <c r="CO1449"/>
      <c r="CP1449"/>
      <c r="CQ1449"/>
      <c r="CR1449"/>
      <c r="CS1449"/>
      <c r="CT1449"/>
      <c r="CU1449"/>
      <c r="CV1449"/>
    </row>
    <row r="1450" spans="81:100" ht="21" x14ac:dyDescent="0.5">
      <c r="CC1450"/>
      <c r="CD1450"/>
      <c r="CE1450"/>
      <c r="CF1450"/>
      <c r="CG1450"/>
      <c r="CH1450"/>
      <c r="CI1450"/>
      <c r="CJ1450"/>
      <c r="CK1450"/>
      <c r="CL1450"/>
      <c r="CM1450"/>
      <c r="CN1450"/>
      <c r="CO1450"/>
      <c r="CP1450"/>
      <c r="CQ1450"/>
      <c r="CR1450"/>
      <c r="CS1450"/>
      <c r="CT1450"/>
      <c r="CU1450"/>
      <c r="CV1450"/>
    </row>
    <row r="1451" spans="81:100" ht="21" x14ac:dyDescent="0.5">
      <c r="CC1451"/>
      <c r="CD1451"/>
      <c r="CE1451"/>
      <c r="CF1451"/>
      <c r="CG1451"/>
      <c r="CH1451"/>
      <c r="CI1451"/>
      <c r="CJ1451"/>
      <c r="CK1451"/>
      <c r="CL1451"/>
      <c r="CM1451"/>
      <c r="CN1451"/>
      <c r="CO1451"/>
      <c r="CP1451"/>
      <c r="CQ1451"/>
      <c r="CR1451"/>
      <c r="CS1451"/>
      <c r="CT1451"/>
      <c r="CU1451"/>
      <c r="CV1451"/>
    </row>
    <row r="1452" spans="81:100" ht="21" x14ac:dyDescent="0.5">
      <c r="CC1452"/>
      <c r="CD1452"/>
      <c r="CE1452"/>
      <c r="CF1452"/>
      <c r="CG1452"/>
      <c r="CH1452"/>
      <c r="CI1452"/>
      <c r="CJ1452"/>
      <c r="CK1452"/>
      <c r="CL1452"/>
      <c r="CM1452"/>
      <c r="CN1452"/>
      <c r="CO1452"/>
      <c r="CP1452"/>
      <c r="CQ1452"/>
      <c r="CR1452"/>
      <c r="CS1452"/>
      <c r="CT1452"/>
      <c r="CU1452"/>
      <c r="CV1452"/>
    </row>
    <row r="1453" spans="81:100" ht="21" x14ac:dyDescent="0.5">
      <c r="CC1453"/>
      <c r="CD1453"/>
      <c r="CE1453"/>
      <c r="CF1453"/>
      <c r="CG1453"/>
      <c r="CH1453"/>
      <c r="CI1453"/>
      <c r="CJ1453"/>
      <c r="CK1453"/>
      <c r="CL1453"/>
      <c r="CM1453"/>
      <c r="CN1453"/>
      <c r="CO1453"/>
      <c r="CP1453"/>
      <c r="CQ1453"/>
      <c r="CR1453"/>
      <c r="CS1453"/>
      <c r="CT1453"/>
      <c r="CU1453"/>
      <c r="CV1453"/>
    </row>
    <row r="1454" spans="81:100" ht="21" x14ac:dyDescent="0.5">
      <c r="CC1454"/>
      <c r="CD1454"/>
      <c r="CE1454"/>
      <c r="CF1454"/>
      <c r="CG1454"/>
      <c r="CH1454"/>
      <c r="CI1454"/>
      <c r="CJ1454"/>
      <c r="CK1454"/>
      <c r="CL1454"/>
      <c r="CM1454"/>
      <c r="CN1454"/>
      <c r="CO1454"/>
      <c r="CP1454"/>
      <c r="CQ1454"/>
      <c r="CR1454"/>
      <c r="CS1454"/>
      <c r="CT1454"/>
      <c r="CU1454"/>
      <c r="CV1454"/>
    </row>
    <row r="1455" spans="81:100" ht="21" x14ac:dyDescent="0.5">
      <c r="CC1455"/>
      <c r="CD1455"/>
      <c r="CE1455"/>
      <c r="CF1455"/>
      <c r="CG1455"/>
      <c r="CH1455"/>
      <c r="CI1455"/>
      <c r="CJ1455"/>
      <c r="CK1455"/>
      <c r="CL1455"/>
      <c r="CM1455"/>
      <c r="CN1455"/>
      <c r="CO1455"/>
      <c r="CP1455"/>
      <c r="CQ1455"/>
      <c r="CR1455"/>
      <c r="CS1455"/>
      <c r="CT1455"/>
      <c r="CU1455"/>
      <c r="CV1455"/>
    </row>
    <row r="1456" spans="81:100" ht="21" x14ac:dyDescent="0.5">
      <c r="CC1456"/>
      <c r="CD1456"/>
      <c r="CE1456"/>
      <c r="CF1456"/>
      <c r="CG1456"/>
      <c r="CH1456"/>
      <c r="CI1456"/>
      <c r="CJ1456"/>
      <c r="CK1456"/>
      <c r="CL1456"/>
      <c r="CM1456"/>
      <c r="CN1456"/>
      <c r="CO1456"/>
      <c r="CP1456"/>
      <c r="CQ1456"/>
      <c r="CR1456"/>
      <c r="CS1456"/>
      <c r="CT1456"/>
      <c r="CU1456"/>
      <c r="CV1456"/>
    </row>
    <row r="1457" spans="81:100" ht="21" x14ac:dyDescent="0.5">
      <c r="CC1457"/>
      <c r="CD1457"/>
      <c r="CE1457"/>
      <c r="CF1457"/>
      <c r="CG1457"/>
      <c r="CH1457"/>
      <c r="CI1457"/>
      <c r="CJ1457"/>
      <c r="CK1457"/>
      <c r="CL1457"/>
      <c r="CM1457"/>
      <c r="CN1457"/>
      <c r="CO1457"/>
      <c r="CP1457"/>
      <c r="CQ1457"/>
      <c r="CR1457"/>
      <c r="CS1457"/>
      <c r="CT1457"/>
      <c r="CU1457"/>
      <c r="CV1457"/>
    </row>
    <row r="1458" spans="81:100" ht="21" x14ac:dyDescent="0.5">
      <c r="CC1458"/>
      <c r="CD1458"/>
      <c r="CE1458"/>
      <c r="CF1458"/>
      <c r="CG1458"/>
      <c r="CH1458"/>
      <c r="CI1458"/>
      <c r="CJ1458"/>
      <c r="CK1458"/>
      <c r="CL1458"/>
      <c r="CM1458"/>
      <c r="CN1458"/>
      <c r="CO1458"/>
      <c r="CP1458"/>
      <c r="CQ1458"/>
      <c r="CR1458"/>
      <c r="CS1458"/>
      <c r="CT1458"/>
      <c r="CU1458"/>
      <c r="CV1458"/>
    </row>
    <row r="1459" spans="81:100" ht="21" x14ac:dyDescent="0.5">
      <c r="CC1459"/>
      <c r="CD1459"/>
      <c r="CE1459"/>
      <c r="CF1459"/>
      <c r="CG1459"/>
      <c r="CH1459"/>
      <c r="CI1459"/>
      <c r="CJ1459"/>
      <c r="CK1459"/>
      <c r="CL1459"/>
      <c r="CM1459"/>
      <c r="CN1459"/>
      <c r="CO1459"/>
      <c r="CP1459"/>
      <c r="CQ1459"/>
      <c r="CR1459"/>
      <c r="CS1459"/>
      <c r="CT1459"/>
      <c r="CU1459"/>
      <c r="CV1459"/>
    </row>
    <row r="1460" spans="81:100" ht="21" x14ac:dyDescent="0.5">
      <c r="CC1460"/>
      <c r="CD1460"/>
      <c r="CE1460"/>
      <c r="CF1460"/>
      <c r="CG1460"/>
      <c r="CH1460"/>
      <c r="CI1460"/>
      <c r="CJ1460"/>
      <c r="CK1460"/>
      <c r="CL1460"/>
      <c r="CM1460"/>
      <c r="CN1460"/>
      <c r="CO1460"/>
      <c r="CP1460"/>
      <c r="CQ1460"/>
      <c r="CR1460"/>
      <c r="CS1460"/>
      <c r="CT1460"/>
      <c r="CU1460"/>
      <c r="CV1460"/>
    </row>
    <row r="1461" spans="81:100" ht="21" x14ac:dyDescent="0.5">
      <c r="CC1461"/>
      <c r="CD1461"/>
      <c r="CE1461"/>
      <c r="CF1461"/>
      <c r="CG1461"/>
      <c r="CH1461"/>
      <c r="CI1461"/>
      <c r="CJ1461"/>
      <c r="CK1461"/>
      <c r="CL1461"/>
      <c r="CM1461"/>
      <c r="CN1461"/>
      <c r="CO1461"/>
      <c r="CP1461"/>
      <c r="CQ1461"/>
      <c r="CR1461"/>
      <c r="CS1461"/>
      <c r="CT1461"/>
      <c r="CU1461"/>
      <c r="CV1461"/>
    </row>
    <row r="1462" spans="81:100" ht="21" x14ac:dyDescent="0.5">
      <c r="CC1462"/>
      <c r="CD1462"/>
      <c r="CE1462"/>
      <c r="CF1462"/>
      <c r="CG1462"/>
      <c r="CH1462"/>
      <c r="CI1462"/>
      <c r="CJ1462"/>
      <c r="CK1462"/>
      <c r="CL1462"/>
      <c r="CM1462"/>
      <c r="CN1462"/>
      <c r="CO1462"/>
      <c r="CP1462"/>
      <c r="CQ1462"/>
      <c r="CR1462"/>
      <c r="CS1462"/>
      <c r="CT1462"/>
      <c r="CU1462"/>
      <c r="CV1462"/>
    </row>
    <row r="1463" spans="81:100" ht="21" x14ac:dyDescent="0.5">
      <c r="CC1463"/>
      <c r="CD1463"/>
      <c r="CE1463"/>
      <c r="CF1463"/>
      <c r="CG1463"/>
      <c r="CH1463"/>
      <c r="CI1463"/>
      <c r="CJ1463"/>
      <c r="CK1463"/>
      <c r="CL1463"/>
      <c r="CM1463"/>
      <c r="CN1463"/>
      <c r="CO1463"/>
      <c r="CP1463"/>
      <c r="CQ1463"/>
      <c r="CR1463"/>
      <c r="CS1463"/>
      <c r="CT1463"/>
      <c r="CU1463"/>
      <c r="CV1463"/>
    </row>
    <row r="1464" spans="81:100" ht="21" x14ac:dyDescent="0.5">
      <c r="CC1464"/>
      <c r="CD1464"/>
      <c r="CE1464"/>
      <c r="CF1464"/>
      <c r="CG1464"/>
      <c r="CH1464"/>
      <c r="CI1464"/>
      <c r="CJ1464"/>
      <c r="CK1464"/>
      <c r="CL1464"/>
      <c r="CM1464"/>
      <c r="CN1464"/>
      <c r="CO1464"/>
      <c r="CP1464"/>
      <c r="CQ1464"/>
      <c r="CR1464"/>
      <c r="CS1464"/>
      <c r="CT1464"/>
      <c r="CU1464"/>
      <c r="CV1464"/>
    </row>
    <row r="1465" spans="81:100" ht="21" x14ac:dyDescent="0.5">
      <c r="CC1465"/>
      <c r="CD1465"/>
      <c r="CE1465"/>
      <c r="CF1465"/>
      <c r="CG1465"/>
      <c r="CH1465"/>
      <c r="CI1465"/>
      <c r="CJ1465"/>
      <c r="CK1465"/>
      <c r="CL1465"/>
      <c r="CM1465"/>
      <c r="CN1465"/>
      <c r="CO1465"/>
      <c r="CP1465"/>
      <c r="CQ1465"/>
      <c r="CR1465"/>
      <c r="CS1465"/>
      <c r="CT1465"/>
      <c r="CU1465"/>
      <c r="CV1465"/>
    </row>
    <row r="1466" spans="81:100" ht="21" x14ac:dyDescent="0.5">
      <c r="CC1466"/>
      <c r="CD1466"/>
      <c r="CE1466"/>
      <c r="CF1466"/>
      <c r="CG1466"/>
      <c r="CH1466"/>
      <c r="CI1466"/>
      <c r="CJ1466"/>
      <c r="CK1466"/>
      <c r="CL1466"/>
      <c r="CM1466"/>
      <c r="CN1466"/>
      <c r="CO1466"/>
      <c r="CP1466"/>
      <c r="CQ1466"/>
      <c r="CR1466"/>
      <c r="CS1466"/>
      <c r="CT1466"/>
      <c r="CU1466"/>
      <c r="CV1466"/>
    </row>
    <row r="1467" spans="81:100" ht="21" x14ac:dyDescent="0.5">
      <c r="CC1467"/>
      <c r="CD1467"/>
      <c r="CE1467"/>
      <c r="CF1467"/>
      <c r="CG1467"/>
      <c r="CH1467"/>
      <c r="CI1467"/>
      <c r="CJ1467"/>
      <c r="CK1467"/>
      <c r="CL1467"/>
      <c r="CM1467"/>
      <c r="CN1467"/>
      <c r="CO1467"/>
      <c r="CP1467"/>
      <c r="CQ1467"/>
      <c r="CR1467"/>
      <c r="CS1467"/>
      <c r="CT1467"/>
      <c r="CU1467"/>
      <c r="CV1467"/>
    </row>
    <row r="1468" spans="81:100" ht="21" x14ac:dyDescent="0.5">
      <c r="CC1468"/>
      <c r="CD1468"/>
      <c r="CE1468"/>
      <c r="CF1468"/>
      <c r="CG1468"/>
      <c r="CH1468"/>
      <c r="CI1468"/>
      <c r="CJ1468"/>
      <c r="CK1468"/>
      <c r="CL1468"/>
      <c r="CM1468"/>
      <c r="CN1468"/>
      <c r="CO1468"/>
      <c r="CP1468"/>
      <c r="CQ1468"/>
      <c r="CR1468"/>
      <c r="CS1468"/>
      <c r="CT1468"/>
      <c r="CU1468"/>
      <c r="CV1468"/>
    </row>
    <row r="1469" spans="81:100" ht="21" x14ac:dyDescent="0.5">
      <c r="CC1469"/>
      <c r="CD1469"/>
      <c r="CE1469"/>
      <c r="CF1469"/>
      <c r="CG1469"/>
      <c r="CH1469"/>
      <c r="CI1469"/>
      <c r="CJ1469"/>
      <c r="CK1469"/>
      <c r="CL1469"/>
      <c r="CM1469"/>
      <c r="CN1469"/>
      <c r="CO1469"/>
      <c r="CP1469"/>
      <c r="CQ1469"/>
      <c r="CR1469"/>
      <c r="CS1469"/>
      <c r="CT1469"/>
      <c r="CU1469"/>
      <c r="CV1469"/>
    </row>
    <row r="1470" spans="81:100" ht="21" x14ac:dyDescent="0.5">
      <c r="CC1470"/>
      <c r="CD1470"/>
      <c r="CE1470"/>
      <c r="CF1470"/>
      <c r="CG1470"/>
      <c r="CH1470"/>
      <c r="CI1470"/>
      <c r="CJ1470"/>
      <c r="CK1470"/>
      <c r="CL1470"/>
      <c r="CM1470"/>
      <c r="CN1470"/>
      <c r="CO1470"/>
      <c r="CP1470"/>
      <c r="CQ1470"/>
      <c r="CR1470"/>
      <c r="CS1470"/>
      <c r="CT1470"/>
      <c r="CU1470"/>
      <c r="CV1470"/>
    </row>
    <row r="1471" spans="81:100" ht="21" x14ac:dyDescent="0.5">
      <c r="CC1471"/>
      <c r="CD1471"/>
      <c r="CE1471"/>
      <c r="CF1471"/>
      <c r="CG1471"/>
      <c r="CH1471"/>
      <c r="CI1471"/>
      <c r="CJ1471"/>
      <c r="CK1471"/>
      <c r="CL1471"/>
      <c r="CM1471"/>
      <c r="CN1471"/>
      <c r="CO1471"/>
      <c r="CP1471"/>
      <c r="CQ1471"/>
      <c r="CR1471"/>
      <c r="CS1471"/>
      <c r="CT1471"/>
      <c r="CU1471"/>
      <c r="CV1471"/>
    </row>
    <row r="1472" spans="81:100" ht="21" x14ac:dyDescent="0.5">
      <c r="CC1472"/>
      <c r="CD1472"/>
      <c r="CE1472"/>
      <c r="CF1472"/>
      <c r="CG1472"/>
      <c r="CH1472"/>
      <c r="CI1472"/>
      <c r="CJ1472"/>
      <c r="CK1472"/>
      <c r="CL1472"/>
      <c r="CM1472"/>
      <c r="CN1472"/>
      <c r="CO1472"/>
      <c r="CP1472"/>
      <c r="CQ1472"/>
      <c r="CR1472"/>
      <c r="CS1472"/>
      <c r="CT1472"/>
      <c r="CU1472"/>
      <c r="CV1472"/>
    </row>
    <row r="1473" spans="81:100" ht="21" x14ac:dyDescent="0.5">
      <c r="CC1473"/>
      <c r="CD1473"/>
      <c r="CE1473"/>
      <c r="CF1473"/>
      <c r="CG1473"/>
      <c r="CH1473"/>
      <c r="CI1473"/>
      <c r="CJ1473"/>
      <c r="CK1473"/>
      <c r="CL1473"/>
      <c r="CM1473"/>
      <c r="CN1473"/>
      <c r="CO1473"/>
      <c r="CP1473"/>
      <c r="CQ1473"/>
      <c r="CR1473"/>
      <c r="CS1473"/>
      <c r="CT1473"/>
      <c r="CU1473"/>
      <c r="CV1473"/>
    </row>
    <row r="1474" spans="81:100" ht="21" x14ac:dyDescent="0.5">
      <c r="CC1474"/>
      <c r="CD1474"/>
      <c r="CE1474"/>
      <c r="CF1474"/>
      <c r="CG1474"/>
      <c r="CH1474"/>
      <c r="CI1474"/>
      <c r="CJ1474"/>
      <c r="CK1474"/>
      <c r="CL1474"/>
      <c r="CM1474"/>
      <c r="CN1474"/>
      <c r="CO1474"/>
      <c r="CP1474"/>
      <c r="CQ1474"/>
      <c r="CR1474"/>
      <c r="CS1474"/>
      <c r="CT1474"/>
      <c r="CU1474"/>
      <c r="CV1474"/>
    </row>
    <row r="1475" spans="81:100" ht="21" x14ac:dyDescent="0.5">
      <c r="CC1475"/>
      <c r="CD1475"/>
      <c r="CE1475"/>
      <c r="CF1475"/>
      <c r="CG1475"/>
      <c r="CH1475"/>
      <c r="CI1475"/>
      <c r="CJ1475"/>
      <c r="CK1475"/>
      <c r="CL1475"/>
      <c r="CM1475"/>
      <c r="CN1475"/>
      <c r="CO1475"/>
      <c r="CP1475"/>
      <c r="CQ1475"/>
      <c r="CR1475"/>
      <c r="CS1475"/>
      <c r="CT1475"/>
      <c r="CU1475"/>
      <c r="CV1475"/>
    </row>
    <row r="1476" spans="81:100" ht="21" x14ac:dyDescent="0.5">
      <c r="CC1476"/>
      <c r="CD1476"/>
      <c r="CE1476"/>
      <c r="CF1476"/>
      <c r="CG1476"/>
      <c r="CH1476"/>
      <c r="CI1476"/>
      <c r="CJ1476"/>
      <c r="CK1476"/>
      <c r="CL1476"/>
      <c r="CM1476"/>
      <c r="CN1476"/>
      <c r="CO1476"/>
      <c r="CP1476"/>
      <c r="CQ1476"/>
      <c r="CR1476"/>
      <c r="CS1476"/>
      <c r="CT1476"/>
      <c r="CU1476"/>
      <c r="CV1476"/>
    </row>
    <row r="1477" spans="81:100" ht="21" x14ac:dyDescent="0.5">
      <c r="CC1477"/>
      <c r="CD1477"/>
      <c r="CE1477"/>
      <c r="CF1477"/>
      <c r="CG1477"/>
      <c r="CH1477"/>
      <c r="CI1477"/>
      <c r="CJ1477"/>
      <c r="CK1477"/>
      <c r="CL1477"/>
      <c r="CM1477"/>
      <c r="CN1477"/>
      <c r="CO1477"/>
      <c r="CP1477"/>
      <c r="CQ1477"/>
      <c r="CR1477"/>
      <c r="CS1477"/>
      <c r="CT1477"/>
      <c r="CU1477"/>
      <c r="CV1477"/>
    </row>
    <row r="1478" spans="81:100" ht="21" x14ac:dyDescent="0.5">
      <c r="CC1478"/>
      <c r="CD1478"/>
      <c r="CE1478"/>
      <c r="CF1478"/>
      <c r="CG1478"/>
      <c r="CH1478"/>
      <c r="CI1478"/>
      <c r="CJ1478"/>
      <c r="CK1478"/>
      <c r="CL1478"/>
      <c r="CM1478"/>
      <c r="CN1478"/>
      <c r="CO1478"/>
      <c r="CP1478"/>
      <c r="CQ1478"/>
      <c r="CR1478"/>
      <c r="CS1478"/>
      <c r="CT1478"/>
      <c r="CU1478"/>
      <c r="CV1478"/>
    </row>
    <row r="1479" spans="81:100" ht="21" x14ac:dyDescent="0.5">
      <c r="CC1479"/>
      <c r="CD1479"/>
      <c r="CE1479"/>
      <c r="CF1479"/>
      <c r="CG1479"/>
      <c r="CH1479"/>
      <c r="CI1479"/>
      <c r="CJ1479"/>
      <c r="CK1479"/>
      <c r="CL1479"/>
      <c r="CM1479"/>
      <c r="CN1479"/>
      <c r="CO1479"/>
      <c r="CP1479"/>
      <c r="CQ1479"/>
      <c r="CR1479"/>
      <c r="CS1479"/>
      <c r="CT1479"/>
      <c r="CU1479"/>
      <c r="CV1479"/>
    </row>
    <row r="1480" spans="81:100" ht="21" x14ac:dyDescent="0.5">
      <c r="CC1480"/>
      <c r="CD1480"/>
      <c r="CE1480"/>
      <c r="CF1480"/>
      <c r="CG1480"/>
      <c r="CH1480"/>
      <c r="CI1480"/>
      <c r="CJ1480"/>
      <c r="CK1480"/>
      <c r="CL1480"/>
      <c r="CM1480"/>
      <c r="CN1480"/>
      <c r="CO1480"/>
      <c r="CP1480"/>
      <c r="CQ1480"/>
      <c r="CR1480"/>
      <c r="CS1480"/>
      <c r="CT1480"/>
      <c r="CU1480"/>
      <c r="CV1480"/>
    </row>
    <row r="1481" spans="81:100" ht="21" x14ac:dyDescent="0.5">
      <c r="CC1481"/>
      <c r="CD1481"/>
      <c r="CE1481"/>
      <c r="CF1481"/>
      <c r="CG1481"/>
      <c r="CH1481"/>
      <c r="CI1481"/>
      <c r="CJ1481"/>
      <c r="CK1481"/>
      <c r="CL1481"/>
      <c r="CM1481"/>
      <c r="CN1481"/>
      <c r="CO1481"/>
      <c r="CP1481"/>
      <c r="CQ1481"/>
      <c r="CR1481"/>
      <c r="CS1481"/>
      <c r="CT1481"/>
      <c r="CU1481"/>
      <c r="CV1481"/>
    </row>
    <row r="1482" spans="81:100" ht="21" x14ac:dyDescent="0.5">
      <c r="CC1482"/>
      <c r="CD1482"/>
      <c r="CE1482"/>
      <c r="CF1482"/>
      <c r="CG1482"/>
      <c r="CH1482"/>
      <c r="CI1482"/>
      <c r="CJ1482"/>
      <c r="CK1482"/>
      <c r="CL1482"/>
      <c r="CM1482"/>
      <c r="CN1482"/>
      <c r="CO1482"/>
      <c r="CP1482"/>
      <c r="CQ1482"/>
      <c r="CR1482"/>
      <c r="CS1482"/>
      <c r="CT1482"/>
      <c r="CU1482"/>
      <c r="CV1482"/>
    </row>
    <row r="1483" spans="81:100" ht="21" x14ac:dyDescent="0.5">
      <c r="CC1483"/>
      <c r="CD1483"/>
      <c r="CE1483"/>
      <c r="CF1483"/>
      <c r="CG1483"/>
      <c r="CH1483"/>
      <c r="CI1483"/>
      <c r="CJ1483"/>
      <c r="CK1483"/>
      <c r="CL1483"/>
      <c r="CM1483"/>
      <c r="CN1483"/>
      <c r="CO1483"/>
      <c r="CP1483"/>
      <c r="CQ1483"/>
      <c r="CR1483"/>
      <c r="CS1483"/>
      <c r="CT1483"/>
      <c r="CU1483"/>
      <c r="CV1483"/>
    </row>
    <row r="1484" spans="81:100" ht="21" x14ac:dyDescent="0.5">
      <c r="CC1484"/>
      <c r="CD1484"/>
      <c r="CE1484"/>
      <c r="CF1484"/>
      <c r="CG1484"/>
      <c r="CH1484"/>
      <c r="CI1484"/>
      <c r="CJ1484"/>
      <c r="CK1484"/>
      <c r="CL1484"/>
      <c r="CM1484"/>
      <c r="CN1484"/>
      <c r="CO1484"/>
      <c r="CP1484"/>
      <c r="CQ1484"/>
      <c r="CR1484"/>
      <c r="CS1484"/>
      <c r="CT1484"/>
      <c r="CU1484"/>
      <c r="CV1484"/>
    </row>
    <row r="1485" spans="81:100" ht="21" x14ac:dyDescent="0.5">
      <c r="CC1485"/>
      <c r="CD1485"/>
      <c r="CE1485"/>
      <c r="CF1485"/>
      <c r="CG1485"/>
      <c r="CH1485"/>
      <c r="CI1485"/>
      <c r="CJ1485"/>
      <c r="CK1485"/>
      <c r="CL1485"/>
      <c r="CM1485"/>
      <c r="CN1485"/>
      <c r="CO1485"/>
      <c r="CP1485"/>
      <c r="CQ1485"/>
      <c r="CR1485"/>
      <c r="CS1485"/>
      <c r="CT1485"/>
      <c r="CU1485"/>
      <c r="CV1485"/>
    </row>
    <row r="1486" spans="81:100" ht="21" x14ac:dyDescent="0.5">
      <c r="CC1486"/>
      <c r="CD1486"/>
      <c r="CE1486"/>
      <c r="CF1486"/>
      <c r="CG1486"/>
      <c r="CH1486"/>
      <c r="CI1486"/>
      <c r="CJ1486"/>
      <c r="CK1486"/>
      <c r="CL1486"/>
      <c r="CM1486"/>
      <c r="CN1486"/>
      <c r="CO1486"/>
      <c r="CP1486"/>
      <c r="CQ1486"/>
      <c r="CR1486"/>
      <c r="CS1486"/>
      <c r="CT1486"/>
      <c r="CU1486"/>
      <c r="CV1486"/>
    </row>
    <row r="1487" spans="81:100" ht="21" x14ac:dyDescent="0.5">
      <c r="CC1487"/>
      <c r="CD1487"/>
      <c r="CE1487"/>
      <c r="CF1487"/>
      <c r="CG1487"/>
      <c r="CH1487"/>
      <c r="CI1487"/>
      <c r="CJ1487"/>
      <c r="CK1487"/>
      <c r="CL1487"/>
      <c r="CM1487"/>
      <c r="CN1487"/>
      <c r="CO1487"/>
      <c r="CP1487"/>
      <c r="CQ1487"/>
      <c r="CR1487"/>
      <c r="CS1487"/>
      <c r="CT1487"/>
      <c r="CU1487"/>
      <c r="CV1487"/>
    </row>
  </sheetData>
  <mergeCells count="90">
    <mergeCell ref="L56:M56"/>
    <mergeCell ref="A12:A13"/>
    <mergeCell ref="C12:E12"/>
    <mergeCell ref="B12:B13"/>
    <mergeCell ref="F12:I12"/>
    <mergeCell ref="J12:K12"/>
    <mergeCell ref="L12:M12"/>
    <mergeCell ref="A56:A57"/>
    <mergeCell ref="B56:B57"/>
    <mergeCell ref="C56:E56"/>
    <mergeCell ref="F56:I56"/>
    <mergeCell ref="J56:K56"/>
    <mergeCell ref="L144:M144"/>
    <mergeCell ref="A188:A189"/>
    <mergeCell ref="B188:B189"/>
    <mergeCell ref="C188:E188"/>
    <mergeCell ref="F188:I188"/>
    <mergeCell ref="J188:K188"/>
    <mergeCell ref="L188:M188"/>
    <mergeCell ref="A144:A145"/>
    <mergeCell ref="B144:B145"/>
    <mergeCell ref="C144:E144"/>
    <mergeCell ref="F144:I144"/>
    <mergeCell ref="J144:K144"/>
    <mergeCell ref="L232:M232"/>
    <mergeCell ref="A276:A277"/>
    <mergeCell ref="B276:B277"/>
    <mergeCell ref="C276:E276"/>
    <mergeCell ref="F276:I276"/>
    <mergeCell ref="J276:K276"/>
    <mergeCell ref="L276:M276"/>
    <mergeCell ref="A232:A233"/>
    <mergeCell ref="B232:B233"/>
    <mergeCell ref="C232:E232"/>
    <mergeCell ref="F232:I232"/>
    <mergeCell ref="J232:K232"/>
    <mergeCell ref="L320:M320"/>
    <mergeCell ref="A364:A365"/>
    <mergeCell ref="B364:B365"/>
    <mergeCell ref="C364:E364"/>
    <mergeCell ref="F364:I364"/>
    <mergeCell ref="J364:K364"/>
    <mergeCell ref="L364:M364"/>
    <mergeCell ref="A320:A321"/>
    <mergeCell ref="B320:B321"/>
    <mergeCell ref="C320:E320"/>
    <mergeCell ref="F320:I320"/>
    <mergeCell ref="J320:K320"/>
    <mergeCell ref="L408:M408"/>
    <mergeCell ref="A452:A453"/>
    <mergeCell ref="B452:B453"/>
    <mergeCell ref="C452:E452"/>
    <mergeCell ref="F452:I452"/>
    <mergeCell ref="J452:K452"/>
    <mergeCell ref="L452:M452"/>
    <mergeCell ref="A408:A409"/>
    <mergeCell ref="B408:B409"/>
    <mergeCell ref="C408:E408"/>
    <mergeCell ref="F408:I408"/>
    <mergeCell ref="J408:K408"/>
    <mergeCell ref="L496:M496"/>
    <mergeCell ref="A540:A541"/>
    <mergeCell ref="B540:B541"/>
    <mergeCell ref="C540:E540"/>
    <mergeCell ref="F540:I540"/>
    <mergeCell ref="J540:K540"/>
    <mergeCell ref="L540:M540"/>
    <mergeCell ref="A496:A497"/>
    <mergeCell ref="B496:B497"/>
    <mergeCell ref="C496:E496"/>
    <mergeCell ref="F496:I496"/>
    <mergeCell ref="J496:K496"/>
    <mergeCell ref="L584:M584"/>
    <mergeCell ref="A628:A629"/>
    <mergeCell ref="B628:B629"/>
    <mergeCell ref="C628:E628"/>
    <mergeCell ref="F628:I628"/>
    <mergeCell ref="J628:K628"/>
    <mergeCell ref="L628:M628"/>
    <mergeCell ref="A584:A585"/>
    <mergeCell ref="B584:B585"/>
    <mergeCell ref="C584:E584"/>
    <mergeCell ref="F584:I584"/>
    <mergeCell ref="J584:K584"/>
    <mergeCell ref="L100:M100"/>
    <mergeCell ref="A100:A101"/>
    <mergeCell ref="B100:B101"/>
    <mergeCell ref="C100:E100"/>
    <mergeCell ref="F100:I100"/>
    <mergeCell ref="J100:K100"/>
  </mergeCells>
  <conditionalFormatting sqref="I14:I46">
    <cfRule type="containsText" dxfId="658" priority="43" operator="containsText" text="▼">
      <formula>NOT(ISERROR(SEARCH("▼",I14)))</formula>
    </cfRule>
    <cfRule type="containsText" dxfId="657" priority="44" operator="containsText" text="▲">
      <formula>NOT(ISERROR(SEARCH("▲",I14)))</formula>
    </cfRule>
    <cfRule type="colorScale" priority="45">
      <colorScale>
        <cfvo type="min"/>
        <cfvo type="percentile" val="50"/>
        <cfvo type="max"/>
        <color rgb="FFF8696B"/>
        <color rgb="FFFFEB84"/>
        <color rgb="FF63BE7B"/>
      </colorScale>
    </cfRule>
  </conditionalFormatting>
  <conditionalFormatting sqref="I58:I90">
    <cfRule type="containsText" dxfId="656" priority="40" operator="containsText" text="▼">
      <formula>NOT(ISERROR(SEARCH("▼",I58)))</formula>
    </cfRule>
    <cfRule type="containsText" dxfId="655" priority="41" operator="containsText" text="▲">
      <formula>NOT(ISERROR(SEARCH("▲",I58)))</formula>
    </cfRule>
    <cfRule type="colorScale" priority="42">
      <colorScale>
        <cfvo type="min"/>
        <cfvo type="percentile" val="50"/>
        <cfvo type="max"/>
        <color rgb="FFF8696B"/>
        <color rgb="FFFFEB84"/>
        <color rgb="FF63BE7B"/>
      </colorScale>
    </cfRule>
  </conditionalFormatting>
  <conditionalFormatting sqref="I146:I178">
    <cfRule type="containsText" dxfId="654" priority="37" operator="containsText" text="▼">
      <formula>NOT(ISERROR(SEARCH("▼",I146)))</formula>
    </cfRule>
    <cfRule type="containsText" dxfId="653" priority="38" operator="containsText" text="▲">
      <formula>NOT(ISERROR(SEARCH("▲",I146)))</formula>
    </cfRule>
    <cfRule type="colorScale" priority="39">
      <colorScale>
        <cfvo type="min"/>
        <cfvo type="percentile" val="50"/>
        <cfvo type="max"/>
        <color rgb="FFF8696B"/>
        <color rgb="FFFFEB84"/>
        <color rgb="FF63BE7B"/>
      </colorScale>
    </cfRule>
  </conditionalFormatting>
  <conditionalFormatting sqref="I190:I222">
    <cfRule type="containsText" dxfId="652" priority="34" operator="containsText" text="▼">
      <formula>NOT(ISERROR(SEARCH("▼",I190)))</formula>
    </cfRule>
    <cfRule type="containsText" dxfId="651" priority="35" operator="containsText" text="▲">
      <formula>NOT(ISERROR(SEARCH("▲",I190)))</formula>
    </cfRule>
    <cfRule type="colorScale" priority="36">
      <colorScale>
        <cfvo type="min"/>
        <cfvo type="percentile" val="50"/>
        <cfvo type="max"/>
        <color rgb="FFF8696B"/>
        <color rgb="FFFFEB84"/>
        <color rgb="FF63BE7B"/>
      </colorScale>
    </cfRule>
  </conditionalFormatting>
  <conditionalFormatting sqref="I234:I266">
    <cfRule type="containsText" dxfId="650" priority="31" operator="containsText" text="▼">
      <formula>NOT(ISERROR(SEARCH("▼",I234)))</formula>
    </cfRule>
    <cfRule type="containsText" dxfId="649" priority="32" operator="containsText" text="▲">
      <formula>NOT(ISERROR(SEARCH("▲",I234)))</formula>
    </cfRule>
    <cfRule type="colorScale" priority="33">
      <colorScale>
        <cfvo type="min"/>
        <cfvo type="percentile" val="50"/>
        <cfvo type="max"/>
        <color rgb="FFF8696B"/>
        <color rgb="FFFFEB84"/>
        <color rgb="FF63BE7B"/>
      </colorScale>
    </cfRule>
  </conditionalFormatting>
  <conditionalFormatting sqref="I278:I310">
    <cfRule type="containsText" dxfId="648" priority="28" operator="containsText" text="▼">
      <formula>NOT(ISERROR(SEARCH("▼",I278)))</formula>
    </cfRule>
    <cfRule type="containsText" dxfId="647" priority="29" operator="containsText" text="▲">
      <formula>NOT(ISERROR(SEARCH("▲",I278)))</formula>
    </cfRule>
    <cfRule type="colorScale" priority="30">
      <colorScale>
        <cfvo type="min"/>
        <cfvo type="percentile" val="50"/>
        <cfvo type="max"/>
        <color rgb="FFF8696B"/>
        <color rgb="FFFFEB84"/>
        <color rgb="FF63BE7B"/>
      </colorScale>
    </cfRule>
  </conditionalFormatting>
  <conditionalFormatting sqref="I322:I354">
    <cfRule type="containsText" dxfId="646" priority="25" operator="containsText" text="▼">
      <formula>NOT(ISERROR(SEARCH("▼",I322)))</formula>
    </cfRule>
    <cfRule type="containsText" dxfId="645" priority="26" operator="containsText" text="▲">
      <formula>NOT(ISERROR(SEARCH("▲",I322)))</formula>
    </cfRule>
    <cfRule type="colorScale" priority="27">
      <colorScale>
        <cfvo type="min"/>
        <cfvo type="percentile" val="50"/>
        <cfvo type="max"/>
        <color rgb="FFF8696B"/>
        <color rgb="FFFFEB84"/>
        <color rgb="FF63BE7B"/>
      </colorScale>
    </cfRule>
  </conditionalFormatting>
  <conditionalFormatting sqref="I366:I398">
    <cfRule type="containsText" dxfId="644" priority="22" operator="containsText" text="▼">
      <formula>NOT(ISERROR(SEARCH("▼",I366)))</formula>
    </cfRule>
    <cfRule type="containsText" dxfId="643" priority="23" operator="containsText" text="▲">
      <formula>NOT(ISERROR(SEARCH("▲",I366)))</formula>
    </cfRule>
    <cfRule type="colorScale" priority="24">
      <colorScale>
        <cfvo type="min"/>
        <cfvo type="percentile" val="50"/>
        <cfvo type="max"/>
        <color rgb="FFF8696B"/>
        <color rgb="FFFFEB84"/>
        <color rgb="FF63BE7B"/>
      </colorScale>
    </cfRule>
  </conditionalFormatting>
  <conditionalFormatting sqref="I410:I442">
    <cfRule type="containsText" dxfId="642" priority="19" operator="containsText" text="▼">
      <formula>NOT(ISERROR(SEARCH("▼",I410)))</formula>
    </cfRule>
    <cfRule type="containsText" dxfId="641" priority="20" operator="containsText" text="▲">
      <formula>NOT(ISERROR(SEARCH("▲",I410)))</formula>
    </cfRule>
    <cfRule type="colorScale" priority="21">
      <colorScale>
        <cfvo type="min"/>
        <cfvo type="percentile" val="50"/>
        <cfvo type="max"/>
        <color rgb="FFF8696B"/>
        <color rgb="FFFFEB84"/>
        <color rgb="FF63BE7B"/>
      </colorScale>
    </cfRule>
  </conditionalFormatting>
  <conditionalFormatting sqref="I454:I486">
    <cfRule type="containsText" dxfId="640" priority="16" operator="containsText" text="▼">
      <formula>NOT(ISERROR(SEARCH("▼",I454)))</formula>
    </cfRule>
    <cfRule type="containsText" dxfId="639" priority="17" operator="containsText" text="▲">
      <formula>NOT(ISERROR(SEARCH("▲",I454)))</formula>
    </cfRule>
    <cfRule type="colorScale" priority="18">
      <colorScale>
        <cfvo type="min"/>
        <cfvo type="percentile" val="50"/>
        <cfvo type="max"/>
        <color rgb="FFF8696B"/>
        <color rgb="FFFFEB84"/>
        <color rgb="FF63BE7B"/>
      </colorScale>
    </cfRule>
  </conditionalFormatting>
  <conditionalFormatting sqref="I498:I530">
    <cfRule type="containsText" dxfId="638" priority="13" operator="containsText" text="▼">
      <formula>NOT(ISERROR(SEARCH("▼",I498)))</formula>
    </cfRule>
    <cfRule type="containsText" dxfId="637" priority="14" operator="containsText" text="▲">
      <formula>NOT(ISERROR(SEARCH("▲",I498)))</formula>
    </cfRule>
    <cfRule type="colorScale" priority="15">
      <colorScale>
        <cfvo type="min"/>
        <cfvo type="percentile" val="50"/>
        <cfvo type="max"/>
        <color rgb="FFF8696B"/>
        <color rgb="FFFFEB84"/>
        <color rgb="FF63BE7B"/>
      </colorScale>
    </cfRule>
  </conditionalFormatting>
  <conditionalFormatting sqref="I542:I574">
    <cfRule type="containsText" dxfId="636" priority="10" operator="containsText" text="▼">
      <formula>NOT(ISERROR(SEARCH("▼",I542)))</formula>
    </cfRule>
    <cfRule type="containsText" dxfId="635" priority="11" operator="containsText" text="▲">
      <formula>NOT(ISERROR(SEARCH("▲",I542)))</formula>
    </cfRule>
    <cfRule type="colorScale" priority="12">
      <colorScale>
        <cfvo type="min"/>
        <cfvo type="percentile" val="50"/>
        <cfvo type="max"/>
        <color rgb="FFF8696B"/>
        <color rgb="FFFFEB84"/>
        <color rgb="FF63BE7B"/>
      </colorScale>
    </cfRule>
  </conditionalFormatting>
  <conditionalFormatting sqref="I586:I618">
    <cfRule type="containsText" dxfId="634" priority="7" operator="containsText" text="▼">
      <formula>NOT(ISERROR(SEARCH("▼",I586)))</formula>
    </cfRule>
    <cfRule type="containsText" dxfId="633" priority="8" operator="containsText" text="▲">
      <formula>NOT(ISERROR(SEARCH("▲",I586)))</formula>
    </cfRule>
    <cfRule type="colorScale" priority="9">
      <colorScale>
        <cfvo type="min"/>
        <cfvo type="percentile" val="50"/>
        <cfvo type="max"/>
        <color rgb="FFF8696B"/>
        <color rgb="FFFFEB84"/>
        <color rgb="FF63BE7B"/>
      </colorScale>
    </cfRule>
  </conditionalFormatting>
  <conditionalFormatting sqref="I630:I662">
    <cfRule type="containsText" dxfId="632" priority="4" operator="containsText" text="▼">
      <formula>NOT(ISERROR(SEARCH("▼",I630)))</formula>
    </cfRule>
    <cfRule type="containsText" dxfId="631" priority="5" operator="containsText" text="▲">
      <formula>NOT(ISERROR(SEARCH("▲",I630)))</formula>
    </cfRule>
    <cfRule type="colorScale" priority="6">
      <colorScale>
        <cfvo type="min"/>
        <cfvo type="percentile" val="50"/>
        <cfvo type="max"/>
        <color rgb="FFF8696B"/>
        <color rgb="FFFFEB84"/>
        <color rgb="FF63BE7B"/>
      </colorScale>
    </cfRule>
  </conditionalFormatting>
  <conditionalFormatting sqref="I102:I134">
    <cfRule type="containsText" dxfId="630" priority="1" operator="containsText" text="▼">
      <formula>NOT(ISERROR(SEARCH("▼",I102)))</formula>
    </cfRule>
    <cfRule type="containsText" dxfId="629" priority="2" operator="containsText" text="▲">
      <formula>NOT(ISERROR(SEARCH("▲",I102)))</formula>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ignoredErrors>
    <ignoredError sqref="I14:I46" formula="1"/>
  </ignoredErrors>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D2400-F9D5-4515-8C3D-C5C91C2648AE}">
  <sheetPr>
    <tabColor rgb="FFFFFF00"/>
  </sheetPr>
  <dimension ref="A1:CC443"/>
  <sheetViews>
    <sheetView topLeftCell="C1" workbookViewId="0">
      <selection activeCell="E28" sqref="E28"/>
    </sheetView>
  </sheetViews>
  <sheetFormatPr baseColWidth="10" defaultColWidth="11.42578125" defaultRowHeight="15" x14ac:dyDescent="0.25"/>
  <cols>
    <col min="1" max="2" width="18.28515625" bestFit="1" customWidth="1"/>
    <col min="3" max="3" width="21.42578125" bestFit="1" customWidth="1"/>
    <col min="4" max="4" width="49.85546875" bestFit="1" customWidth="1"/>
    <col min="5" max="5" width="40.7109375" bestFit="1" customWidth="1"/>
    <col min="6" max="6" width="22.7109375" bestFit="1" customWidth="1"/>
    <col min="7" max="7" width="20.140625" bestFit="1" customWidth="1"/>
    <col min="8" max="8" width="14.7109375" bestFit="1" customWidth="1"/>
    <col min="9" max="9" width="20.85546875" bestFit="1" customWidth="1"/>
    <col min="10" max="10" width="18.140625" bestFit="1" customWidth="1"/>
    <col min="11" max="11" width="12.28515625" bestFit="1" customWidth="1"/>
    <col min="12" max="12" width="16.28515625" bestFit="1" customWidth="1"/>
    <col min="13" max="13" width="18.140625" bestFit="1" customWidth="1"/>
    <col min="14" max="14" width="20" bestFit="1" customWidth="1"/>
    <col min="15" max="15" width="19.28515625" bestFit="1" customWidth="1"/>
    <col min="16" max="16" width="20.85546875" bestFit="1" customWidth="1"/>
    <col min="17" max="17" width="22.7109375" customWidth="1"/>
    <col min="18" max="18" width="27.28515625" bestFit="1" customWidth="1"/>
    <col min="19" max="19" width="67.7109375" bestFit="1" customWidth="1"/>
    <col min="20" max="20" width="15.7109375" bestFit="1" customWidth="1"/>
  </cols>
  <sheetData>
    <row r="1" spans="1:81" x14ac:dyDescent="0.25">
      <c r="A1" t="s">
        <v>136</v>
      </c>
      <c r="B1" t="s">
        <v>168</v>
      </c>
      <c r="C1" t="s">
        <v>137</v>
      </c>
      <c r="D1" t="s">
        <v>138</v>
      </c>
      <c r="E1" t="s">
        <v>139</v>
      </c>
      <c r="F1" t="s">
        <v>140</v>
      </c>
      <c r="G1" t="s">
        <v>141</v>
      </c>
      <c r="H1" t="s">
        <v>142</v>
      </c>
      <c r="I1" t="s">
        <v>143</v>
      </c>
      <c r="J1" t="s">
        <v>144</v>
      </c>
      <c r="K1" t="s">
        <v>145</v>
      </c>
      <c r="L1" t="s">
        <v>146</v>
      </c>
      <c r="M1" t="s">
        <v>147</v>
      </c>
      <c r="N1" t="s">
        <v>148</v>
      </c>
      <c r="O1" t="s">
        <v>149</v>
      </c>
      <c r="P1" t="s">
        <v>150</v>
      </c>
      <c r="Q1" t="s">
        <v>151</v>
      </c>
      <c r="R1" t="s">
        <v>597</v>
      </c>
      <c r="S1" t="s">
        <v>598</v>
      </c>
      <c r="T1" t="s">
        <v>599</v>
      </c>
    </row>
    <row r="2" spans="1:81" x14ac:dyDescent="0.25">
      <c r="A2" t="s">
        <v>97</v>
      </c>
      <c r="B2" t="s">
        <v>170</v>
      </c>
      <c r="C2" t="s">
        <v>818</v>
      </c>
      <c r="D2" t="s">
        <v>642</v>
      </c>
      <c r="E2" t="s">
        <v>42</v>
      </c>
      <c r="F2">
        <v>9003162.4100000001</v>
      </c>
      <c r="G2">
        <v>36970</v>
      </c>
      <c r="H2">
        <v>9040132.4100000001</v>
      </c>
      <c r="I2">
        <v>17307195.960000001</v>
      </c>
      <c r="J2">
        <v>42352</v>
      </c>
      <c r="K2">
        <v>17349547.960000001</v>
      </c>
      <c r="L2">
        <v>28</v>
      </c>
      <c r="M2">
        <v>28</v>
      </c>
      <c r="N2">
        <v>8309415.5500000007</v>
      </c>
      <c r="O2">
        <v>91.916967286986903</v>
      </c>
      <c r="P2">
        <v>0.12307292913673847</v>
      </c>
      <c r="Q2">
        <v>7.4297214771860312E-2</v>
      </c>
      <c r="R2" t="s">
        <v>90</v>
      </c>
      <c r="S2" t="s">
        <v>601</v>
      </c>
      <c r="T2" t="s">
        <v>92</v>
      </c>
    </row>
    <row r="3" spans="1:81" x14ac:dyDescent="0.25">
      <c r="A3" t="s">
        <v>97</v>
      </c>
      <c r="B3" t="s">
        <v>170</v>
      </c>
      <c r="C3" t="s">
        <v>818</v>
      </c>
      <c r="D3" t="s">
        <v>642</v>
      </c>
      <c r="E3" t="s">
        <v>44</v>
      </c>
      <c r="F3">
        <v>8800881.2300000004</v>
      </c>
      <c r="G3">
        <v>0</v>
      </c>
      <c r="H3">
        <v>8800881.2300000004</v>
      </c>
      <c r="I3">
        <v>5057157.2</v>
      </c>
      <c r="J3">
        <v>0</v>
      </c>
      <c r="K3">
        <v>5057157.2</v>
      </c>
      <c r="L3">
        <v>32</v>
      </c>
      <c r="M3">
        <v>29</v>
      </c>
      <c r="N3">
        <v>-3743724.0300000003</v>
      </c>
      <c r="O3">
        <v>-42.538058771189661</v>
      </c>
      <c r="P3">
        <v>3.5874084508939953E-2</v>
      </c>
      <c r="Q3">
        <v>7.2330905485812919E-2</v>
      </c>
      <c r="R3" t="s">
        <v>90</v>
      </c>
      <c r="S3" t="s">
        <v>601</v>
      </c>
      <c r="T3" t="s">
        <v>92</v>
      </c>
    </row>
    <row r="4" spans="1:81" x14ac:dyDescent="0.25">
      <c r="A4" t="s">
        <v>97</v>
      </c>
      <c r="B4" t="s">
        <v>170</v>
      </c>
      <c r="C4" t="s">
        <v>818</v>
      </c>
      <c r="D4" t="s">
        <v>642</v>
      </c>
      <c r="E4" t="s">
        <v>47</v>
      </c>
      <c r="F4">
        <v>0</v>
      </c>
      <c r="G4">
        <v>8074888.2000000002</v>
      </c>
      <c r="H4">
        <v>8074888.2000000002</v>
      </c>
      <c r="I4">
        <v>43011.72</v>
      </c>
      <c r="J4">
        <v>5924701.3899999997</v>
      </c>
      <c r="K4">
        <v>5967713.1099999994</v>
      </c>
      <c r="L4">
        <v>30</v>
      </c>
      <c r="M4">
        <v>30</v>
      </c>
      <c r="N4">
        <v>-2107175.0900000008</v>
      </c>
      <c r="O4">
        <v>-26.095408850366507</v>
      </c>
      <c r="P4">
        <v>4.2333318100779796E-2</v>
      </c>
      <c r="Q4">
        <v>6.6364260571063982E-2</v>
      </c>
      <c r="R4" t="s">
        <v>90</v>
      </c>
      <c r="S4" t="s">
        <v>601</v>
      </c>
      <c r="T4" t="s">
        <v>92</v>
      </c>
    </row>
    <row r="5" spans="1:81" x14ac:dyDescent="0.25">
      <c r="A5" t="s">
        <v>97</v>
      </c>
      <c r="B5" t="s">
        <v>170</v>
      </c>
      <c r="C5" t="s">
        <v>818</v>
      </c>
      <c r="D5" t="s">
        <v>642</v>
      </c>
      <c r="E5" t="s">
        <v>41</v>
      </c>
      <c r="F5">
        <v>7988138.29</v>
      </c>
      <c r="G5">
        <v>0</v>
      </c>
      <c r="H5">
        <v>7988138.29</v>
      </c>
      <c r="I5">
        <v>16223131.92</v>
      </c>
      <c r="J5">
        <v>4142395.36</v>
      </c>
      <c r="K5">
        <v>20365527.280000001</v>
      </c>
      <c r="L5">
        <v>27</v>
      </c>
      <c r="M5">
        <v>31</v>
      </c>
      <c r="N5">
        <v>12377388.990000002</v>
      </c>
      <c r="O5">
        <v>154.94710457747973</v>
      </c>
      <c r="P5">
        <v>0.14446745826130181</v>
      </c>
      <c r="Q5">
        <v>6.565129792821818E-2</v>
      </c>
      <c r="R5" t="s">
        <v>90</v>
      </c>
      <c r="S5" t="s">
        <v>601</v>
      </c>
      <c r="T5" t="s">
        <v>92</v>
      </c>
    </row>
    <row r="6" spans="1:81" x14ac:dyDescent="0.25">
      <c r="A6" t="s">
        <v>97</v>
      </c>
      <c r="B6" t="s">
        <v>170</v>
      </c>
      <c r="C6" t="s">
        <v>818</v>
      </c>
      <c r="D6" t="s">
        <v>642</v>
      </c>
      <c r="E6" t="s">
        <v>48</v>
      </c>
      <c r="F6">
        <v>5385352.4499999993</v>
      </c>
      <c r="G6">
        <v>0</v>
      </c>
      <c r="H6">
        <v>5385352.4499999993</v>
      </c>
      <c r="I6">
        <v>776406.44</v>
      </c>
      <c r="J6">
        <v>0</v>
      </c>
      <c r="K6">
        <v>776406.44</v>
      </c>
      <c r="L6">
        <v>33</v>
      </c>
      <c r="M6">
        <v>32</v>
      </c>
      <c r="N6">
        <v>-4608946.01</v>
      </c>
      <c r="O6">
        <v>-85.582996708042771</v>
      </c>
      <c r="P6">
        <v>5.5076140883746341E-3</v>
      </c>
      <c r="Q6">
        <v>4.426004724855729E-2</v>
      </c>
      <c r="R6" t="s">
        <v>90</v>
      </c>
      <c r="S6" t="s">
        <v>601</v>
      </c>
      <c r="T6" t="s">
        <v>92</v>
      </c>
      <c r="CC6" t="s">
        <v>626</v>
      </c>
    </row>
    <row r="7" spans="1:81" x14ac:dyDescent="0.25">
      <c r="A7" t="s">
        <v>97</v>
      </c>
      <c r="B7" t="s">
        <v>170</v>
      </c>
      <c r="C7" t="s">
        <v>818</v>
      </c>
      <c r="D7" t="s">
        <v>642</v>
      </c>
      <c r="E7" t="s">
        <v>45</v>
      </c>
      <c r="F7">
        <v>4702444.22</v>
      </c>
      <c r="G7">
        <v>0</v>
      </c>
      <c r="H7">
        <v>4702444.22</v>
      </c>
      <c r="I7">
        <v>5365771.34</v>
      </c>
      <c r="J7">
        <v>0</v>
      </c>
      <c r="K7">
        <v>5365771.34</v>
      </c>
      <c r="L7">
        <v>31</v>
      </c>
      <c r="M7">
        <v>33</v>
      </c>
      <c r="N7">
        <v>663327.12000000011</v>
      </c>
      <c r="O7">
        <v>14.106007194700975</v>
      </c>
      <c r="P7">
        <v>3.8063308474335734E-2</v>
      </c>
      <c r="Q7">
        <v>3.8647498987908424E-2</v>
      </c>
      <c r="R7" t="s">
        <v>90</v>
      </c>
      <c r="S7" t="s">
        <v>601</v>
      </c>
      <c r="T7" t="s">
        <v>92</v>
      </c>
    </row>
    <row r="8" spans="1:81" x14ac:dyDescent="0.25">
      <c r="A8" t="s">
        <v>97</v>
      </c>
      <c r="B8" t="s">
        <v>170</v>
      </c>
      <c r="C8" t="s">
        <v>818</v>
      </c>
      <c r="D8" t="s">
        <v>642</v>
      </c>
      <c r="E8" t="s">
        <v>3</v>
      </c>
      <c r="F8">
        <v>8526869643.7999973</v>
      </c>
      <c r="G8">
        <v>3640655663.5200005</v>
      </c>
      <c r="H8">
        <v>12167525307.32</v>
      </c>
      <c r="I8">
        <v>9746883012.2699986</v>
      </c>
      <c r="J8">
        <v>4350082162.5199986</v>
      </c>
      <c r="K8">
        <v>14096965174.789997</v>
      </c>
      <c r="L8">
        <v>999</v>
      </c>
      <c r="M8">
        <v>999</v>
      </c>
      <c r="N8">
        <v>1929439867.4699974</v>
      </c>
      <c r="O8">
        <v>15.857290769793952</v>
      </c>
      <c r="P8">
        <v>99.999999999999957</v>
      </c>
      <c r="Q8">
        <v>99.999999999999972</v>
      </c>
      <c r="R8" t="s">
        <v>90</v>
      </c>
      <c r="S8" t="s">
        <v>601</v>
      </c>
      <c r="T8" t="s">
        <v>92</v>
      </c>
    </row>
    <row r="9" spans="1:81" x14ac:dyDescent="0.25">
      <c r="A9" t="s">
        <v>97</v>
      </c>
      <c r="B9" t="s">
        <v>170</v>
      </c>
      <c r="C9" t="s">
        <v>818</v>
      </c>
      <c r="D9" t="s">
        <v>642</v>
      </c>
      <c r="E9" t="s">
        <v>18</v>
      </c>
      <c r="F9">
        <v>2919611111.9399996</v>
      </c>
      <c r="G9">
        <v>840361110.92999995</v>
      </c>
      <c r="H9">
        <v>3759972222.8699999</v>
      </c>
      <c r="I9">
        <v>3254379911.9600005</v>
      </c>
      <c r="J9">
        <v>842369470.90999997</v>
      </c>
      <c r="K9">
        <v>4096749382.8699999</v>
      </c>
      <c r="L9">
        <v>1</v>
      </c>
      <c r="M9">
        <v>1</v>
      </c>
      <c r="N9">
        <v>336777160</v>
      </c>
      <c r="O9">
        <v>8.9569055311514187</v>
      </c>
      <c r="P9">
        <v>29.061215176982429</v>
      </c>
      <c r="Q9">
        <v>30.901700451841219</v>
      </c>
      <c r="R9" t="s">
        <v>90</v>
      </c>
      <c r="S9" t="s">
        <v>601</v>
      </c>
      <c r="T9" t="s">
        <v>92</v>
      </c>
    </row>
    <row r="10" spans="1:81" x14ac:dyDescent="0.25">
      <c r="A10" t="s">
        <v>97</v>
      </c>
      <c r="B10" t="s">
        <v>170</v>
      </c>
      <c r="C10" t="s">
        <v>818</v>
      </c>
      <c r="D10" t="s">
        <v>642</v>
      </c>
      <c r="E10" t="s">
        <v>20</v>
      </c>
      <c r="F10">
        <v>262236294.17000002</v>
      </c>
      <c r="G10">
        <v>1372379628.8399997</v>
      </c>
      <c r="H10">
        <v>1634615923.01</v>
      </c>
      <c r="I10">
        <v>268105497.49000001</v>
      </c>
      <c r="J10">
        <v>1564917072.8599999</v>
      </c>
      <c r="K10">
        <v>1833022570.3500004</v>
      </c>
      <c r="L10">
        <v>3</v>
      </c>
      <c r="M10">
        <v>2</v>
      </c>
      <c r="N10">
        <v>198406647.34000039</v>
      </c>
      <c r="O10">
        <v>12.137814427663972</v>
      </c>
      <c r="P10">
        <v>13.002958776035326</v>
      </c>
      <c r="Q10">
        <v>13.434251269044925</v>
      </c>
      <c r="R10" t="s">
        <v>90</v>
      </c>
      <c r="S10" t="s">
        <v>601</v>
      </c>
      <c r="T10" t="s">
        <v>92</v>
      </c>
    </row>
    <row r="11" spans="1:81" x14ac:dyDescent="0.25">
      <c r="A11" t="s">
        <v>97</v>
      </c>
      <c r="B11" t="s">
        <v>170</v>
      </c>
      <c r="C11" t="s">
        <v>818</v>
      </c>
      <c r="D11" t="s">
        <v>642</v>
      </c>
      <c r="E11" t="s">
        <v>19</v>
      </c>
      <c r="F11">
        <v>1459590823.46</v>
      </c>
      <c r="G11">
        <v>164686378.30999997</v>
      </c>
      <c r="H11">
        <v>1624277201.77</v>
      </c>
      <c r="I11">
        <v>1735375358.4200001</v>
      </c>
      <c r="J11">
        <v>335614635.95000005</v>
      </c>
      <c r="K11">
        <v>2070989994.3699999</v>
      </c>
      <c r="L11">
        <v>2</v>
      </c>
      <c r="M11">
        <v>3</v>
      </c>
      <c r="N11">
        <v>446712792.5999999</v>
      </c>
      <c r="O11">
        <v>27.502250977432304</v>
      </c>
      <c r="P11">
        <v>14.69103433747293</v>
      </c>
      <c r="Q11">
        <v>13.349281474621895</v>
      </c>
      <c r="R11" t="s">
        <v>90</v>
      </c>
      <c r="S11" t="s">
        <v>601</v>
      </c>
      <c r="T11" t="s">
        <v>92</v>
      </c>
    </row>
    <row r="12" spans="1:81" x14ac:dyDescent="0.25">
      <c r="A12" t="s">
        <v>97</v>
      </c>
      <c r="B12" t="s">
        <v>170</v>
      </c>
      <c r="C12" t="s">
        <v>818</v>
      </c>
      <c r="D12" t="s">
        <v>642</v>
      </c>
      <c r="E12" t="s">
        <v>21</v>
      </c>
      <c r="F12">
        <v>1171422148.0100002</v>
      </c>
      <c r="G12">
        <v>178711470.98000002</v>
      </c>
      <c r="H12">
        <v>1350133618.99</v>
      </c>
      <c r="I12">
        <v>1350096499.99</v>
      </c>
      <c r="J12">
        <v>222338049.45000002</v>
      </c>
      <c r="K12">
        <v>1572434549.4400001</v>
      </c>
      <c r="L12">
        <v>4</v>
      </c>
      <c r="M12">
        <v>4</v>
      </c>
      <c r="N12">
        <v>222300930.45000005</v>
      </c>
      <c r="O12">
        <v>16.465105921612235</v>
      </c>
      <c r="P12">
        <v>11.154418911752925</v>
      </c>
      <c r="Q12">
        <v>11.096205554450398</v>
      </c>
      <c r="R12" t="s">
        <v>90</v>
      </c>
      <c r="S12" t="s">
        <v>601</v>
      </c>
      <c r="T12" t="s">
        <v>92</v>
      </c>
    </row>
    <row r="13" spans="1:81" x14ac:dyDescent="0.25">
      <c r="A13" t="s">
        <v>97</v>
      </c>
      <c r="B13" t="s">
        <v>170</v>
      </c>
      <c r="C13" t="s">
        <v>818</v>
      </c>
      <c r="D13" t="s">
        <v>642</v>
      </c>
      <c r="E13" t="s">
        <v>22</v>
      </c>
      <c r="F13">
        <v>842329861.32999992</v>
      </c>
      <c r="G13">
        <v>107146208.47999999</v>
      </c>
      <c r="H13">
        <v>949476069.80999994</v>
      </c>
      <c r="I13">
        <v>1021010834.2099999</v>
      </c>
      <c r="J13">
        <v>125104670.27</v>
      </c>
      <c r="K13">
        <v>1146115504.48</v>
      </c>
      <c r="L13">
        <v>5</v>
      </c>
      <c r="M13">
        <v>5</v>
      </c>
      <c r="N13">
        <v>196639434.67000008</v>
      </c>
      <c r="O13">
        <v>20.710309708948188</v>
      </c>
      <c r="P13">
        <v>8.1302286716975818</v>
      </c>
      <c r="Q13">
        <v>7.8033621942729274</v>
      </c>
      <c r="R13" t="s">
        <v>90</v>
      </c>
      <c r="S13" t="s">
        <v>601</v>
      </c>
      <c r="T13" t="s">
        <v>92</v>
      </c>
    </row>
    <row r="14" spans="1:81" x14ac:dyDescent="0.25">
      <c r="A14" t="s">
        <v>97</v>
      </c>
      <c r="B14" t="s">
        <v>170</v>
      </c>
      <c r="C14" t="s">
        <v>818</v>
      </c>
      <c r="D14" t="s">
        <v>642</v>
      </c>
      <c r="E14" t="s">
        <v>24</v>
      </c>
      <c r="F14">
        <v>576102064.47000003</v>
      </c>
      <c r="G14">
        <v>19898637.239999995</v>
      </c>
      <c r="H14">
        <v>596000701.71000004</v>
      </c>
      <c r="I14">
        <v>666977356.89999998</v>
      </c>
      <c r="J14">
        <v>36471010.090000004</v>
      </c>
      <c r="K14">
        <v>703448366.99000001</v>
      </c>
      <c r="L14">
        <v>6</v>
      </c>
      <c r="M14">
        <v>6</v>
      </c>
      <c r="N14">
        <v>107447665.27999997</v>
      </c>
      <c r="O14">
        <v>18.028110532708983</v>
      </c>
      <c r="P14">
        <v>4.9900695523317058</v>
      </c>
      <c r="Q14">
        <v>4.8982902164291779</v>
      </c>
      <c r="R14" t="s">
        <v>90</v>
      </c>
      <c r="S14" t="s">
        <v>601</v>
      </c>
      <c r="T14" t="s">
        <v>92</v>
      </c>
    </row>
    <row r="15" spans="1:81" x14ac:dyDescent="0.25">
      <c r="A15" t="s">
        <v>97</v>
      </c>
      <c r="B15" t="s">
        <v>170</v>
      </c>
      <c r="C15" t="s">
        <v>818</v>
      </c>
      <c r="D15" t="s">
        <v>642</v>
      </c>
      <c r="E15" t="s">
        <v>23</v>
      </c>
      <c r="F15">
        <v>233625384.52999997</v>
      </c>
      <c r="G15">
        <v>232205834.71999997</v>
      </c>
      <c r="H15">
        <v>465831219.25000006</v>
      </c>
      <c r="I15">
        <v>271609214.10000002</v>
      </c>
      <c r="J15">
        <v>372871960.63999999</v>
      </c>
      <c r="K15">
        <v>644481174.73999989</v>
      </c>
      <c r="L15">
        <v>7</v>
      </c>
      <c r="M15">
        <v>7</v>
      </c>
      <c r="N15">
        <v>178649955.48999983</v>
      </c>
      <c r="O15">
        <v>38.350790609875986</v>
      </c>
      <c r="P15">
        <v>4.5717724825804611</v>
      </c>
      <c r="Q15">
        <v>3.8284795591898644</v>
      </c>
      <c r="R15" t="s">
        <v>90</v>
      </c>
      <c r="S15" t="s">
        <v>601</v>
      </c>
      <c r="T15" t="s">
        <v>92</v>
      </c>
    </row>
    <row r="16" spans="1:81" x14ac:dyDescent="0.25">
      <c r="A16" t="s">
        <v>97</v>
      </c>
      <c r="B16" t="s">
        <v>170</v>
      </c>
      <c r="C16" t="s">
        <v>818</v>
      </c>
      <c r="D16" t="s">
        <v>642</v>
      </c>
      <c r="E16" t="s">
        <v>25</v>
      </c>
      <c r="F16">
        <v>19951265.920000002</v>
      </c>
      <c r="G16">
        <v>281024471.37</v>
      </c>
      <c r="H16">
        <v>300975737.29000002</v>
      </c>
      <c r="I16">
        <v>18970947.73</v>
      </c>
      <c r="J16">
        <v>333125102.35999995</v>
      </c>
      <c r="K16">
        <v>352096050.08999997</v>
      </c>
      <c r="L16">
        <v>9</v>
      </c>
      <c r="M16">
        <v>8</v>
      </c>
      <c r="N16">
        <v>51120312.799999952</v>
      </c>
      <c r="O16">
        <v>16.984861723502931</v>
      </c>
      <c r="P16">
        <v>2.4976726956782387</v>
      </c>
      <c r="Q16">
        <v>2.4735986134249708</v>
      </c>
      <c r="R16" t="s">
        <v>90</v>
      </c>
      <c r="S16" t="s">
        <v>601</v>
      </c>
      <c r="T16" t="s">
        <v>92</v>
      </c>
    </row>
    <row r="17" spans="1:20" x14ac:dyDescent="0.25">
      <c r="A17" t="s">
        <v>97</v>
      </c>
      <c r="B17" t="s">
        <v>170</v>
      </c>
      <c r="C17" t="s">
        <v>818</v>
      </c>
      <c r="D17" t="s">
        <v>642</v>
      </c>
      <c r="E17" t="s">
        <v>26</v>
      </c>
      <c r="F17">
        <v>39791232.090000004</v>
      </c>
      <c r="G17">
        <v>256602978.93000001</v>
      </c>
      <c r="H17">
        <v>296394211.01999998</v>
      </c>
      <c r="I17">
        <v>56254310.750000007</v>
      </c>
      <c r="J17">
        <v>302501654.46000004</v>
      </c>
      <c r="K17">
        <v>358755965.20999992</v>
      </c>
      <c r="L17">
        <v>8</v>
      </c>
      <c r="M17">
        <v>9</v>
      </c>
      <c r="N17">
        <v>62361754.189999938</v>
      </c>
      <c r="O17">
        <v>21.040139068637856</v>
      </c>
      <c r="P17">
        <v>2.544916304763051</v>
      </c>
      <c r="Q17">
        <v>2.435944890467487</v>
      </c>
      <c r="R17" t="s">
        <v>90</v>
      </c>
      <c r="S17" t="s">
        <v>601</v>
      </c>
      <c r="T17" t="s">
        <v>92</v>
      </c>
    </row>
    <row r="18" spans="1:20" x14ac:dyDescent="0.25">
      <c r="A18" t="s">
        <v>97</v>
      </c>
      <c r="B18" t="s">
        <v>170</v>
      </c>
      <c r="C18" t="s">
        <v>818</v>
      </c>
      <c r="D18" t="s">
        <v>642</v>
      </c>
      <c r="E18" t="s">
        <v>27</v>
      </c>
      <c r="F18">
        <v>152083477.72</v>
      </c>
      <c r="G18">
        <v>62017.73</v>
      </c>
      <c r="H18">
        <v>152145495.44999999</v>
      </c>
      <c r="I18">
        <v>179379438.43000001</v>
      </c>
      <c r="J18">
        <v>40365.83</v>
      </c>
      <c r="K18">
        <v>179419804.26000002</v>
      </c>
      <c r="L18">
        <v>10</v>
      </c>
      <c r="M18">
        <v>10</v>
      </c>
      <c r="N18">
        <v>27274308.810000032</v>
      </c>
      <c r="O18">
        <v>17.926464881086979</v>
      </c>
      <c r="P18">
        <v>1.272754823718097</v>
      </c>
      <c r="Q18">
        <v>1.2504226751718281</v>
      </c>
      <c r="R18" t="s">
        <v>90</v>
      </c>
      <c r="S18" t="s">
        <v>601</v>
      </c>
      <c r="T18" t="s">
        <v>92</v>
      </c>
    </row>
    <row r="19" spans="1:20" x14ac:dyDescent="0.25">
      <c r="A19" t="s">
        <v>97</v>
      </c>
      <c r="B19" t="s">
        <v>170</v>
      </c>
      <c r="C19" t="s">
        <v>818</v>
      </c>
      <c r="D19" t="s">
        <v>642</v>
      </c>
      <c r="E19" t="s">
        <v>28</v>
      </c>
      <c r="F19">
        <v>127202529.09999999</v>
      </c>
      <c r="G19">
        <v>812350.64</v>
      </c>
      <c r="H19">
        <v>128014879.73999999</v>
      </c>
      <c r="I19">
        <v>121844605.44</v>
      </c>
      <c r="J19">
        <v>1033608.56</v>
      </c>
      <c r="K19">
        <v>122878214.00000001</v>
      </c>
      <c r="L19">
        <v>11</v>
      </c>
      <c r="M19">
        <v>11</v>
      </c>
      <c r="N19">
        <v>-5136665.7399999797</v>
      </c>
      <c r="O19">
        <v>-4.0125536581627221</v>
      </c>
      <c r="P19">
        <v>0.87166430842679932</v>
      </c>
      <c r="Q19">
        <v>1.0521028434844186</v>
      </c>
      <c r="R19" t="s">
        <v>90</v>
      </c>
      <c r="S19" t="s">
        <v>601</v>
      </c>
      <c r="T19" t="s">
        <v>92</v>
      </c>
    </row>
    <row r="20" spans="1:20" x14ac:dyDescent="0.25">
      <c r="A20" t="s">
        <v>97</v>
      </c>
      <c r="B20" t="s">
        <v>170</v>
      </c>
      <c r="C20" t="s">
        <v>818</v>
      </c>
      <c r="D20" t="s">
        <v>642</v>
      </c>
      <c r="E20" t="s">
        <v>878</v>
      </c>
      <c r="F20">
        <v>102646416.88</v>
      </c>
      <c r="G20">
        <v>3000</v>
      </c>
      <c r="H20">
        <v>102649416.88</v>
      </c>
      <c r="I20">
        <v>82202444.450000003</v>
      </c>
      <c r="J20">
        <v>13832655.860000001</v>
      </c>
      <c r="K20">
        <v>96035100.310000002</v>
      </c>
      <c r="L20">
        <v>14</v>
      </c>
      <c r="M20">
        <v>12</v>
      </c>
      <c r="N20">
        <v>-6614316.5699999928</v>
      </c>
      <c r="O20">
        <v>-6.4435987763401634</v>
      </c>
      <c r="P20">
        <v>0.68124663088295245</v>
      </c>
      <c r="Q20">
        <v>0.84363429939402668</v>
      </c>
      <c r="R20" t="s">
        <v>90</v>
      </c>
      <c r="S20" t="s">
        <v>601</v>
      </c>
      <c r="T20" t="s">
        <v>92</v>
      </c>
    </row>
    <row r="21" spans="1:20" x14ac:dyDescent="0.25">
      <c r="A21" t="s">
        <v>97</v>
      </c>
      <c r="B21" t="s">
        <v>170</v>
      </c>
      <c r="C21" t="s">
        <v>818</v>
      </c>
      <c r="D21" t="s">
        <v>642</v>
      </c>
      <c r="E21" t="s">
        <v>29</v>
      </c>
      <c r="F21">
        <v>86666108.960000008</v>
      </c>
      <c r="G21">
        <v>48722.53</v>
      </c>
      <c r="H21">
        <v>86714831.489999995</v>
      </c>
      <c r="I21">
        <v>101045522.61</v>
      </c>
      <c r="J21">
        <v>0</v>
      </c>
      <c r="K21">
        <v>101045522.61</v>
      </c>
      <c r="L21">
        <v>12</v>
      </c>
      <c r="M21">
        <v>13</v>
      </c>
      <c r="N21">
        <v>14330691.120000005</v>
      </c>
      <c r="O21">
        <v>16.526228413016785</v>
      </c>
      <c r="P21">
        <v>0.7167891908444417</v>
      </c>
      <c r="Q21">
        <v>0.71267434667123486</v>
      </c>
      <c r="R21" t="s">
        <v>90</v>
      </c>
      <c r="S21" t="s">
        <v>601</v>
      </c>
      <c r="T21" t="s">
        <v>92</v>
      </c>
    </row>
    <row r="22" spans="1:20" x14ac:dyDescent="0.25">
      <c r="A22" t="s">
        <v>97</v>
      </c>
      <c r="B22" t="s">
        <v>170</v>
      </c>
      <c r="C22" t="s">
        <v>818</v>
      </c>
      <c r="D22" t="s">
        <v>642</v>
      </c>
      <c r="E22" t="s">
        <v>30</v>
      </c>
      <c r="F22">
        <v>77906856.339999989</v>
      </c>
      <c r="G22">
        <v>0</v>
      </c>
      <c r="H22">
        <v>77906856.339999989</v>
      </c>
      <c r="I22">
        <v>96372798.340000004</v>
      </c>
      <c r="J22">
        <v>0</v>
      </c>
      <c r="K22">
        <v>96372798.340000004</v>
      </c>
      <c r="L22">
        <v>13</v>
      </c>
      <c r="M22">
        <v>14</v>
      </c>
      <c r="N22">
        <v>18465942.000000015</v>
      </c>
      <c r="O22">
        <v>23.702589049943452</v>
      </c>
      <c r="P22">
        <v>0.68364216797773025</v>
      </c>
      <c r="Q22">
        <v>0.6402851391082055</v>
      </c>
      <c r="R22" t="s">
        <v>90</v>
      </c>
      <c r="S22" t="s">
        <v>601</v>
      </c>
      <c r="T22" t="s">
        <v>92</v>
      </c>
    </row>
    <row r="23" spans="1:20" x14ac:dyDescent="0.25">
      <c r="A23" t="s">
        <v>97</v>
      </c>
      <c r="B23" t="s">
        <v>170</v>
      </c>
      <c r="C23" t="s">
        <v>818</v>
      </c>
      <c r="D23" t="s">
        <v>642</v>
      </c>
      <c r="E23" t="s">
        <v>32</v>
      </c>
      <c r="F23">
        <v>54812752.43</v>
      </c>
      <c r="G23">
        <v>21252214.82</v>
      </c>
      <c r="H23">
        <v>76064967.249999985</v>
      </c>
      <c r="I23">
        <v>80250348.040000007</v>
      </c>
      <c r="J23">
        <v>507919.92000000004</v>
      </c>
      <c r="K23">
        <v>80758267.959999993</v>
      </c>
      <c r="L23">
        <v>16</v>
      </c>
      <c r="M23">
        <v>15</v>
      </c>
      <c r="N23">
        <v>4693300.7100000083</v>
      </c>
      <c r="O23">
        <v>6.1701212525007811</v>
      </c>
      <c r="P23">
        <v>0.57287697712712138</v>
      </c>
      <c r="Q23">
        <v>0.62514739298910005</v>
      </c>
      <c r="R23" t="s">
        <v>90</v>
      </c>
      <c r="S23" t="s">
        <v>601</v>
      </c>
      <c r="T23" t="s">
        <v>92</v>
      </c>
    </row>
    <row r="24" spans="1:20" x14ac:dyDescent="0.25">
      <c r="A24" t="s">
        <v>97</v>
      </c>
      <c r="B24" t="s">
        <v>170</v>
      </c>
      <c r="C24" t="s">
        <v>818</v>
      </c>
      <c r="D24" t="s">
        <v>642</v>
      </c>
      <c r="E24" t="s">
        <v>31</v>
      </c>
      <c r="F24">
        <v>73710200.269999996</v>
      </c>
      <c r="G24">
        <v>0</v>
      </c>
      <c r="H24">
        <v>73710200.269999996</v>
      </c>
      <c r="I24">
        <v>84066643.789999992</v>
      </c>
      <c r="J24">
        <v>0</v>
      </c>
      <c r="K24">
        <v>84066643.789999992</v>
      </c>
      <c r="L24">
        <v>15</v>
      </c>
      <c r="M24">
        <v>16</v>
      </c>
      <c r="N24">
        <v>10356443.519999996</v>
      </c>
      <c r="O24">
        <v>14.050217584627919</v>
      </c>
      <c r="P24">
        <v>0.59634568680313349</v>
      </c>
      <c r="Q24">
        <v>0.60579450963340775</v>
      </c>
      <c r="R24" t="s">
        <v>90</v>
      </c>
      <c r="S24" t="s">
        <v>601</v>
      </c>
      <c r="T24" t="s">
        <v>92</v>
      </c>
    </row>
    <row r="25" spans="1:20" x14ac:dyDescent="0.25">
      <c r="A25" t="s">
        <v>97</v>
      </c>
      <c r="B25" t="s">
        <v>170</v>
      </c>
      <c r="C25" t="s">
        <v>818</v>
      </c>
      <c r="D25" t="s">
        <v>642</v>
      </c>
      <c r="E25" t="s">
        <v>38</v>
      </c>
      <c r="F25">
        <v>59016817.75</v>
      </c>
      <c r="G25">
        <v>0</v>
      </c>
      <c r="H25">
        <v>59016817.75</v>
      </c>
      <c r="I25">
        <v>60400974.650000006</v>
      </c>
      <c r="J25">
        <v>0</v>
      </c>
      <c r="K25">
        <v>60400974.650000006</v>
      </c>
      <c r="L25">
        <v>20</v>
      </c>
      <c r="M25">
        <v>17</v>
      </c>
      <c r="N25">
        <v>1384156.900000006</v>
      </c>
      <c r="O25">
        <v>2.3453601071196455</v>
      </c>
      <c r="P25">
        <v>0.4284679283879963</v>
      </c>
      <c r="Q25">
        <v>0.48503550442171989</v>
      </c>
      <c r="R25" t="s">
        <v>90</v>
      </c>
      <c r="S25" t="s">
        <v>601</v>
      </c>
      <c r="T25" t="s">
        <v>92</v>
      </c>
    </row>
    <row r="26" spans="1:20" x14ac:dyDescent="0.25">
      <c r="A26" t="s">
        <v>97</v>
      </c>
      <c r="B26" t="s">
        <v>170</v>
      </c>
      <c r="C26" t="s">
        <v>818</v>
      </c>
      <c r="D26" t="s">
        <v>642</v>
      </c>
      <c r="E26" t="s">
        <v>33</v>
      </c>
      <c r="F26">
        <v>55918962.509999998</v>
      </c>
      <c r="G26">
        <v>0</v>
      </c>
      <c r="H26">
        <v>55918962.509999998</v>
      </c>
      <c r="I26">
        <v>60798199.709999993</v>
      </c>
      <c r="J26">
        <v>0</v>
      </c>
      <c r="K26">
        <v>60798199.709999993</v>
      </c>
      <c r="L26">
        <v>19</v>
      </c>
      <c r="M26">
        <v>18</v>
      </c>
      <c r="N26">
        <v>4879237.1999999955</v>
      </c>
      <c r="O26">
        <v>8.7255502981255066</v>
      </c>
      <c r="P26">
        <v>0.43128573388779529</v>
      </c>
      <c r="Q26">
        <v>0.45957547732700471</v>
      </c>
      <c r="R26" t="s">
        <v>90</v>
      </c>
      <c r="S26" t="s">
        <v>601</v>
      </c>
      <c r="T26" t="s">
        <v>92</v>
      </c>
    </row>
    <row r="27" spans="1:20" x14ac:dyDescent="0.25">
      <c r="A27" t="s">
        <v>97</v>
      </c>
      <c r="B27" t="s">
        <v>170</v>
      </c>
      <c r="C27" t="s">
        <v>818</v>
      </c>
      <c r="D27" t="s">
        <v>642</v>
      </c>
      <c r="E27" t="s">
        <v>34</v>
      </c>
      <c r="F27">
        <v>0</v>
      </c>
      <c r="G27">
        <v>54006632.420000002</v>
      </c>
      <c r="H27">
        <v>54006632.420000002</v>
      </c>
      <c r="I27">
        <v>0</v>
      </c>
      <c r="J27">
        <v>63237690.109999999</v>
      </c>
      <c r="K27">
        <v>63237690.109999999</v>
      </c>
      <c r="L27">
        <v>18</v>
      </c>
      <c r="M27">
        <v>19</v>
      </c>
      <c r="N27">
        <v>9231057.6899999976</v>
      </c>
      <c r="O27">
        <v>17.09245193851692</v>
      </c>
      <c r="P27">
        <v>0.44859080891460051</v>
      </c>
      <c r="Q27">
        <v>0.44385880494129337</v>
      </c>
      <c r="R27" t="s">
        <v>90</v>
      </c>
      <c r="S27" t="s">
        <v>601</v>
      </c>
      <c r="T27" t="s">
        <v>92</v>
      </c>
    </row>
    <row r="28" spans="1:20" x14ac:dyDescent="0.25">
      <c r="A28" t="s">
        <v>97</v>
      </c>
      <c r="B28" t="s">
        <v>170</v>
      </c>
      <c r="C28" t="s">
        <v>818</v>
      </c>
      <c r="D28" t="s">
        <v>642</v>
      </c>
      <c r="E28" t="s">
        <v>36</v>
      </c>
      <c r="F28">
        <v>51842629.039999999</v>
      </c>
      <c r="G28">
        <v>0</v>
      </c>
      <c r="H28">
        <v>51842629.039999999</v>
      </c>
      <c r="I28">
        <v>57181866.569999993</v>
      </c>
      <c r="J28">
        <v>0</v>
      </c>
      <c r="K28">
        <v>57181866.569999993</v>
      </c>
      <c r="L28">
        <v>21</v>
      </c>
      <c r="M28">
        <v>20</v>
      </c>
      <c r="N28">
        <v>5339237.5299999937</v>
      </c>
      <c r="O28">
        <v>10.298932806591312</v>
      </c>
      <c r="P28">
        <v>0.40563245961804545</v>
      </c>
      <c r="Q28">
        <v>0.4260737309402709</v>
      </c>
      <c r="R28" t="s">
        <v>90</v>
      </c>
      <c r="S28" t="s">
        <v>601</v>
      </c>
      <c r="T28" t="s">
        <v>92</v>
      </c>
    </row>
    <row r="29" spans="1:20" x14ac:dyDescent="0.25">
      <c r="A29" t="s">
        <v>97</v>
      </c>
      <c r="B29" t="s">
        <v>170</v>
      </c>
      <c r="C29" t="s">
        <v>818</v>
      </c>
      <c r="D29" t="s">
        <v>642</v>
      </c>
      <c r="E29" t="s">
        <v>877</v>
      </c>
      <c r="F29">
        <v>21848530.949999999</v>
      </c>
      <c r="G29">
        <v>25095095.810000002</v>
      </c>
      <c r="H29">
        <v>46943626.759999998</v>
      </c>
      <c r="I29">
        <v>43826954.5</v>
      </c>
      <c r="J29">
        <v>22838003.93</v>
      </c>
      <c r="K29">
        <v>66664958.43</v>
      </c>
      <c r="L29">
        <v>17</v>
      </c>
      <c r="M29">
        <v>21</v>
      </c>
      <c r="N29">
        <v>19721331.670000002</v>
      </c>
      <c r="O29">
        <v>42.010669032509163</v>
      </c>
      <c r="P29">
        <v>0.47290290926744155</v>
      </c>
      <c r="Q29">
        <v>0.38581080025992331</v>
      </c>
      <c r="R29" t="s">
        <v>90</v>
      </c>
      <c r="S29" t="s">
        <v>601</v>
      </c>
      <c r="T29" t="s">
        <v>92</v>
      </c>
    </row>
    <row r="30" spans="1:20" x14ac:dyDescent="0.25">
      <c r="A30" t="s">
        <v>97</v>
      </c>
      <c r="B30" t="s">
        <v>170</v>
      </c>
      <c r="C30" t="s">
        <v>818</v>
      </c>
      <c r="D30" t="s">
        <v>642</v>
      </c>
      <c r="E30" t="s">
        <v>35</v>
      </c>
      <c r="F30">
        <v>1080922.95</v>
      </c>
      <c r="G30">
        <v>44154046.25</v>
      </c>
      <c r="H30">
        <v>45234969.200000003</v>
      </c>
      <c r="I30">
        <v>612168.91</v>
      </c>
      <c r="J30">
        <v>50895518.200000003</v>
      </c>
      <c r="K30">
        <v>51507687.109999999</v>
      </c>
      <c r="L30">
        <v>22</v>
      </c>
      <c r="M30">
        <v>22</v>
      </c>
      <c r="N30">
        <v>6272717.9099999964</v>
      </c>
      <c r="O30">
        <v>13.866966245220736</v>
      </c>
      <c r="P30">
        <v>0.36538138862762204</v>
      </c>
      <c r="Q30">
        <v>0.37176803053605789</v>
      </c>
      <c r="R30" t="s">
        <v>90</v>
      </c>
      <c r="S30" t="s">
        <v>601</v>
      </c>
      <c r="T30" t="s">
        <v>92</v>
      </c>
    </row>
    <row r="31" spans="1:20" x14ac:dyDescent="0.25">
      <c r="A31" t="s">
        <v>97</v>
      </c>
      <c r="B31" t="s">
        <v>170</v>
      </c>
      <c r="C31" t="s">
        <v>818</v>
      </c>
      <c r="D31" t="s">
        <v>642</v>
      </c>
      <c r="E31" t="s">
        <v>43</v>
      </c>
      <c r="F31">
        <v>31726258.68</v>
      </c>
      <c r="G31">
        <v>2500000</v>
      </c>
      <c r="H31">
        <v>34226258.68</v>
      </c>
      <c r="I31">
        <v>19052813.5</v>
      </c>
      <c r="J31">
        <v>3000000</v>
      </c>
      <c r="K31">
        <v>22052813.5</v>
      </c>
      <c r="L31">
        <v>26</v>
      </c>
      <c r="M31">
        <v>23</v>
      </c>
      <c r="N31">
        <v>-12173445.18</v>
      </c>
      <c r="O31">
        <v>-35.567560257801453</v>
      </c>
      <c r="P31">
        <v>0.15643660338636337</v>
      </c>
      <c r="Q31">
        <v>0.2812918635099072</v>
      </c>
      <c r="R31" t="s">
        <v>90</v>
      </c>
      <c r="S31" t="s">
        <v>601</v>
      </c>
      <c r="T31" t="s">
        <v>92</v>
      </c>
    </row>
    <row r="32" spans="1:20" x14ac:dyDescent="0.25">
      <c r="A32" t="s">
        <v>97</v>
      </c>
      <c r="B32" t="s">
        <v>170</v>
      </c>
      <c r="C32" t="s">
        <v>818</v>
      </c>
      <c r="D32" t="s">
        <v>642</v>
      </c>
      <c r="E32" t="s">
        <v>37</v>
      </c>
      <c r="F32">
        <v>2205859.4299999997</v>
      </c>
      <c r="G32">
        <v>31593005.32</v>
      </c>
      <c r="H32">
        <v>33798864.75</v>
      </c>
      <c r="I32">
        <v>1833994.96</v>
      </c>
      <c r="J32">
        <v>48035262.409999996</v>
      </c>
      <c r="K32">
        <v>49869257.369999997</v>
      </c>
      <c r="L32">
        <v>23</v>
      </c>
      <c r="M32">
        <v>24</v>
      </c>
      <c r="N32">
        <v>16070392.619999997</v>
      </c>
      <c r="O32">
        <v>47.547137274780795</v>
      </c>
      <c r="P32">
        <v>0.35375881795595687</v>
      </c>
      <c r="Q32">
        <v>0.27777928458193996</v>
      </c>
      <c r="R32" t="s">
        <v>90</v>
      </c>
      <c r="S32" t="s">
        <v>601</v>
      </c>
      <c r="T32" t="s">
        <v>92</v>
      </c>
    </row>
    <row r="33" spans="1:20" x14ac:dyDescent="0.25">
      <c r="A33" t="s">
        <v>97</v>
      </c>
      <c r="B33" t="s">
        <v>170</v>
      </c>
      <c r="C33" t="s">
        <v>818</v>
      </c>
      <c r="D33" t="s">
        <v>642</v>
      </c>
      <c r="E33" t="s">
        <v>40</v>
      </c>
      <c r="F33">
        <v>30865939.289999999</v>
      </c>
      <c r="G33">
        <v>0</v>
      </c>
      <c r="H33">
        <v>30865939.289999999</v>
      </c>
      <c r="I33">
        <v>33580045.520000003</v>
      </c>
      <c r="J33">
        <v>1238061.96</v>
      </c>
      <c r="K33">
        <v>34818107.480000004</v>
      </c>
      <c r="L33">
        <v>24</v>
      </c>
      <c r="M33">
        <v>25</v>
      </c>
      <c r="N33">
        <v>3952168.1900000051</v>
      </c>
      <c r="O33">
        <v>12.804302350456689</v>
      </c>
      <c r="P33">
        <v>0.24699009360018992</v>
      </c>
      <c r="Q33">
        <v>0.25367474905871779</v>
      </c>
      <c r="R33" t="s">
        <v>90</v>
      </c>
      <c r="S33" t="s">
        <v>601</v>
      </c>
      <c r="T33" t="s">
        <v>92</v>
      </c>
    </row>
    <row r="34" spans="1:20" x14ac:dyDescent="0.25">
      <c r="A34" t="s">
        <v>97</v>
      </c>
      <c r="B34" t="s">
        <v>170</v>
      </c>
      <c r="C34" t="s">
        <v>818</v>
      </c>
      <c r="D34" t="s">
        <v>642</v>
      </c>
      <c r="E34" t="s">
        <v>39</v>
      </c>
      <c r="F34">
        <v>24896744.809999999</v>
      </c>
      <c r="G34">
        <v>0</v>
      </c>
      <c r="H34">
        <v>24896744.809999999</v>
      </c>
      <c r="I34">
        <v>24783941.199999999</v>
      </c>
      <c r="J34">
        <v>0</v>
      </c>
      <c r="K34">
        <v>24783941.199999999</v>
      </c>
      <c r="L34">
        <v>25</v>
      </c>
      <c r="M34">
        <v>26</v>
      </c>
      <c r="N34">
        <v>-112803.6099999994</v>
      </c>
      <c r="O34">
        <v>-0.45308577832508784</v>
      </c>
      <c r="P34">
        <v>0.17581047333735217</v>
      </c>
      <c r="Q34">
        <v>0.20461633882957347</v>
      </c>
      <c r="R34" t="s">
        <v>90</v>
      </c>
      <c r="S34" t="s">
        <v>601</v>
      </c>
      <c r="T34" t="s">
        <v>92</v>
      </c>
    </row>
    <row r="35" spans="1:20" x14ac:dyDescent="0.25">
      <c r="A35" t="s">
        <v>97</v>
      </c>
      <c r="B35" t="s">
        <v>170</v>
      </c>
      <c r="C35" t="s">
        <v>818</v>
      </c>
      <c r="D35" t="s">
        <v>642</v>
      </c>
      <c r="E35" t="s">
        <v>46</v>
      </c>
      <c r="F35">
        <v>11898472.17</v>
      </c>
      <c r="G35">
        <v>0</v>
      </c>
      <c r="H35">
        <v>11898472.17</v>
      </c>
      <c r="I35">
        <v>12097645.520000003</v>
      </c>
      <c r="J35">
        <v>0</v>
      </c>
      <c r="K35">
        <v>12097645.520000003</v>
      </c>
      <c r="L35">
        <v>29</v>
      </c>
      <c r="M35">
        <v>27</v>
      </c>
      <c r="N35">
        <v>199173.35000000335</v>
      </c>
      <c r="O35">
        <v>1.6739405459314811</v>
      </c>
      <c r="P35">
        <v>8.5817375371222165E-2</v>
      </c>
      <c r="Q35">
        <v>9.7788760405058364E-2</v>
      </c>
      <c r="R35" t="s">
        <v>90</v>
      </c>
      <c r="S35" t="s">
        <v>601</v>
      </c>
      <c r="T35" t="s">
        <v>92</v>
      </c>
    </row>
    <row r="36" spans="1:20" x14ac:dyDescent="0.25">
      <c r="A36" t="s">
        <v>109</v>
      </c>
      <c r="B36" t="s">
        <v>171</v>
      </c>
      <c r="C36" t="s">
        <v>810</v>
      </c>
      <c r="D36" t="s">
        <v>643</v>
      </c>
      <c r="E36" t="s">
        <v>3</v>
      </c>
      <c r="F36">
        <v>7582507937.0900002</v>
      </c>
      <c r="G36">
        <v>4912708844.420001</v>
      </c>
      <c r="H36">
        <v>12495216781.509991</v>
      </c>
      <c r="I36">
        <v>9871644605.6800041</v>
      </c>
      <c r="J36">
        <v>5279746871.7000027</v>
      </c>
      <c r="K36">
        <v>15151391477.379997</v>
      </c>
      <c r="L36">
        <v>999</v>
      </c>
      <c r="M36">
        <v>999</v>
      </c>
      <c r="N36">
        <v>2656174695.8700066</v>
      </c>
      <c r="O36">
        <v>21.257531920538796</v>
      </c>
      <c r="P36">
        <v>100</v>
      </c>
      <c r="Q36">
        <v>99.999999999999929</v>
      </c>
      <c r="R36" t="s">
        <v>90</v>
      </c>
      <c r="S36" t="s">
        <v>601</v>
      </c>
      <c r="T36" t="s">
        <v>92</v>
      </c>
    </row>
    <row r="37" spans="1:20" x14ac:dyDescent="0.25">
      <c r="A37" t="s">
        <v>109</v>
      </c>
      <c r="B37" t="s">
        <v>171</v>
      </c>
      <c r="C37" t="s">
        <v>810</v>
      </c>
      <c r="D37" t="s">
        <v>643</v>
      </c>
      <c r="E37" t="s">
        <v>19</v>
      </c>
      <c r="F37">
        <v>2329304083.3200002</v>
      </c>
      <c r="G37">
        <v>321609703.43000001</v>
      </c>
      <c r="H37">
        <v>2650913786.7499995</v>
      </c>
      <c r="I37">
        <v>2890575178.5700002</v>
      </c>
      <c r="J37">
        <v>269136174.39000005</v>
      </c>
      <c r="K37">
        <v>3159711352.96</v>
      </c>
      <c r="L37">
        <v>2</v>
      </c>
      <c r="M37">
        <v>1</v>
      </c>
      <c r="N37">
        <v>508797566.21000051</v>
      </c>
      <c r="O37">
        <v>19.193289829081259</v>
      </c>
      <c r="P37">
        <v>20.854265152327663</v>
      </c>
      <c r="Q37">
        <v>21.215428536403888</v>
      </c>
      <c r="R37" t="s">
        <v>90</v>
      </c>
      <c r="S37" t="s">
        <v>601</v>
      </c>
      <c r="T37" t="s">
        <v>92</v>
      </c>
    </row>
    <row r="38" spans="1:20" x14ac:dyDescent="0.25">
      <c r="A38" t="s">
        <v>109</v>
      </c>
      <c r="B38" t="s">
        <v>171</v>
      </c>
      <c r="C38" t="s">
        <v>810</v>
      </c>
      <c r="D38" t="s">
        <v>643</v>
      </c>
      <c r="E38" t="s">
        <v>18</v>
      </c>
      <c r="F38">
        <v>1120026540.6600001</v>
      </c>
      <c r="G38">
        <v>1012771971.15</v>
      </c>
      <c r="H38">
        <v>2132798511.8099999</v>
      </c>
      <c r="I38">
        <v>2330671867.6100001</v>
      </c>
      <c r="J38">
        <v>945928409.03999996</v>
      </c>
      <c r="K38">
        <v>3276600276.6499996</v>
      </c>
      <c r="L38">
        <v>1</v>
      </c>
      <c r="M38">
        <v>2</v>
      </c>
      <c r="N38">
        <v>1143801764.8399997</v>
      </c>
      <c r="O38">
        <v>53.629152426091672</v>
      </c>
      <c r="P38">
        <v>21.625738345826136</v>
      </c>
      <c r="Q38">
        <v>17.068919644243735</v>
      </c>
      <c r="R38" t="s">
        <v>90</v>
      </c>
      <c r="S38" t="s">
        <v>601</v>
      </c>
      <c r="T38" t="s">
        <v>92</v>
      </c>
    </row>
    <row r="39" spans="1:20" x14ac:dyDescent="0.25">
      <c r="A39" t="s">
        <v>109</v>
      </c>
      <c r="B39" t="s">
        <v>171</v>
      </c>
      <c r="C39" t="s">
        <v>810</v>
      </c>
      <c r="D39" t="s">
        <v>643</v>
      </c>
      <c r="E39" t="s">
        <v>20</v>
      </c>
      <c r="F39">
        <v>270611078.03999996</v>
      </c>
      <c r="G39">
        <v>1689725106.01</v>
      </c>
      <c r="H39">
        <v>1960336184.0499997</v>
      </c>
      <c r="I39">
        <v>369935023.72000003</v>
      </c>
      <c r="J39">
        <v>1914778401.2900002</v>
      </c>
      <c r="K39">
        <v>2284713425.0100002</v>
      </c>
      <c r="L39">
        <v>3</v>
      </c>
      <c r="M39">
        <v>3</v>
      </c>
      <c r="N39">
        <v>324377240.96000051</v>
      </c>
      <c r="O39">
        <v>16.547021046657733</v>
      </c>
      <c r="P39">
        <v>15.079231689187907</v>
      </c>
      <c r="Q39">
        <v>15.688692868064836</v>
      </c>
      <c r="R39" t="s">
        <v>90</v>
      </c>
      <c r="S39" t="s">
        <v>601</v>
      </c>
      <c r="T39" t="s">
        <v>92</v>
      </c>
    </row>
    <row r="40" spans="1:20" x14ac:dyDescent="0.25">
      <c r="A40" t="s">
        <v>109</v>
      </c>
      <c r="B40" t="s">
        <v>171</v>
      </c>
      <c r="C40" t="s">
        <v>810</v>
      </c>
      <c r="D40" t="s">
        <v>643</v>
      </c>
      <c r="E40" t="s">
        <v>22</v>
      </c>
      <c r="F40">
        <v>931361012.31999993</v>
      </c>
      <c r="G40">
        <v>218523151.53999999</v>
      </c>
      <c r="H40">
        <v>1149884163.8600001</v>
      </c>
      <c r="I40">
        <v>883214935.06000006</v>
      </c>
      <c r="J40">
        <v>218970614.14000002</v>
      </c>
      <c r="K40">
        <v>1102185549.2</v>
      </c>
      <c r="L40">
        <v>5</v>
      </c>
      <c r="M40">
        <v>4</v>
      </c>
      <c r="N40">
        <v>-47698614.660000086</v>
      </c>
      <c r="O40">
        <v>-4.1481234509641833</v>
      </c>
      <c r="P40">
        <v>7.2744840026441695</v>
      </c>
      <c r="Q40">
        <v>9.2025947525901284</v>
      </c>
      <c r="R40" t="s">
        <v>90</v>
      </c>
      <c r="S40" t="s">
        <v>601</v>
      </c>
      <c r="T40" t="s">
        <v>92</v>
      </c>
    </row>
    <row r="41" spans="1:20" x14ac:dyDescent="0.25">
      <c r="A41" t="s">
        <v>109</v>
      </c>
      <c r="B41" t="s">
        <v>171</v>
      </c>
      <c r="C41" t="s">
        <v>810</v>
      </c>
      <c r="D41" t="s">
        <v>643</v>
      </c>
      <c r="E41" t="s">
        <v>21</v>
      </c>
      <c r="F41">
        <v>813493576.88</v>
      </c>
      <c r="G41">
        <v>260611799.61999997</v>
      </c>
      <c r="H41">
        <v>1074105376.5</v>
      </c>
      <c r="I41">
        <v>924906504.10000014</v>
      </c>
      <c r="J41">
        <v>265961476.54000005</v>
      </c>
      <c r="K41">
        <v>1190867980.6399996</v>
      </c>
      <c r="L41">
        <v>4</v>
      </c>
      <c r="M41">
        <v>5</v>
      </c>
      <c r="N41">
        <v>116762604.13999963</v>
      </c>
      <c r="O41">
        <v>10.870684263817166</v>
      </c>
      <c r="P41">
        <v>7.8597928277273086</v>
      </c>
      <c r="Q41">
        <v>8.5961323863498311</v>
      </c>
      <c r="R41" t="s">
        <v>90</v>
      </c>
      <c r="S41" t="s">
        <v>601</v>
      </c>
      <c r="T41" t="s">
        <v>92</v>
      </c>
    </row>
    <row r="42" spans="1:20" x14ac:dyDescent="0.25">
      <c r="A42" t="s">
        <v>109</v>
      </c>
      <c r="B42" t="s">
        <v>171</v>
      </c>
      <c r="C42" t="s">
        <v>810</v>
      </c>
      <c r="D42" t="s">
        <v>643</v>
      </c>
      <c r="E42" t="s">
        <v>24</v>
      </c>
      <c r="F42">
        <v>566227009.46999991</v>
      </c>
      <c r="G42">
        <v>118150840.18000001</v>
      </c>
      <c r="H42">
        <v>684377849.64999998</v>
      </c>
      <c r="I42">
        <v>651693405.82999992</v>
      </c>
      <c r="J42">
        <v>75600562.959999993</v>
      </c>
      <c r="K42">
        <v>727293968.78999984</v>
      </c>
      <c r="L42">
        <v>7</v>
      </c>
      <c r="M42">
        <v>6</v>
      </c>
      <c r="N42">
        <v>42916119.139999866</v>
      </c>
      <c r="O42">
        <v>6.2708223479102587</v>
      </c>
      <c r="P42">
        <v>4.8001793754441664</v>
      </c>
      <c r="Q42">
        <v>5.4771186576188047</v>
      </c>
      <c r="R42" t="s">
        <v>90</v>
      </c>
      <c r="S42" t="s">
        <v>601</v>
      </c>
      <c r="T42" t="s">
        <v>92</v>
      </c>
    </row>
    <row r="43" spans="1:20" x14ac:dyDescent="0.25">
      <c r="A43" t="s">
        <v>109</v>
      </c>
      <c r="B43" t="s">
        <v>171</v>
      </c>
      <c r="C43" t="s">
        <v>810</v>
      </c>
      <c r="D43" t="s">
        <v>643</v>
      </c>
      <c r="E43" t="s">
        <v>23</v>
      </c>
      <c r="F43">
        <v>231903530.98000002</v>
      </c>
      <c r="G43">
        <v>321738568.98000002</v>
      </c>
      <c r="H43">
        <v>553642099.96000004</v>
      </c>
      <c r="I43">
        <v>322751030.74000001</v>
      </c>
      <c r="J43">
        <v>437728284.8499999</v>
      </c>
      <c r="K43">
        <v>760479315.58999991</v>
      </c>
      <c r="L43">
        <v>6</v>
      </c>
      <c r="M43">
        <v>7</v>
      </c>
      <c r="N43">
        <v>206837215.62999988</v>
      </c>
      <c r="O43">
        <v>37.359372714781557</v>
      </c>
      <c r="P43">
        <v>5.0192044521148045</v>
      </c>
      <c r="Q43">
        <v>4.4308322907951538</v>
      </c>
      <c r="R43" t="s">
        <v>90</v>
      </c>
      <c r="S43" t="s">
        <v>601</v>
      </c>
      <c r="T43" t="s">
        <v>92</v>
      </c>
    </row>
    <row r="44" spans="1:20" x14ac:dyDescent="0.25">
      <c r="A44" t="s">
        <v>109</v>
      </c>
      <c r="B44" t="s">
        <v>171</v>
      </c>
      <c r="C44" t="s">
        <v>810</v>
      </c>
      <c r="D44" t="s">
        <v>643</v>
      </c>
      <c r="E44" t="s">
        <v>25</v>
      </c>
      <c r="F44">
        <v>17829360.93</v>
      </c>
      <c r="G44">
        <v>461382205.41999996</v>
      </c>
      <c r="H44">
        <v>479211566.34999996</v>
      </c>
      <c r="I44">
        <v>7824358.6499999994</v>
      </c>
      <c r="J44">
        <v>467840741.52000004</v>
      </c>
      <c r="K44">
        <v>475665100.17000002</v>
      </c>
      <c r="L44">
        <v>8</v>
      </c>
      <c r="M44">
        <v>8</v>
      </c>
      <c r="N44">
        <v>-3546466.1799999475</v>
      </c>
      <c r="O44">
        <v>-0.74006272574183407</v>
      </c>
      <c r="P44">
        <v>3.1394152865770502</v>
      </c>
      <c r="Q44">
        <v>3.8351600834898774</v>
      </c>
      <c r="R44" t="s">
        <v>90</v>
      </c>
      <c r="S44" t="s">
        <v>601</v>
      </c>
      <c r="T44" t="s">
        <v>92</v>
      </c>
    </row>
    <row r="45" spans="1:20" x14ac:dyDescent="0.25">
      <c r="A45" t="s">
        <v>109</v>
      </c>
      <c r="B45" t="s">
        <v>171</v>
      </c>
      <c r="C45" t="s">
        <v>810</v>
      </c>
      <c r="D45" t="s">
        <v>643</v>
      </c>
      <c r="E45" t="s">
        <v>26</v>
      </c>
      <c r="F45">
        <v>52321958.669999994</v>
      </c>
      <c r="G45">
        <v>292608487.42999995</v>
      </c>
      <c r="H45">
        <v>344930446.10000008</v>
      </c>
      <c r="I45">
        <v>48737126.249999993</v>
      </c>
      <c r="J45">
        <v>334737359.93000001</v>
      </c>
      <c r="K45">
        <v>383474486.17999995</v>
      </c>
      <c r="L45">
        <v>9</v>
      </c>
      <c r="M45">
        <v>9</v>
      </c>
      <c r="N45">
        <v>38544040.079999864</v>
      </c>
      <c r="O45">
        <v>11.174438358748249</v>
      </c>
      <c r="P45">
        <v>2.5309522676679657</v>
      </c>
      <c r="Q45">
        <v>2.7604998947310508</v>
      </c>
      <c r="R45" t="s">
        <v>90</v>
      </c>
      <c r="S45" t="s">
        <v>601</v>
      </c>
      <c r="T45" t="s">
        <v>92</v>
      </c>
    </row>
    <row r="46" spans="1:20" x14ac:dyDescent="0.25">
      <c r="A46" t="s">
        <v>109</v>
      </c>
      <c r="B46" t="s">
        <v>171</v>
      </c>
      <c r="C46" t="s">
        <v>810</v>
      </c>
      <c r="D46" t="s">
        <v>643</v>
      </c>
      <c r="E46" t="s">
        <v>27</v>
      </c>
      <c r="F46">
        <v>195821650.73999998</v>
      </c>
      <c r="G46">
        <v>23417.32</v>
      </c>
      <c r="H46">
        <v>195845068.05999997</v>
      </c>
      <c r="I46">
        <v>236051302.35000002</v>
      </c>
      <c r="J46">
        <v>101989.35</v>
      </c>
      <c r="K46">
        <v>236153291.70000002</v>
      </c>
      <c r="L46">
        <v>10</v>
      </c>
      <c r="M46">
        <v>10</v>
      </c>
      <c r="N46">
        <v>40308223.640000045</v>
      </c>
      <c r="O46">
        <v>20.581689413619056</v>
      </c>
      <c r="P46">
        <v>1.5586244474810178</v>
      </c>
      <c r="Q46">
        <v>1.5673603066239308</v>
      </c>
      <c r="R46" t="s">
        <v>90</v>
      </c>
      <c r="S46" t="s">
        <v>601</v>
      </c>
      <c r="T46" t="s">
        <v>92</v>
      </c>
    </row>
    <row r="47" spans="1:20" x14ac:dyDescent="0.25">
      <c r="A47" t="s">
        <v>109</v>
      </c>
      <c r="B47" t="s">
        <v>171</v>
      </c>
      <c r="C47" t="s">
        <v>810</v>
      </c>
      <c r="D47" t="s">
        <v>643</v>
      </c>
      <c r="E47" t="s">
        <v>28</v>
      </c>
      <c r="F47">
        <v>162329231.18999997</v>
      </c>
      <c r="G47">
        <v>3528740.42</v>
      </c>
      <c r="H47">
        <v>165857971.60999998</v>
      </c>
      <c r="I47">
        <v>170226593.88</v>
      </c>
      <c r="J47">
        <v>11298319.729999999</v>
      </c>
      <c r="K47">
        <v>181524913.61000001</v>
      </c>
      <c r="L47">
        <v>11</v>
      </c>
      <c r="M47">
        <v>11</v>
      </c>
      <c r="N47">
        <v>15666942.00000003</v>
      </c>
      <c r="O47">
        <v>9.4459987951856945</v>
      </c>
      <c r="P47">
        <v>1.1980742090982497</v>
      </c>
      <c r="Q47">
        <v>1.3273717015892916</v>
      </c>
      <c r="R47" t="s">
        <v>90</v>
      </c>
      <c r="S47" t="s">
        <v>601</v>
      </c>
      <c r="T47" t="s">
        <v>92</v>
      </c>
    </row>
    <row r="48" spans="1:20" x14ac:dyDescent="0.25">
      <c r="A48" t="s">
        <v>109</v>
      </c>
      <c r="B48" t="s">
        <v>171</v>
      </c>
      <c r="C48" t="s">
        <v>810</v>
      </c>
      <c r="D48" t="s">
        <v>643</v>
      </c>
      <c r="E48" t="s">
        <v>29</v>
      </c>
      <c r="F48">
        <v>137280303.31999999</v>
      </c>
      <c r="G48">
        <v>256173.69</v>
      </c>
      <c r="H48">
        <v>137536477.00999999</v>
      </c>
      <c r="I48">
        <v>141527836.66999999</v>
      </c>
      <c r="J48">
        <v>191408.22</v>
      </c>
      <c r="K48">
        <v>141719244.89000002</v>
      </c>
      <c r="L48">
        <v>13</v>
      </c>
      <c r="M48">
        <v>12</v>
      </c>
      <c r="N48">
        <v>4182767.880000025</v>
      </c>
      <c r="O48">
        <v>3.0412062101139212</v>
      </c>
      <c r="P48">
        <v>0.9353546510997176</v>
      </c>
      <c r="Q48">
        <v>1.1007130121465507</v>
      </c>
      <c r="R48" t="s">
        <v>90</v>
      </c>
      <c r="S48" t="s">
        <v>601</v>
      </c>
      <c r="T48" t="s">
        <v>92</v>
      </c>
    </row>
    <row r="49" spans="1:20" x14ac:dyDescent="0.25">
      <c r="A49" t="s">
        <v>109</v>
      </c>
      <c r="B49" t="s">
        <v>171</v>
      </c>
      <c r="C49" t="s">
        <v>810</v>
      </c>
      <c r="D49" t="s">
        <v>643</v>
      </c>
      <c r="E49" t="s">
        <v>878</v>
      </c>
      <c r="F49">
        <v>122110077.16</v>
      </c>
      <c r="G49">
        <v>6436086.2000000002</v>
      </c>
      <c r="H49">
        <v>128546163.36000001</v>
      </c>
      <c r="I49">
        <v>137156487.78</v>
      </c>
      <c r="J49">
        <v>41465605.240000002</v>
      </c>
      <c r="K49">
        <v>178622093.02000001</v>
      </c>
      <c r="L49">
        <v>12</v>
      </c>
      <c r="M49">
        <v>13</v>
      </c>
      <c r="N49">
        <v>50075929.659999996</v>
      </c>
      <c r="O49">
        <v>38.955600347059629</v>
      </c>
      <c r="P49">
        <v>1.1789154368209065</v>
      </c>
      <c r="Q49">
        <v>1.0287629707250723</v>
      </c>
      <c r="R49" t="s">
        <v>90</v>
      </c>
      <c r="S49" t="s">
        <v>601</v>
      </c>
      <c r="T49" t="s">
        <v>92</v>
      </c>
    </row>
    <row r="50" spans="1:20" x14ac:dyDescent="0.25">
      <c r="A50" t="s">
        <v>109</v>
      </c>
      <c r="B50" t="s">
        <v>171</v>
      </c>
      <c r="C50" t="s">
        <v>810</v>
      </c>
      <c r="D50" t="s">
        <v>643</v>
      </c>
      <c r="E50" t="s">
        <v>30</v>
      </c>
      <c r="F50">
        <v>112428455.91</v>
      </c>
      <c r="G50">
        <v>0</v>
      </c>
      <c r="H50">
        <v>112428455.91</v>
      </c>
      <c r="I50">
        <v>139473075.87</v>
      </c>
      <c r="J50">
        <v>0</v>
      </c>
      <c r="K50">
        <v>139473075.87</v>
      </c>
      <c r="L50">
        <v>14</v>
      </c>
      <c r="M50">
        <v>14</v>
      </c>
      <c r="N50">
        <v>27044619.960000008</v>
      </c>
      <c r="O50">
        <v>24.054959877461517</v>
      </c>
      <c r="P50">
        <v>0.9205298145600942</v>
      </c>
      <c r="Q50">
        <v>0.89977195174691049</v>
      </c>
      <c r="R50" t="s">
        <v>90</v>
      </c>
      <c r="S50" t="s">
        <v>601</v>
      </c>
      <c r="T50" t="s">
        <v>92</v>
      </c>
    </row>
    <row r="51" spans="1:20" x14ac:dyDescent="0.25">
      <c r="A51" t="s">
        <v>109</v>
      </c>
      <c r="B51" t="s">
        <v>171</v>
      </c>
      <c r="C51" t="s">
        <v>810</v>
      </c>
      <c r="D51" t="s">
        <v>643</v>
      </c>
      <c r="E51" t="s">
        <v>31</v>
      </c>
      <c r="F51">
        <v>86231972.5</v>
      </c>
      <c r="G51">
        <v>0</v>
      </c>
      <c r="H51">
        <v>86231972.5</v>
      </c>
      <c r="I51">
        <v>111256101.05</v>
      </c>
      <c r="J51">
        <v>0</v>
      </c>
      <c r="K51">
        <v>111256101.05</v>
      </c>
      <c r="L51">
        <v>15</v>
      </c>
      <c r="M51">
        <v>15</v>
      </c>
      <c r="N51">
        <v>25024128.549999997</v>
      </c>
      <c r="O51">
        <v>29.019547882892272</v>
      </c>
      <c r="P51">
        <v>0.73429626061802866</v>
      </c>
      <c r="Q51">
        <v>0.69011985952579213</v>
      </c>
      <c r="R51" t="s">
        <v>90</v>
      </c>
      <c r="S51" t="s">
        <v>601</v>
      </c>
      <c r="T51" t="s">
        <v>92</v>
      </c>
    </row>
    <row r="52" spans="1:20" x14ac:dyDescent="0.25">
      <c r="A52" t="s">
        <v>109</v>
      </c>
      <c r="B52" t="s">
        <v>171</v>
      </c>
      <c r="C52" t="s">
        <v>810</v>
      </c>
      <c r="D52" t="s">
        <v>643</v>
      </c>
      <c r="E52" t="s">
        <v>34</v>
      </c>
      <c r="F52">
        <v>0</v>
      </c>
      <c r="G52">
        <v>74591957.760000005</v>
      </c>
      <c r="H52">
        <v>74591957.760000005</v>
      </c>
      <c r="I52">
        <v>0</v>
      </c>
      <c r="J52">
        <v>85669037.950000003</v>
      </c>
      <c r="K52">
        <v>85669037.950000003</v>
      </c>
      <c r="L52">
        <v>19</v>
      </c>
      <c r="M52">
        <v>16</v>
      </c>
      <c r="N52">
        <v>11077080.189999998</v>
      </c>
      <c r="O52">
        <v>14.850233889343082</v>
      </c>
      <c r="P52">
        <v>0.56542026570891579</v>
      </c>
      <c r="Q52">
        <v>0.59696409485571056</v>
      </c>
      <c r="R52" t="s">
        <v>90</v>
      </c>
      <c r="S52" t="s">
        <v>601</v>
      </c>
      <c r="T52" t="s">
        <v>92</v>
      </c>
    </row>
    <row r="53" spans="1:20" x14ac:dyDescent="0.25">
      <c r="A53" t="s">
        <v>109</v>
      </c>
      <c r="B53" t="s">
        <v>171</v>
      </c>
      <c r="C53" t="s">
        <v>810</v>
      </c>
      <c r="D53" t="s">
        <v>643</v>
      </c>
      <c r="E53" t="s">
        <v>32</v>
      </c>
      <c r="F53">
        <v>70377993.560000002</v>
      </c>
      <c r="G53">
        <v>4069357.81</v>
      </c>
      <c r="H53">
        <v>74447351.370000005</v>
      </c>
      <c r="I53">
        <v>94131325.590000004</v>
      </c>
      <c r="J53">
        <v>2695735.2199999997</v>
      </c>
      <c r="K53">
        <v>96827060.809999987</v>
      </c>
      <c r="L53">
        <v>16</v>
      </c>
      <c r="M53">
        <v>17</v>
      </c>
      <c r="N53">
        <v>22379709.439999983</v>
      </c>
      <c r="O53">
        <v>30.061122428350508</v>
      </c>
      <c r="P53">
        <v>0.6390638176998874</v>
      </c>
      <c r="Q53">
        <v>0.59580680088851834</v>
      </c>
      <c r="R53" t="s">
        <v>90</v>
      </c>
      <c r="S53" t="s">
        <v>601</v>
      </c>
      <c r="T53" t="s">
        <v>92</v>
      </c>
    </row>
    <row r="54" spans="1:20" x14ac:dyDescent="0.25">
      <c r="A54" t="s">
        <v>109</v>
      </c>
      <c r="B54" t="s">
        <v>171</v>
      </c>
      <c r="C54" t="s">
        <v>810</v>
      </c>
      <c r="D54" t="s">
        <v>643</v>
      </c>
      <c r="E54" t="s">
        <v>33</v>
      </c>
      <c r="F54">
        <v>72547994.659999996</v>
      </c>
      <c r="G54">
        <v>0</v>
      </c>
      <c r="H54">
        <v>72547994.659999996</v>
      </c>
      <c r="I54">
        <v>87755713.299999997</v>
      </c>
      <c r="J54">
        <v>0</v>
      </c>
      <c r="K54">
        <v>87755713.299999997</v>
      </c>
      <c r="L54">
        <v>17</v>
      </c>
      <c r="M54">
        <v>18</v>
      </c>
      <c r="N54">
        <v>15207718.640000001</v>
      </c>
      <c r="O54">
        <v>20.962286705885912</v>
      </c>
      <c r="P54">
        <v>0.57919243543415366</v>
      </c>
      <c r="Q54">
        <v>0.58060613055832755</v>
      </c>
      <c r="R54" t="s">
        <v>90</v>
      </c>
      <c r="S54" t="s">
        <v>601</v>
      </c>
      <c r="T54" t="s">
        <v>92</v>
      </c>
    </row>
    <row r="55" spans="1:20" x14ac:dyDescent="0.25">
      <c r="A55" t="s">
        <v>109</v>
      </c>
      <c r="B55" t="s">
        <v>171</v>
      </c>
      <c r="C55" t="s">
        <v>810</v>
      </c>
      <c r="D55" t="s">
        <v>643</v>
      </c>
      <c r="E55" t="s">
        <v>38</v>
      </c>
      <c r="F55">
        <v>59486628.759999998</v>
      </c>
      <c r="G55">
        <v>0</v>
      </c>
      <c r="H55">
        <v>59486628.759999998</v>
      </c>
      <c r="I55">
        <v>51145777.899999999</v>
      </c>
      <c r="J55">
        <v>0</v>
      </c>
      <c r="K55">
        <v>51145777.899999999</v>
      </c>
      <c r="L55">
        <v>23</v>
      </c>
      <c r="M55">
        <v>19</v>
      </c>
      <c r="N55">
        <v>-8340850.8599999994</v>
      </c>
      <c r="O55">
        <v>-14.021387720005668</v>
      </c>
      <c r="P55">
        <v>0.33756488951102076</v>
      </c>
      <c r="Q55">
        <v>0.47607520381740248</v>
      </c>
      <c r="R55" t="s">
        <v>90</v>
      </c>
      <c r="S55" t="s">
        <v>601</v>
      </c>
      <c r="T55" t="s">
        <v>92</v>
      </c>
    </row>
    <row r="56" spans="1:20" x14ac:dyDescent="0.25">
      <c r="A56" t="s">
        <v>109</v>
      </c>
      <c r="B56" t="s">
        <v>171</v>
      </c>
      <c r="C56" t="s">
        <v>810</v>
      </c>
      <c r="D56" t="s">
        <v>643</v>
      </c>
      <c r="E56" t="s">
        <v>35</v>
      </c>
      <c r="F56">
        <v>541322.42000000004</v>
      </c>
      <c r="G56">
        <v>56447848.359999999</v>
      </c>
      <c r="H56">
        <v>56989170.780000001</v>
      </c>
      <c r="I56">
        <v>878090.06</v>
      </c>
      <c r="J56">
        <v>74090348.930000007</v>
      </c>
      <c r="K56">
        <v>74968438.99000001</v>
      </c>
      <c r="L56">
        <v>20</v>
      </c>
      <c r="M56">
        <v>20</v>
      </c>
      <c r="N56">
        <v>17979268.210000008</v>
      </c>
      <c r="O56">
        <v>31.54856960352496</v>
      </c>
      <c r="P56">
        <v>0.49479573610069294</v>
      </c>
      <c r="Q56">
        <v>0.45608789168292507</v>
      </c>
      <c r="R56" t="s">
        <v>90</v>
      </c>
      <c r="S56" t="s">
        <v>601</v>
      </c>
      <c r="T56" t="s">
        <v>92</v>
      </c>
    </row>
    <row r="57" spans="1:20" x14ac:dyDescent="0.25">
      <c r="A57" t="s">
        <v>109</v>
      </c>
      <c r="B57" t="s">
        <v>171</v>
      </c>
      <c r="C57" t="s">
        <v>810</v>
      </c>
      <c r="D57" t="s">
        <v>643</v>
      </c>
      <c r="E57" t="s">
        <v>36</v>
      </c>
      <c r="F57">
        <v>56853818.469999999</v>
      </c>
      <c r="G57">
        <v>0</v>
      </c>
      <c r="H57">
        <v>56853818.469999999</v>
      </c>
      <c r="I57">
        <v>69725628.150000006</v>
      </c>
      <c r="J57">
        <v>0</v>
      </c>
      <c r="K57">
        <v>69725628.150000006</v>
      </c>
      <c r="L57">
        <v>21</v>
      </c>
      <c r="M57">
        <v>21</v>
      </c>
      <c r="N57">
        <v>12871809.680000007</v>
      </c>
      <c r="O57">
        <v>22.640184997938288</v>
      </c>
      <c r="P57">
        <v>0.46019290211130548</v>
      </c>
      <c r="Q57">
        <v>0.45500465869572082</v>
      </c>
      <c r="R57" t="s">
        <v>90</v>
      </c>
      <c r="S57" t="s">
        <v>601</v>
      </c>
      <c r="T57" t="s">
        <v>92</v>
      </c>
    </row>
    <row r="58" spans="1:20" x14ac:dyDescent="0.25">
      <c r="A58" t="s">
        <v>109</v>
      </c>
      <c r="B58" t="s">
        <v>171</v>
      </c>
      <c r="C58" t="s">
        <v>810</v>
      </c>
      <c r="D58" t="s">
        <v>643</v>
      </c>
      <c r="E58" t="s">
        <v>41</v>
      </c>
      <c r="F58">
        <v>38627327.18</v>
      </c>
      <c r="G58">
        <v>3686641.78</v>
      </c>
      <c r="H58">
        <v>42313968.960000001</v>
      </c>
      <c r="I58">
        <v>22681688.84</v>
      </c>
      <c r="J58">
        <v>4431013.7299999995</v>
      </c>
      <c r="K58">
        <v>27112702.57</v>
      </c>
      <c r="L58">
        <v>26</v>
      </c>
      <c r="M58">
        <v>22</v>
      </c>
      <c r="N58">
        <v>-15201266.390000001</v>
      </c>
      <c r="O58">
        <v>-35.924936288462973</v>
      </c>
      <c r="P58">
        <v>0.17894529760172478</v>
      </c>
      <c r="Q58">
        <v>0.3386413353197264</v>
      </c>
      <c r="R58" t="s">
        <v>90</v>
      </c>
      <c r="S58" t="s">
        <v>601</v>
      </c>
      <c r="T58" t="s">
        <v>92</v>
      </c>
    </row>
    <row r="59" spans="1:20" x14ac:dyDescent="0.25">
      <c r="A59" t="s">
        <v>109</v>
      </c>
      <c r="B59" t="s">
        <v>171</v>
      </c>
      <c r="C59" t="s">
        <v>810</v>
      </c>
      <c r="D59" t="s">
        <v>643</v>
      </c>
      <c r="E59" t="s">
        <v>877</v>
      </c>
      <c r="F59">
        <v>22370506.75</v>
      </c>
      <c r="G59">
        <v>19681463.860000003</v>
      </c>
      <c r="H59">
        <v>42051970.609999999</v>
      </c>
      <c r="I59">
        <v>26203223.850000001</v>
      </c>
      <c r="J59">
        <v>61425565.200000003</v>
      </c>
      <c r="K59">
        <v>87628789.049999997</v>
      </c>
      <c r="L59">
        <v>18</v>
      </c>
      <c r="M59">
        <v>23</v>
      </c>
      <c r="N59">
        <v>45576818.439999998</v>
      </c>
      <c r="O59">
        <v>108.38212283245957</v>
      </c>
      <c r="P59">
        <v>0.57835472854637715</v>
      </c>
      <c r="Q59">
        <v>0.3365445461676751</v>
      </c>
      <c r="R59" t="s">
        <v>90</v>
      </c>
      <c r="S59" t="s">
        <v>601</v>
      </c>
      <c r="T59" t="s">
        <v>92</v>
      </c>
    </row>
    <row r="60" spans="1:20" x14ac:dyDescent="0.25">
      <c r="A60" t="s">
        <v>109</v>
      </c>
      <c r="B60" t="s">
        <v>171</v>
      </c>
      <c r="C60" t="s">
        <v>810</v>
      </c>
      <c r="D60" t="s">
        <v>643</v>
      </c>
      <c r="E60" t="s">
        <v>37</v>
      </c>
      <c r="F60">
        <v>2074838.82</v>
      </c>
      <c r="G60">
        <v>34321349.880000003</v>
      </c>
      <c r="H60">
        <v>36396188.700000003</v>
      </c>
      <c r="I60">
        <v>3570273.34</v>
      </c>
      <c r="J60">
        <v>56619458.890000001</v>
      </c>
      <c r="K60">
        <v>60189732.229999997</v>
      </c>
      <c r="L60">
        <v>22</v>
      </c>
      <c r="M60">
        <v>24</v>
      </c>
      <c r="N60">
        <v>23793543.529999994</v>
      </c>
      <c r="O60">
        <v>65.373722853568992</v>
      </c>
      <c r="P60">
        <v>0.39725547531300476</v>
      </c>
      <c r="Q60">
        <v>0.29128097044188828</v>
      </c>
      <c r="R60" t="s">
        <v>90</v>
      </c>
      <c r="S60" t="s">
        <v>601</v>
      </c>
      <c r="T60" t="s">
        <v>92</v>
      </c>
    </row>
    <row r="61" spans="1:20" x14ac:dyDescent="0.25">
      <c r="A61" t="s">
        <v>109</v>
      </c>
      <c r="B61" t="s">
        <v>171</v>
      </c>
      <c r="C61" t="s">
        <v>810</v>
      </c>
      <c r="D61" t="s">
        <v>643</v>
      </c>
      <c r="E61" t="s">
        <v>40</v>
      </c>
      <c r="F61">
        <v>31021688.389999997</v>
      </c>
      <c r="G61">
        <v>793011.5199999999</v>
      </c>
      <c r="H61">
        <v>31814699.909999996</v>
      </c>
      <c r="I61">
        <v>35948607.370000005</v>
      </c>
      <c r="J61">
        <v>431452.04</v>
      </c>
      <c r="K61">
        <v>36380059.410000004</v>
      </c>
      <c r="L61">
        <v>25</v>
      </c>
      <c r="M61">
        <v>25</v>
      </c>
      <c r="N61">
        <v>4565359.5000000075</v>
      </c>
      <c r="O61">
        <v>14.349843037699134</v>
      </c>
      <c r="P61">
        <v>0.24011035200504832</v>
      </c>
      <c r="Q61">
        <v>0.25461502962540289</v>
      </c>
      <c r="R61" t="s">
        <v>90</v>
      </c>
      <c r="S61" t="s">
        <v>601</v>
      </c>
      <c r="T61" t="s">
        <v>92</v>
      </c>
    </row>
    <row r="62" spans="1:20" x14ac:dyDescent="0.25">
      <c r="A62" t="s">
        <v>109</v>
      </c>
      <c r="B62" t="s">
        <v>171</v>
      </c>
      <c r="C62" t="s">
        <v>810</v>
      </c>
      <c r="D62" t="s">
        <v>643</v>
      </c>
      <c r="E62" t="s">
        <v>39</v>
      </c>
      <c r="F62">
        <v>28156843.760000002</v>
      </c>
      <c r="G62">
        <v>0</v>
      </c>
      <c r="H62">
        <v>28156843.760000002</v>
      </c>
      <c r="I62">
        <v>47692727</v>
      </c>
      <c r="J62">
        <v>28000</v>
      </c>
      <c r="K62">
        <v>47720727</v>
      </c>
      <c r="L62">
        <v>24</v>
      </c>
      <c r="M62">
        <v>26</v>
      </c>
      <c r="N62">
        <v>19563883.239999998</v>
      </c>
      <c r="O62">
        <v>69.481804873999124</v>
      </c>
      <c r="P62">
        <v>0.31495936905362004</v>
      </c>
      <c r="Q62">
        <v>0.22534097849078977</v>
      </c>
      <c r="R62" t="s">
        <v>90</v>
      </c>
      <c r="S62" t="s">
        <v>601</v>
      </c>
      <c r="T62" t="s">
        <v>92</v>
      </c>
    </row>
    <row r="63" spans="1:20" x14ac:dyDescent="0.25">
      <c r="A63" t="s">
        <v>109</v>
      </c>
      <c r="B63" t="s">
        <v>171</v>
      </c>
      <c r="C63" t="s">
        <v>810</v>
      </c>
      <c r="D63" t="s">
        <v>643</v>
      </c>
      <c r="E63" t="s">
        <v>43</v>
      </c>
      <c r="F63">
        <v>21000186.219999999</v>
      </c>
      <c r="G63">
        <v>7000000</v>
      </c>
      <c r="H63">
        <v>28000186.219999999</v>
      </c>
      <c r="I63">
        <v>15242378.49</v>
      </c>
      <c r="J63">
        <v>5947232</v>
      </c>
      <c r="K63">
        <v>21189610.490000002</v>
      </c>
      <c r="L63">
        <v>28</v>
      </c>
      <c r="M63">
        <v>27</v>
      </c>
      <c r="N63">
        <v>-6810575.7299999967</v>
      </c>
      <c r="O63">
        <v>-24.323322982528353</v>
      </c>
      <c r="P63">
        <v>0.13985257077961888</v>
      </c>
      <c r="Q63">
        <v>0.22408723841777387</v>
      </c>
      <c r="R63" t="s">
        <v>90</v>
      </c>
      <c r="S63" t="s">
        <v>601</v>
      </c>
      <c r="T63" t="s">
        <v>92</v>
      </c>
    </row>
    <row r="64" spans="1:20" x14ac:dyDescent="0.25">
      <c r="A64" t="s">
        <v>109</v>
      </c>
      <c r="B64" t="s">
        <v>171</v>
      </c>
      <c r="C64" t="s">
        <v>810</v>
      </c>
      <c r="D64" t="s">
        <v>643</v>
      </c>
      <c r="E64" t="s">
        <v>42</v>
      </c>
      <c r="F64">
        <v>13195104.799999999</v>
      </c>
      <c r="G64">
        <v>37936</v>
      </c>
      <c r="H64">
        <v>13233040.799999999</v>
      </c>
      <c r="I64">
        <v>23464703.32</v>
      </c>
      <c r="J64">
        <v>54364</v>
      </c>
      <c r="K64">
        <v>23519067.32</v>
      </c>
      <c r="L64">
        <v>27</v>
      </c>
      <c r="M64">
        <v>28</v>
      </c>
      <c r="N64">
        <v>10286026.520000001</v>
      </c>
      <c r="O64">
        <v>77.72987838139214</v>
      </c>
      <c r="P64">
        <v>0.15522711135219744</v>
      </c>
      <c r="Q64">
        <v>0.1059048516835803</v>
      </c>
      <c r="R64" t="s">
        <v>90</v>
      </c>
      <c r="S64" t="s">
        <v>601</v>
      </c>
      <c r="T64" t="s">
        <v>92</v>
      </c>
    </row>
    <row r="65" spans="1:20" x14ac:dyDescent="0.25">
      <c r="A65" t="s">
        <v>109</v>
      </c>
      <c r="B65" t="s">
        <v>171</v>
      </c>
      <c r="C65" t="s">
        <v>810</v>
      </c>
      <c r="D65" t="s">
        <v>643</v>
      </c>
      <c r="E65" t="s">
        <v>46</v>
      </c>
      <c r="F65">
        <v>6906090.0799999991</v>
      </c>
      <c r="G65">
        <v>0</v>
      </c>
      <c r="H65">
        <v>6906090.0799999991</v>
      </c>
      <c r="I65">
        <v>6208983.1100000003</v>
      </c>
      <c r="J65">
        <v>0</v>
      </c>
      <c r="K65">
        <v>6208983.1100000003</v>
      </c>
      <c r="L65">
        <v>31</v>
      </c>
      <c r="M65">
        <v>29</v>
      </c>
      <c r="N65">
        <v>-697106.96999999881</v>
      </c>
      <c r="O65">
        <v>-10.094090316296583</v>
      </c>
      <c r="P65">
        <v>4.0979623021882787E-2</v>
      </c>
      <c r="Q65">
        <v>5.5269870069156374E-2</v>
      </c>
      <c r="R65" t="s">
        <v>90</v>
      </c>
      <c r="S65" t="s">
        <v>601</v>
      </c>
      <c r="T65" t="s">
        <v>92</v>
      </c>
    </row>
    <row r="66" spans="1:20" x14ac:dyDescent="0.25">
      <c r="A66" t="s">
        <v>109</v>
      </c>
      <c r="B66" t="s">
        <v>171</v>
      </c>
      <c r="C66" t="s">
        <v>810</v>
      </c>
      <c r="D66" t="s">
        <v>643</v>
      </c>
      <c r="E66" t="s">
        <v>45</v>
      </c>
      <c r="F66">
        <v>6728850.6299999999</v>
      </c>
      <c r="G66">
        <v>0</v>
      </c>
      <c r="H66">
        <v>6728850.6299999999</v>
      </c>
      <c r="I66">
        <v>8131097.7300000004</v>
      </c>
      <c r="J66">
        <v>0</v>
      </c>
      <c r="K66">
        <v>8131097.7300000004</v>
      </c>
      <c r="L66">
        <v>30</v>
      </c>
      <c r="M66">
        <v>30</v>
      </c>
      <c r="N66">
        <v>1402247.1000000006</v>
      </c>
      <c r="O66">
        <v>20.839325720030146</v>
      </c>
      <c r="P66">
        <v>5.3665683063758067E-2</v>
      </c>
      <c r="Q66">
        <v>5.3851411685446923E-2</v>
      </c>
      <c r="R66" t="s">
        <v>90</v>
      </c>
      <c r="S66" t="s">
        <v>601</v>
      </c>
      <c r="T66" t="s">
        <v>92</v>
      </c>
    </row>
    <row r="67" spans="1:20" x14ac:dyDescent="0.25">
      <c r="A67" t="s">
        <v>109</v>
      </c>
      <c r="B67" t="s">
        <v>171</v>
      </c>
      <c r="C67" t="s">
        <v>810</v>
      </c>
      <c r="D67" t="s">
        <v>643</v>
      </c>
      <c r="E67" t="s">
        <v>47</v>
      </c>
      <c r="F67">
        <v>20991.05</v>
      </c>
      <c r="G67">
        <v>4713026.0599999996</v>
      </c>
      <c r="H67">
        <v>4734017.1099999994</v>
      </c>
      <c r="I67">
        <v>0</v>
      </c>
      <c r="J67">
        <v>4615316.54</v>
      </c>
      <c r="K67">
        <v>4615316.54</v>
      </c>
      <c r="L67">
        <v>32</v>
      </c>
      <c r="M67">
        <v>31</v>
      </c>
      <c r="N67">
        <v>-118700.56999999937</v>
      </c>
      <c r="O67">
        <v>-2.5073963030099691</v>
      </c>
      <c r="P67">
        <v>3.0461337804454168E-2</v>
      </c>
      <c r="Q67">
        <v>3.7886634484047041E-2</v>
      </c>
      <c r="R67" t="s">
        <v>90</v>
      </c>
      <c r="S67" t="s">
        <v>601</v>
      </c>
      <c r="T67" t="s">
        <v>92</v>
      </c>
    </row>
    <row r="68" spans="1:20" x14ac:dyDescent="0.25">
      <c r="A68" t="s">
        <v>109</v>
      </c>
      <c r="B68" t="s">
        <v>171</v>
      </c>
      <c r="C68" t="s">
        <v>810</v>
      </c>
      <c r="D68" t="s">
        <v>643</v>
      </c>
      <c r="E68" t="s">
        <v>44</v>
      </c>
      <c r="F68">
        <v>2081537.64</v>
      </c>
      <c r="G68">
        <v>0</v>
      </c>
      <c r="H68">
        <v>2081537.64</v>
      </c>
      <c r="I68">
        <v>12347891.5</v>
      </c>
      <c r="J68">
        <v>0</v>
      </c>
      <c r="K68">
        <v>12347891.5</v>
      </c>
      <c r="L68">
        <v>29</v>
      </c>
      <c r="M68">
        <v>32</v>
      </c>
      <c r="N68">
        <v>10266353.859999999</v>
      </c>
      <c r="O68">
        <v>493.21009924182783</v>
      </c>
      <c r="P68">
        <v>8.1496749116637679E-2</v>
      </c>
      <c r="Q68">
        <v>1.6658675686845141E-2</v>
      </c>
      <c r="R68" t="s">
        <v>90</v>
      </c>
      <c r="S68" t="s">
        <v>601</v>
      </c>
      <c r="T68" t="s">
        <v>92</v>
      </c>
    </row>
    <row r="69" spans="1:20" x14ac:dyDescent="0.25">
      <c r="A69" t="s">
        <v>109</v>
      </c>
      <c r="B69" t="s">
        <v>171</v>
      </c>
      <c r="C69" t="s">
        <v>810</v>
      </c>
      <c r="D69" t="s">
        <v>643</v>
      </c>
      <c r="E69" t="s">
        <v>48</v>
      </c>
      <c r="F69">
        <v>1236371.81</v>
      </c>
      <c r="G69">
        <v>0</v>
      </c>
      <c r="H69">
        <v>1236371.81</v>
      </c>
      <c r="I69">
        <v>515668</v>
      </c>
      <c r="J69">
        <v>0</v>
      </c>
      <c r="K69">
        <v>515668</v>
      </c>
      <c r="L69">
        <v>33</v>
      </c>
      <c r="M69">
        <v>33</v>
      </c>
      <c r="N69">
        <v>-720703.81</v>
      </c>
      <c r="O69">
        <v>-58.291834557437859</v>
      </c>
      <c r="P69">
        <v>3.4034365805269929E-3</v>
      </c>
      <c r="Q69">
        <v>9.8947607842189769E-3</v>
      </c>
      <c r="R69" t="s">
        <v>90</v>
      </c>
      <c r="S69" t="s">
        <v>601</v>
      </c>
      <c r="T69" t="s">
        <v>92</v>
      </c>
    </row>
    <row r="70" spans="1:20" x14ac:dyDescent="0.25">
      <c r="A70" t="s">
        <v>110</v>
      </c>
      <c r="B70" t="s">
        <v>172</v>
      </c>
      <c r="C70" t="s">
        <v>809</v>
      </c>
      <c r="D70" t="s">
        <v>637</v>
      </c>
      <c r="E70" t="s">
        <v>3</v>
      </c>
      <c r="F70">
        <v>7137186920.7799931</v>
      </c>
      <c r="G70">
        <v>4031292997.4500003</v>
      </c>
      <c r="H70">
        <v>11168479918.23</v>
      </c>
      <c r="I70">
        <v>7326153058.8200016</v>
      </c>
      <c r="J70">
        <v>4744819166.8900003</v>
      </c>
      <c r="K70">
        <v>12070972225.710003</v>
      </c>
      <c r="L70">
        <v>999</v>
      </c>
      <c r="M70">
        <v>999</v>
      </c>
      <c r="N70">
        <v>902492307.48000336</v>
      </c>
      <c r="O70">
        <v>8.0807085125961517</v>
      </c>
      <c r="P70">
        <v>100.00000000000004</v>
      </c>
      <c r="Q70">
        <v>99.999999999999986</v>
      </c>
      <c r="R70" t="s">
        <v>90</v>
      </c>
      <c r="S70" t="s">
        <v>601</v>
      </c>
      <c r="T70" t="s">
        <v>92</v>
      </c>
    </row>
    <row r="71" spans="1:20" x14ac:dyDescent="0.25">
      <c r="A71" t="s">
        <v>110</v>
      </c>
      <c r="B71" t="s">
        <v>172</v>
      </c>
      <c r="C71" t="s">
        <v>809</v>
      </c>
      <c r="D71" t="s">
        <v>637</v>
      </c>
      <c r="E71" t="s">
        <v>18</v>
      </c>
      <c r="F71">
        <v>1388650518.5100002</v>
      </c>
      <c r="G71">
        <v>778240080.10000002</v>
      </c>
      <c r="H71">
        <v>2166890598.6100006</v>
      </c>
      <c r="I71">
        <v>1253764747.8600004</v>
      </c>
      <c r="J71">
        <v>935214214.55999994</v>
      </c>
      <c r="K71">
        <v>2188978962.4200001</v>
      </c>
      <c r="L71">
        <v>1</v>
      </c>
      <c r="M71">
        <v>1</v>
      </c>
      <c r="N71">
        <v>22088363.809999466</v>
      </c>
      <c r="O71">
        <v>1.0193575912031982</v>
      </c>
      <c r="P71">
        <v>18.134239077757861</v>
      </c>
      <c r="Q71">
        <v>19.40183995024287</v>
      </c>
      <c r="R71" t="s">
        <v>90</v>
      </c>
      <c r="S71" t="s">
        <v>601</v>
      </c>
      <c r="T71" t="s">
        <v>92</v>
      </c>
    </row>
    <row r="72" spans="1:20" x14ac:dyDescent="0.25">
      <c r="A72" t="s">
        <v>110</v>
      </c>
      <c r="B72" t="s">
        <v>172</v>
      </c>
      <c r="C72" t="s">
        <v>809</v>
      </c>
      <c r="D72" t="s">
        <v>637</v>
      </c>
      <c r="E72" t="s">
        <v>19</v>
      </c>
      <c r="F72">
        <v>1677506443.1000001</v>
      </c>
      <c r="G72">
        <v>285756311.19999993</v>
      </c>
      <c r="H72">
        <v>1963262754.2999997</v>
      </c>
      <c r="I72">
        <v>1538454321.78</v>
      </c>
      <c r="J72">
        <v>253010771.50999999</v>
      </c>
      <c r="K72">
        <v>1791465093.29</v>
      </c>
      <c r="L72">
        <v>3</v>
      </c>
      <c r="M72">
        <v>2</v>
      </c>
      <c r="N72">
        <v>-171797661.00999975</v>
      </c>
      <c r="O72">
        <v>-8.7506198869062803</v>
      </c>
      <c r="P72">
        <v>14.841100284154026</v>
      </c>
      <c r="Q72">
        <v>17.578603074671069</v>
      </c>
      <c r="R72" t="s">
        <v>90</v>
      </c>
      <c r="S72" t="s">
        <v>601</v>
      </c>
      <c r="T72" t="s">
        <v>92</v>
      </c>
    </row>
    <row r="73" spans="1:20" x14ac:dyDescent="0.25">
      <c r="A73" t="s">
        <v>110</v>
      </c>
      <c r="B73" t="s">
        <v>172</v>
      </c>
      <c r="C73" t="s">
        <v>809</v>
      </c>
      <c r="D73" t="s">
        <v>637</v>
      </c>
      <c r="E73" t="s">
        <v>20</v>
      </c>
      <c r="F73">
        <v>266017282.07999998</v>
      </c>
      <c r="G73">
        <v>1527606110.77</v>
      </c>
      <c r="H73">
        <v>1793623392.8499999</v>
      </c>
      <c r="I73">
        <v>313288746.87000006</v>
      </c>
      <c r="J73">
        <v>1825261122.3600001</v>
      </c>
      <c r="K73">
        <v>2138549869.2299998</v>
      </c>
      <c r="L73">
        <v>2</v>
      </c>
      <c r="M73">
        <v>3</v>
      </c>
      <c r="N73">
        <v>344926476.37999988</v>
      </c>
      <c r="O73">
        <v>19.230707948780971</v>
      </c>
      <c r="P73">
        <v>17.716467482835363</v>
      </c>
      <c r="Q73">
        <v>16.059691255945385</v>
      </c>
      <c r="R73" t="s">
        <v>90</v>
      </c>
      <c r="S73" t="s">
        <v>601</v>
      </c>
      <c r="T73" t="s">
        <v>92</v>
      </c>
    </row>
    <row r="74" spans="1:20" x14ac:dyDescent="0.25">
      <c r="A74" t="s">
        <v>110</v>
      </c>
      <c r="B74" t="s">
        <v>172</v>
      </c>
      <c r="C74" t="s">
        <v>809</v>
      </c>
      <c r="D74" t="s">
        <v>637</v>
      </c>
      <c r="E74" t="s">
        <v>21</v>
      </c>
      <c r="F74">
        <v>870814667.27999997</v>
      </c>
      <c r="G74">
        <v>208032688.03</v>
      </c>
      <c r="H74">
        <v>1078847355.3100002</v>
      </c>
      <c r="I74">
        <v>987953035.40999997</v>
      </c>
      <c r="J74">
        <v>285888519.08999997</v>
      </c>
      <c r="K74">
        <v>1273841554.5</v>
      </c>
      <c r="L74">
        <v>4</v>
      </c>
      <c r="M74">
        <v>4</v>
      </c>
      <c r="N74">
        <v>194994199.18999982</v>
      </c>
      <c r="O74">
        <v>18.074308495103963</v>
      </c>
      <c r="P74">
        <v>10.552932528391056</v>
      </c>
      <c r="Q74">
        <v>9.6597510422974153</v>
      </c>
      <c r="R74" t="s">
        <v>90</v>
      </c>
      <c r="S74" t="s">
        <v>601</v>
      </c>
      <c r="T74" t="s">
        <v>92</v>
      </c>
    </row>
    <row r="75" spans="1:20" x14ac:dyDescent="0.25">
      <c r="A75" t="s">
        <v>110</v>
      </c>
      <c r="B75" t="s">
        <v>172</v>
      </c>
      <c r="C75" t="s">
        <v>809</v>
      </c>
      <c r="D75" t="s">
        <v>637</v>
      </c>
      <c r="E75" t="s">
        <v>22</v>
      </c>
      <c r="F75">
        <v>698137371.92999995</v>
      </c>
      <c r="G75">
        <v>146917200.38000003</v>
      </c>
      <c r="H75">
        <v>845054572.30999994</v>
      </c>
      <c r="I75">
        <v>915333812.54999995</v>
      </c>
      <c r="J75">
        <v>150015298.16999999</v>
      </c>
      <c r="K75">
        <v>1065349110.7200001</v>
      </c>
      <c r="L75">
        <v>5</v>
      </c>
      <c r="M75">
        <v>5</v>
      </c>
      <c r="N75">
        <v>220294538.41000021</v>
      </c>
      <c r="O75">
        <v>26.068675991872784</v>
      </c>
      <c r="P75">
        <v>8.8257108938657822</v>
      </c>
      <c r="Q75">
        <v>7.5664242448127679</v>
      </c>
      <c r="R75" t="s">
        <v>90</v>
      </c>
      <c r="S75" t="s">
        <v>601</v>
      </c>
      <c r="T75" t="s">
        <v>92</v>
      </c>
    </row>
    <row r="76" spans="1:20" x14ac:dyDescent="0.25">
      <c r="A76" t="s">
        <v>110</v>
      </c>
      <c r="B76" t="s">
        <v>172</v>
      </c>
      <c r="C76" t="s">
        <v>809</v>
      </c>
      <c r="D76" t="s">
        <v>637</v>
      </c>
      <c r="E76" t="s">
        <v>24</v>
      </c>
      <c r="F76">
        <v>672007133.97000003</v>
      </c>
      <c r="G76">
        <v>40919471.399999999</v>
      </c>
      <c r="H76">
        <v>712926605.37</v>
      </c>
      <c r="I76">
        <v>721328008.58000004</v>
      </c>
      <c r="J76">
        <v>33924530.810000002</v>
      </c>
      <c r="K76">
        <v>755252539.38999999</v>
      </c>
      <c r="L76">
        <v>6</v>
      </c>
      <c r="M76">
        <v>6</v>
      </c>
      <c r="N76">
        <v>42325934.019999981</v>
      </c>
      <c r="O76">
        <v>5.936927265890624</v>
      </c>
      <c r="P76">
        <v>6.256766441574487</v>
      </c>
      <c r="Q76">
        <v>6.3833808234396301</v>
      </c>
      <c r="R76" t="s">
        <v>90</v>
      </c>
      <c r="S76" t="s">
        <v>601</v>
      </c>
      <c r="T76" t="s">
        <v>92</v>
      </c>
    </row>
    <row r="77" spans="1:20" x14ac:dyDescent="0.25">
      <c r="A77" t="s">
        <v>110</v>
      </c>
      <c r="B77" t="s">
        <v>172</v>
      </c>
      <c r="C77" t="s">
        <v>809</v>
      </c>
      <c r="D77" t="s">
        <v>637</v>
      </c>
      <c r="E77" t="s">
        <v>23</v>
      </c>
      <c r="F77">
        <v>294336326.69</v>
      </c>
      <c r="G77">
        <v>258249140.40000001</v>
      </c>
      <c r="H77">
        <v>552585467.08999991</v>
      </c>
      <c r="I77">
        <v>283700137.89000005</v>
      </c>
      <c r="J77">
        <v>356272603.37999994</v>
      </c>
      <c r="K77">
        <v>639972741.2700001</v>
      </c>
      <c r="L77">
        <v>7</v>
      </c>
      <c r="M77">
        <v>7</v>
      </c>
      <c r="N77">
        <v>87387274.180000186</v>
      </c>
      <c r="O77">
        <v>15.814254877203886</v>
      </c>
      <c r="P77">
        <v>5.3017497621850236</v>
      </c>
      <c r="Q77">
        <v>4.9477231560226018</v>
      </c>
      <c r="R77" t="s">
        <v>90</v>
      </c>
      <c r="S77" t="s">
        <v>601</v>
      </c>
      <c r="T77" t="s">
        <v>92</v>
      </c>
    </row>
    <row r="78" spans="1:20" x14ac:dyDescent="0.25">
      <c r="A78" t="s">
        <v>110</v>
      </c>
      <c r="B78" t="s">
        <v>172</v>
      </c>
      <c r="C78" t="s">
        <v>809</v>
      </c>
      <c r="D78" t="s">
        <v>637</v>
      </c>
      <c r="E78" t="s">
        <v>25</v>
      </c>
      <c r="F78">
        <v>17279123.52</v>
      </c>
      <c r="G78">
        <v>354512795.73000002</v>
      </c>
      <c r="H78">
        <v>371791919.25</v>
      </c>
      <c r="I78">
        <v>14685729.32</v>
      </c>
      <c r="J78">
        <v>338095459.23000002</v>
      </c>
      <c r="K78">
        <v>352781188.55000001</v>
      </c>
      <c r="L78">
        <v>8</v>
      </c>
      <c r="M78">
        <v>8</v>
      </c>
      <c r="N78">
        <v>-19010730.699999988</v>
      </c>
      <c r="O78">
        <v>-5.1132716220270531</v>
      </c>
      <c r="P78">
        <v>2.9225581995674745</v>
      </c>
      <c r="Q78">
        <v>3.3289393182606193</v>
      </c>
      <c r="R78" t="s">
        <v>90</v>
      </c>
      <c r="S78" t="s">
        <v>601</v>
      </c>
      <c r="T78" t="s">
        <v>92</v>
      </c>
    </row>
    <row r="79" spans="1:20" x14ac:dyDescent="0.25">
      <c r="A79" t="s">
        <v>110</v>
      </c>
      <c r="B79" t="s">
        <v>172</v>
      </c>
      <c r="C79" t="s">
        <v>809</v>
      </c>
      <c r="D79" t="s">
        <v>637</v>
      </c>
      <c r="E79" t="s">
        <v>26</v>
      </c>
      <c r="F79">
        <v>51004329.189999998</v>
      </c>
      <c r="G79">
        <v>239997353.28000003</v>
      </c>
      <c r="H79">
        <v>291001682.47000003</v>
      </c>
      <c r="I79">
        <v>35166124.479999997</v>
      </c>
      <c r="J79">
        <v>302794851.77000004</v>
      </c>
      <c r="K79">
        <v>337960976.25000006</v>
      </c>
      <c r="L79">
        <v>9</v>
      </c>
      <c r="M79">
        <v>9</v>
      </c>
      <c r="N79">
        <v>46959293.780000031</v>
      </c>
      <c r="O79">
        <v>16.137121057656138</v>
      </c>
      <c r="P79">
        <v>2.7997825687161808</v>
      </c>
      <c r="Q79">
        <v>2.6055621230513744</v>
      </c>
      <c r="R79" t="s">
        <v>90</v>
      </c>
      <c r="S79" t="s">
        <v>601</v>
      </c>
      <c r="T79" t="s">
        <v>92</v>
      </c>
    </row>
    <row r="80" spans="1:20" x14ac:dyDescent="0.25">
      <c r="A80" t="s">
        <v>110</v>
      </c>
      <c r="B80" t="s">
        <v>172</v>
      </c>
      <c r="C80" t="s">
        <v>809</v>
      </c>
      <c r="D80" t="s">
        <v>637</v>
      </c>
      <c r="E80" t="s">
        <v>27</v>
      </c>
      <c r="F80">
        <v>196136093.99000001</v>
      </c>
      <c r="G80">
        <v>75434.73</v>
      </c>
      <c r="H80">
        <v>196211528.72</v>
      </c>
      <c r="I80">
        <v>202713935.13</v>
      </c>
      <c r="J80">
        <v>63214.16</v>
      </c>
      <c r="K80">
        <v>202777149.28999999</v>
      </c>
      <c r="L80">
        <v>10</v>
      </c>
      <c r="M80">
        <v>10</v>
      </c>
      <c r="N80">
        <v>6565620.5699999928</v>
      </c>
      <c r="O80">
        <v>3.3461951052679169</v>
      </c>
      <c r="P80">
        <v>1.6798742097848953</v>
      </c>
      <c r="Q80">
        <v>1.7568328918220046</v>
      </c>
      <c r="R80" t="s">
        <v>90</v>
      </c>
      <c r="S80" t="s">
        <v>601</v>
      </c>
      <c r="T80" t="s">
        <v>92</v>
      </c>
    </row>
    <row r="81" spans="1:20" x14ac:dyDescent="0.25">
      <c r="A81" t="s">
        <v>110</v>
      </c>
      <c r="B81" t="s">
        <v>172</v>
      </c>
      <c r="C81" t="s">
        <v>809</v>
      </c>
      <c r="D81" t="s">
        <v>637</v>
      </c>
      <c r="E81" t="s">
        <v>28</v>
      </c>
      <c r="F81">
        <v>142817633.20000002</v>
      </c>
      <c r="G81">
        <v>3555535.23</v>
      </c>
      <c r="H81">
        <v>146373168.43000004</v>
      </c>
      <c r="I81">
        <v>146452330.40000001</v>
      </c>
      <c r="J81">
        <v>986266.61</v>
      </c>
      <c r="K81">
        <v>147438597.00999999</v>
      </c>
      <c r="L81">
        <v>11</v>
      </c>
      <c r="M81">
        <v>11</v>
      </c>
      <c r="N81">
        <v>1065428.5799999535</v>
      </c>
      <c r="O81">
        <v>0.72788516599575614</v>
      </c>
      <c r="P81">
        <v>1.2214310020196228</v>
      </c>
      <c r="Q81">
        <v>1.3105916785602949</v>
      </c>
      <c r="R81" t="s">
        <v>90</v>
      </c>
      <c r="S81" t="s">
        <v>601</v>
      </c>
      <c r="T81" t="s">
        <v>92</v>
      </c>
    </row>
    <row r="82" spans="1:20" x14ac:dyDescent="0.25">
      <c r="A82" t="s">
        <v>110</v>
      </c>
      <c r="B82" t="s">
        <v>172</v>
      </c>
      <c r="C82" t="s">
        <v>809</v>
      </c>
      <c r="D82" t="s">
        <v>637</v>
      </c>
      <c r="E82" t="s">
        <v>30</v>
      </c>
      <c r="F82">
        <v>109916732.53999999</v>
      </c>
      <c r="G82">
        <v>0</v>
      </c>
      <c r="H82">
        <v>109916732.53999999</v>
      </c>
      <c r="I82">
        <v>127676602.42</v>
      </c>
      <c r="J82">
        <v>0</v>
      </c>
      <c r="K82">
        <v>127676602.42</v>
      </c>
      <c r="L82">
        <v>12</v>
      </c>
      <c r="M82">
        <v>12</v>
      </c>
      <c r="N82">
        <v>17759869.88000001</v>
      </c>
      <c r="O82">
        <v>16.157567159792514</v>
      </c>
      <c r="P82">
        <v>1.0577159820487472</v>
      </c>
      <c r="Q82">
        <v>0.98416913800942551</v>
      </c>
      <c r="R82" t="s">
        <v>90</v>
      </c>
      <c r="S82" t="s">
        <v>601</v>
      </c>
      <c r="T82" t="s">
        <v>92</v>
      </c>
    </row>
    <row r="83" spans="1:20" x14ac:dyDescent="0.25">
      <c r="A83" t="s">
        <v>110</v>
      </c>
      <c r="B83" t="s">
        <v>172</v>
      </c>
      <c r="C83" t="s">
        <v>809</v>
      </c>
      <c r="D83" t="s">
        <v>637</v>
      </c>
      <c r="E83" t="s">
        <v>29</v>
      </c>
      <c r="F83">
        <v>103645493.32000001</v>
      </c>
      <c r="G83">
        <v>126660.64</v>
      </c>
      <c r="H83">
        <v>103772153.96000001</v>
      </c>
      <c r="I83">
        <v>92618234.75</v>
      </c>
      <c r="J83">
        <v>142733.71</v>
      </c>
      <c r="K83">
        <v>92760968.459999993</v>
      </c>
      <c r="L83">
        <v>16</v>
      </c>
      <c r="M83">
        <v>13</v>
      </c>
      <c r="N83">
        <v>-11011185.500000015</v>
      </c>
      <c r="O83">
        <v>-10.610925069787395</v>
      </c>
      <c r="P83">
        <v>0.76846310906447246</v>
      </c>
      <c r="Q83">
        <v>0.92915199489785161</v>
      </c>
      <c r="R83" t="s">
        <v>90</v>
      </c>
      <c r="S83" t="s">
        <v>601</v>
      </c>
      <c r="T83" t="s">
        <v>92</v>
      </c>
    </row>
    <row r="84" spans="1:20" x14ac:dyDescent="0.25">
      <c r="A84" t="s">
        <v>110</v>
      </c>
      <c r="B84" t="s">
        <v>172</v>
      </c>
      <c r="C84" t="s">
        <v>809</v>
      </c>
      <c r="D84" t="s">
        <v>637</v>
      </c>
      <c r="E84" t="s">
        <v>878</v>
      </c>
      <c r="F84">
        <v>88401598.319999993</v>
      </c>
      <c r="G84">
        <v>0</v>
      </c>
      <c r="H84">
        <v>88401598.319999993</v>
      </c>
      <c r="I84">
        <v>94388451.100000009</v>
      </c>
      <c r="J84">
        <v>28333053.09</v>
      </c>
      <c r="K84">
        <v>122721504.19000001</v>
      </c>
      <c r="L84">
        <v>13</v>
      </c>
      <c r="M84">
        <v>14</v>
      </c>
      <c r="N84">
        <v>34319905.87000002</v>
      </c>
      <c r="O84">
        <v>38.822720993988497</v>
      </c>
      <c r="P84">
        <v>1.0166662791967589</v>
      </c>
      <c r="Q84">
        <v>0.79152757552712716</v>
      </c>
      <c r="R84" t="s">
        <v>90</v>
      </c>
      <c r="S84" t="s">
        <v>601</v>
      </c>
      <c r="T84" t="s">
        <v>92</v>
      </c>
    </row>
    <row r="85" spans="1:20" x14ac:dyDescent="0.25">
      <c r="A85" t="s">
        <v>110</v>
      </c>
      <c r="B85" t="s">
        <v>172</v>
      </c>
      <c r="C85" t="s">
        <v>809</v>
      </c>
      <c r="D85" t="s">
        <v>637</v>
      </c>
      <c r="E85" t="s">
        <v>31</v>
      </c>
      <c r="F85">
        <v>85387782.020000011</v>
      </c>
      <c r="G85">
        <v>0</v>
      </c>
      <c r="H85">
        <v>85387782.020000011</v>
      </c>
      <c r="I85">
        <v>106765772.08000001</v>
      </c>
      <c r="J85">
        <v>0</v>
      </c>
      <c r="K85">
        <v>106765772.08000001</v>
      </c>
      <c r="L85">
        <v>14</v>
      </c>
      <c r="M85">
        <v>15</v>
      </c>
      <c r="N85">
        <v>21377990.060000002</v>
      </c>
      <c r="O85">
        <v>25.036357139470759</v>
      </c>
      <c r="P85">
        <v>0.88448361974190703</v>
      </c>
      <c r="Q85">
        <v>0.76454255767272228</v>
      </c>
      <c r="R85" t="s">
        <v>90</v>
      </c>
      <c r="S85" t="s">
        <v>601</v>
      </c>
      <c r="T85" t="s">
        <v>92</v>
      </c>
    </row>
    <row r="86" spans="1:20" x14ac:dyDescent="0.25">
      <c r="A86" t="s">
        <v>110</v>
      </c>
      <c r="B86" t="s">
        <v>172</v>
      </c>
      <c r="C86" t="s">
        <v>809</v>
      </c>
      <c r="D86" t="s">
        <v>637</v>
      </c>
      <c r="E86" t="s">
        <v>877</v>
      </c>
      <c r="F86">
        <v>64751021.519999996</v>
      </c>
      <c r="G86">
        <v>16483082.66</v>
      </c>
      <c r="H86">
        <v>81234104.179999992</v>
      </c>
      <c r="I86">
        <v>21642381.280000001</v>
      </c>
      <c r="J86">
        <v>73277759.560000002</v>
      </c>
      <c r="K86">
        <v>94920140.840000004</v>
      </c>
      <c r="L86">
        <v>15</v>
      </c>
      <c r="M86">
        <v>16</v>
      </c>
      <c r="N86">
        <v>13686036.660000011</v>
      </c>
      <c r="O86">
        <v>16.847648900853571</v>
      </c>
      <c r="P86">
        <v>0.78635042037317693</v>
      </c>
      <c r="Q86">
        <v>0.72735148180195774</v>
      </c>
      <c r="R86" t="s">
        <v>90</v>
      </c>
      <c r="S86" t="s">
        <v>601</v>
      </c>
      <c r="T86" t="s">
        <v>92</v>
      </c>
    </row>
    <row r="87" spans="1:20" x14ac:dyDescent="0.25">
      <c r="A87" t="s">
        <v>110</v>
      </c>
      <c r="B87" t="s">
        <v>172</v>
      </c>
      <c r="C87" t="s">
        <v>809</v>
      </c>
      <c r="D87" t="s">
        <v>637</v>
      </c>
      <c r="E87" t="s">
        <v>36</v>
      </c>
      <c r="F87">
        <v>74628545.819999993</v>
      </c>
      <c r="G87">
        <v>0</v>
      </c>
      <c r="H87">
        <v>74628545.819999993</v>
      </c>
      <c r="I87">
        <v>66708094.890000001</v>
      </c>
      <c r="J87">
        <v>0</v>
      </c>
      <c r="K87">
        <v>66708094.890000001</v>
      </c>
      <c r="L87">
        <v>19</v>
      </c>
      <c r="M87">
        <v>17</v>
      </c>
      <c r="N87">
        <v>-7920450.9299999923</v>
      </c>
      <c r="O87">
        <v>-10.61316530152375</v>
      </c>
      <c r="P87">
        <v>0.55263232855360434</v>
      </c>
      <c r="Q87">
        <v>0.66820683178366891</v>
      </c>
      <c r="R87" t="s">
        <v>90</v>
      </c>
      <c r="S87" t="s">
        <v>601</v>
      </c>
      <c r="T87" t="s">
        <v>92</v>
      </c>
    </row>
    <row r="88" spans="1:20" x14ac:dyDescent="0.25">
      <c r="A88" t="s">
        <v>110</v>
      </c>
      <c r="B88" t="s">
        <v>172</v>
      </c>
      <c r="C88" t="s">
        <v>809</v>
      </c>
      <c r="D88" t="s">
        <v>637</v>
      </c>
      <c r="E88" t="s">
        <v>38</v>
      </c>
      <c r="F88">
        <v>71937407.230000004</v>
      </c>
      <c r="G88">
        <v>0</v>
      </c>
      <c r="H88">
        <v>71937407.230000004</v>
      </c>
      <c r="I88">
        <v>79467318.920000002</v>
      </c>
      <c r="J88">
        <v>0</v>
      </c>
      <c r="K88">
        <v>79467318.920000002</v>
      </c>
      <c r="L88">
        <v>18</v>
      </c>
      <c r="M88">
        <v>18</v>
      </c>
      <c r="N88">
        <v>7529911.6899999976</v>
      </c>
      <c r="O88">
        <v>10.46731037431636</v>
      </c>
      <c r="P88">
        <v>0.65833403833655035</v>
      </c>
      <c r="Q88">
        <v>0.644110995916092</v>
      </c>
      <c r="R88" t="s">
        <v>90</v>
      </c>
      <c r="S88" t="s">
        <v>601</v>
      </c>
      <c r="T88" t="s">
        <v>92</v>
      </c>
    </row>
    <row r="89" spans="1:20" x14ac:dyDescent="0.25">
      <c r="A89" t="s">
        <v>110</v>
      </c>
      <c r="B89" t="s">
        <v>172</v>
      </c>
      <c r="C89" t="s">
        <v>809</v>
      </c>
      <c r="D89" t="s">
        <v>637</v>
      </c>
      <c r="E89" t="s">
        <v>32</v>
      </c>
      <c r="F89">
        <v>64523435.450000003</v>
      </c>
      <c r="G89">
        <v>4272336.71</v>
      </c>
      <c r="H89">
        <v>68795772.159999996</v>
      </c>
      <c r="I89">
        <v>89040591.550000012</v>
      </c>
      <c r="J89">
        <v>1649821.52</v>
      </c>
      <c r="K89">
        <v>90690413.069999993</v>
      </c>
      <c r="L89">
        <v>17</v>
      </c>
      <c r="M89">
        <v>19</v>
      </c>
      <c r="N89">
        <v>21894640.909999996</v>
      </c>
      <c r="O89">
        <v>31.825561691609622</v>
      </c>
      <c r="P89">
        <v>0.7513099307513792</v>
      </c>
      <c r="Q89">
        <v>0.61598151819843061</v>
      </c>
      <c r="R89" t="s">
        <v>90</v>
      </c>
      <c r="S89" t="s">
        <v>601</v>
      </c>
      <c r="T89" t="s">
        <v>92</v>
      </c>
    </row>
    <row r="90" spans="1:20" x14ac:dyDescent="0.25">
      <c r="A90" t="s">
        <v>110</v>
      </c>
      <c r="B90" t="s">
        <v>172</v>
      </c>
      <c r="C90" t="s">
        <v>809</v>
      </c>
      <c r="D90" t="s">
        <v>637</v>
      </c>
      <c r="E90" t="s">
        <v>33</v>
      </c>
      <c r="F90">
        <v>60917519.409999996</v>
      </c>
      <c r="G90">
        <v>0</v>
      </c>
      <c r="H90">
        <v>60917519.409999996</v>
      </c>
      <c r="I90">
        <v>56442436.329999998</v>
      </c>
      <c r="J90">
        <v>0</v>
      </c>
      <c r="K90">
        <v>56442436.329999998</v>
      </c>
      <c r="L90">
        <v>22</v>
      </c>
      <c r="M90">
        <v>20</v>
      </c>
      <c r="N90">
        <v>-4475083.0799999982</v>
      </c>
      <c r="O90">
        <v>-7.3461347791935614</v>
      </c>
      <c r="P90">
        <v>0.46758815507654883</v>
      </c>
      <c r="Q90">
        <v>0.54544145538164079</v>
      </c>
      <c r="R90" t="s">
        <v>90</v>
      </c>
      <c r="S90" t="s">
        <v>601</v>
      </c>
      <c r="T90" t="s">
        <v>92</v>
      </c>
    </row>
    <row r="91" spans="1:20" x14ac:dyDescent="0.25">
      <c r="A91" t="s">
        <v>110</v>
      </c>
      <c r="B91" t="s">
        <v>172</v>
      </c>
      <c r="C91" t="s">
        <v>809</v>
      </c>
      <c r="D91" t="s">
        <v>637</v>
      </c>
      <c r="E91" t="s">
        <v>34</v>
      </c>
      <c r="F91">
        <v>0</v>
      </c>
      <c r="G91">
        <v>59319792.990000002</v>
      </c>
      <c r="H91">
        <v>59319792.990000002</v>
      </c>
      <c r="I91">
        <v>0</v>
      </c>
      <c r="J91">
        <v>63205484.840000004</v>
      </c>
      <c r="K91">
        <v>63205484.840000004</v>
      </c>
      <c r="L91">
        <v>20</v>
      </c>
      <c r="M91">
        <v>21</v>
      </c>
      <c r="N91">
        <v>3885691.8500000015</v>
      </c>
      <c r="O91">
        <v>6.550413705346279</v>
      </c>
      <c r="P91">
        <v>0.52361552705239822</v>
      </c>
      <c r="Q91">
        <v>0.53113578055661759</v>
      </c>
      <c r="R91" t="s">
        <v>90</v>
      </c>
      <c r="S91" t="s">
        <v>601</v>
      </c>
      <c r="T91" t="s">
        <v>92</v>
      </c>
    </row>
    <row r="92" spans="1:20" x14ac:dyDescent="0.25">
      <c r="A92" t="s">
        <v>110</v>
      </c>
      <c r="B92" t="s">
        <v>172</v>
      </c>
      <c r="C92" t="s">
        <v>809</v>
      </c>
      <c r="D92" t="s">
        <v>637</v>
      </c>
      <c r="E92" t="s">
        <v>35</v>
      </c>
      <c r="F92">
        <v>936420.77</v>
      </c>
      <c r="G92">
        <v>55939524.380000003</v>
      </c>
      <c r="H92">
        <v>56875945.150000006</v>
      </c>
      <c r="I92">
        <v>562565.98</v>
      </c>
      <c r="J92">
        <v>59737331.07</v>
      </c>
      <c r="K92">
        <v>60299897.049999997</v>
      </c>
      <c r="L92">
        <v>21</v>
      </c>
      <c r="M92">
        <v>22</v>
      </c>
      <c r="N92">
        <v>3423951.8999999911</v>
      </c>
      <c r="O92">
        <v>6.0200351677144672</v>
      </c>
      <c r="P92">
        <v>0.49954465905875489</v>
      </c>
      <c r="Q92">
        <v>0.50925412917798218</v>
      </c>
      <c r="R92" t="s">
        <v>90</v>
      </c>
      <c r="S92" t="s">
        <v>601</v>
      </c>
      <c r="T92" t="s">
        <v>92</v>
      </c>
    </row>
    <row r="93" spans="1:20" x14ac:dyDescent="0.25">
      <c r="A93" t="s">
        <v>110</v>
      </c>
      <c r="B93" t="s">
        <v>172</v>
      </c>
      <c r="C93" t="s">
        <v>809</v>
      </c>
      <c r="D93" t="s">
        <v>637</v>
      </c>
      <c r="E93" t="s">
        <v>37</v>
      </c>
      <c r="F93">
        <v>3138382.74</v>
      </c>
      <c r="G93">
        <v>42333298.43</v>
      </c>
      <c r="H93">
        <v>45471681.169999994</v>
      </c>
      <c r="I93">
        <v>2862208.32</v>
      </c>
      <c r="J93">
        <v>25278124.539999999</v>
      </c>
      <c r="K93">
        <v>28140332.859999999</v>
      </c>
      <c r="L93">
        <v>26</v>
      </c>
      <c r="M93">
        <v>23</v>
      </c>
      <c r="N93">
        <v>-17331348.309999995</v>
      </c>
      <c r="O93">
        <v>-38.114597622210582</v>
      </c>
      <c r="P93">
        <v>0.23312399642560544</v>
      </c>
      <c r="Q93">
        <v>0.40714297292846291</v>
      </c>
      <c r="R93" t="s">
        <v>90</v>
      </c>
      <c r="S93" t="s">
        <v>601</v>
      </c>
      <c r="T93" t="s">
        <v>92</v>
      </c>
    </row>
    <row r="94" spans="1:20" x14ac:dyDescent="0.25">
      <c r="A94" t="s">
        <v>110</v>
      </c>
      <c r="B94" t="s">
        <v>172</v>
      </c>
      <c r="C94" t="s">
        <v>809</v>
      </c>
      <c r="D94" t="s">
        <v>637</v>
      </c>
      <c r="E94" t="s">
        <v>40</v>
      </c>
      <c r="F94">
        <v>34458798.950000003</v>
      </c>
      <c r="G94">
        <v>485418.91</v>
      </c>
      <c r="H94">
        <v>34944217.859999999</v>
      </c>
      <c r="I94">
        <v>38218557.519999996</v>
      </c>
      <c r="J94">
        <v>1488470.34</v>
      </c>
      <c r="K94">
        <v>39707027.859999999</v>
      </c>
      <c r="L94">
        <v>24</v>
      </c>
      <c r="M94">
        <v>24</v>
      </c>
      <c r="N94">
        <v>4762810</v>
      </c>
      <c r="O94">
        <v>13.629751334202563</v>
      </c>
      <c r="P94">
        <v>0.32894639402307541</v>
      </c>
      <c r="Q94">
        <v>0.31288248817962699</v>
      </c>
      <c r="R94" t="s">
        <v>90</v>
      </c>
      <c r="S94" t="s">
        <v>601</v>
      </c>
      <c r="T94" t="s">
        <v>92</v>
      </c>
    </row>
    <row r="95" spans="1:20" x14ac:dyDescent="0.25">
      <c r="A95" t="s">
        <v>110</v>
      </c>
      <c r="B95" t="s">
        <v>172</v>
      </c>
      <c r="C95" t="s">
        <v>809</v>
      </c>
      <c r="D95" t="s">
        <v>637</v>
      </c>
      <c r="E95" t="s">
        <v>39</v>
      </c>
      <c r="F95">
        <v>28367390.52</v>
      </c>
      <c r="G95">
        <v>0</v>
      </c>
      <c r="H95">
        <v>28367390.52</v>
      </c>
      <c r="I95">
        <v>33251186.139999997</v>
      </c>
      <c r="J95">
        <v>0</v>
      </c>
      <c r="K95">
        <v>33251186.139999997</v>
      </c>
      <c r="L95">
        <v>25</v>
      </c>
      <c r="M95">
        <v>25</v>
      </c>
      <c r="N95">
        <v>4883795.6199999973</v>
      </c>
      <c r="O95">
        <v>17.216231491425873</v>
      </c>
      <c r="P95">
        <v>0.27546402657756269</v>
      </c>
      <c r="Q95">
        <v>0.25399508910515828</v>
      </c>
      <c r="R95" t="s">
        <v>90</v>
      </c>
      <c r="S95" t="s">
        <v>601</v>
      </c>
      <c r="T95" t="s">
        <v>92</v>
      </c>
    </row>
    <row r="96" spans="1:20" x14ac:dyDescent="0.25">
      <c r="A96" t="s">
        <v>110</v>
      </c>
      <c r="B96" t="s">
        <v>172</v>
      </c>
      <c r="C96" t="s">
        <v>809</v>
      </c>
      <c r="D96" t="s">
        <v>637</v>
      </c>
      <c r="E96" t="s">
        <v>43</v>
      </c>
      <c r="F96">
        <v>21795378.430000003</v>
      </c>
      <c r="G96">
        <v>980314.96</v>
      </c>
      <c r="H96">
        <v>22775693.390000001</v>
      </c>
      <c r="I96">
        <v>11294436.550000001</v>
      </c>
      <c r="J96">
        <v>3473616</v>
      </c>
      <c r="K96">
        <v>14768052.550000001</v>
      </c>
      <c r="L96">
        <v>28</v>
      </c>
      <c r="M96">
        <v>26</v>
      </c>
      <c r="N96">
        <v>-8007640.8399999999</v>
      </c>
      <c r="O96">
        <v>-35.15871373433518</v>
      </c>
      <c r="P96">
        <v>0.12234352191238983</v>
      </c>
      <c r="Q96">
        <v>0.20392831931249539</v>
      </c>
      <c r="R96" t="s">
        <v>90</v>
      </c>
      <c r="S96" t="s">
        <v>601</v>
      </c>
      <c r="T96" t="s">
        <v>92</v>
      </c>
    </row>
    <row r="97" spans="1:20" x14ac:dyDescent="0.25">
      <c r="A97" t="s">
        <v>110</v>
      </c>
      <c r="B97" t="s">
        <v>172</v>
      </c>
      <c r="C97" t="s">
        <v>809</v>
      </c>
      <c r="D97" t="s">
        <v>637</v>
      </c>
      <c r="E97" t="s">
        <v>42</v>
      </c>
      <c r="F97">
        <v>17365465.280000001</v>
      </c>
      <c r="G97">
        <v>33433</v>
      </c>
      <c r="H97">
        <v>17398898.280000001</v>
      </c>
      <c r="I97">
        <v>21817184.640000001</v>
      </c>
      <c r="J97">
        <v>37382</v>
      </c>
      <c r="K97">
        <v>21854566.640000001</v>
      </c>
      <c r="L97">
        <v>27</v>
      </c>
      <c r="M97">
        <v>27</v>
      </c>
      <c r="N97">
        <v>4455668.3599999994</v>
      </c>
      <c r="O97">
        <v>25.608910910880958</v>
      </c>
      <c r="P97">
        <v>0.18105059171167587</v>
      </c>
      <c r="Q97">
        <v>0.15578573277103053</v>
      </c>
      <c r="R97" t="s">
        <v>90</v>
      </c>
      <c r="S97" t="s">
        <v>601</v>
      </c>
      <c r="T97" t="s">
        <v>92</v>
      </c>
    </row>
    <row r="98" spans="1:20" x14ac:dyDescent="0.25">
      <c r="A98" t="s">
        <v>110</v>
      </c>
      <c r="B98" t="s">
        <v>172</v>
      </c>
      <c r="C98" t="s">
        <v>809</v>
      </c>
      <c r="D98" t="s">
        <v>637</v>
      </c>
      <c r="E98" t="s">
        <v>41</v>
      </c>
      <c r="F98">
        <v>12186759.279999999</v>
      </c>
      <c r="G98">
        <v>3222629.83</v>
      </c>
      <c r="H98">
        <v>15409389.109999998</v>
      </c>
      <c r="I98">
        <v>46805213.440000005</v>
      </c>
      <c r="J98">
        <v>3873716.47</v>
      </c>
      <c r="K98">
        <v>50678929.910000004</v>
      </c>
      <c r="L98">
        <v>23</v>
      </c>
      <c r="M98">
        <v>28</v>
      </c>
      <c r="N98">
        <v>35269540.800000004</v>
      </c>
      <c r="O98">
        <v>228.88344598366763</v>
      </c>
      <c r="P98">
        <v>0.41984132646796096</v>
      </c>
      <c r="Q98">
        <v>0.13797212532788528</v>
      </c>
      <c r="R98" t="s">
        <v>90</v>
      </c>
      <c r="S98" t="s">
        <v>601</v>
      </c>
      <c r="T98" t="s">
        <v>92</v>
      </c>
    </row>
    <row r="99" spans="1:20" x14ac:dyDescent="0.25">
      <c r="A99" t="s">
        <v>110</v>
      </c>
      <c r="B99" t="s">
        <v>172</v>
      </c>
      <c r="C99" t="s">
        <v>809</v>
      </c>
      <c r="D99" t="s">
        <v>637</v>
      </c>
      <c r="E99" t="s">
        <v>46</v>
      </c>
      <c r="F99">
        <v>8267491.6799999997</v>
      </c>
      <c r="G99">
        <v>0</v>
      </c>
      <c r="H99">
        <v>8267491.6799999997</v>
      </c>
      <c r="I99">
        <v>10148455.01</v>
      </c>
      <c r="J99">
        <v>0</v>
      </c>
      <c r="K99">
        <v>10148455.01</v>
      </c>
      <c r="L99">
        <v>29</v>
      </c>
      <c r="M99">
        <v>29</v>
      </c>
      <c r="N99">
        <v>1880963.33</v>
      </c>
      <c r="O99">
        <v>22.751318087809675</v>
      </c>
      <c r="P99">
        <v>8.4073219789080264E-2</v>
      </c>
      <c r="Q99">
        <v>7.4025218655810104E-2</v>
      </c>
      <c r="R99" t="s">
        <v>90</v>
      </c>
      <c r="S99" t="s">
        <v>601</v>
      </c>
      <c r="T99" t="s">
        <v>92</v>
      </c>
    </row>
    <row r="100" spans="1:20" x14ac:dyDescent="0.25">
      <c r="A100" t="s">
        <v>110</v>
      </c>
      <c r="B100" t="s">
        <v>172</v>
      </c>
      <c r="C100" t="s">
        <v>809</v>
      </c>
      <c r="D100" t="s">
        <v>637</v>
      </c>
      <c r="E100" t="s">
        <v>45</v>
      </c>
      <c r="F100">
        <v>7980764.5899999999</v>
      </c>
      <c r="G100">
        <v>0</v>
      </c>
      <c r="H100">
        <v>7980764.5899999999</v>
      </c>
      <c r="I100">
        <v>6989725.6600000001</v>
      </c>
      <c r="J100">
        <v>0</v>
      </c>
      <c r="K100">
        <v>6989725.6600000001</v>
      </c>
      <c r="L100">
        <v>30</v>
      </c>
      <c r="M100">
        <v>30</v>
      </c>
      <c r="N100">
        <v>-991038.9299999997</v>
      </c>
      <c r="O100">
        <v>-12.41784441608244</v>
      </c>
      <c r="P100">
        <v>5.7905241842182056E-2</v>
      </c>
      <c r="Q100">
        <v>7.1457930250411417E-2</v>
      </c>
      <c r="R100" t="s">
        <v>90</v>
      </c>
      <c r="S100" t="s">
        <v>601</v>
      </c>
      <c r="T100" t="s">
        <v>92</v>
      </c>
    </row>
    <row r="101" spans="1:20" x14ac:dyDescent="0.25">
      <c r="A101" t="s">
        <v>110</v>
      </c>
      <c r="B101" t="s">
        <v>172</v>
      </c>
      <c r="C101" t="s">
        <v>809</v>
      </c>
      <c r="D101" t="s">
        <v>637</v>
      </c>
      <c r="E101" t="s">
        <v>47</v>
      </c>
      <c r="F101">
        <v>0</v>
      </c>
      <c r="G101">
        <v>4234383.6900000004</v>
      </c>
      <c r="H101">
        <v>4234383.6900000004</v>
      </c>
      <c r="I101">
        <v>462.87</v>
      </c>
      <c r="J101">
        <v>2794822.1</v>
      </c>
      <c r="K101">
        <v>2795284.97</v>
      </c>
      <c r="L101">
        <v>32</v>
      </c>
      <c r="M101">
        <v>31</v>
      </c>
      <c r="N101">
        <v>-1439098.7200000002</v>
      </c>
      <c r="O101">
        <v>-33.986025484620178</v>
      </c>
      <c r="P101">
        <v>2.3157082277484781E-2</v>
      </c>
      <c r="Q101">
        <v>3.7913697486157742E-2</v>
      </c>
      <c r="R101" t="s">
        <v>90</v>
      </c>
      <c r="S101" t="s">
        <v>601</v>
      </c>
      <c r="T101" t="s">
        <v>92</v>
      </c>
    </row>
    <row r="102" spans="1:20" x14ac:dyDescent="0.25">
      <c r="A102" t="s">
        <v>110</v>
      </c>
      <c r="B102" t="s">
        <v>172</v>
      </c>
      <c r="C102" t="s">
        <v>809</v>
      </c>
      <c r="D102" t="s">
        <v>637</v>
      </c>
      <c r="E102" t="s">
        <v>44</v>
      </c>
      <c r="F102">
        <v>2613356.2000000002</v>
      </c>
      <c r="G102">
        <v>0</v>
      </c>
      <c r="H102">
        <v>2613356.2000000002</v>
      </c>
      <c r="I102">
        <v>6395884.04</v>
      </c>
      <c r="J102">
        <v>0</v>
      </c>
      <c r="K102">
        <v>6395884.04</v>
      </c>
      <c r="L102">
        <v>31</v>
      </c>
      <c r="M102">
        <v>32</v>
      </c>
      <c r="N102">
        <v>3782527.84</v>
      </c>
      <c r="O102">
        <v>144.73831925399224</v>
      </c>
      <c r="P102">
        <v>5.2985657827771225E-2</v>
      </c>
      <c r="Q102">
        <v>2.3399390240513313E-2</v>
      </c>
      <c r="R102" t="s">
        <v>90</v>
      </c>
      <c r="S102" t="s">
        <v>601</v>
      </c>
      <c r="T102" t="s">
        <v>92</v>
      </c>
    </row>
    <row r="103" spans="1:20" x14ac:dyDescent="0.25">
      <c r="A103" t="s">
        <v>110</v>
      </c>
      <c r="B103" t="s">
        <v>172</v>
      </c>
      <c r="C103" t="s">
        <v>809</v>
      </c>
      <c r="D103" t="s">
        <v>637</v>
      </c>
      <c r="E103" t="s">
        <v>48</v>
      </c>
      <c r="F103">
        <v>1260253.25</v>
      </c>
      <c r="G103">
        <v>0</v>
      </c>
      <c r="H103">
        <v>1260253.25</v>
      </c>
      <c r="I103">
        <v>216365.06</v>
      </c>
      <c r="J103">
        <v>0</v>
      </c>
      <c r="K103">
        <v>216365.06</v>
      </c>
      <c r="L103">
        <v>33</v>
      </c>
      <c r="M103">
        <v>33</v>
      </c>
      <c r="N103">
        <v>-1043888.19</v>
      </c>
      <c r="O103">
        <v>-82.831620549282462</v>
      </c>
      <c r="P103">
        <v>1.7924410391663686E-3</v>
      </c>
      <c r="Q103">
        <v>1.1284017692890537E-2</v>
      </c>
      <c r="R103" t="s">
        <v>90</v>
      </c>
      <c r="S103" t="s">
        <v>601</v>
      </c>
      <c r="T103" t="s">
        <v>92</v>
      </c>
    </row>
    <row r="104" spans="1:20" x14ac:dyDescent="0.25">
      <c r="A104" t="s">
        <v>808</v>
      </c>
      <c r="B104" t="s">
        <v>111</v>
      </c>
      <c r="C104" t="s">
        <v>807</v>
      </c>
      <c r="D104" t="s">
        <v>826</v>
      </c>
      <c r="E104" t="s">
        <v>3</v>
      </c>
      <c r="F104">
        <v>7049596812.0699997</v>
      </c>
      <c r="G104">
        <v>4201525074.1900001</v>
      </c>
      <c r="H104">
        <v>11251121886.260004</v>
      </c>
      <c r="I104">
        <v>7677208281.2899961</v>
      </c>
      <c r="J104">
        <v>4748825633.3499994</v>
      </c>
      <c r="K104">
        <v>12426033914.640009</v>
      </c>
      <c r="L104">
        <v>999</v>
      </c>
      <c r="M104">
        <v>999</v>
      </c>
      <c r="N104">
        <v>1174912028.3800049</v>
      </c>
      <c r="O104">
        <v>10.442621102654844</v>
      </c>
      <c r="P104">
        <v>100.00000000000009</v>
      </c>
      <c r="Q104">
        <v>100.00000000000003</v>
      </c>
      <c r="R104" t="s">
        <v>90</v>
      </c>
      <c r="S104" t="s">
        <v>601</v>
      </c>
      <c r="T104" t="s">
        <v>92</v>
      </c>
    </row>
    <row r="105" spans="1:20" x14ac:dyDescent="0.25">
      <c r="A105" t="s">
        <v>808</v>
      </c>
      <c r="B105" t="s">
        <v>111</v>
      </c>
      <c r="C105" t="s">
        <v>807</v>
      </c>
      <c r="D105" t="s">
        <v>826</v>
      </c>
      <c r="E105" t="s">
        <v>19</v>
      </c>
      <c r="F105">
        <v>1757118826.9100001</v>
      </c>
      <c r="G105">
        <v>296053699.70999998</v>
      </c>
      <c r="H105">
        <v>2053172526.6199999</v>
      </c>
      <c r="I105">
        <v>1606312817.1399999</v>
      </c>
      <c r="J105">
        <v>242184735.44</v>
      </c>
      <c r="K105">
        <v>1848497552.5799999</v>
      </c>
      <c r="L105">
        <v>3</v>
      </c>
      <c r="M105">
        <v>1</v>
      </c>
      <c r="N105">
        <v>-204674974.03999996</v>
      </c>
      <c r="O105">
        <v>-9.968717747112203</v>
      </c>
      <c r="P105">
        <v>14.876006015098291</v>
      </c>
      <c r="Q105">
        <v>18.248602649370973</v>
      </c>
      <c r="R105" t="s">
        <v>90</v>
      </c>
      <c r="S105" t="s">
        <v>601</v>
      </c>
      <c r="T105" t="s">
        <v>92</v>
      </c>
    </row>
    <row r="106" spans="1:20" x14ac:dyDescent="0.25">
      <c r="A106" t="s">
        <v>108</v>
      </c>
      <c r="B106" t="s">
        <v>169</v>
      </c>
      <c r="C106" t="s">
        <v>814</v>
      </c>
      <c r="D106" t="s">
        <v>636</v>
      </c>
      <c r="E106" t="s">
        <v>3</v>
      </c>
      <c r="F106">
        <v>6859524291.8099985</v>
      </c>
      <c r="G106">
        <v>4266044725.0500011</v>
      </c>
      <c r="H106">
        <v>11125569016.860004</v>
      </c>
      <c r="I106">
        <v>7839808874.4000006</v>
      </c>
      <c r="J106">
        <v>4705740260.0100002</v>
      </c>
      <c r="K106">
        <v>12545549134.409988</v>
      </c>
      <c r="L106">
        <v>999</v>
      </c>
      <c r="M106">
        <v>999</v>
      </c>
      <c r="N106">
        <v>1419980117.549984</v>
      </c>
      <c r="O106">
        <v>12.76321341765177</v>
      </c>
      <c r="P106">
        <v>99.999999999999901</v>
      </c>
      <c r="Q106">
        <v>100.00000000000007</v>
      </c>
      <c r="R106" t="s">
        <v>90</v>
      </c>
      <c r="S106" t="s">
        <v>601</v>
      </c>
      <c r="T106" t="s">
        <v>92</v>
      </c>
    </row>
    <row r="107" spans="1:20" x14ac:dyDescent="0.25">
      <c r="A107" t="s">
        <v>108</v>
      </c>
      <c r="B107" t="s">
        <v>169</v>
      </c>
      <c r="C107" t="s">
        <v>814</v>
      </c>
      <c r="D107" t="s">
        <v>636</v>
      </c>
      <c r="E107" t="s">
        <v>18</v>
      </c>
      <c r="F107">
        <v>1399113746.6099999</v>
      </c>
      <c r="G107">
        <v>807717125.86999989</v>
      </c>
      <c r="H107">
        <v>2206830872.48</v>
      </c>
      <c r="I107">
        <v>1622837375</v>
      </c>
      <c r="J107">
        <v>922861825.85000002</v>
      </c>
      <c r="K107">
        <v>2545699200.8500004</v>
      </c>
      <c r="L107">
        <v>1</v>
      </c>
      <c r="M107">
        <v>1</v>
      </c>
      <c r="N107">
        <v>338868328.37000036</v>
      </c>
      <c r="O107">
        <v>15.355428120741566</v>
      </c>
      <c r="P107">
        <v>20.291652231209575</v>
      </c>
      <c r="Q107">
        <v>19.835667453374359</v>
      </c>
      <c r="R107" t="s">
        <v>90</v>
      </c>
      <c r="S107" t="s">
        <v>601</v>
      </c>
      <c r="T107" t="s">
        <v>92</v>
      </c>
    </row>
    <row r="108" spans="1:20" x14ac:dyDescent="0.25">
      <c r="A108" t="s">
        <v>108</v>
      </c>
      <c r="B108" t="s">
        <v>169</v>
      </c>
      <c r="C108" t="s">
        <v>814</v>
      </c>
      <c r="D108" t="s">
        <v>636</v>
      </c>
      <c r="E108" t="s">
        <v>19</v>
      </c>
      <c r="F108">
        <v>1620405255.9200001</v>
      </c>
      <c r="G108">
        <v>288872418.74999994</v>
      </c>
      <c r="H108">
        <v>1909277674.6699996</v>
      </c>
      <c r="I108">
        <v>1645749446.75</v>
      </c>
      <c r="J108">
        <v>414885629.36999995</v>
      </c>
      <c r="K108">
        <v>2060635076.1200004</v>
      </c>
      <c r="L108">
        <v>2</v>
      </c>
      <c r="M108">
        <v>2</v>
      </c>
      <c r="N108">
        <v>151357401.45000076</v>
      </c>
      <c r="O108">
        <v>7.9274692967936913</v>
      </c>
      <c r="P108">
        <v>16.425228214746529</v>
      </c>
      <c r="Q108">
        <v>17.161168761585383</v>
      </c>
      <c r="R108" t="s">
        <v>90</v>
      </c>
      <c r="S108" t="s">
        <v>601</v>
      </c>
      <c r="T108" t="s">
        <v>92</v>
      </c>
    </row>
    <row r="109" spans="1:20" x14ac:dyDescent="0.25">
      <c r="A109" t="s">
        <v>108</v>
      </c>
      <c r="B109" t="s">
        <v>169</v>
      </c>
      <c r="C109" t="s">
        <v>814</v>
      </c>
      <c r="D109" t="s">
        <v>636</v>
      </c>
      <c r="E109" t="s">
        <v>20</v>
      </c>
      <c r="F109">
        <v>240650029.80000001</v>
      </c>
      <c r="G109">
        <v>1450825371.8200002</v>
      </c>
      <c r="H109">
        <v>1691475401.6200004</v>
      </c>
      <c r="I109">
        <v>266923345.80000001</v>
      </c>
      <c r="J109">
        <v>1604504408.8700004</v>
      </c>
      <c r="K109">
        <v>1871427754.6700003</v>
      </c>
      <c r="L109">
        <v>3</v>
      </c>
      <c r="M109">
        <v>3</v>
      </c>
      <c r="N109">
        <v>179952353.04999995</v>
      </c>
      <c r="O109">
        <v>10.638780373492377</v>
      </c>
      <c r="P109">
        <v>14.917065284428547</v>
      </c>
      <c r="Q109">
        <v>15.20349565093427</v>
      </c>
      <c r="R109" t="s">
        <v>90</v>
      </c>
      <c r="S109" t="s">
        <v>601</v>
      </c>
      <c r="T109" t="s">
        <v>92</v>
      </c>
    </row>
    <row r="110" spans="1:20" x14ac:dyDescent="0.25">
      <c r="A110" t="s">
        <v>108</v>
      </c>
      <c r="B110" t="s">
        <v>169</v>
      </c>
      <c r="C110" t="s">
        <v>814</v>
      </c>
      <c r="D110" t="s">
        <v>636</v>
      </c>
      <c r="E110" t="s">
        <v>21</v>
      </c>
      <c r="F110">
        <v>906838307.68999994</v>
      </c>
      <c r="G110">
        <v>258396983.71999994</v>
      </c>
      <c r="H110">
        <v>1165235291.4099998</v>
      </c>
      <c r="I110">
        <v>1029380039.36</v>
      </c>
      <c r="J110">
        <v>213567380.75</v>
      </c>
      <c r="K110">
        <v>1242947420.1100001</v>
      </c>
      <c r="L110">
        <v>5</v>
      </c>
      <c r="M110">
        <v>4</v>
      </c>
      <c r="N110">
        <v>77712128.700000286</v>
      </c>
      <c r="O110">
        <v>6.6692220251898027</v>
      </c>
      <c r="P110">
        <v>9.9074772000281541</v>
      </c>
      <c r="Q110">
        <v>10.473489397658401</v>
      </c>
      <c r="R110" t="s">
        <v>90</v>
      </c>
      <c r="S110" t="s">
        <v>601</v>
      </c>
      <c r="T110" t="s">
        <v>92</v>
      </c>
    </row>
    <row r="111" spans="1:20" x14ac:dyDescent="0.25">
      <c r="A111" t="s">
        <v>108</v>
      </c>
      <c r="B111" t="s">
        <v>169</v>
      </c>
      <c r="C111" t="s">
        <v>814</v>
      </c>
      <c r="D111" t="s">
        <v>636</v>
      </c>
      <c r="E111" t="s">
        <v>22</v>
      </c>
      <c r="F111">
        <v>687279180.31000018</v>
      </c>
      <c r="G111">
        <v>301659286.36000001</v>
      </c>
      <c r="H111">
        <v>988938466.66999984</v>
      </c>
      <c r="I111">
        <v>998782276.96999991</v>
      </c>
      <c r="J111">
        <v>292967885.24000001</v>
      </c>
      <c r="K111">
        <v>1291750162.21</v>
      </c>
      <c r="L111">
        <v>4</v>
      </c>
      <c r="M111">
        <v>5</v>
      </c>
      <c r="N111">
        <v>302811695.5400002</v>
      </c>
      <c r="O111">
        <v>30.61987229191741</v>
      </c>
      <c r="P111">
        <v>10.296481631616912</v>
      </c>
      <c r="Q111">
        <v>8.8888798871440642</v>
      </c>
      <c r="R111" t="s">
        <v>90</v>
      </c>
      <c r="S111" t="s">
        <v>601</v>
      </c>
      <c r="T111" t="s">
        <v>92</v>
      </c>
    </row>
    <row r="112" spans="1:20" x14ac:dyDescent="0.25">
      <c r="A112" t="s">
        <v>108</v>
      </c>
      <c r="B112" t="s">
        <v>169</v>
      </c>
      <c r="C112" t="s">
        <v>814</v>
      </c>
      <c r="D112" t="s">
        <v>636</v>
      </c>
      <c r="E112" t="s">
        <v>24</v>
      </c>
      <c r="F112">
        <v>611199881.71000004</v>
      </c>
      <c r="G112">
        <v>93380291.719999999</v>
      </c>
      <c r="H112">
        <v>704580173.43000007</v>
      </c>
      <c r="I112">
        <v>737679821.8499999</v>
      </c>
      <c r="J112">
        <v>44352765.459999993</v>
      </c>
      <c r="K112">
        <v>782032587.31000006</v>
      </c>
      <c r="L112">
        <v>6</v>
      </c>
      <c r="M112">
        <v>6</v>
      </c>
      <c r="N112">
        <v>77452413.879999995</v>
      </c>
      <c r="O112">
        <v>10.99270413797627</v>
      </c>
      <c r="P112">
        <v>6.2335460881902476</v>
      </c>
      <c r="Q112">
        <v>6.3329810130363633</v>
      </c>
      <c r="R112" t="s">
        <v>90</v>
      </c>
      <c r="S112" t="s">
        <v>601</v>
      </c>
      <c r="T112" t="s">
        <v>92</v>
      </c>
    </row>
    <row r="113" spans="1:20" x14ac:dyDescent="0.25">
      <c r="A113" t="s">
        <v>108</v>
      </c>
      <c r="B113" t="s">
        <v>169</v>
      </c>
      <c r="C113" t="s">
        <v>814</v>
      </c>
      <c r="D113" t="s">
        <v>636</v>
      </c>
      <c r="E113" t="s">
        <v>23</v>
      </c>
      <c r="F113">
        <v>279046785.34999996</v>
      </c>
      <c r="G113">
        <v>283645478.22000003</v>
      </c>
      <c r="H113">
        <v>562692263.56999993</v>
      </c>
      <c r="I113">
        <v>316854160.03000003</v>
      </c>
      <c r="J113">
        <v>344641698.44</v>
      </c>
      <c r="K113">
        <v>661495858.47000003</v>
      </c>
      <c r="L113">
        <v>7</v>
      </c>
      <c r="M113">
        <v>7</v>
      </c>
      <c r="N113">
        <v>98803594.900000095</v>
      </c>
      <c r="O113">
        <v>17.55908181021379</v>
      </c>
      <c r="P113">
        <v>5.2727533197861032</v>
      </c>
      <c r="Q113">
        <v>5.0576493006090786</v>
      </c>
      <c r="R113" t="s">
        <v>90</v>
      </c>
      <c r="S113" t="s">
        <v>601</v>
      </c>
      <c r="T113" t="s">
        <v>92</v>
      </c>
    </row>
    <row r="114" spans="1:20" x14ac:dyDescent="0.25">
      <c r="A114" t="s">
        <v>108</v>
      </c>
      <c r="B114" t="s">
        <v>169</v>
      </c>
      <c r="C114" t="s">
        <v>814</v>
      </c>
      <c r="D114" t="s">
        <v>636</v>
      </c>
      <c r="E114" t="s">
        <v>26</v>
      </c>
      <c r="F114">
        <v>65459392.32</v>
      </c>
      <c r="G114">
        <v>251895363.71000001</v>
      </c>
      <c r="H114">
        <v>317354756.02999997</v>
      </c>
      <c r="I114">
        <v>54160338.850000001</v>
      </c>
      <c r="J114">
        <v>241317373.87999997</v>
      </c>
      <c r="K114">
        <v>295477712.72999996</v>
      </c>
      <c r="L114">
        <v>9</v>
      </c>
      <c r="M114">
        <v>8</v>
      </c>
      <c r="N114">
        <v>-21877043.300000012</v>
      </c>
      <c r="O114">
        <v>-6.8935608760600848</v>
      </c>
      <c r="P114">
        <v>2.3552393726597596</v>
      </c>
      <c r="Q114">
        <v>2.8524811229796132</v>
      </c>
      <c r="R114" t="s">
        <v>90</v>
      </c>
      <c r="S114" t="s">
        <v>601</v>
      </c>
      <c r="T114" t="s">
        <v>92</v>
      </c>
    </row>
    <row r="115" spans="1:20" x14ac:dyDescent="0.25">
      <c r="A115" t="s">
        <v>108</v>
      </c>
      <c r="B115" t="s">
        <v>169</v>
      </c>
      <c r="C115" t="s">
        <v>814</v>
      </c>
      <c r="D115" t="s">
        <v>636</v>
      </c>
      <c r="E115" t="s">
        <v>25</v>
      </c>
      <c r="F115">
        <v>16744764.459999999</v>
      </c>
      <c r="G115">
        <v>252174251.69999999</v>
      </c>
      <c r="H115">
        <v>268919016.15999997</v>
      </c>
      <c r="I115">
        <v>20549689.689999998</v>
      </c>
      <c r="J115">
        <v>335190413.19</v>
      </c>
      <c r="K115">
        <v>355740102.88</v>
      </c>
      <c r="L115">
        <v>8</v>
      </c>
      <c r="M115">
        <v>9</v>
      </c>
      <c r="N115">
        <v>86821086.720000029</v>
      </c>
      <c r="O115">
        <v>32.285216553203398</v>
      </c>
      <c r="P115">
        <v>2.8355881362281234</v>
      </c>
      <c r="Q115">
        <v>2.417125953310546</v>
      </c>
      <c r="R115" t="s">
        <v>90</v>
      </c>
      <c r="S115" t="s">
        <v>601</v>
      </c>
      <c r="T115" t="s">
        <v>92</v>
      </c>
    </row>
    <row r="116" spans="1:20" x14ac:dyDescent="0.25">
      <c r="A116" t="s">
        <v>108</v>
      </c>
      <c r="B116" t="s">
        <v>169</v>
      </c>
      <c r="C116" t="s">
        <v>814</v>
      </c>
      <c r="D116" t="s">
        <v>636</v>
      </c>
      <c r="E116" t="s">
        <v>27</v>
      </c>
      <c r="F116">
        <v>171909746.76000002</v>
      </c>
      <c r="G116">
        <v>85368.99</v>
      </c>
      <c r="H116">
        <v>171995115.75000003</v>
      </c>
      <c r="I116">
        <v>179793709.25999999</v>
      </c>
      <c r="J116">
        <v>41744.03</v>
      </c>
      <c r="K116">
        <v>179835453.28999999</v>
      </c>
      <c r="L116">
        <v>10</v>
      </c>
      <c r="M116">
        <v>10</v>
      </c>
      <c r="N116">
        <v>7840337.5399999619</v>
      </c>
      <c r="O116">
        <v>4.5584652249056443</v>
      </c>
      <c r="P116">
        <v>1.4334601966265976</v>
      </c>
      <c r="Q116">
        <v>1.5459444410380616</v>
      </c>
      <c r="R116" t="s">
        <v>90</v>
      </c>
      <c r="S116" t="s">
        <v>601</v>
      </c>
      <c r="T116" t="s">
        <v>92</v>
      </c>
    </row>
    <row r="117" spans="1:20" x14ac:dyDescent="0.25">
      <c r="A117" t="s">
        <v>108</v>
      </c>
      <c r="B117" t="s">
        <v>169</v>
      </c>
      <c r="C117" t="s">
        <v>814</v>
      </c>
      <c r="D117" t="s">
        <v>636</v>
      </c>
      <c r="E117" t="s">
        <v>28</v>
      </c>
      <c r="F117">
        <v>128853023.38</v>
      </c>
      <c r="G117">
        <v>52953.54</v>
      </c>
      <c r="H117">
        <v>128905976.91999999</v>
      </c>
      <c r="I117">
        <v>143742090.22999999</v>
      </c>
      <c r="J117">
        <v>750076.01000000013</v>
      </c>
      <c r="K117">
        <v>144492166.24000001</v>
      </c>
      <c r="L117">
        <v>11</v>
      </c>
      <c r="M117">
        <v>11</v>
      </c>
      <c r="N117">
        <v>15586189.320000023</v>
      </c>
      <c r="O117">
        <v>12.091130056500738</v>
      </c>
      <c r="P117">
        <v>1.1517404674115548</v>
      </c>
      <c r="Q117">
        <v>1.1586461485668937</v>
      </c>
      <c r="R117" t="s">
        <v>90</v>
      </c>
      <c r="S117" t="s">
        <v>601</v>
      </c>
      <c r="T117" t="s">
        <v>92</v>
      </c>
    </row>
    <row r="118" spans="1:20" x14ac:dyDescent="0.25">
      <c r="A118" t="s">
        <v>108</v>
      </c>
      <c r="B118" t="s">
        <v>169</v>
      </c>
      <c r="C118" t="s">
        <v>814</v>
      </c>
      <c r="D118" t="s">
        <v>636</v>
      </c>
      <c r="E118" t="s">
        <v>37</v>
      </c>
      <c r="F118">
        <v>2765950.41</v>
      </c>
      <c r="G118">
        <v>104141266.95999999</v>
      </c>
      <c r="H118">
        <v>106907217.36999999</v>
      </c>
      <c r="I118">
        <v>1862266.5699999998</v>
      </c>
      <c r="J118">
        <v>65300160.020000003</v>
      </c>
      <c r="K118">
        <v>67162426.590000004</v>
      </c>
      <c r="L118">
        <v>19</v>
      </c>
      <c r="M118">
        <v>12</v>
      </c>
      <c r="N118">
        <v>-39744790.779999986</v>
      </c>
      <c r="O118">
        <v>-37.176901389590427</v>
      </c>
      <c r="P118">
        <v>0.5353486393496043</v>
      </c>
      <c r="Q118">
        <v>0.960914603181103</v>
      </c>
      <c r="R118" t="s">
        <v>90</v>
      </c>
      <c r="S118" t="s">
        <v>601</v>
      </c>
      <c r="T118" t="s">
        <v>92</v>
      </c>
    </row>
    <row r="119" spans="1:20" x14ac:dyDescent="0.25">
      <c r="A119" t="s">
        <v>108</v>
      </c>
      <c r="B119" t="s">
        <v>169</v>
      </c>
      <c r="C119" t="s">
        <v>814</v>
      </c>
      <c r="D119" t="s">
        <v>636</v>
      </c>
      <c r="E119" t="s">
        <v>29</v>
      </c>
      <c r="F119">
        <v>98734950.329999998</v>
      </c>
      <c r="G119">
        <v>267330.38</v>
      </c>
      <c r="H119">
        <v>99002280.710000008</v>
      </c>
      <c r="I119">
        <v>102242373.66</v>
      </c>
      <c r="J119">
        <v>0</v>
      </c>
      <c r="K119">
        <v>102242373.66</v>
      </c>
      <c r="L119">
        <v>14</v>
      </c>
      <c r="M119">
        <v>13</v>
      </c>
      <c r="N119">
        <v>3240092.9499999881</v>
      </c>
      <c r="O119">
        <v>3.2727457658182142</v>
      </c>
      <c r="P119">
        <v>0.81496929759390979</v>
      </c>
      <c r="Q119">
        <v>0.88986262689098594</v>
      </c>
      <c r="R119" t="s">
        <v>90</v>
      </c>
      <c r="S119" t="s">
        <v>601</v>
      </c>
      <c r="T119" t="s">
        <v>92</v>
      </c>
    </row>
    <row r="120" spans="1:20" x14ac:dyDescent="0.25">
      <c r="A120" t="s">
        <v>108</v>
      </c>
      <c r="B120" t="s">
        <v>169</v>
      </c>
      <c r="C120" t="s">
        <v>814</v>
      </c>
      <c r="D120" t="s">
        <v>636</v>
      </c>
      <c r="E120" t="s">
        <v>878</v>
      </c>
      <c r="F120">
        <v>90207164.279999986</v>
      </c>
      <c r="G120">
        <v>6726000.0199999996</v>
      </c>
      <c r="H120">
        <v>96933164.299999997</v>
      </c>
      <c r="I120">
        <v>89190302.730000004</v>
      </c>
      <c r="J120">
        <v>0</v>
      </c>
      <c r="K120">
        <v>89190302.730000004</v>
      </c>
      <c r="L120">
        <v>16</v>
      </c>
      <c r="M120">
        <v>14</v>
      </c>
      <c r="N120">
        <v>-7742861.5699999928</v>
      </c>
      <c r="O120">
        <v>-7.9878353563662561</v>
      </c>
      <c r="P120">
        <v>0.71093183546161687</v>
      </c>
      <c r="Q120">
        <v>0.87126477893494514</v>
      </c>
      <c r="R120" t="s">
        <v>90</v>
      </c>
      <c r="S120" t="s">
        <v>601</v>
      </c>
      <c r="T120" t="s">
        <v>92</v>
      </c>
    </row>
    <row r="121" spans="1:20" x14ac:dyDescent="0.25">
      <c r="A121" t="s">
        <v>108</v>
      </c>
      <c r="B121" t="s">
        <v>169</v>
      </c>
      <c r="C121" t="s">
        <v>814</v>
      </c>
      <c r="D121" t="s">
        <v>636</v>
      </c>
      <c r="E121" t="s">
        <v>32</v>
      </c>
      <c r="F121">
        <v>64173183.659999989</v>
      </c>
      <c r="G121">
        <v>21853436.930000003</v>
      </c>
      <c r="H121">
        <v>86026620.590000004</v>
      </c>
      <c r="I121">
        <v>70845569.340000004</v>
      </c>
      <c r="J121">
        <v>931925.83000000007</v>
      </c>
      <c r="K121">
        <v>71777495.170000017</v>
      </c>
      <c r="L121">
        <v>17</v>
      </c>
      <c r="M121">
        <v>15</v>
      </c>
      <c r="N121">
        <v>-14249125.419999987</v>
      </c>
      <c r="O121">
        <v>-16.563623355508572</v>
      </c>
      <c r="P121">
        <v>0.57213514052667747</v>
      </c>
      <c r="Q121">
        <v>0.77323344504566793</v>
      </c>
      <c r="R121" t="s">
        <v>90</v>
      </c>
      <c r="S121" t="s">
        <v>601</v>
      </c>
      <c r="T121" t="s">
        <v>92</v>
      </c>
    </row>
    <row r="122" spans="1:20" x14ac:dyDescent="0.25">
      <c r="A122" t="s">
        <v>108</v>
      </c>
      <c r="B122" t="s">
        <v>169</v>
      </c>
      <c r="C122" t="s">
        <v>814</v>
      </c>
      <c r="D122" t="s">
        <v>636</v>
      </c>
      <c r="E122" t="s">
        <v>30</v>
      </c>
      <c r="F122">
        <v>83223767.510000005</v>
      </c>
      <c r="G122">
        <v>0</v>
      </c>
      <c r="H122">
        <v>83223767.510000005</v>
      </c>
      <c r="I122">
        <v>110990782.09</v>
      </c>
      <c r="J122">
        <v>27350.33</v>
      </c>
      <c r="K122">
        <v>111018132.42</v>
      </c>
      <c r="L122">
        <v>12</v>
      </c>
      <c r="M122">
        <v>16</v>
      </c>
      <c r="N122">
        <v>27794364.909999996</v>
      </c>
      <c r="O122">
        <v>33.39714812437478</v>
      </c>
      <c r="P122">
        <v>0.88492047044396704</v>
      </c>
      <c r="Q122">
        <v>0.74804054861266334</v>
      </c>
      <c r="R122" t="s">
        <v>90</v>
      </c>
      <c r="S122" t="s">
        <v>601</v>
      </c>
      <c r="T122" t="s">
        <v>92</v>
      </c>
    </row>
    <row r="123" spans="1:20" x14ac:dyDescent="0.25">
      <c r="A123" t="s">
        <v>108</v>
      </c>
      <c r="B123" t="s">
        <v>169</v>
      </c>
      <c r="C123" t="s">
        <v>814</v>
      </c>
      <c r="D123" t="s">
        <v>636</v>
      </c>
      <c r="E123" t="s">
        <v>31</v>
      </c>
      <c r="F123">
        <v>75875835.189999998</v>
      </c>
      <c r="G123">
        <v>0</v>
      </c>
      <c r="H123">
        <v>75875835.189999998</v>
      </c>
      <c r="I123">
        <v>93544343.269999996</v>
      </c>
      <c r="J123">
        <v>0</v>
      </c>
      <c r="K123">
        <v>93544343.269999996</v>
      </c>
      <c r="L123">
        <v>15</v>
      </c>
      <c r="M123">
        <v>17</v>
      </c>
      <c r="N123">
        <v>17668508.079999998</v>
      </c>
      <c r="O123">
        <v>23.286080523208007</v>
      </c>
      <c r="P123">
        <v>0.74563769403625446</v>
      </c>
      <c r="Q123">
        <v>0.68199509683518789</v>
      </c>
      <c r="R123" t="s">
        <v>90</v>
      </c>
      <c r="S123" t="s">
        <v>601</v>
      </c>
      <c r="T123" t="s">
        <v>92</v>
      </c>
    </row>
    <row r="124" spans="1:20" x14ac:dyDescent="0.25">
      <c r="A124" t="s">
        <v>108</v>
      </c>
      <c r="B124" t="s">
        <v>169</v>
      </c>
      <c r="C124" t="s">
        <v>814</v>
      </c>
      <c r="D124" t="s">
        <v>636</v>
      </c>
      <c r="E124" t="s">
        <v>34</v>
      </c>
      <c r="F124">
        <v>0</v>
      </c>
      <c r="G124">
        <v>69538818.909999996</v>
      </c>
      <c r="H124">
        <v>69538818.909999996</v>
      </c>
      <c r="I124">
        <v>0</v>
      </c>
      <c r="J124">
        <v>67495209.590000004</v>
      </c>
      <c r="K124">
        <v>67495209.590000004</v>
      </c>
      <c r="L124">
        <v>18</v>
      </c>
      <c r="M124">
        <v>18</v>
      </c>
      <c r="N124">
        <v>-2043609.3199999928</v>
      </c>
      <c r="O124">
        <v>-2.9388036093119676</v>
      </c>
      <c r="P124">
        <v>0.53800123746575412</v>
      </c>
      <c r="Q124">
        <v>0.62503606606204987</v>
      </c>
      <c r="R124" t="s">
        <v>90</v>
      </c>
      <c r="S124" t="s">
        <v>601</v>
      </c>
      <c r="T124" t="s">
        <v>92</v>
      </c>
    </row>
    <row r="125" spans="1:20" x14ac:dyDescent="0.25">
      <c r="A125" t="s">
        <v>108</v>
      </c>
      <c r="B125" t="s">
        <v>169</v>
      </c>
      <c r="C125" t="s">
        <v>814</v>
      </c>
      <c r="D125" t="s">
        <v>636</v>
      </c>
      <c r="E125" t="s">
        <v>33</v>
      </c>
      <c r="F125">
        <v>61562122.390000001</v>
      </c>
      <c r="G125">
        <v>0</v>
      </c>
      <c r="H125">
        <v>61562122.390000001</v>
      </c>
      <c r="I125">
        <v>65342846.32</v>
      </c>
      <c r="J125">
        <v>0</v>
      </c>
      <c r="K125">
        <v>65342846.32</v>
      </c>
      <c r="L125">
        <v>20</v>
      </c>
      <c r="M125">
        <v>19</v>
      </c>
      <c r="N125">
        <v>3780723.9299999997</v>
      </c>
      <c r="O125">
        <v>6.1413151191391213</v>
      </c>
      <c r="P125">
        <v>0.520844848000932</v>
      </c>
      <c r="Q125">
        <v>0.55333909031265771</v>
      </c>
      <c r="R125" t="s">
        <v>90</v>
      </c>
      <c r="S125" t="s">
        <v>601</v>
      </c>
      <c r="T125" t="s">
        <v>92</v>
      </c>
    </row>
    <row r="126" spans="1:20" x14ac:dyDescent="0.25">
      <c r="A126" t="s">
        <v>108</v>
      </c>
      <c r="B126" t="s">
        <v>169</v>
      </c>
      <c r="C126" t="s">
        <v>814</v>
      </c>
      <c r="D126" t="s">
        <v>636</v>
      </c>
      <c r="E126" t="s">
        <v>36</v>
      </c>
      <c r="F126">
        <v>55380061.890000001</v>
      </c>
      <c r="G126">
        <v>0</v>
      </c>
      <c r="H126">
        <v>55380061.890000001</v>
      </c>
      <c r="I126">
        <v>60586971.369999997</v>
      </c>
      <c r="J126">
        <v>0</v>
      </c>
      <c r="K126">
        <v>60586971.369999997</v>
      </c>
      <c r="L126">
        <v>23</v>
      </c>
      <c r="M126">
        <v>20</v>
      </c>
      <c r="N126">
        <v>5206909.4799999967</v>
      </c>
      <c r="O126">
        <v>9.4021373438374756</v>
      </c>
      <c r="P126">
        <v>0.48293598567018264</v>
      </c>
      <c r="Q126">
        <v>0.49777284924551285</v>
      </c>
      <c r="R126" t="s">
        <v>90</v>
      </c>
      <c r="S126" t="s">
        <v>601</v>
      </c>
      <c r="T126" t="s">
        <v>92</v>
      </c>
    </row>
    <row r="127" spans="1:20" x14ac:dyDescent="0.25">
      <c r="A127" t="s">
        <v>108</v>
      </c>
      <c r="B127" t="s">
        <v>169</v>
      </c>
      <c r="C127" t="s">
        <v>814</v>
      </c>
      <c r="D127" t="s">
        <v>636</v>
      </c>
      <c r="E127" t="s">
        <v>38</v>
      </c>
      <c r="F127">
        <v>50087064.069999993</v>
      </c>
      <c r="G127">
        <v>0</v>
      </c>
      <c r="H127">
        <v>50087064.069999993</v>
      </c>
      <c r="I127">
        <v>61207125.280000001</v>
      </c>
      <c r="J127">
        <v>0</v>
      </c>
      <c r="K127">
        <v>61207125.280000001</v>
      </c>
      <c r="L127">
        <v>22</v>
      </c>
      <c r="M127">
        <v>21</v>
      </c>
      <c r="N127">
        <v>11120061.210000008</v>
      </c>
      <c r="O127">
        <v>22.201463424685837</v>
      </c>
      <c r="P127">
        <v>0.48787920420414893</v>
      </c>
      <c r="Q127">
        <v>0.45019777410123168</v>
      </c>
      <c r="R127" t="s">
        <v>90</v>
      </c>
      <c r="S127" t="s">
        <v>601</v>
      </c>
      <c r="T127" t="s">
        <v>92</v>
      </c>
    </row>
    <row r="128" spans="1:20" x14ac:dyDescent="0.25">
      <c r="A128" t="s">
        <v>108</v>
      </c>
      <c r="B128" t="s">
        <v>169</v>
      </c>
      <c r="C128" t="s">
        <v>814</v>
      </c>
      <c r="D128" t="s">
        <v>636</v>
      </c>
      <c r="E128" t="s">
        <v>35</v>
      </c>
      <c r="F128">
        <v>181291.77</v>
      </c>
      <c r="G128">
        <v>49386789.020000003</v>
      </c>
      <c r="H128">
        <v>49568080.790000007</v>
      </c>
      <c r="I128">
        <v>949951.62</v>
      </c>
      <c r="J128">
        <v>61381108.350000001</v>
      </c>
      <c r="K128">
        <v>62331059.969999999</v>
      </c>
      <c r="L128">
        <v>21</v>
      </c>
      <c r="M128">
        <v>22</v>
      </c>
      <c r="N128">
        <v>12762979.179999992</v>
      </c>
      <c r="O128">
        <v>25.748382783008275</v>
      </c>
      <c r="P128">
        <v>0.49683803636014651</v>
      </c>
      <c r="Q128">
        <v>0.44553299444624506</v>
      </c>
      <c r="R128" t="s">
        <v>90</v>
      </c>
      <c r="S128" t="s">
        <v>601</v>
      </c>
      <c r="T128" t="s">
        <v>92</v>
      </c>
    </row>
    <row r="129" spans="1:20" x14ac:dyDescent="0.25">
      <c r="A129" t="s">
        <v>108</v>
      </c>
      <c r="B129" t="s">
        <v>169</v>
      </c>
      <c r="C129" t="s">
        <v>814</v>
      </c>
      <c r="D129" t="s">
        <v>636</v>
      </c>
      <c r="E129" t="s">
        <v>877</v>
      </c>
      <c r="F129">
        <v>27138466.649999999</v>
      </c>
      <c r="G129">
        <v>11491688.32</v>
      </c>
      <c r="H129">
        <v>38630154.969999999</v>
      </c>
      <c r="I129">
        <v>21116270.389999997</v>
      </c>
      <c r="J129">
        <v>81491695.319999993</v>
      </c>
      <c r="K129">
        <v>102607965.70999998</v>
      </c>
      <c r="L129">
        <v>13</v>
      </c>
      <c r="M129">
        <v>23</v>
      </c>
      <c r="N129">
        <v>63977810.73999998</v>
      </c>
      <c r="O129">
        <v>165.61624148203614</v>
      </c>
      <c r="P129">
        <v>0.8178834151513249</v>
      </c>
      <c r="Q129">
        <v>0.34721958860224394</v>
      </c>
      <c r="R129" t="s">
        <v>90</v>
      </c>
      <c r="S129" t="s">
        <v>601</v>
      </c>
      <c r="T129" t="s">
        <v>92</v>
      </c>
    </row>
    <row r="130" spans="1:20" x14ac:dyDescent="0.25">
      <c r="A130" t="s">
        <v>108</v>
      </c>
      <c r="B130" t="s">
        <v>169</v>
      </c>
      <c r="C130" t="s">
        <v>814</v>
      </c>
      <c r="D130" t="s">
        <v>636</v>
      </c>
      <c r="E130" t="s">
        <v>40</v>
      </c>
      <c r="F130">
        <v>28158522.890000001</v>
      </c>
      <c r="G130">
        <v>355091.03999999992</v>
      </c>
      <c r="H130">
        <v>28513613.93</v>
      </c>
      <c r="I130">
        <v>34172286</v>
      </c>
      <c r="J130">
        <v>686773.37999999989</v>
      </c>
      <c r="K130">
        <v>34859059.379999995</v>
      </c>
      <c r="L130">
        <v>25</v>
      </c>
      <c r="M130">
        <v>24</v>
      </c>
      <c r="N130">
        <v>6345445.4499999955</v>
      </c>
      <c r="O130">
        <v>22.254090504198658</v>
      </c>
      <c r="P130">
        <v>0.27785997254108535</v>
      </c>
      <c r="Q130">
        <v>0.2562890391205131</v>
      </c>
      <c r="R130" t="s">
        <v>90</v>
      </c>
      <c r="S130" t="s">
        <v>601</v>
      </c>
      <c r="T130" t="s">
        <v>92</v>
      </c>
    </row>
    <row r="131" spans="1:20" x14ac:dyDescent="0.25">
      <c r="A131" t="s">
        <v>108</v>
      </c>
      <c r="B131" t="s">
        <v>169</v>
      </c>
      <c r="C131" t="s">
        <v>814</v>
      </c>
      <c r="D131" t="s">
        <v>636</v>
      </c>
      <c r="E131" t="s">
        <v>43</v>
      </c>
      <c r="F131">
        <v>23632715.460000001</v>
      </c>
      <c r="G131">
        <v>4000000</v>
      </c>
      <c r="H131">
        <v>27632715.460000001</v>
      </c>
      <c r="I131">
        <v>15380731.040000001</v>
      </c>
      <c r="J131">
        <v>3453930.96</v>
      </c>
      <c r="K131">
        <v>18834662</v>
      </c>
      <c r="L131">
        <v>28</v>
      </c>
      <c r="M131">
        <v>25</v>
      </c>
      <c r="N131">
        <v>-8798053.4600000009</v>
      </c>
      <c r="O131">
        <v>-31.839264847986826</v>
      </c>
      <c r="P131">
        <v>0.15013023183130492</v>
      </c>
      <c r="Q131">
        <v>0.24837125560162016</v>
      </c>
      <c r="R131" t="s">
        <v>90</v>
      </c>
      <c r="S131" t="s">
        <v>601</v>
      </c>
      <c r="T131" t="s">
        <v>92</v>
      </c>
    </row>
    <row r="132" spans="1:20" x14ac:dyDescent="0.25">
      <c r="A132" t="s">
        <v>808</v>
      </c>
      <c r="B132" t="s">
        <v>111</v>
      </c>
      <c r="C132" t="s">
        <v>807</v>
      </c>
      <c r="D132" t="s">
        <v>826</v>
      </c>
      <c r="E132" t="s">
        <v>20</v>
      </c>
      <c r="F132">
        <v>269663825.92000002</v>
      </c>
      <c r="G132">
        <v>1695522878.53</v>
      </c>
      <c r="H132">
        <v>1965186704.45</v>
      </c>
      <c r="I132">
        <v>343249670.20999998</v>
      </c>
      <c r="J132">
        <v>1678715208.54</v>
      </c>
      <c r="K132">
        <v>2021964878.75</v>
      </c>
      <c r="L132">
        <v>2</v>
      </c>
      <c r="M132">
        <v>2</v>
      </c>
      <c r="N132">
        <v>56778174.299999952</v>
      </c>
      <c r="O132">
        <v>2.8892000017825556</v>
      </c>
      <c r="P132">
        <v>16.272005151762691</v>
      </c>
      <c r="Q132">
        <v>17.466584437680908</v>
      </c>
      <c r="R132" t="s">
        <v>90</v>
      </c>
      <c r="S132" t="s">
        <v>601</v>
      </c>
      <c r="T132" t="s">
        <v>92</v>
      </c>
    </row>
    <row r="133" spans="1:20" x14ac:dyDescent="0.25">
      <c r="A133" t="s">
        <v>808</v>
      </c>
      <c r="B133" t="s">
        <v>111</v>
      </c>
      <c r="C133" t="s">
        <v>807</v>
      </c>
      <c r="D133" t="s">
        <v>826</v>
      </c>
      <c r="E133" t="s">
        <v>18</v>
      </c>
      <c r="F133">
        <v>1154328956.6899998</v>
      </c>
      <c r="G133">
        <v>776140803.98000002</v>
      </c>
      <c r="H133">
        <v>1930469760.6699998</v>
      </c>
      <c r="I133">
        <v>1416434120.21</v>
      </c>
      <c r="J133">
        <v>1126362373.3799999</v>
      </c>
      <c r="K133">
        <v>2542796493.5900002</v>
      </c>
      <c r="L133">
        <v>1</v>
      </c>
      <c r="M133">
        <v>3</v>
      </c>
      <c r="N133">
        <v>612326732.92000031</v>
      </c>
      <c r="O133">
        <v>31.719053330702405</v>
      </c>
      <c r="P133">
        <v>20.463460111710702</v>
      </c>
      <c r="Q133">
        <v>17.158020152883697</v>
      </c>
      <c r="R133" t="s">
        <v>90</v>
      </c>
      <c r="S133" t="s">
        <v>601</v>
      </c>
      <c r="T133" t="s">
        <v>92</v>
      </c>
    </row>
    <row r="134" spans="1:20" x14ac:dyDescent="0.25">
      <c r="A134" t="s">
        <v>808</v>
      </c>
      <c r="B134" t="s">
        <v>111</v>
      </c>
      <c r="C134" t="s">
        <v>807</v>
      </c>
      <c r="D134" t="s">
        <v>826</v>
      </c>
      <c r="E134" t="s">
        <v>21</v>
      </c>
      <c r="F134">
        <v>897940486.88000011</v>
      </c>
      <c r="G134">
        <v>223736530.12999997</v>
      </c>
      <c r="H134">
        <v>1121677017.01</v>
      </c>
      <c r="I134">
        <v>851901713.45000005</v>
      </c>
      <c r="J134">
        <v>247355623.99000001</v>
      </c>
      <c r="K134">
        <v>1099257337.4400001</v>
      </c>
      <c r="L134">
        <v>4</v>
      </c>
      <c r="M134">
        <v>4</v>
      </c>
      <c r="N134">
        <v>-22419679.569999933</v>
      </c>
      <c r="O134">
        <v>-1.9987642815186661</v>
      </c>
      <c r="P134">
        <v>8.8464054177808595</v>
      </c>
      <c r="Q134">
        <v>9.9694681859220164</v>
      </c>
      <c r="R134" t="s">
        <v>90</v>
      </c>
      <c r="S134" t="s">
        <v>601</v>
      </c>
      <c r="T134" t="s">
        <v>92</v>
      </c>
    </row>
    <row r="135" spans="1:20" x14ac:dyDescent="0.25">
      <c r="A135" t="s">
        <v>808</v>
      </c>
      <c r="B135" t="s">
        <v>111</v>
      </c>
      <c r="C135" t="s">
        <v>807</v>
      </c>
      <c r="D135" t="s">
        <v>826</v>
      </c>
      <c r="E135" t="s">
        <v>22</v>
      </c>
      <c r="F135">
        <v>840773250.1500001</v>
      </c>
      <c r="G135">
        <v>102171896.84999999</v>
      </c>
      <c r="H135">
        <v>942945147</v>
      </c>
      <c r="I135">
        <v>935516000.22000015</v>
      </c>
      <c r="J135">
        <v>162370094.88000003</v>
      </c>
      <c r="K135">
        <v>1097886095.1000001</v>
      </c>
      <c r="L135">
        <v>5</v>
      </c>
      <c r="M135">
        <v>5</v>
      </c>
      <c r="N135">
        <v>154940948.10000014</v>
      </c>
      <c r="O135">
        <v>16.431597171155509</v>
      </c>
      <c r="P135">
        <v>8.8353701803960316</v>
      </c>
      <c r="Q135">
        <v>8.3808988697521389</v>
      </c>
      <c r="R135" t="s">
        <v>90</v>
      </c>
      <c r="S135" t="s">
        <v>601</v>
      </c>
      <c r="T135" t="s">
        <v>92</v>
      </c>
    </row>
    <row r="136" spans="1:20" x14ac:dyDescent="0.25">
      <c r="A136" t="s">
        <v>808</v>
      </c>
      <c r="B136" t="s">
        <v>111</v>
      </c>
      <c r="C136" t="s">
        <v>807</v>
      </c>
      <c r="D136" t="s">
        <v>826</v>
      </c>
      <c r="E136" t="s">
        <v>24</v>
      </c>
      <c r="F136">
        <v>754740861.75999999</v>
      </c>
      <c r="G136">
        <v>32682865.319999997</v>
      </c>
      <c r="H136">
        <v>787423727.07999992</v>
      </c>
      <c r="I136">
        <v>931686003.01999998</v>
      </c>
      <c r="J136">
        <v>29219528.23</v>
      </c>
      <c r="K136">
        <v>960905531.25</v>
      </c>
      <c r="L136">
        <v>6</v>
      </c>
      <c r="M136">
        <v>6</v>
      </c>
      <c r="N136">
        <v>173481804.17000008</v>
      </c>
      <c r="O136">
        <v>22.03156930682314</v>
      </c>
      <c r="P136">
        <v>7.7330026446965388</v>
      </c>
      <c r="Q136">
        <v>6.9986240931369768</v>
      </c>
      <c r="R136" t="s">
        <v>90</v>
      </c>
      <c r="S136" t="s">
        <v>601</v>
      </c>
      <c r="T136" t="s">
        <v>92</v>
      </c>
    </row>
    <row r="137" spans="1:20" x14ac:dyDescent="0.25">
      <c r="A137" t="s">
        <v>808</v>
      </c>
      <c r="B137" t="s">
        <v>111</v>
      </c>
      <c r="C137" t="s">
        <v>807</v>
      </c>
      <c r="D137" t="s">
        <v>826</v>
      </c>
      <c r="E137" t="s">
        <v>23</v>
      </c>
      <c r="F137">
        <v>260493356.28999999</v>
      </c>
      <c r="G137">
        <v>276609128.40999997</v>
      </c>
      <c r="H137">
        <v>537102484.70000005</v>
      </c>
      <c r="I137">
        <v>304667114.02000004</v>
      </c>
      <c r="J137">
        <v>456534827.07999992</v>
      </c>
      <c r="K137">
        <v>761201941.10000014</v>
      </c>
      <c r="L137">
        <v>7</v>
      </c>
      <c r="M137">
        <v>7</v>
      </c>
      <c r="N137">
        <v>224099456.4000001</v>
      </c>
      <c r="O137">
        <v>41.723779499022683</v>
      </c>
      <c r="P137">
        <v>6.1258640233000952</v>
      </c>
      <c r="Q137">
        <v>4.7737682528878809</v>
      </c>
      <c r="R137" t="s">
        <v>90</v>
      </c>
      <c r="S137" t="s">
        <v>601</v>
      </c>
      <c r="T137" t="s">
        <v>92</v>
      </c>
    </row>
    <row r="138" spans="1:20" x14ac:dyDescent="0.25">
      <c r="A138" t="s">
        <v>808</v>
      </c>
      <c r="B138" t="s">
        <v>111</v>
      </c>
      <c r="C138" t="s">
        <v>807</v>
      </c>
      <c r="D138" t="s">
        <v>826</v>
      </c>
      <c r="E138" t="s">
        <v>25</v>
      </c>
      <c r="F138">
        <v>20591047.690000001</v>
      </c>
      <c r="G138">
        <v>326239699.83999997</v>
      </c>
      <c r="H138">
        <v>346830747.52999997</v>
      </c>
      <c r="I138">
        <v>23253229.82</v>
      </c>
      <c r="J138">
        <v>292967307.61000001</v>
      </c>
      <c r="K138">
        <v>316220537.43000001</v>
      </c>
      <c r="L138">
        <v>8</v>
      </c>
      <c r="M138">
        <v>8</v>
      </c>
      <c r="N138">
        <v>-30610210.099999964</v>
      </c>
      <c r="O138">
        <v>-8.8256910086532212</v>
      </c>
      <c r="P138">
        <v>2.5448227455538968</v>
      </c>
      <c r="Q138">
        <v>3.0826325679890969</v>
      </c>
      <c r="R138" t="s">
        <v>90</v>
      </c>
      <c r="S138" t="s">
        <v>601</v>
      </c>
      <c r="T138" t="s">
        <v>92</v>
      </c>
    </row>
    <row r="139" spans="1:20" x14ac:dyDescent="0.25">
      <c r="A139" t="s">
        <v>808</v>
      </c>
      <c r="B139" t="s">
        <v>111</v>
      </c>
      <c r="C139" t="s">
        <v>807</v>
      </c>
      <c r="D139" t="s">
        <v>826</v>
      </c>
      <c r="E139" t="s">
        <v>26</v>
      </c>
      <c r="F139">
        <v>43662904.319999993</v>
      </c>
      <c r="G139">
        <v>294994990.64999998</v>
      </c>
      <c r="H139">
        <v>338657894.96999997</v>
      </c>
      <c r="I139">
        <v>43951322.050000004</v>
      </c>
      <c r="J139">
        <v>220343451.61999997</v>
      </c>
      <c r="K139">
        <v>264294773.66999999</v>
      </c>
      <c r="L139">
        <v>9</v>
      </c>
      <c r="M139">
        <v>9</v>
      </c>
      <c r="N139">
        <v>-74363121.299999982</v>
      </c>
      <c r="O139">
        <v>-21.958183288946341</v>
      </c>
      <c r="P139">
        <v>2.1269439266427193</v>
      </c>
      <c r="Q139">
        <v>3.0099922336062579</v>
      </c>
      <c r="R139" t="s">
        <v>90</v>
      </c>
      <c r="S139" t="s">
        <v>601</v>
      </c>
      <c r="T139" t="s">
        <v>92</v>
      </c>
    </row>
    <row r="140" spans="1:20" x14ac:dyDescent="0.25">
      <c r="A140" t="s">
        <v>808</v>
      </c>
      <c r="B140" t="s">
        <v>111</v>
      </c>
      <c r="C140" t="s">
        <v>807</v>
      </c>
      <c r="D140" t="s">
        <v>826</v>
      </c>
      <c r="E140" t="s">
        <v>27</v>
      </c>
      <c r="F140">
        <v>163595241.03999999</v>
      </c>
      <c r="G140">
        <v>26351.279999999999</v>
      </c>
      <c r="H140">
        <v>163621592.31999999</v>
      </c>
      <c r="I140">
        <v>191289805.60999998</v>
      </c>
      <c r="J140">
        <v>11322.48</v>
      </c>
      <c r="K140">
        <v>191301128.08999997</v>
      </c>
      <c r="L140">
        <v>10</v>
      </c>
      <c r="M140">
        <v>10</v>
      </c>
      <c r="N140">
        <v>27679535.769999981</v>
      </c>
      <c r="O140">
        <v>16.916798924598059</v>
      </c>
      <c r="P140">
        <v>1.539518799032203</v>
      </c>
      <c r="Q140">
        <v>1.4542691295506855</v>
      </c>
      <c r="R140" t="s">
        <v>90</v>
      </c>
      <c r="S140" t="s">
        <v>601</v>
      </c>
      <c r="T140" t="s">
        <v>92</v>
      </c>
    </row>
    <row r="141" spans="1:20" x14ac:dyDescent="0.25">
      <c r="A141" t="s">
        <v>808</v>
      </c>
      <c r="B141" t="s">
        <v>111</v>
      </c>
      <c r="C141" t="s">
        <v>807</v>
      </c>
      <c r="D141" t="s">
        <v>826</v>
      </c>
      <c r="E141" t="s">
        <v>28</v>
      </c>
      <c r="F141">
        <v>126074743.58</v>
      </c>
      <c r="G141">
        <v>1089620.05</v>
      </c>
      <c r="H141">
        <v>127164363.63</v>
      </c>
      <c r="I141">
        <v>131806185.09</v>
      </c>
      <c r="J141">
        <v>209132.58000000002</v>
      </c>
      <c r="K141">
        <v>132015317.67</v>
      </c>
      <c r="L141">
        <v>12</v>
      </c>
      <c r="M141">
        <v>11</v>
      </c>
      <c r="N141">
        <v>4850954.0400000066</v>
      </c>
      <c r="O141">
        <v>3.8147118434174221</v>
      </c>
      <c r="P141">
        <v>1.062409120857648</v>
      </c>
      <c r="Q141">
        <v>1.1302371880380619</v>
      </c>
      <c r="R141" t="s">
        <v>90</v>
      </c>
      <c r="S141" t="s">
        <v>601</v>
      </c>
      <c r="T141" t="s">
        <v>92</v>
      </c>
    </row>
    <row r="142" spans="1:20" x14ac:dyDescent="0.25">
      <c r="A142" t="s">
        <v>808</v>
      </c>
      <c r="B142" t="s">
        <v>111</v>
      </c>
      <c r="C142" t="s">
        <v>807</v>
      </c>
      <c r="D142" t="s">
        <v>826</v>
      </c>
      <c r="E142" t="s">
        <v>29</v>
      </c>
      <c r="F142">
        <v>100111390.83999999</v>
      </c>
      <c r="G142">
        <v>127035.16</v>
      </c>
      <c r="H142">
        <v>100238426</v>
      </c>
      <c r="I142">
        <v>105316188.35999998</v>
      </c>
      <c r="J142">
        <v>70544.479999999996</v>
      </c>
      <c r="K142">
        <v>105386732.84</v>
      </c>
      <c r="L142">
        <v>14</v>
      </c>
      <c r="M142">
        <v>12</v>
      </c>
      <c r="N142">
        <v>5148306.8400000036</v>
      </c>
      <c r="O142">
        <v>5.1360611348785579</v>
      </c>
      <c r="P142">
        <v>0.84811238697680003</v>
      </c>
      <c r="Q142">
        <v>0.89091938575843099</v>
      </c>
      <c r="R142" t="s">
        <v>90</v>
      </c>
      <c r="S142" t="s">
        <v>601</v>
      </c>
      <c r="T142" t="s">
        <v>92</v>
      </c>
    </row>
    <row r="143" spans="1:20" x14ac:dyDescent="0.25">
      <c r="A143" t="s">
        <v>808</v>
      </c>
      <c r="B143" t="s">
        <v>111</v>
      </c>
      <c r="C143" t="s">
        <v>807</v>
      </c>
      <c r="D143" t="s">
        <v>826</v>
      </c>
      <c r="E143" t="s">
        <v>878</v>
      </c>
      <c r="F143">
        <v>92186890.519999996</v>
      </c>
      <c r="G143">
        <v>6436086.2000000002</v>
      </c>
      <c r="H143">
        <v>98622976.719999999</v>
      </c>
      <c r="I143">
        <v>105949942.61</v>
      </c>
      <c r="J143">
        <v>46792915.82</v>
      </c>
      <c r="K143">
        <v>152742858.43000001</v>
      </c>
      <c r="L143">
        <v>11</v>
      </c>
      <c r="M143">
        <v>13</v>
      </c>
      <c r="N143">
        <v>54119881.710000008</v>
      </c>
      <c r="O143">
        <v>54.875530540567127</v>
      </c>
      <c r="P143">
        <v>1.2292164940097476</v>
      </c>
      <c r="Q143">
        <v>0.87656126844061211</v>
      </c>
      <c r="R143" t="s">
        <v>90</v>
      </c>
      <c r="S143" t="s">
        <v>601</v>
      </c>
      <c r="T143" t="s">
        <v>92</v>
      </c>
    </row>
    <row r="144" spans="1:20" x14ac:dyDescent="0.25">
      <c r="A144" t="s">
        <v>808</v>
      </c>
      <c r="B144" t="s">
        <v>111</v>
      </c>
      <c r="C144" t="s">
        <v>807</v>
      </c>
      <c r="D144" t="s">
        <v>826</v>
      </c>
      <c r="E144" t="s">
        <v>30</v>
      </c>
      <c r="F144">
        <v>94887695.620000005</v>
      </c>
      <c r="G144">
        <v>0</v>
      </c>
      <c r="H144">
        <v>94887695.620000005</v>
      </c>
      <c r="I144">
        <v>116879454.47</v>
      </c>
      <c r="J144">
        <v>0</v>
      </c>
      <c r="K144">
        <v>116879454.47</v>
      </c>
      <c r="L144">
        <v>13</v>
      </c>
      <c r="M144">
        <v>14</v>
      </c>
      <c r="N144">
        <v>21991758.849999994</v>
      </c>
      <c r="O144">
        <v>23.176618112922821</v>
      </c>
      <c r="P144">
        <v>0.94060144429749182</v>
      </c>
      <c r="Q144">
        <v>0.84336208050397121</v>
      </c>
      <c r="R144" t="s">
        <v>90</v>
      </c>
      <c r="S144" t="s">
        <v>601</v>
      </c>
      <c r="T144" t="s">
        <v>92</v>
      </c>
    </row>
    <row r="145" spans="1:20" x14ac:dyDescent="0.25">
      <c r="A145" t="s">
        <v>808</v>
      </c>
      <c r="B145" t="s">
        <v>111</v>
      </c>
      <c r="C145" t="s">
        <v>807</v>
      </c>
      <c r="D145" t="s">
        <v>826</v>
      </c>
      <c r="E145" t="s">
        <v>31</v>
      </c>
      <c r="F145">
        <v>77372889.75</v>
      </c>
      <c r="G145">
        <v>0</v>
      </c>
      <c r="H145">
        <v>77372889.75</v>
      </c>
      <c r="I145">
        <v>101451282.2</v>
      </c>
      <c r="J145">
        <v>0</v>
      </c>
      <c r="K145">
        <v>101451282.2</v>
      </c>
      <c r="L145">
        <v>15</v>
      </c>
      <c r="M145">
        <v>15</v>
      </c>
      <c r="N145">
        <v>24078392.450000003</v>
      </c>
      <c r="O145">
        <v>31.119934291972086</v>
      </c>
      <c r="P145">
        <v>0.8164413753971248</v>
      </c>
      <c r="Q145">
        <v>0.68769044129269141</v>
      </c>
      <c r="R145" t="s">
        <v>90</v>
      </c>
      <c r="S145" t="s">
        <v>601</v>
      </c>
      <c r="T145" t="s">
        <v>92</v>
      </c>
    </row>
    <row r="146" spans="1:20" x14ac:dyDescent="0.25">
      <c r="A146" t="s">
        <v>808</v>
      </c>
      <c r="B146" t="s">
        <v>111</v>
      </c>
      <c r="C146" t="s">
        <v>807</v>
      </c>
      <c r="D146" t="s">
        <v>826</v>
      </c>
      <c r="E146" t="s">
        <v>38</v>
      </c>
      <c r="F146">
        <v>71258089.159999996</v>
      </c>
      <c r="G146">
        <v>0</v>
      </c>
      <c r="H146">
        <v>71258089.159999996</v>
      </c>
      <c r="I146">
        <v>68260632.930000007</v>
      </c>
      <c r="J146">
        <v>0</v>
      </c>
      <c r="K146">
        <v>68260632.930000007</v>
      </c>
      <c r="L146">
        <v>18</v>
      </c>
      <c r="M146">
        <v>16</v>
      </c>
      <c r="N146">
        <v>-2997456.2299999893</v>
      </c>
      <c r="O146">
        <v>-4.2064785420636577</v>
      </c>
      <c r="P146">
        <v>0.54933563998708612</v>
      </c>
      <c r="Q146">
        <v>0.63334207806442122</v>
      </c>
      <c r="R146" t="s">
        <v>90</v>
      </c>
      <c r="S146" t="s">
        <v>601</v>
      </c>
      <c r="T146" t="s">
        <v>92</v>
      </c>
    </row>
    <row r="147" spans="1:20" x14ac:dyDescent="0.25">
      <c r="A147" t="s">
        <v>808</v>
      </c>
      <c r="B147" t="s">
        <v>111</v>
      </c>
      <c r="C147" t="s">
        <v>807</v>
      </c>
      <c r="D147" t="s">
        <v>826</v>
      </c>
      <c r="E147" t="s">
        <v>32</v>
      </c>
      <c r="F147">
        <v>64316599.18</v>
      </c>
      <c r="G147">
        <v>2685456.43</v>
      </c>
      <c r="H147">
        <v>67002055.609999999</v>
      </c>
      <c r="I147">
        <v>78658618.069999993</v>
      </c>
      <c r="J147">
        <v>1038719.87</v>
      </c>
      <c r="K147">
        <v>79697337.939999998</v>
      </c>
      <c r="L147">
        <v>17</v>
      </c>
      <c r="M147">
        <v>17</v>
      </c>
      <c r="N147">
        <v>12695282.329999998</v>
      </c>
      <c r="O147">
        <v>18.947601255543027</v>
      </c>
      <c r="P147">
        <v>0.64137389683206047</v>
      </c>
      <c r="Q147">
        <v>0.59551444102497608</v>
      </c>
      <c r="R147" t="s">
        <v>90</v>
      </c>
      <c r="S147" t="s">
        <v>601</v>
      </c>
      <c r="T147" t="s">
        <v>92</v>
      </c>
    </row>
    <row r="148" spans="1:20" x14ac:dyDescent="0.25">
      <c r="A148" t="s">
        <v>808</v>
      </c>
      <c r="B148" t="s">
        <v>111</v>
      </c>
      <c r="C148" t="s">
        <v>807</v>
      </c>
      <c r="D148" t="s">
        <v>826</v>
      </c>
      <c r="E148" t="s">
        <v>34</v>
      </c>
      <c r="F148">
        <v>0</v>
      </c>
      <c r="G148">
        <v>65578863.530000001</v>
      </c>
      <c r="H148">
        <v>65578863.530000001</v>
      </c>
      <c r="I148">
        <v>0</v>
      </c>
      <c r="J148">
        <v>56872825.990000002</v>
      </c>
      <c r="K148">
        <v>56872825.990000002</v>
      </c>
      <c r="L148">
        <v>21</v>
      </c>
      <c r="M148">
        <v>18</v>
      </c>
      <c r="N148">
        <v>-8706037.5399999991</v>
      </c>
      <c r="O148">
        <v>-13.275676142233383</v>
      </c>
      <c r="P148">
        <v>0.45769089623193493</v>
      </c>
      <c r="Q148">
        <v>0.58286510619074927</v>
      </c>
      <c r="R148" t="s">
        <v>90</v>
      </c>
      <c r="S148" t="s">
        <v>601</v>
      </c>
      <c r="T148" t="s">
        <v>92</v>
      </c>
    </row>
    <row r="149" spans="1:20" x14ac:dyDescent="0.25">
      <c r="A149" t="s">
        <v>808</v>
      </c>
      <c r="B149" t="s">
        <v>111</v>
      </c>
      <c r="C149" t="s">
        <v>807</v>
      </c>
      <c r="D149" t="s">
        <v>826</v>
      </c>
      <c r="E149" t="s">
        <v>36</v>
      </c>
      <c r="F149">
        <v>60020664.370000005</v>
      </c>
      <c r="G149">
        <v>0</v>
      </c>
      <c r="H149">
        <v>60020664.370000005</v>
      </c>
      <c r="I149">
        <v>52899214.260000005</v>
      </c>
      <c r="J149">
        <v>0</v>
      </c>
      <c r="K149">
        <v>52899214.260000005</v>
      </c>
      <c r="L149">
        <v>23</v>
      </c>
      <c r="M149">
        <v>19</v>
      </c>
      <c r="N149">
        <v>-7121450.1099999994</v>
      </c>
      <c r="O149">
        <v>-11.864997138484689</v>
      </c>
      <c r="P149">
        <v>0.42571277869824303</v>
      </c>
      <c r="Q149">
        <v>0.53346381789088892</v>
      </c>
      <c r="R149" t="s">
        <v>90</v>
      </c>
      <c r="S149" t="s">
        <v>601</v>
      </c>
      <c r="T149" t="s">
        <v>92</v>
      </c>
    </row>
    <row r="150" spans="1:20" x14ac:dyDescent="0.25">
      <c r="A150" t="s">
        <v>808</v>
      </c>
      <c r="B150" t="s">
        <v>111</v>
      </c>
      <c r="C150" t="s">
        <v>807</v>
      </c>
      <c r="D150" t="s">
        <v>826</v>
      </c>
      <c r="E150" t="s">
        <v>33</v>
      </c>
      <c r="F150">
        <v>58030447.719999999</v>
      </c>
      <c r="G150">
        <v>0</v>
      </c>
      <c r="H150">
        <v>58030447.719999999</v>
      </c>
      <c r="I150">
        <v>67105054.299999997</v>
      </c>
      <c r="J150">
        <v>0</v>
      </c>
      <c r="K150">
        <v>67105054.299999997</v>
      </c>
      <c r="L150">
        <v>19</v>
      </c>
      <c r="M150">
        <v>20</v>
      </c>
      <c r="N150">
        <v>9074606.5799999982</v>
      </c>
      <c r="O150">
        <v>15.637664254781313</v>
      </c>
      <c r="P150">
        <v>0.54003598220457727</v>
      </c>
      <c r="Q150">
        <v>0.51577476723336757</v>
      </c>
      <c r="R150" t="s">
        <v>90</v>
      </c>
      <c r="S150" t="s">
        <v>601</v>
      </c>
      <c r="T150" t="s">
        <v>92</v>
      </c>
    </row>
    <row r="151" spans="1:20" x14ac:dyDescent="0.25">
      <c r="A151" t="s">
        <v>808</v>
      </c>
      <c r="B151" t="s">
        <v>111</v>
      </c>
      <c r="C151" t="s">
        <v>807</v>
      </c>
      <c r="D151" t="s">
        <v>826</v>
      </c>
      <c r="E151" t="s">
        <v>35</v>
      </c>
      <c r="F151">
        <v>483237.46</v>
      </c>
      <c r="G151">
        <v>47475747.369999997</v>
      </c>
      <c r="H151">
        <v>47958984.829999998</v>
      </c>
      <c r="I151">
        <v>1358327.91</v>
      </c>
      <c r="J151">
        <v>60702557.409999996</v>
      </c>
      <c r="K151">
        <v>62060885.319999993</v>
      </c>
      <c r="L151">
        <v>20</v>
      </c>
      <c r="M151">
        <v>21</v>
      </c>
      <c r="N151">
        <v>14101900.489999995</v>
      </c>
      <c r="O151">
        <v>29.404084636042526</v>
      </c>
      <c r="P151">
        <v>0.4994424266529775</v>
      </c>
      <c r="Q151">
        <v>0.42625957939863807</v>
      </c>
      <c r="R151" t="s">
        <v>90</v>
      </c>
      <c r="S151" t="s">
        <v>601</v>
      </c>
      <c r="T151" t="s">
        <v>92</v>
      </c>
    </row>
    <row r="152" spans="1:20" x14ac:dyDescent="0.25">
      <c r="A152" t="s">
        <v>808</v>
      </c>
      <c r="B152" t="s">
        <v>111</v>
      </c>
      <c r="C152" t="s">
        <v>807</v>
      </c>
      <c r="D152" t="s">
        <v>826</v>
      </c>
      <c r="E152" t="s">
        <v>877</v>
      </c>
      <c r="F152">
        <v>24490473.280000001</v>
      </c>
      <c r="G152">
        <v>18183220.949999999</v>
      </c>
      <c r="H152">
        <v>42673694.229999989</v>
      </c>
      <c r="I152">
        <v>30511679.190000001</v>
      </c>
      <c r="J152">
        <v>63889719.299999997</v>
      </c>
      <c r="K152">
        <v>94401398.489999995</v>
      </c>
      <c r="L152">
        <v>16</v>
      </c>
      <c r="M152">
        <v>22</v>
      </c>
      <c r="N152">
        <v>51727704.260000005</v>
      </c>
      <c r="O152">
        <v>121.2168414133571</v>
      </c>
      <c r="P152">
        <v>0.75970658971708549</v>
      </c>
      <c r="Q152">
        <v>0.37928390307559989</v>
      </c>
      <c r="R152" t="s">
        <v>90</v>
      </c>
      <c r="S152" t="s">
        <v>601</v>
      </c>
      <c r="T152" t="s">
        <v>92</v>
      </c>
    </row>
    <row r="153" spans="1:20" x14ac:dyDescent="0.25">
      <c r="A153" t="s">
        <v>808</v>
      </c>
      <c r="B153" t="s">
        <v>111</v>
      </c>
      <c r="C153" t="s">
        <v>807</v>
      </c>
      <c r="D153" t="s">
        <v>826</v>
      </c>
      <c r="E153" t="s">
        <v>40</v>
      </c>
      <c r="F153">
        <v>33536247.399999999</v>
      </c>
      <c r="G153">
        <v>1042194.6700000002</v>
      </c>
      <c r="H153">
        <v>34578442.069999993</v>
      </c>
      <c r="I153">
        <v>33632012.82</v>
      </c>
      <c r="J153">
        <v>1092072.76</v>
      </c>
      <c r="K153">
        <v>34724085.579999998</v>
      </c>
      <c r="L153">
        <v>25</v>
      </c>
      <c r="M153">
        <v>23</v>
      </c>
      <c r="N153">
        <v>145643.51000000536</v>
      </c>
      <c r="O153">
        <v>0.42119743192931364</v>
      </c>
      <c r="P153">
        <v>0.27944624824409237</v>
      </c>
      <c r="Q153">
        <v>0.30733328124573583</v>
      </c>
      <c r="R153" t="s">
        <v>90</v>
      </c>
      <c r="S153" t="s">
        <v>601</v>
      </c>
      <c r="T153" t="s">
        <v>92</v>
      </c>
    </row>
    <row r="154" spans="1:20" x14ac:dyDescent="0.25">
      <c r="A154" t="s">
        <v>808</v>
      </c>
      <c r="B154" t="s">
        <v>111</v>
      </c>
      <c r="C154" t="s">
        <v>807</v>
      </c>
      <c r="D154" t="s">
        <v>826</v>
      </c>
      <c r="E154" t="s">
        <v>37</v>
      </c>
      <c r="F154">
        <v>2326026.25</v>
      </c>
      <c r="G154">
        <v>25720884.030000001</v>
      </c>
      <c r="H154">
        <v>28046910.280000001</v>
      </c>
      <c r="I154">
        <v>1804528.4500000002</v>
      </c>
      <c r="J154">
        <v>51182538.350000001</v>
      </c>
      <c r="K154">
        <v>52987066.800000004</v>
      </c>
      <c r="L154">
        <v>22</v>
      </c>
      <c r="M154">
        <v>24</v>
      </c>
      <c r="N154">
        <v>24940156.520000003</v>
      </c>
      <c r="O154">
        <v>88.92300888410017</v>
      </c>
      <c r="P154">
        <v>0.4264197825628992</v>
      </c>
      <c r="Q154">
        <v>0.24928101004977296</v>
      </c>
      <c r="R154" t="s">
        <v>90</v>
      </c>
      <c r="S154" t="s">
        <v>601</v>
      </c>
      <c r="T154" t="s">
        <v>92</v>
      </c>
    </row>
    <row r="155" spans="1:20" x14ac:dyDescent="0.25">
      <c r="A155" t="s">
        <v>808</v>
      </c>
      <c r="B155" t="s">
        <v>111</v>
      </c>
      <c r="C155" t="s">
        <v>807</v>
      </c>
      <c r="D155" t="s">
        <v>826</v>
      </c>
      <c r="E155" t="s">
        <v>39</v>
      </c>
      <c r="F155">
        <v>22978644.859999999</v>
      </c>
      <c r="G155">
        <v>0</v>
      </c>
      <c r="H155">
        <v>22978644.859999999</v>
      </c>
      <c r="I155">
        <v>33432705.510000002</v>
      </c>
      <c r="J155">
        <v>0</v>
      </c>
      <c r="K155">
        <v>33432705.510000002</v>
      </c>
      <c r="L155">
        <v>26</v>
      </c>
      <c r="M155">
        <v>25</v>
      </c>
      <c r="N155">
        <v>10454060.650000002</v>
      </c>
      <c r="O155">
        <v>45.494678705783357</v>
      </c>
      <c r="P155">
        <v>0.26905371206665174</v>
      </c>
      <c r="Q155">
        <v>0.20423425407969123</v>
      </c>
      <c r="R155" t="s">
        <v>90</v>
      </c>
      <c r="S155" t="s">
        <v>601</v>
      </c>
      <c r="T155" t="s">
        <v>92</v>
      </c>
    </row>
    <row r="156" spans="1:20" x14ac:dyDescent="0.25">
      <c r="A156" t="s">
        <v>808</v>
      </c>
      <c r="B156" t="s">
        <v>111</v>
      </c>
      <c r="C156" t="s">
        <v>807</v>
      </c>
      <c r="D156" t="s">
        <v>826</v>
      </c>
      <c r="E156" t="s">
        <v>43</v>
      </c>
      <c r="F156">
        <v>18158891.66</v>
      </c>
      <c r="G156">
        <v>2000000</v>
      </c>
      <c r="H156">
        <v>20158891.66</v>
      </c>
      <c r="I156">
        <v>13963116.17</v>
      </c>
      <c r="J156">
        <v>3473616</v>
      </c>
      <c r="K156">
        <v>17436732.169999998</v>
      </c>
      <c r="L156">
        <v>28</v>
      </c>
      <c r="M156">
        <v>26</v>
      </c>
      <c r="N156">
        <v>-2722159.4900000021</v>
      </c>
      <c r="O156">
        <v>-13.503517633369743</v>
      </c>
      <c r="P156">
        <v>0.1403241958760191</v>
      </c>
      <c r="Q156">
        <v>0.17917228045159006</v>
      </c>
      <c r="R156" t="s">
        <v>90</v>
      </c>
      <c r="S156" t="s">
        <v>601</v>
      </c>
      <c r="T156" t="s">
        <v>92</v>
      </c>
    </row>
    <row r="157" spans="1:20" x14ac:dyDescent="0.25">
      <c r="A157" t="s">
        <v>808</v>
      </c>
      <c r="B157" t="s">
        <v>111</v>
      </c>
      <c r="C157" t="s">
        <v>807</v>
      </c>
      <c r="D157" t="s">
        <v>826</v>
      </c>
      <c r="E157" t="s">
        <v>41</v>
      </c>
      <c r="F157">
        <v>10316123.18</v>
      </c>
      <c r="G157">
        <v>3976491.25</v>
      </c>
      <c r="H157">
        <v>14292614.43</v>
      </c>
      <c r="I157">
        <v>34109957.130000003</v>
      </c>
      <c r="J157">
        <v>4314404.2299999995</v>
      </c>
      <c r="K157">
        <v>38424361.359999999</v>
      </c>
      <c r="L157">
        <v>24</v>
      </c>
      <c r="M157">
        <v>27</v>
      </c>
      <c r="N157">
        <v>24131746.93</v>
      </c>
      <c r="O157">
        <v>168.84067675783513</v>
      </c>
      <c r="P157">
        <v>0.30922466189899506</v>
      </c>
      <c r="Q157">
        <v>0.12703279348039331</v>
      </c>
      <c r="R157" t="s">
        <v>90</v>
      </c>
      <c r="S157" t="s">
        <v>601</v>
      </c>
      <c r="T157" t="s">
        <v>92</v>
      </c>
    </row>
    <row r="158" spans="1:20" x14ac:dyDescent="0.25">
      <c r="A158" t="s">
        <v>108</v>
      </c>
      <c r="B158" t="s">
        <v>169</v>
      </c>
      <c r="C158" t="s">
        <v>814</v>
      </c>
      <c r="D158" t="s">
        <v>636</v>
      </c>
      <c r="E158" t="s">
        <v>39</v>
      </c>
      <c r="F158">
        <v>25536527.459999997</v>
      </c>
      <c r="G158">
        <v>0</v>
      </c>
      <c r="H158">
        <v>25536527.459999997</v>
      </c>
      <c r="I158">
        <v>37139519.989999995</v>
      </c>
      <c r="J158">
        <v>0</v>
      </c>
      <c r="K158">
        <v>37139519.989999995</v>
      </c>
      <c r="L158">
        <v>24</v>
      </c>
      <c r="M158">
        <v>26</v>
      </c>
      <c r="N158">
        <v>11602992.529999997</v>
      </c>
      <c r="O158">
        <v>45.436845507576301</v>
      </c>
      <c r="P158">
        <v>0.29603742006105987</v>
      </c>
      <c r="Q158">
        <v>0.22953007995637106</v>
      </c>
      <c r="R158" t="s">
        <v>90</v>
      </c>
      <c r="S158" t="s">
        <v>601</v>
      </c>
      <c r="T158" t="s">
        <v>92</v>
      </c>
    </row>
    <row r="159" spans="1:20" x14ac:dyDescent="0.25">
      <c r="A159" t="s">
        <v>108</v>
      </c>
      <c r="B159" t="s">
        <v>169</v>
      </c>
      <c r="C159" t="s">
        <v>814</v>
      </c>
      <c r="D159" t="s">
        <v>636</v>
      </c>
      <c r="E159" t="s">
        <v>41</v>
      </c>
      <c r="F159">
        <v>15742702.869999999</v>
      </c>
      <c r="G159">
        <v>4994131.3099999996</v>
      </c>
      <c r="H159">
        <v>20736834.18</v>
      </c>
      <c r="I159">
        <v>12947642.16</v>
      </c>
      <c r="J159">
        <v>6226160.2000000002</v>
      </c>
      <c r="K159">
        <v>19173802.359999999</v>
      </c>
      <c r="L159">
        <v>27</v>
      </c>
      <c r="M159">
        <v>27</v>
      </c>
      <c r="N159">
        <v>-1563031.8200000003</v>
      </c>
      <c r="O159">
        <v>-7.5374659720599659</v>
      </c>
      <c r="P159">
        <v>0.15283350417408187</v>
      </c>
      <c r="Q159">
        <v>0.1863889761375335</v>
      </c>
      <c r="R159" t="s">
        <v>90</v>
      </c>
      <c r="S159" t="s">
        <v>601</v>
      </c>
      <c r="T159" t="s">
        <v>92</v>
      </c>
    </row>
    <row r="160" spans="1:20" x14ac:dyDescent="0.25">
      <c r="A160" t="s">
        <v>108</v>
      </c>
      <c r="B160" t="s">
        <v>169</v>
      </c>
      <c r="C160" t="s">
        <v>814</v>
      </c>
      <c r="D160" t="s">
        <v>636</v>
      </c>
      <c r="E160" t="s">
        <v>42</v>
      </c>
      <c r="F160">
        <v>11418199.24</v>
      </c>
      <c r="G160">
        <v>42681</v>
      </c>
      <c r="H160">
        <v>11460880.24</v>
      </c>
      <c r="I160">
        <v>22422088.82</v>
      </c>
      <c r="J160">
        <v>36710</v>
      </c>
      <c r="K160">
        <v>22458798.82</v>
      </c>
      <c r="L160">
        <v>26</v>
      </c>
      <c r="M160">
        <v>28</v>
      </c>
      <c r="N160">
        <v>10997918.58</v>
      </c>
      <c r="O160">
        <v>95.9605052115962</v>
      </c>
      <c r="P160">
        <v>0.17901806114169913</v>
      </c>
      <c r="Q160">
        <v>0.10301387931378488</v>
      </c>
      <c r="R160" t="s">
        <v>90</v>
      </c>
      <c r="S160" t="s">
        <v>601</v>
      </c>
      <c r="T160" t="s">
        <v>92</v>
      </c>
    </row>
    <row r="161" spans="1:20" x14ac:dyDescent="0.25">
      <c r="A161" t="s">
        <v>108</v>
      </c>
      <c r="B161" t="s">
        <v>169</v>
      </c>
      <c r="C161" t="s">
        <v>814</v>
      </c>
      <c r="D161" t="s">
        <v>636</v>
      </c>
      <c r="E161" t="s">
        <v>46</v>
      </c>
      <c r="F161">
        <v>10632880.51</v>
      </c>
      <c r="G161">
        <v>0</v>
      </c>
      <c r="H161">
        <v>10632880.51</v>
      </c>
      <c r="I161">
        <v>9176116.8000000007</v>
      </c>
      <c r="J161">
        <v>0</v>
      </c>
      <c r="K161">
        <v>9176116.8000000007</v>
      </c>
      <c r="L161">
        <v>29</v>
      </c>
      <c r="M161">
        <v>29</v>
      </c>
      <c r="N161">
        <v>-1456763.709999999</v>
      </c>
      <c r="O161">
        <v>-13.700555636169744</v>
      </c>
      <c r="P161">
        <v>7.3142408528230132E-2</v>
      </c>
      <c r="Q161">
        <v>9.5571565767886904E-2</v>
      </c>
      <c r="R161" t="s">
        <v>90</v>
      </c>
      <c r="S161" t="s">
        <v>601</v>
      </c>
      <c r="T161" t="s">
        <v>92</v>
      </c>
    </row>
    <row r="162" spans="1:20" x14ac:dyDescent="0.25">
      <c r="A162" t="s">
        <v>108</v>
      </c>
      <c r="B162" t="s">
        <v>169</v>
      </c>
      <c r="C162" t="s">
        <v>814</v>
      </c>
      <c r="D162" t="s">
        <v>636</v>
      </c>
      <c r="E162" t="s">
        <v>45</v>
      </c>
      <c r="F162">
        <v>4810315.24</v>
      </c>
      <c r="G162">
        <v>0</v>
      </c>
      <c r="H162">
        <v>4810315.24</v>
      </c>
      <c r="I162">
        <v>5455634.4699999997</v>
      </c>
      <c r="J162">
        <v>0</v>
      </c>
      <c r="K162">
        <v>5455634.4699999997</v>
      </c>
      <c r="L162">
        <v>31</v>
      </c>
      <c r="M162">
        <v>30</v>
      </c>
      <c r="N162">
        <v>645319.22999999952</v>
      </c>
      <c r="O162">
        <v>13.415320988401573</v>
      </c>
      <c r="P162">
        <v>4.3486613551544401E-2</v>
      </c>
      <c r="Q162">
        <v>4.3236577227738326E-2</v>
      </c>
      <c r="R162" t="s">
        <v>90</v>
      </c>
      <c r="S162" t="s">
        <v>601</v>
      </c>
      <c r="T162" t="s">
        <v>92</v>
      </c>
    </row>
    <row r="163" spans="1:20" x14ac:dyDescent="0.25">
      <c r="A163" t="s">
        <v>108</v>
      </c>
      <c r="B163" t="s">
        <v>169</v>
      </c>
      <c r="C163" t="s">
        <v>814</v>
      </c>
      <c r="D163" t="s">
        <v>636</v>
      </c>
      <c r="E163" t="s">
        <v>47</v>
      </c>
      <c r="F163">
        <v>32259.79</v>
      </c>
      <c r="G163">
        <v>4542596.76</v>
      </c>
      <c r="H163">
        <v>4574856.55</v>
      </c>
      <c r="I163">
        <v>0</v>
      </c>
      <c r="J163">
        <v>3628034.94</v>
      </c>
      <c r="K163">
        <v>3628034.94</v>
      </c>
      <c r="L163">
        <v>32</v>
      </c>
      <c r="M163">
        <v>31</v>
      </c>
      <c r="N163">
        <v>-946821.60999999987</v>
      </c>
      <c r="O163">
        <v>-20.696203250351093</v>
      </c>
      <c r="P163">
        <v>2.8918901047137156E-2</v>
      </c>
      <c r="Q163">
        <v>4.1120202868429788E-2</v>
      </c>
      <c r="R163" t="s">
        <v>90</v>
      </c>
      <c r="S163" t="s">
        <v>601</v>
      </c>
      <c r="T163" t="s">
        <v>92</v>
      </c>
    </row>
    <row r="164" spans="1:20" x14ac:dyDescent="0.25">
      <c r="A164" t="s">
        <v>108</v>
      </c>
      <c r="B164" t="s">
        <v>169</v>
      </c>
      <c r="C164" t="s">
        <v>814</v>
      </c>
      <c r="D164" t="s">
        <v>636</v>
      </c>
      <c r="E164" t="s">
        <v>44</v>
      </c>
      <c r="F164">
        <v>1634079.5</v>
      </c>
      <c r="G164">
        <v>0</v>
      </c>
      <c r="H164">
        <v>1634079.5</v>
      </c>
      <c r="I164">
        <v>7890397.1100000003</v>
      </c>
      <c r="J164">
        <v>0</v>
      </c>
      <c r="K164">
        <v>7890397.1100000003</v>
      </c>
      <c r="L164">
        <v>30</v>
      </c>
      <c r="M164">
        <v>32</v>
      </c>
      <c r="N164">
        <v>6256317.6100000003</v>
      </c>
      <c r="O164">
        <v>382.86494690129825</v>
      </c>
      <c r="P164">
        <v>6.2893995515574327E-2</v>
      </c>
      <c r="Q164">
        <v>1.4687603820745443E-2</v>
      </c>
      <c r="R164" t="s">
        <v>90</v>
      </c>
      <c r="S164" t="s">
        <v>601</v>
      </c>
      <c r="T164" t="s">
        <v>92</v>
      </c>
    </row>
    <row r="165" spans="1:20" x14ac:dyDescent="0.25">
      <c r="A165" t="s">
        <v>108</v>
      </c>
      <c r="B165" t="s">
        <v>169</v>
      </c>
      <c r="C165" t="s">
        <v>814</v>
      </c>
      <c r="D165" t="s">
        <v>636</v>
      </c>
      <c r="E165" t="s">
        <v>48</v>
      </c>
      <c r="F165">
        <v>1096116.3900000001</v>
      </c>
      <c r="G165">
        <v>0</v>
      </c>
      <c r="H165">
        <v>1096116.3900000001</v>
      </c>
      <c r="I165">
        <v>893361.58</v>
      </c>
      <c r="J165">
        <v>0</v>
      </c>
      <c r="K165">
        <v>893361.58</v>
      </c>
      <c r="L165">
        <v>33</v>
      </c>
      <c r="M165">
        <v>33</v>
      </c>
      <c r="N165">
        <v>-202754.81000000017</v>
      </c>
      <c r="O165">
        <v>-18.497562106520473</v>
      </c>
      <c r="P165">
        <v>7.120944411669339E-3</v>
      </c>
      <c r="Q165">
        <v>9.8522276778735089E-3</v>
      </c>
      <c r="R165" t="s">
        <v>90</v>
      </c>
      <c r="S165" t="s">
        <v>601</v>
      </c>
      <c r="T165" t="s">
        <v>92</v>
      </c>
    </row>
    <row r="166" spans="1:20" x14ac:dyDescent="0.25">
      <c r="A166" t="s">
        <v>114</v>
      </c>
      <c r="B166" t="s">
        <v>178</v>
      </c>
      <c r="C166" t="s">
        <v>819</v>
      </c>
      <c r="D166" t="s">
        <v>639</v>
      </c>
      <c r="E166" t="s">
        <v>3</v>
      </c>
      <c r="F166">
        <v>7611844862.1900082</v>
      </c>
      <c r="G166">
        <v>3829632975.4300008</v>
      </c>
      <c r="H166">
        <v>11441477837.619999</v>
      </c>
      <c r="I166">
        <v>8882164707.5900021</v>
      </c>
      <c r="J166">
        <v>4730238514.2399998</v>
      </c>
      <c r="K166">
        <v>13612403221.829998</v>
      </c>
      <c r="L166">
        <v>999</v>
      </c>
      <c r="M166">
        <v>999</v>
      </c>
      <c r="N166">
        <v>2170925384.2099991</v>
      </c>
      <c r="O166">
        <v>18.974169377594883</v>
      </c>
      <c r="P166">
        <v>99.999999999999972</v>
      </c>
      <c r="Q166">
        <v>100.00000000000001</v>
      </c>
      <c r="R166" t="s">
        <v>90</v>
      </c>
      <c r="S166" t="s">
        <v>601</v>
      </c>
      <c r="T166" t="s">
        <v>92</v>
      </c>
    </row>
    <row r="167" spans="1:20" x14ac:dyDescent="0.25">
      <c r="A167" t="s">
        <v>114</v>
      </c>
      <c r="B167" t="s">
        <v>178</v>
      </c>
      <c r="C167" t="s">
        <v>819</v>
      </c>
      <c r="D167" t="s">
        <v>639</v>
      </c>
      <c r="E167" t="s">
        <v>18</v>
      </c>
      <c r="F167">
        <v>1569952365.28</v>
      </c>
      <c r="G167">
        <v>824414781.20000005</v>
      </c>
      <c r="H167">
        <v>2394367146.4800005</v>
      </c>
      <c r="I167">
        <v>1898556263.71</v>
      </c>
      <c r="J167">
        <v>945882315.69999993</v>
      </c>
      <c r="K167">
        <v>2844438579.4099998</v>
      </c>
      <c r="L167">
        <v>1</v>
      </c>
      <c r="M167">
        <v>1</v>
      </c>
      <c r="N167">
        <v>450071432.92999935</v>
      </c>
      <c r="O167">
        <v>18.79709356986697</v>
      </c>
      <c r="P167">
        <v>20.895932430567569</v>
      </c>
      <c r="Q167">
        <v>20.927079355144436</v>
      </c>
      <c r="R167" t="s">
        <v>90</v>
      </c>
      <c r="S167" t="s">
        <v>601</v>
      </c>
      <c r="T167" t="s">
        <v>92</v>
      </c>
    </row>
    <row r="168" spans="1:20" x14ac:dyDescent="0.25">
      <c r="A168" t="s">
        <v>114</v>
      </c>
      <c r="B168" t="s">
        <v>178</v>
      </c>
      <c r="C168" t="s">
        <v>819</v>
      </c>
      <c r="D168" t="s">
        <v>639</v>
      </c>
      <c r="E168" t="s">
        <v>19</v>
      </c>
      <c r="F168">
        <v>1913038942.6700001</v>
      </c>
      <c r="G168">
        <v>237483438.23000002</v>
      </c>
      <c r="H168">
        <v>2150522380.9000001</v>
      </c>
      <c r="I168">
        <v>1905802017.8800001</v>
      </c>
      <c r="J168">
        <v>343422287.12999994</v>
      </c>
      <c r="K168">
        <v>2249224305.0100002</v>
      </c>
      <c r="L168">
        <v>2</v>
      </c>
      <c r="M168">
        <v>2</v>
      </c>
      <c r="N168">
        <v>98701924.110000134</v>
      </c>
      <c r="O168">
        <v>4.5896720251148038</v>
      </c>
      <c r="P168">
        <v>16.523344690546296</v>
      </c>
      <c r="Q168">
        <v>18.795844482860453</v>
      </c>
      <c r="R168" t="s">
        <v>90</v>
      </c>
      <c r="S168" t="s">
        <v>601</v>
      </c>
      <c r="T168" t="s">
        <v>92</v>
      </c>
    </row>
    <row r="169" spans="1:20" x14ac:dyDescent="0.25">
      <c r="A169" t="s">
        <v>114</v>
      </c>
      <c r="B169" t="s">
        <v>178</v>
      </c>
      <c r="C169" t="s">
        <v>819</v>
      </c>
      <c r="D169" t="s">
        <v>639</v>
      </c>
      <c r="E169" t="s">
        <v>20</v>
      </c>
      <c r="F169">
        <v>228007946.71999997</v>
      </c>
      <c r="G169">
        <v>1438732816.4300003</v>
      </c>
      <c r="H169">
        <v>1666740763.1499999</v>
      </c>
      <c r="I169">
        <v>281805373.46999997</v>
      </c>
      <c r="J169">
        <v>1619715639.7500002</v>
      </c>
      <c r="K169">
        <v>1901521013.2199998</v>
      </c>
      <c r="L169">
        <v>3</v>
      </c>
      <c r="M169">
        <v>3</v>
      </c>
      <c r="N169">
        <v>234780250.06999993</v>
      </c>
      <c r="O169">
        <v>14.086188761969497</v>
      </c>
      <c r="P169">
        <v>13.969032376080071</v>
      </c>
      <c r="Q169">
        <v>14.567530408263304</v>
      </c>
      <c r="R169" t="s">
        <v>90</v>
      </c>
      <c r="S169" t="s">
        <v>601</v>
      </c>
      <c r="T169" t="s">
        <v>92</v>
      </c>
    </row>
    <row r="170" spans="1:20" x14ac:dyDescent="0.25">
      <c r="A170" t="s">
        <v>114</v>
      </c>
      <c r="B170" t="s">
        <v>178</v>
      </c>
      <c r="C170" t="s">
        <v>819</v>
      </c>
      <c r="D170" t="s">
        <v>639</v>
      </c>
      <c r="E170" t="s">
        <v>21</v>
      </c>
      <c r="F170">
        <v>1110996888.5799999</v>
      </c>
      <c r="G170">
        <v>180896439.19</v>
      </c>
      <c r="H170">
        <v>1291893327.77</v>
      </c>
      <c r="I170">
        <v>1165305751.9100001</v>
      </c>
      <c r="J170">
        <v>255469852.88999999</v>
      </c>
      <c r="K170">
        <v>1420775604.8</v>
      </c>
      <c r="L170">
        <v>4</v>
      </c>
      <c r="M170">
        <v>4</v>
      </c>
      <c r="N170">
        <v>128882277.02999997</v>
      </c>
      <c r="O170">
        <v>9.9762321129461942</v>
      </c>
      <c r="P170">
        <v>10.437360557476904</v>
      </c>
      <c r="Q170">
        <v>11.291315213863435</v>
      </c>
      <c r="R170" t="s">
        <v>90</v>
      </c>
      <c r="S170" t="s">
        <v>601</v>
      </c>
      <c r="T170" t="s">
        <v>92</v>
      </c>
    </row>
    <row r="171" spans="1:20" x14ac:dyDescent="0.25">
      <c r="A171" t="s">
        <v>114</v>
      </c>
      <c r="B171" t="s">
        <v>178</v>
      </c>
      <c r="C171" t="s">
        <v>819</v>
      </c>
      <c r="D171" t="s">
        <v>639</v>
      </c>
      <c r="E171" t="s">
        <v>22</v>
      </c>
      <c r="F171">
        <v>768802125.15999997</v>
      </c>
      <c r="G171">
        <v>91459753.539999992</v>
      </c>
      <c r="H171">
        <v>860261878.70000017</v>
      </c>
      <c r="I171">
        <v>1061762505.9199998</v>
      </c>
      <c r="J171">
        <v>137762552.04999998</v>
      </c>
      <c r="K171">
        <v>1199525057.9699998</v>
      </c>
      <c r="L171">
        <v>5</v>
      </c>
      <c r="M171">
        <v>5</v>
      </c>
      <c r="N171">
        <v>339263179.26999962</v>
      </c>
      <c r="O171">
        <v>39.437197866152474</v>
      </c>
      <c r="P171">
        <v>8.8120006322347244</v>
      </c>
      <c r="Q171">
        <v>7.518800376219124</v>
      </c>
      <c r="R171" t="s">
        <v>90</v>
      </c>
      <c r="S171" t="s">
        <v>601</v>
      </c>
      <c r="T171" t="s">
        <v>92</v>
      </c>
    </row>
    <row r="172" spans="1:20" x14ac:dyDescent="0.25">
      <c r="A172" t="s">
        <v>114</v>
      </c>
      <c r="B172" t="s">
        <v>178</v>
      </c>
      <c r="C172" t="s">
        <v>819</v>
      </c>
      <c r="D172" t="s">
        <v>639</v>
      </c>
      <c r="E172" t="s">
        <v>24</v>
      </c>
      <c r="F172">
        <v>768779147.16999996</v>
      </c>
      <c r="G172">
        <v>21878343.960000001</v>
      </c>
      <c r="H172">
        <v>790657491.12999988</v>
      </c>
      <c r="I172">
        <v>1009692726.8900001</v>
      </c>
      <c r="J172">
        <v>32060716.850000001</v>
      </c>
      <c r="K172">
        <v>1041753443.74</v>
      </c>
      <c r="L172">
        <v>6</v>
      </c>
      <c r="M172">
        <v>6</v>
      </c>
      <c r="N172">
        <v>251095952.61000013</v>
      </c>
      <c r="O172">
        <v>31.757866766194336</v>
      </c>
      <c r="P172">
        <v>7.6529722692122135</v>
      </c>
      <c r="Q172">
        <v>6.9104490027528529</v>
      </c>
      <c r="R172" t="s">
        <v>90</v>
      </c>
      <c r="S172" t="s">
        <v>601</v>
      </c>
      <c r="T172" t="s">
        <v>92</v>
      </c>
    </row>
    <row r="173" spans="1:20" x14ac:dyDescent="0.25">
      <c r="A173" t="s">
        <v>114</v>
      </c>
      <c r="B173" t="s">
        <v>178</v>
      </c>
      <c r="C173" t="s">
        <v>819</v>
      </c>
      <c r="D173" t="s">
        <v>639</v>
      </c>
      <c r="E173" t="s">
        <v>23</v>
      </c>
      <c r="F173">
        <v>213018733.59999999</v>
      </c>
      <c r="G173">
        <v>288592701.64999998</v>
      </c>
      <c r="H173">
        <v>501611435.25</v>
      </c>
      <c r="I173">
        <v>301066734.34000003</v>
      </c>
      <c r="J173">
        <v>432216351.40999997</v>
      </c>
      <c r="K173">
        <v>733283085.75000012</v>
      </c>
      <c r="L173">
        <v>7</v>
      </c>
      <c r="M173">
        <v>7</v>
      </c>
      <c r="N173">
        <v>231671650.50000012</v>
      </c>
      <c r="O173">
        <v>46.185480278083453</v>
      </c>
      <c r="P173">
        <v>5.3868745569778991</v>
      </c>
      <c r="Q173">
        <v>4.3841489916685692</v>
      </c>
      <c r="R173" t="s">
        <v>90</v>
      </c>
      <c r="S173" t="s">
        <v>601</v>
      </c>
      <c r="T173" t="s">
        <v>92</v>
      </c>
    </row>
    <row r="174" spans="1:20" x14ac:dyDescent="0.25">
      <c r="A174" t="s">
        <v>114</v>
      </c>
      <c r="B174" t="s">
        <v>178</v>
      </c>
      <c r="C174" t="s">
        <v>819</v>
      </c>
      <c r="D174" t="s">
        <v>639</v>
      </c>
      <c r="E174" t="s">
        <v>25</v>
      </c>
      <c r="F174">
        <v>16750866.49</v>
      </c>
      <c r="G174">
        <v>310495137.63999999</v>
      </c>
      <c r="H174">
        <v>327246004.13</v>
      </c>
      <c r="I174">
        <v>25194002.350000001</v>
      </c>
      <c r="J174">
        <v>402280107.15000004</v>
      </c>
      <c r="K174">
        <v>427474109.5</v>
      </c>
      <c r="L174">
        <v>8</v>
      </c>
      <c r="M174">
        <v>8</v>
      </c>
      <c r="N174">
        <v>100228105.37</v>
      </c>
      <c r="O174">
        <v>30.627755298788589</v>
      </c>
      <c r="P174">
        <v>3.1403279974432903</v>
      </c>
      <c r="Q174">
        <v>2.8601725124529205</v>
      </c>
      <c r="R174" t="s">
        <v>90</v>
      </c>
      <c r="S174" t="s">
        <v>601</v>
      </c>
      <c r="T174" t="s">
        <v>92</v>
      </c>
    </row>
    <row r="175" spans="1:20" x14ac:dyDescent="0.25">
      <c r="A175" t="s">
        <v>114</v>
      </c>
      <c r="B175" t="s">
        <v>178</v>
      </c>
      <c r="C175" t="s">
        <v>819</v>
      </c>
      <c r="D175" t="s">
        <v>639</v>
      </c>
      <c r="E175" t="s">
        <v>26</v>
      </c>
      <c r="F175">
        <v>49883955.739999995</v>
      </c>
      <c r="G175">
        <v>227386892.26000002</v>
      </c>
      <c r="H175">
        <v>277270847.99999994</v>
      </c>
      <c r="I175">
        <v>65398141.390000001</v>
      </c>
      <c r="J175">
        <v>312083223.46000004</v>
      </c>
      <c r="K175">
        <v>377481364.85000002</v>
      </c>
      <c r="L175">
        <v>9</v>
      </c>
      <c r="M175">
        <v>9</v>
      </c>
      <c r="N175">
        <v>100210516.85000008</v>
      </c>
      <c r="O175">
        <v>36.141742838396084</v>
      </c>
      <c r="P175">
        <v>2.7730692273693371</v>
      </c>
      <c r="Q175">
        <v>2.4233831672366937</v>
      </c>
      <c r="R175" t="s">
        <v>90</v>
      </c>
      <c r="S175" t="s">
        <v>601</v>
      </c>
      <c r="T175" t="s">
        <v>92</v>
      </c>
    </row>
    <row r="176" spans="1:20" x14ac:dyDescent="0.25">
      <c r="A176" t="s">
        <v>114</v>
      </c>
      <c r="B176" t="s">
        <v>178</v>
      </c>
      <c r="C176" t="s">
        <v>819</v>
      </c>
      <c r="D176" t="s">
        <v>639</v>
      </c>
      <c r="E176" t="s">
        <v>27</v>
      </c>
      <c r="F176">
        <v>153857063.48999998</v>
      </c>
      <c r="G176">
        <v>0</v>
      </c>
      <c r="H176">
        <v>153857063.48999998</v>
      </c>
      <c r="I176">
        <v>187344876.09</v>
      </c>
      <c r="J176">
        <v>62194.8</v>
      </c>
      <c r="K176">
        <v>187407070.89000002</v>
      </c>
      <c r="L176">
        <v>10</v>
      </c>
      <c r="M176">
        <v>10</v>
      </c>
      <c r="N176">
        <v>33550007.400000036</v>
      </c>
      <c r="O176">
        <v>21.805958490934437</v>
      </c>
      <c r="P176">
        <v>1.3767375814246978</v>
      </c>
      <c r="Q176">
        <v>1.3447306866610562</v>
      </c>
      <c r="R176" t="s">
        <v>90</v>
      </c>
      <c r="S176" t="s">
        <v>601</v>
      </c>
      <c r="T176" t="s">
        <v>92</v>
      </c>
    </row>
    <row r="177" spans="1:20" x14ac:dyDescent="0.25">
      <c r="A177" t="s">
        <v>114</v>
      </c>
      <c r="B177" t="s">
        <v>178</v>
      </c>
      <c r="C177" t="s">
        <v>819</v>
      </c>
      <c r="D177" t="s">
        <v>639</v>
      </c>
      <c r="E177" t="s">
        <v>28</v>
      </c>
      <c r="F177">
        <v>122478023.89</v>
      </c>
      <c r="G177">
        <v>2915216.1200000006</v>
      </c>
      <c r="H177">
        <v>125393240.00999999</v>
      </c>
      <c r="I177">
        <v>143885057.41999999</v>
      </c>
      <c r="J177">
        <v>1619954.41</v>
      </c>
      <c r="K177">
        <v>145505011.82999998</v>
      </c>
      <c r="L177">
        <v>11</v>
      </c>
      <c r="M177">
        <v>11</v>
      </c>
      <c r="N177">
        <v>20111771.819999993</v>
      </c>
      <c r="O177">
        <v>16.038960169141571</v>
      </c>
      <c r="P177">
        <v>1.0689149407259391</v>
      </c>
      <c r="Q177">
        <v>1.0959531783359526</v>
      </c>
      <c r="R177" t="s">
        <v>90</v>
      </c>
      <c r="S177" t="s">
        <v>601</v>
      </c>
      <c r="T177" t="s">
        <v>92</v>
      </c>
    </row>
    <row r="178" spans="1:20" x14ac:dyDescent="0.25">
      <c r="A178" t="s">
        <v>114</v>
      </c>
      <c r="B178" t="s">
        <v>178</v>
      </c>
      <c r="C178" t="s">
        <v>819</v>
      </c>
      <c r="D178" t="s">
        <v>639</v>
      </c>
      <c r="E178" t="s">
        <v>29</v>
      </c>
      <c r="F178">
        <v>92905304.159999996</v>
      </c>
      <c r="G178">
        <v>58356.21</v>
      </c>
      <c r="H178">
        <v>92963660.36999999</v>
      </c>
      <c r="I178">
        <v>111802783.94999999</v>
      </c>
      <c r="J178">
        <v>76273.3</v>
      </c>
      <c r="K178">
        <v>111879057.25</v>
      </c>
      <c r="L178">
        <v>12</v>
      </c>
      <c r="M178">
        <v>12</v>
      </c>
      <c r="N178">
        <v>18915396.88000001</v>
      </c>
      <c r="O178">
        <v>20.347087028109467</v>
      </c>
      <c r="P178">
        <v>0.82189056132704974</v>
      </c>
      <c r="Q178">
        <v>0.81251444690415831</v>
      </c>
      <c r="R178" t="s">
        <v>90</v>
      </c>
      <c r="S178" t="s">
        <v>601</v>
      </c>
      <c r="T178" t="s">
        <v>92</v>
      </c>
    </row>
    <row r="179" spans="1:20" x14ac:dyDescent="0.25">
      <c r="A179" t="s">
        <v>114</v>
      </c>
      <c r="B179" t="s">
        <v>178</v>
      </c>
      <c r="C179" t="s">
        <v>819</v>
      </c>
      <c r="D179" t="s">
        <v>639</v>
      </c>
      <c r="E179" t="s">
        <v>878</v>
      </c>
      <c r="F179">
        <v>82997338.939999998</v>
      </c>
      <c r="G179">
        <v>0</v>
      </c>
      <c r="H179">
        <v>82997338.939999998</v>
      </c>
      <c r="I179">
        <v>86316147.510000005</v>
      </c>
      <c r="J179">
        <v>7885655.1500000004</v>
      </c>
      <c r="K179">
        <v>94201802.659999996</v>
      </c>
      <c r="L179">
        <v>14</v>
      </c>
      <c r="M179">
        <v>13</v>
      </c>
      <c r="N179">
        <v>11204463.719999999</v>
      </c>
      <c r="O179">
        <v>13.499786695691379</v>
      </c>
      <c r="P179">
        <v>0.69202918195172192</v>
      </c>
      <c r="Q179">
        <v>0.7254075052009602</v>
      </c>
      <c r="R179" t="s">
        <v>90</v>
      </c>
      <c r="S179" t="s">
        <v>601</v>
      </c>
      <c r="T179" t="s">
        <v>92</v>
      </c>
    </row>
    <row r="180" spans="1:20" x14ac:dyDescent="0.25">
      <c r="A180" t="s">
        <v>114</v>
      </c>
      <c r="B180" t="s">
        <v>178</v>
      </c>
      <c r="C180" t="s">
        <v>819</v>
      </c>
      <c r="D180" t="s">
        <v>639</v>
      </c>
      <c r="E180" t="s">
        <v>30</v>
      </c>
      <c r="F180">
        <v>80012425.229999989</v>
      </c>
      <c r="G180">
        <v>0</v>
      </c>
      <c r="H180">
        <v>80012425.229999989</v>
      </c>
      <c r="I180">
        <v>99965111.800000012</v>
      </c>
      <c r="J180">
        <v>0</v>
      </c>
      <c r="K180">
        <v>99965111.800000012</v>
      </c>
      <c r="L180">
        <v>13</v>
      </c>
      <c r="M180">
        <v>14</v>
      </c>
      <c r="N180">
        <v>19952686.570000023</v>
      </c>
      <c r="O180">
        <v>24.936985115305479</v>
      </c>
      <c r="P180">
        <v>0.73436784211392969</v>
      </c>
      <c r="Q180">
        <v>0.69931897230020579</v>
      </c>
      <c r="R180" t="s">
        <v>90</v>
      </c>
      <c r="S180" t="s">
        <v>601</v>
      </c>
      <c r="T180" t="s">
        <v>92</v>
      </c>
    </row>
    <row r="181" spans="1:20" x14ac:dyDescent="0.25">
      <c r="A181" t="s">
        <v>114</v>
      </c>
      <c r="B181" t="s">
        <v>178</v>
      </c>
      <c r="C181" t="s">
        <v>819</v>
      </c>
      <c r="D181" t="s">
        <v>639</v>
      </c>
      <c r="E181" t="s">
        <v>37</v>
      </c>
      <c r="F181">
        <v>1873513.84</v>
      </c>
      <c r="G181">
        <v>77835408.75</v>
      </c>
      <c r="H181">
        <v>79708922.590000004</v>
      </c>
      <c r="I181">
        <v>3313528.59</v>
      </c>
      <c r="J181">
        <v>85649856.459999993</v>
      </c>
      <c r="K181">
        <v>88963385.049999997</v>
      </c>
      <c r="L181">
        <v>16</v>
      </c>
      <c r="M181">
        <v>15</v>
      </c>
      <c r="N181">
        <v>9254462.4599999934</v>
      </c>
      <c r="O181">
        <v>11.610321855185914</v>
      </c>
      <c r="P181">
        <v>0.65354650167378814</v>
      </c>
      <c r="Q181">
        <v>0.69666631986922301</v>
      </c>
      <c r="R181" t="s">
        <v>90</v>
      </c>
      <c r="S181" t="s">
        <v>601</v>
      </c>
      <c r="T181" t="s">
        <v>92</v>
      </c>
    </row>
    <row r="182" spans="1:20" x14ac:dyDescent="0.25">
      <c r="A182" t="s">
        <v>114</v>
      </c>
      <c r="B182" t="s">
        <v>178</v>
      </c>
      <c r="C182" t="s">
        <v>819</v>
      </c>
      <c r="D182" t="s">
        <v>639</v>
      </c>
      <c r="E182" t="s">
        <v>32</v>
      </c>
      <c r="F182">
        <v>60400924.309999995</v>
      </c>
      <c r="G182">
        <v>18901731.989999998</v>
      </c>
      <c r="H182">
        <v>79302656.299999997</v>
      </c>
      <c r="I182">
        <v>75325447.030000001</v>
      </c>
      <c r="J182">
        <v>1405145.09</v>
      </c>
      <c r="K182">
        <v>76730592.120000005</v>
      </c>
      <c r="L182">
        <v>17</v>
      </c>
      <c r="M182">
        <v>16</v>
      </c>
      <c r="N182">
        <v>-2572064.1799999923</v>
      </c>
      <c r="O182">
        <v>-3.2433518623511635</v>
      </c>
      <c r="P182">
        <v>0.56368145190518837</v>
      </c>
      <c r="Q182">
        <v>0.69311549981113418</v>
      </c>
      <c r="R182" t="s">
        <v>90</v>
      </c>
      <c r="S182" t="s">
        <v>601</v>
      </c>
      <c r="T182" t="s">
        <v>92</v>
      </c>
    </row>
    <row r="183" spans="1:20" x14ac:dyDescent="0.25">
      <c r="A183" t="s">
        <v>114</v>
      </c>
      <c r="B183" t="s">
        <v>178</v>
      </c>
      <c r="C183" t="s">
        <v>819</v>
      </c>
      <c r="D183" t="s">
        <v>639</v>
      </c>
      <c r="E183" t="s">
        <v>31</v>
      </c>
      <c r="F183">
        <v>73339722.940000013</v>
      </c>
      <c r="G183">
        <v>0</v>
      </c>
      <c r="H183">
        <v>73339722.940000013</v>
      </c>
      <c r="I183">
        <v>91344649.510000005</v>
      </c>
      <c r="J183">
        <v>0</v>
      </c>
      <c r="K183">
        <v>91344649.510000005</v>
      </c>
      <c r="L183">
        <v>15</v>
      </c>
      <c r="M183">
        <v>17</v>
      </c>
      <c r="N183">
        <v>18004926.569999993</v>
      </c>
      <c r="O183">
        <v>24.550033526483336</v>
      </c>
      <c r="P183">
        <v>0.67103984521639781</v>
      </c>
      <c r="Q183">
        <v>0.64099868898802836</v>
      </c>
      <c r="R183" t="s">
        <v>90</v>
      </c>
      <c r="S183" t="s">
        <v>601</v>
      </c>
      <c r="T183" t="s">
        <v>92</v>
      </c>
    </row>
    <row r="184" spans="1:20" x14ac:dyDescent="0.25">
      <c r="A184" t="s">
        <v>808</v>
      </c>
      <c r="B184" t="s">
        <v>111</v>
      </c>
      <c r="C184" t="s">
        <v>807</v>
      </c>
      <c r="D184" t="s">
        <v>826</v>
      </c>
      <c r="E184" t="s">
        <v>42</v>
      </c>
      <c r="F184">
        <v>11765455.780000001</v>
      </c>
      <c r="G184">
        <v>34880</v>
      </c>
      <c r="H184">
        <v>11800335.780000001</v>
      </c>
      <c r="I184">
        <v>26366073.469999999</v>
      </c>
      <c r="J184">
        <v>43923</v>
      </c>
      <c r="K184">
        <v>26409996.469999999</v>
      </c>
      <c r="L184">
        <v>27</v>
      </c>
      <c r="M184">
        <v>28</v>
      </c>
      <c r="N184">
        <v>14609660.689999998</v>
      </c>
      <c r="O184">
        <v>123.80716076538626</v>
      </c>
      <c r="P184">
        <v>0.21253761780647076</v>
      </c>
      <c r="Q184">
        <v>0.10488141448730286</v>
      </c>
      <c r="R184" t="s">
        <v>90</v>
      </c>
      <c r="S184" t="s">
        <v>601</v>
      </c>
      <c r="T184" t="s">
        <v>92</v>
      </c>
    </row>
    <row r="185" spans="1:20" x14ac:dyDescent="0.25">
      <c r="A185" t="s">
        <v>808</v>
      </c>
      <c r="B185" t="s">
        <v>111</v>
      </c>
      <c r="C185" t="s">
        <v>807</v>
      </c>
      <c r="D185" t="s">
        <v>826</v>
      </c>
      <c r="E185" t="s">
        <v>46</v>
      </c>
      <c r="F185">
        <v>10187513.380000001</v>
      </c>
      <c r="G185">
        <v>0</v>
      </c>
      <c r="H185">
        <v>10187513.380000001</v>
      </c>
      <c r="I185">
        <v>9405833.3899999987</v>
      </c>
      <c r="J185">
        <v>0</v>
      </c>
      <c r="K185">
        <v>9405833.3899999987</v>
      </c>
      <c r="L185">
        <v>29</v>
      </c>
      <c r="M185">
        <v>29</v>
      </c>
      <c r="N185">
        <v>-781679.99000000209</v>
      </c>
      <c r="O185">
        <v>-7.6729223397594399</v>
      </c>
      <c r="P185">
        <v>7.5694573623514047E-2</v>
      </c>
      <c r="Q185">
        <v>9.054664488561899E-2</v>
      </c>
      <c r="R185" t="s">
        <v>90</v>
      </c>
      <c r="S185" t="s">
        <v>601</v>
      </c>
      <c r="T185" t="s">
        <v>92</v>
      </c>
    </row>
    <row r="186" spans="1:20" x14ac:dyDescent="0.25">
      <c r="A186" t="s">
        <v>808</v>
      </c>
      <c r="B186" t="s">
        <v>111</v>
      </c>
      <c r="C186" t="s">
        <v>807</v>
      </c>
      <c r="D186" t="s">
        <v>826</v>
      </c>
      <c r="E186" t="s">
        <v>45</v>
      </c>
      <c r="F186">
        <v>5763790.5300000003</v>
      </c>
      <c r="G186">
        <v>0</v>
      </c>
      <c r="H186">
        <v>5763790.5300000003</v>
      </c>
      <c r="I186">
        <v>7333553.4900000002</v>
      </c>
      <c r="J186">
        <v>0</v>
      </c>
      <c r="K186">
        <v>7333553.4900000002</v>
      </c>
      <c r="L186">
        <v>31</v>
      </c>
      <c r="M186">
        <v>30</v>
      </c>
      <c r="N186">
        <v>1569762.96</v>
      </c>
      <c r="O186">
        <v>27.23490647048202</v>
      </c>
      <c r="P186">
        <v>5.9017652296601379E-2</v>
      </c>
      <c r="Q186">
        <v>5.1228584920396308E-2</v>
      </c>
      <c r="R186" t="s">
        <v>90</v>
      </c>
      <c r="S186" t="s">
        <v>601</v>
      </c>
      <c r="T186" t="s">
        <v>92</v>
      </c>
    </row>
    <row r="187" spans="1:20" x14ac:dyDescent="0.25">
      <c r="A187" t="s">
        <v>808</v>
      </c>
      <c r="B187" t="s">
        <v>111</v>
      </c>
      <c r="C187" t="s">
        <v>807</v>
      </c>
      <c r="D187" t="s">
        <v>826</v>
      </c>
      <c r="E187" t="s">
        <v>47</v>
      </c>
      <c r="F187">
        <v>23152.92</v>
      </c>
      <c r="G187">
        <v>2995749.85</v>
      </c>
      <c r="H187">
        <v>3018902.77</v>
      </c>
      <c r="I187">
        <v>0</v>
      </c>
      <c r="J187">
        <v>3078190.31</v>
      </c>
      <c r="K187">
        <v>3078190.31</v>
      </c>
      <c r="L187">
        <v>32</v>
      </c>
      <c r="M187">
        <v>31</v>
      </c>
      <c r="N187">
        <v>59287.540000000037</v>
      </c>
      <c r="O187">
        <v>1.9638770943258976</v>
      </c>
      <c r="P187">
        <v>2.4772106137368285E-2</v>
      </c>
      <c r="Q187">
        <v>2.683201551381928E-2</v>
      </c>
      <c r="R187" t="s">
        <v>90</v>
      </c>
      <c r="S187" t="s">
        <v>601</v>
      </c>
      <c r="T187" t="s">
        <v>92</v>
      </c>
    </row>
    <row r="188" spans="1:20" x14ac:dyDescent="0.25">
      <c r="A188" t="s">
        <v>808</v>
      </c>
      <c r="B188" t="s">
        <v>111</v>
      </c>
      <c r="C188" t="s">
        <v>807</v>
      </c>
      <c r="D188" t="s">
        <v>826</v>
      </c>
      <c r="E188" t="s">
        <v>44</v>
      </c>
      <c r="F188">
        <v>2112327.35</v>
      </c>
      <c r="G188">
        <v>0</v>
      </c>
      <c r="H188">
        <v>2112327.35</v>
      </c>
      <c r="I188">
        <v>8381924.4699999997</v>
      </c>
      <c r="J188">
        <v>0</v>
      </c>
      <c r="K188">
        <v>8381924.4699999997</v>
      </c>
      <c r="L188">
        <v>30</v>
      </c>
      <c r="M188">
        <v>32</v>
      </c>
      <c r="N188">
        <v>6269597.1199999992</v>
      </c>
      <c r="O188">
        <v>296.80992011015712</v>
      </c>
      <c r="P188">
        <v>6.7454543642639309E-2</v>
      </c>
      <c r="Q188">
        <v>1.8774370870336034E-2</v>
      </c>
      <c r="R188" t="s">
        <v>90</v>
      </c>
      <c r="S188" t="s">
        <v>601</v>
      </c>
      <c r="T188" t="s">
        <v>92</v>
      </c>
    </row>
    <row r="189" spans="1:20" x14ac:dyDescent="0.25">
      <c r="A189" t="s">
        <v>808</v>
      </c>
      <c r="B189" t="s">
        <v>111</v>
      </c>
      <c r="C189" t="s">
        <v>807</v>
      </c>
      <c r="D189" t="s">
        <v>826</v>
      </c>
      <c r="E189" t="s">
        <v>48</v>
      </c>
      <c r="F189">
        <v>286759.63</v>
      </c>
      <c r="G189">
        <v>0</v>
      </c>
      <c r="H189">
        <v>286759.63</v>
      </c>
      <c r="I189">
        <v>320201.25</v>
      </c>
      <c r="J189">
        <v>0</v>
      </c>
      <c r="K189">
        <v>320201.25</v>
      </c>
      <c r="L189">
        <v>33</v>
      </c>
      <c r="M189">
        <v>33</v>
      </c>
      <c r="N189">
        <v>33441.619999999995</v>
      </c>
      <c r="O189">
        <v>11.66189954980762</v>
      </c>
      <c r="P189">
        <v>2.5768580079501315E-3</v>
      </c>
      <c r="Q189">
        <v>2.5487203222835414E-3</v>
      </c>
      <c r="R189" t="s">
        <v>90</v>
      </c>
      <c r="S189" t="s">
        <v>601</v>
      </c>
      <c r="T189" t="s">
        <v>92</v>
      </c>
    </row>
    <row r="190" spans="1:20" x14ac:dyDescent="0.25">
      <c r="A190" t="s">
        <v>112</v>
      </c>
      <c r="B190" t="s">
        <v>173</v>
      </c>
      <c r="C190" t="s">
        <v>815</v>
      </c>
      <c r="D190" t="s">
        <v>644</v>
      </c>
      <c r="E190" t="s">
        <v>3</v>
      </c>
      <c r="F190">
        <v>8678727287.220005</v>
      </c>
      <c r="G190">
        <v>4438282120.9199982</v>
      </c>
      <c r="H190">
        <v>13117009408.139992</v>
      </c>
      <c r="I190">
        <v>8984909128.4499989</v>
      </c>
      <c r="J190">
        <v>4838372090.96</v>
      </c>
      <c r="K190">
        <v>13823281219.409994</v>
      </c>
      <c r="L190">
        <v>999</v>
      </c>
      <c r="M190">
        <v>999</v>
      </c>
      <c r="N190">
        <v>706271811.27000237</v>
      </c>
      <c r="O190">
        <v>5.3843966204042895</v>
      </c>
      <c r="P190">
        <v>99.999999999999943</v>
      </c>
      <c r="Q190">
        <v>99.999999999999929</v>
      </c>
      <c r="R190" t="s">
        <v>90</v>
      </c>
      <c r="S190" t="s">
        <v>601</v>
      </c>
      <c r="T190" t="s">
        <v>92</v>
      </c>
    </row>
    <row r="191" spans="1:20" x14ac:dyDescent="0.25">
      <c r="A191" t="s">
        <v>112</v>
      </c>
      <c r="B191" t="s">
        <v>173</v>
      </c>
      <c r="C191" t="s">
        <v>815</v>
      </c>
      <c r="D191" t="s">
        <v>644</v>
      </c>
      <c r="E191" t="s">
        <v>18</v>
      </c>
      <c r="F191">
        <v>2136126200.0299997</v>
      </c>
      <c r="G191">
        <v>893478026.88</v>
      </c>
      <c r="H191">
        <v>3029604226.9099998</v>
      </c>
      <c r="I191">
        <v>2053030582.4100001</v>
      </c>
      <c r="J191">
        <v>967871278.94000006</v>
      </c>
      <c r="K191">
        <v>3020901861.3500004</v>
      </c>
      <c r="L191">
        <v>1</v>
      </c>
      <c r="M191">
        <v>1</v>
      </c>
      <c r="N191">
        <v>-8702365.5599994659</v>
      </c>
      <c r="O191">
        <v>-0.28724430348697116</v>
      </c>
      <c r="P191">
        <v>21.853724983241982</v>
      </c>
      <c r="Q191">
        <v>23.096760341041787</v>
      </c>
      <c r="R191" t="s">
        <v>90</v>
      </c>
      <c r="S191" t="s">
        <v>601</v>
      </c>
      <c r="T191" t="s">
        <v>92</v>
      </c>
    </row>
    <row r="192" spans="1:20" x14ac:dyDescent="0.25">
      <c r="A192" t="s">
        <v>112</v>
      </c>
      <c r="B192" t="s">
        <v>173</v>
      </c>
      <c r="C192" t="s">
        <v>815</v>
      </c>
      <c r="D192" t="s">
        <v>644</v>
      </c>
      <c r="E192" t="s">
        <v>19</v>
      </c>
      <c r="F192">
        <v>2011007726.9400001</v>
      </c>
      <c r="G192">
        <v>526103196.87000006</v>
      </c>
      <c r="H192">
        <v>2537110923.8099999</v>
      </c>
      <c r="I192">
        <v>2069220029.2600002</v>
      </c>
      <c r="J192">
        <v>209195727.64999998</v>
      </c>
      <c r="K192">
        <v>2278415756.9100003</v>
      </c>
      <c r="L192">
        <v>2</v>
      </c>
      <c r="M192">
        <v>2</v>
      </c>
      <c r="N192">
        <v>-258695166.89999962</v>
      </c>
      <c r="O192">
        <v>-10.196446851110277</v>
      </c>
      <c r="P192">
        <v>16.482452470913749</v>
      </c>
      <c r="Q192">
        <v>19.342144576305245</v>
      </c>
      <c r="R192" t="s">
        <v>90</v>
      </c>
      <c r="S192" t="s">
        <v>601</v>
      </c>
      <c r="T192" t="s">
        <v>92</v>
      </c>
    </row>
    <row r="193" spans="1:20" x14ac:dyDescent="0.25">
      <c r="A193" t="s">
        <v>112</v>
      </c>
      <c r="B193" t="s">
        <v>173</v>
      </c>
      <c r="C193" t="s">
        <v>815</v>
      </c>
      <c r="D193" t="s">
        <v>644</v>
      </c>
      <c r="E193" t="s">
        <v>20</v>
      </c>
      <c r="F193">
        <v>243447988.83000001</v>
      </c>
      <c r="G193">
        <v>1545879244.3299999</v>
      </c>
      <c r="H193">
        <v>1789327233.1600001</v>
      </c>
      <c r="I193">
        <v>284945295.56</v>
      </c>
      <c r="J193">
        <v>1728024441.1600001</v>
      </c>
      <c r="K193">
        <v>2012969736.72</v>
      </c>
      <c r="L193">
        <v>3</v>
      </c>
      <c r="M193">
        <v>3</v>
      </c>
      <c r="N193">
        <v>223642503.55999994</v>
      </c>
      <c r="O193">
        <v>12.498692213220343</v>
      </c>
      <c r="P193">
        <v>14.562170187881891</v>
      </c>
      <c r="Q193">
        <v>13.641274298771183</v>
      </c>
      <c r="R193" t="s">
        <v>90</v>
      </c>
      <c r="S193" t="s">
        <v>601</v>
      </c>
      <c r="T193" t="s">
        <v>92</v>
      </c>
    </row>
    <row r="194" spans="1:20" x14ac:dyDescent="0.25">
      <c r="A194" t="s">
        <v>112</v>
      </c>
      <c r="B194" t="s">
        <v>173</v>
      </c>
      <c r="C194" t="s">
        <v>815</v>
      </c>
      <c r="D194" t="s">
        <v>644</v>
      </c>
      <c r="E194" t="s">
        <v>22</v>
      </c>
      <c r="F194">
        <v>1048545520.4200001</v>
      </c>
      <c r="G194">
        <v>179946713.20999998</v>
      </c>
      <c r="H194">
        <v>1228492233.6299999</v>
      </c>
      <c r="I194">
        <v>1006186865.97</v>
      </c>
      <c r="J194">
        <v>199911173.44</v>
      </c>
      <c r="K194">
        <v>1206098039.4100001</v>
      </c>
      <c r="L194">
        <v>5</v>
      </c>
      <c r="M194">
        <v>4</v>
      </c>
      <c r="N194">
        <v>-22394194.21999979</v>
      </c>
      <c r="O194">
        <v>-1.8229007564686424</v>
      </c>
      <c r="P194">
        <v>8.7251211942100539</v>
      </c>
      <c r="Q194">
        <v>9.3656426964795525</v>
      </c>
      <c r="R194" t="s">
        <v>90</v>
      </c>
      <c r="S194" t="s">
        <v>601</v>
      </c>
      <c r="T194" t="s">
        <v>92</v>
      </c>
    </row>
    <row r="195" spans="1:20" x14ac:dyDescent="0.25">
      <c r="A195" t="s">
        <v>112</v>
      </c>
      <c r="B195" t="s">
        <v>173</v>
      </c>
      <c r="C195" t="s">
        <v>815</v>
      </c>
      <c r="D195" t="s">
        <v>644</v>
      </c>
      <c r="E195" t="s">
        <v>21</v>
      </c>
      <c r="F195">
        <v>1015991658.6299998</v>
      </c>
      <c r="G195">
        <v>210659657.23999998</v>
      </c>
      <c r="H195">
        <v>1226651315.8699999</v>
      </c>
      <c r="I195">
        <v>1125186020.4100001</v>
      </c>
      <c r="J195">
        <v>261349848.25999999</v>
      </c>
      <c r="K195">
        <v>1386535868.6700003</v>
      </c>
      <c r="L195">
        <v>4</v>
      </c>
      <c r="M195">
        <v>5</v>
      </c>
      <c r="N195">
        <v>159884552.80000043</v>
      </c>
      <c r="O195">
        <v>13.034229917782515</v>
      </c>
      <c r="P195">
        <v>10.030439565412962</v>
      </c>
      <c r="Q195">
        <v>9.3516081120501351</v>
      </c>
      <c r="R195" t="s">
        <v>90</v>
      </c>
      <c r="S195" t="s">
        <v>601</v>
      </c>
      <c r="T195" t="s">
        <v>92</v>
      </c>
    </row>
    <row r="196" spans="1:20" x14ac:dyDescent="0.25">
      <c r="A196" t="s">
        <v>112</v>
      </c>
      <c r="B196" t="s">
        <v>173</v>
      </c>
      <c r="C196" t="s">
        <v>815</v>
      </c>
      <c r="D196" t="s">
        <v>644</v>
      </c>
      <c r="E196" t="s">
        <v>24</v>
      </c>
      <c r="F196">
        <v>754198431.19999993</v>
      </c>
      <c r="G196">
        <v>48110788.300000004</v>
      </c>
      <c r="H196">
        <v>802309219.49999988</v>
      </c>
      <c r="I196">
        <v>810315740.87000012</v>
      </c>
      <c r="J196">
        <v>36322278.310000002</v>
      </c>
      <c r="K196">
        <v>846638019.18000007</v>
      </c>
      <c r="L196">
        <v>6</v>
      </c>
      <c r="M196">
        <v>6</v>
      </c>
      <c r="N196">
        <v>44328799.680000186</v>
      </c>
      <c r="O196">
        <v>5.5251514755901665</v>
      </c>
      <c r="P196">
        <v>6.1247254233039152</v>
      </c>
      <c r="Q196">
        <v>6.1165559506430798</v>
      </c>
      <c r="R196" t="s">
        <v>90</v>
      </c>
      <c r="S196" t="s">
        <v>601</v>
      </c>
      <c r="T196" t="s">
        <v>92</v>
      </c>
    </row>
    <row r="197" spans="1:20" x14ac:dyDescent="0.25">
      <c r="A197" t="s">
        <v>112</v>
      </c>
      <c r="B197" t="s">
        <v>173</v>
      </c>
      <c r="C197" t="s">
        <v>815</v>
      </c>
      <c r="D197" t="s">
        <v>644</v>
      </c>
      <c r="E197" t="s">
        <v>23</v>
      </c>
      <c r="F197">
        <v>262687030.98999998</v>
      </c>
      <c r="G197">
        <v>247738377.66</v>
      </c>
      <c r="H197">
        <v>510425408.64999998</v>
      </c>
      <c r="I197">
        <v>309471451.67000002</v>
      </c>
      <c r="J197">
        <v>453706371.50000006</v>
      </c>
      <c r="K197">
        <v>763177823.16999996</v>
      </c>
      <c r="L197">
        <v>7</v>
      </c>
      <c r="M197">
        <v>7</v>
      </c>
      <c r="N197">
        <v>252752414.51999998</v>
      </c>
      <c r="O197">
        <v>49.517992293622861</v>
      </c>
      <c r="P197">
        <v>5.5209599736593757</v>
      </c>
      <c r="Q197">
        <v>3.8913245601032056</v>
      </c>
      <c r="R197" t="s">
        <v>90</v>
      </c>
      <c r="S197" t="s">
        <v>601</v>
      </c>
      <c r="T197" t="s">
        <v>92</v>
      </c>
    </row>
    <row r="198" spans="1:20" x14ac:dyDescent="0.25">
      <c r="A198" t="s">
        <v>112</v>
      </c>
      <c r="B198" t="s">
        <v>173</v>
      </c>
      <c r="C198" t="s">
        <v>815</v>
      </c>
      <c r="D198" t="s">
        <v>644</v>
      </c>
      <c r="E198" t="s">
        <v>26</v>
      </c>
      <c r="F198">
        <v>66463549.18</v>
      </c>
      <c r="G198">
        <v>287982918.66000003</v>
      </c>
      <c r="H198">
        <v>354446467.84000003</v>
      </c>
      <c r="I198">
        <v>45811026.200000003</v>
      </c>
      <c r="J198">
        <v>331107267.12000006</v>
      </c>
      <c r="K198">
        <v>376918293.32000005</v>
      </c>
      <c r="L198">
        <v>8</v>
      </c>
      <c r="M198">
        <v>8</v>
      </c>
      <c r="N198">
        <v>22471825.480000019</v>
      </c>
      <c r="O198">
        <v>6.3399772656625766</v>
      </c>
      <c r="P198">
        <v>2.7266919289086666</v>
      </c>
      <c r="Q198">
        <v>2.7021896288344638</v>
      </c>
      <c r="R198" t="s">
        <v>90</v>
      </c>
      <c r="S198" t="s">
        <v>601</v>
      </c>
      <c r="T198" t="s">
        <v>92</v>
      </c>
    </row>
    <row r="199" spans="1:20" x14ac:dyDescent="0.25">
      <c r="A199" t="s">
        <v>112</v>
      </c>
      <c r="B199" t="s">
        <v>173</v>
      </c>
      <c r="C199" t="s">
        <v>815</v>
      </c>
      <c r="D199" t="s">
        <v>644</v>
      </c>
      <c r="E199" t="s">
        <v>25</v>
      </c>
      <c r="F199">
        <v>21989464.189999998</v>
      </c>
      <c r="G199">
        <v>248740234.97</v>
      </c>
      <c r="H199">
        <v>270729699.16000003</v>
      </c>
      <c r="I199">
        <v>21138385.300000001</v>
      </c>
      <c r="J199">
        <v>289645072.14999998</v>
      </c>
      <c r="K199">
        <v>310783457.44999999</v>
      </c>
      <c r="L199">
        <v>9</v>
      </c>
      <c r="M199">
        <v>9</v>
      </c>
      <c r="N199">
        <v>40053758.289999962</v>
      </c>
      <c r="O199">
        <v>14.794741180696386</v>
      </c>
      <c r="P199">
        <v>2.248261122067114</v>
      </c>
      <c r="Q199">
        <v>2.0639590224887217</v>
      </c>
      <c r="R199" t="s">
        <v>90</v>
      </c>
      <c r="S199" t="s">
        <v>601</v>
      </c>
      <c r="T199" t="s">
        <v>92</v>
      </c>
    </row>
    <row r="200" spans="1:20" x14ac:dyDescent="0.25">
      <c r="A200" t="s">
        <v>112</v>
      </c>
      <c r="B200" t="s">
        <v>173</v>
      </c>
      <c r="C200" t="s">
        <v>815</v>
      </c>
      <c r="D200" t="s">
        <v>644</v>
      </c>
      <c r="E200" t="s">
        <v>27</v>
      </c>
      <c r="F200">
        <v>173987659.22</v>
      </c>
      <c r="G200">
        <v>29386.73</v>
      </c>
      <c r="H200">
        <v>174017045.94999999</v>
      </c>
      <c r="I200">
        <v>198198893.62</v>
      </c>
      <c r="J200">
        <v>96147.91</v>
      </c>
      <c r="K200">
        <v>198295041.53</v>
      </c>
      <c r="L200">
        <v>10</v>
      </c>
      <c r="M200">
        <v>10</v>
      </c>
      <c r="N200">
        <v>24277995.580000013</v>
      </c>
      <c r="O200">
        <v>13.951504260666376</v>
      </c>
      <c r="P200">
        <v>1.4345005240258253</v>
      </c>
      <c r="Q200">
        <v>1.3266518345409628</v>
      </c>
      <c r="R200" t="s">
        <v>90</v>
      </c>
      <c r="S200" t="s">
        <v>601</v>
      </c>
      <c r="T200" t="s">
        <v>92</v>
      </c>
    </row>
    <row r="201" spans="1:20" x14ac:dyDescent="0.25">
      <c r="A201" t="s">
        <v>112</v>
      </c>
      <c r="B201" t="s">
        <v>173</v>
      </c>
      <c r="C201" t="s">
        <v>815</v>
      </c>
      <c r="D201" t="s">
        <v>644</v>
      </c>
      <c r="E201" t="s">
        <v>28</v>
      </c>
      <c r="F201">
        <v>145776573.22</v>
      </c>
      <c r="G201">
        <v>9106228.620000001</v>
      </c>
      <c r="H201">
        <v>154882801.84</v>
      </c>
      <c r="I201">
        <v>158714255.41999999</v>
      </c>
      <c r="J201">
        <v>3377782.7</v>
      </c>
      <c r="K201">
        <v>162092038.12</v>
      </c>
      <c r="L201">
        <v>11</v>
      </c>
      <c r="M201">
        <v>11</v>
      </c>
      <c r="N201">
        <v>7209236.2800000012</v>
      </c>
      <c r="O201">
        <v>4.6546396335517128</v>
      </c>
      <c r="P201">
        <v>1.1726017545848517</v>
      </c>
      <c r="Q201">
        <v>1.1807783086889045</v>
      </c>
      <c r="R201" t="s">
        <v>90</v>
      </c>
      <c r="S201" t="s">
        <v>601</v>
      </c>
      <c r="T201" t="s">
        <v>92</v>
      </c>
    </row>
    <row r="202" spans="1:20" x14ac:dyDescent="0.25">
      <c r="A202" t="s">
        <v>112</v>
      </c>
      <c r="B202" t="s">
        <v>173</v>
      </c>
      <c r="C202" t="s">
        <v>815</v>
      </c>
      <c r="D202" t="s">
        <v>644</v>
      </c>
      <c r="E202" t="s">
        <v>29</v>
      </c>
      <c r="F202">
        <v>107885689.47</v>
      </c>
      <c r="G202">
        <v>5924849.7199999997</v>
      </c>
      <c r="H202">
        <v>113810539.19000001</v>
      </c>
      <c r="I202">
        <v>111138210.5</v>
      </c>
      <c r="J202">
        <v>7374790.7400000012</v>
      </c>
      <c r="K202">
        <v>118513001.24000001</v>
      </c>
      <c r="L202">
        <v>14</v>
      </c>
      <c r="M202">
        <v>12</v>
      </c>
      <c r="N202">
        <v>4702462.049999997</v>
      </c>
      <c r="O202">
        <v>4.1318335573030831</v>
      </c>
      <c r="P202">
        <v>0.85734348711353425</v>
      </c>
      <c r="Q202">
        <v>0.86765615277650709</v>
      </c>
      <c r="R202" t="s">
        <v>90</v>
      </c>
      <c r="S202" t="s">
        <v>601</v>
      </c>
      <c r="T202" t="s">
        <v>92</v>
      </c>
    </row>
    <row r="203" spans="1:20" x14ac:dyDescent="0.25">
      <c r="A203" t="s">
        <v>112</v>
      </c>
      <c r="B203" t="s">
        <v>173</v>
      </c>
      <c r="C203" t="s">
        <v>815</v>
      </c>
      <c r="D203" t="s">
        <v>644</v>
      </c>
      <c r="E203" t="s">
        <v>878</v>
      </c>
      <c r="F203">
        <v>102241028.92999999</v>
      </c>
      <c r="G203">
        <v>6841384.6299999999</v>
      </c>
      <c r="H203">
        <v>109082413.55999999</v>
      </c>
      <c r="I203">
        <v>97895881.840000004</v>
      </c>
      <c r="J203">
        <v>46400</v>
      </c>
      <c r="K203">
        <v>97942281.840000004</v>
      </c>
      <c r="L203">
        <v>17</v>
      </c>
      <c r="M203">
        <v>13</v>
      </c>
      <c r="N203">
        <v>-11140131.719999984</v>
      </c>
      <c r="O203">
        <v>-10.212582722028271</v>
      </c>
      <c r="P203">
        <v>0.70853135580048854</v>
      </c>
      <c r="Q203">
        <v>0.83161039354219635</v>
      </c>
      <c r="R203" t="s">
        <v>90</v>
      </c>
      <c r="S203" t="s">
        <v>601</v>
      </c>
      <c r="T203" t="s">
        <v>92</v>
      </c>
    </row>
    <row r="204" spans="1:20" x14ac:dyDescent="0.25">
      <c r="A204" t="s">
        <v>112</v>
      </c>
      <c r="B204" t="s">
        <v>173</v>
      </c>
      <c r="C204" t="s">
        <v>815</v>
      </c>
      <c r="D204" t="s">
        <v>644</v>
      </c>
      <c r="E204" t="s">
        <v>30</v>
      </c>
      <c r="F204">
        <v>89076854.439999983</v>
      </c>
      <c r="G204">
        <v>0</v>
      </c>
      <c r="H204">
        <v>89076854.439999983</v>
      </c>
      <c r="I204">
        <v>122982280.2</v>
      </c>
      <c r="J204">
        <v>0</v>
      </c>
      <c r="K204">
        <v>122982280.2</v>
      </c>
      <c r="L204">
        <v>13</v>
      </c>
      <c r="M204">
        <v>14</v>
      </c>
      <c r="N204">
        <v>33905425.76000002</v>
      </c>
      <c r="O204">
        <v>38.063115242622196</v>
      </c>
      <c r="P204">
        <v>0.88967502178364166</v>
      </c>
      <c r="Q204">
        <v>0.6790942330553007</v>
      </c>
      <c r="R204" t="s">
        <v>90</v>
      </c>
      <c r="S204" t="s">
        <v>601</v>
      </c>
      <c r="T204" t="s">
        <v>92</v>
      </c>
    </row>
    <row r="205" spans="1:20" x14ac:dyDescent="0.25">
      <c r="A205" t="s">
        <v>112</v>
      </c>
      <c r="B205" t="s">
        <v>173</v>
      </c>
      <c r="C205" t="s">
        <v>815</v>
      </c>
      <c r="D205" t="s">
        <v>644</v>
      </c>
      <c r="E205" t="s">
        <v>32</v>
      </c>
      <c r="F205">
        <v>62904139.170000002</v>
      </c>
      <c r="G205">
        <v>20019558.879999999</v>
      </c>
      <c r="H205">
        <v>82923698.050000012</v>
      </c>
      <c r="I205">
        <v>80133446.349999994</v>
      </c>
      <c r="J205">
        <v>2045836.3900000001</v>
      </c>
      <c r="K205">
        <v>82179282.739999995</v>
      </c>
      <c r="L205">
        <v>18</v>
      </c>
      <c r="M205">
        <v>15</v>
      </c>
      <c r="N205">
        <v>-744415.31000001729</v>
      </c>
      <c r="O205">
        <v>-0.89771118209315937</v>
      </c>
      <c r="P205">
        <v>0.59449910217125357</v>
      </c>
      <c r="Q205">
        <v>0.63218448252800818</v>
      </c>
      <c r="R205" t="s">
        <v>90</v>
      </c>
      <c r="S205" t="s">
        <v>601</v>
      </c>
      <c r="T205" t="s">
        <v>92</v>
      </c>
    </row>
    <row r="206" spans="1:20" x14ac:dyDescent="0.25">
      <c r="A206" t="s">
        <v>112</v>
      </c>
      <c r="B206" t="s">
        <v>173</v>
      </c>
      <c r="C206" t="s">
        <v>815</v>
      </c>
      <c r="D206" t="s">
        <v>644</v>
      </c>
      <c r="E206" t="s">
        <v>31</v>
      </c>
      <c r="F206">
        <v>81079467.099999994</v>
      </c>
      <c r="G206">
        <v>0</v>
      </c>
      <c r="H206">
        <v>81079467.099999994</v>
      </c>
      <c r="I206">
        <v>102260303.68000001</v>
      </c>
      <c r="J206">
        <v>0</v>
      </c>
      <c r="K206">
        <v>102260303.68000001</v>
      </c>
      <c r="L206">
        <v>16</v>
      </c>
      <c r="M206">
        <v>16</v>
      </c>
      <c r="N206">
        <v>21180836.580000013</v>
      </c>
      <c r="O206">
        <v>26.123551791326481</v>
      </c>
      <c r="P206">
        <v>0.73976867038204264</v>
      </c>
      <c r="Q206">
        <v>0.61812463936851825</v>
      </c>
      <c r="R206" t="s">
        <v>90</v>
      </c>
      <c r="S206" t="s">
        <v>601</v>
      </c>
      <c r="T206" t="s">
        <v>92</v>
      </c>
    </row>
    <row r="207" spans="1:20" x14ac:dyDescent="0.25">
      <c r="A207" t="s">
        <v>112</v>
      </c>
      <c r="B207" t="s">
        <v>173</v>
      </c>
      <c r="C207" t="s">
        <v>815</v>
      </c>
      <c r="D207" t="s">
        <v>644</v>
      </c>
      <c r="E207" t="s">
        <v>37</v>
      </c>
      <c r="F207">
        <v>6055340.5299999993</v>
      </c>
      <c r="G207">
        <v>69133360.689999998</v>
      </c>
      <c r="H207">
        <v>75188701.219999999</v>
      </c>
      <c r="I207">
        <v>3194085.8</v>
      </c>
      <c r="J207">
        <v>121226111.75</v>
      </c>
      <c r="K207">
        <v>124420197.55</v>
      </c>
      <c r="L207">
        <v>12</v>
      </c>
      <c r="M207">
        <v>17</v>
      </c>
      <c r="N207">
        <v>49231496.329999998</v>
      </c>
      <c r="O207">
        <v>65.47725327233681</v>
      </c>
      <c r="P207">
        <v>0.90007716384511505</v>
      </c>
      <c r="Q207">
        <v>0.57321527247926096</v>
      </c>
      <c r="R207" t="s">
        <v>90</v>
      </c>
      <c r="S207" t="s">
        <v>601</v>
      </c>
      <c r="T207" t="s">
        <v>92</v>
      </c>
    </row>
    <row r="208" spans="1:20" x14ac:dyDescent="0.25">
      <c r="A208" t="s">
        <v>112</v>
      </c>
      <c r="B208" t="s">
        <v>173</v>
      </c>
      <c r="C208" t="s">
        <v>815</v>
      </c>
      <c r="D208" t="s">
        <v>644</v>
      </c>
      <c r="E208" t="s">
        <v>877</v>
      </c>
      <c r="F208">
        <v>44390112.43</v>
      </c>
      <c r="G208">
        <v>18691400.509999998</v>
      </c>
      <c r="H208">
        <v>63081512.939999998</v>
      </c>
      <c r="I208">
        <v>30243749.449999999</v>
      </c>
      <c r="J208">
        <v>84008110.850000009</v>
      </c>
      <c r="K208">
        <v>114251860.3</v>
      </c>
      <c r="L208">
        <v>15</v>
      </c>
      <c r="M208">
        <v>18</v>
      </c>
      <c r="N208">
        <v>51170347.359999999</v>
      </c>
      <c r="O208">
        <v>81.117818795295378</v>
      </c>
      <c r="P208">
        <v>0.82651765877100791</v>
      </c>
      <c r="Q208">
        <v>0.48091383467982884</v>
      </c>
      <c r="R208" t="s">
        <v>90</v>
      </c>
      <c r="S208" t="s">
        <v>601</v>
      </c>
      <c r="T208" t="s">
        <v>92</v>
      </c>
    </row>
    <row r="209" spans="1:20" x14ac:dyDescent="0.25">
      <c r="A209" t="s">
        <v>112</v>
      </c>
      <c r="B209" t="s">
        <v>173</v>
      </c>
      <c r="C209" t="s">
        <v>815</v>
      </c>
      <c r="D209" t="s">
        <v>644</v>
      </c>
      <c r="E209" t="s">
        <v>33</v>
      </c>
      <c r="F209">
        <v>61313347.759999998</v>
      </c>
      <c r="G209">
        <v>0</v>
      </c>
      <c r="H209">
        <v>61313347.759999998</v>
      </c>
      <c r="I209">
        <v>68671725.25999999</v>
      </c>
      <c r="J209">
        <v>0</v>
      </c>
      <c r="K209">
        <v>68671725.25999999</v>
      </c>
      <c r="L209">
        <v>20</v>
      </c>
      <c r="M209">
        <v>19</v>
      </c>
      <c r="N209">
        <v>7358377.4999999925</v>
      </c>
      <c r="O209">
        <v>12.00126525271957</v>
      </c>
      <c r="P209">
        <v>0.49678310214491167</v>
      </c>
      <c r="Q209">
        <v>0.46743389329240609</v>
      </c>
      <c r="R209" t="s">
        <v>90</v>
      </c>
      <c r="S209" t="s">
        <v>601</v>
      </c>
      <c r="T209" t="s">
        <v>92</v>
      </c>
    </row>
    <row r="210" spans="1:20" x14ac:dyDescent="0.25">
      <c r="A210" t="s">
        <v>114</v>
      </c>
      <c r="B210" t="s">
        <v>178</v>
      </c>
      <c r="C210" t="s">
        <v>819</v>
      </c>
      <c r="D210" t="s">
        <v>639</v>
      </c>
      <c r="E210" t="s">
        <v>33</v>
      </c>
      <c r="F210">
        <v>57309722.219999999</v>
      </c>
      <c r="G210">
        <v>0</v>
      </c>
      <c r="H210">
        <v>57309722.219999999</v>
      </c>
      <c r="I210">
        <v>63731437.590000004</v>
      </c>
      <c r="J210">
        <v>0</v>
      </c>
      <c r="K210">
        <v>63731437.590000004</v>
      </c>
      <c r="L210">
        <v>19</v>
      </c>
      <c r="M210">
        <v>18</v>
      </c>
      <c r="N210">
        <v>6421715.3700000048</v>
      </c>
      <c r="O210">
        <v>11.205280921356392</v>
      </c>
      <c r="P210">
        <v>0.46818652482902412</v>
      </c>
      <c r="Q210">
        <v>0.50089440396907059</v>
      </c>
      <c r="R210" t="s">
        <v>90</v>
      </c>
      <c r="S210" t="s">
        <v>601</v>
      </c>
      <c r="T210" t="s">
        <v>92</v>
      </c>
    </row>
    <row r="211" spans="1:20" x14ac:dyDescent="0.25">
      <c r="A211" t="s">
        <v>114</v>
      </c>
      <c r="B211" t="s">
        <v>178</v>
      </c>
      <c r="C211" t="s">
        <v>819</v>
      </c>
      <c r="D211" t="s">
        <v>639</v>
      </c>
      <c r="E211" t="s">
        <v>36</v>
      </c>
      <c r="F211">
        <v>53609826.82</v>
      </c>
      <c r="G211">
        <v>0</v>
      </c>
      <c r="H211">
        <v>53609826.82</v>
      </c>
      <c r="I211">
        <v>56543337.43</v>
      </c>
      <c r="J211">
        <v>0</v>
      </c>
      <c r="K211">
        <v>56543337.43</v>
      </c>
      <c r="L211">
        <v>22</v>
      </c>
      <c r="M211">
        <v>19</v>
      </c>
      <c r="N211">
        <v>2933510.6099999994</v>
      </c>
      <c r="O211">
        <v>5.4719643468529293</v>
      </c>
      <c r="P211">
        <v>0.41538100589998922</v>
      </c>
      <c r="Q211">
        <v>0.46855683838086826</v>
      </c>
      <c r="R211" t="s">
        <v>90</v>
      </c>
      <c r="S211" t="s">
        <v>601</v>
      </c>
      <c r="T211" t="s">
        <v>92</v>
      </c>
    </row>
    <row r="212" spans="1:20" x14ac:dyDescent="0.25">
      <c r="A212" t="s">
        <v>114</v>
      </c>
      <c r="B212" t="s">
        <v>178</v>
      </c>
      <c r="C212" t="s">
        <v>819</v>
      </c>
      <c r="D212" t="s">
        <v>639</v>
      </c>
      <c r="E212" t="s">
        <v>38</v>
      </c>
      <c r="F212">
        <v>49288802.709999993</v>
      </c>
      <c r="G212">
        <v>0</v>
      </c>
      <c r="H212">
        <v>49288802.709999993</v>
      </c>
      <c r="I212">
        <v>72600824.019999996</v>
      </c>
      <c r="J212">
        <v>0</v>
      </c>
      <c r="K212">
        <v>72600824.019999996</v>
      </c>
      <c r="L212">
        <v>18</v>
      </c>
      <c r="M212">
        <v>20</v>
      </c>
      <c r="N212">
        <v>23312021.310000002</v>
      </c>
      <c r="O212">
        <v>47.296789591665863</v>
      </c>
      <c r="P212">
        <v>0.53334317854742341</v>
      </c>
      <c r="Q212">
        <v>0.43079052732101264</v>
      </c>
      <c r="R212" t="s">
        <v>90</v>
      </c>
      <c r="S212" t="s">
        <v>601</v>
      </c>
      <c r="T212" t="s">
        <v>92</v>
      </c>
    </row>
    <row r="213" spans="1:20" x14ac:dyDescent="0.25">
      <c r="A213" t="s">
        <v>114</v>
      </c>
      <c r="B213" t="s">
        <v>178</v>
      </c>
      <c r="C213" t="s">
        <v>819</v>
      </c>
      <c r="D213" t="s">
        <v>639</v>
      </c>
      <c r="E213" t="s">
        <v>34</v>
      </c>
      <c r="F213">
        <v>0</v>
      </c>
      <c r="G213">
        <v>41900475.090000004</v>
      </c>
      <c r="H213">
        <v>41900475.090000004</v>
      </c>
      <c r="I213">
        <v>0</v>
      </c>
      <c r="J213">
        <v>58841308.789999999</v>
      </c>
      <c r="K213">
        <v>58841308.789999999</v>
      </c>
      <c r="L213">
        <v>21</v>
      </c>
      <c r="M213">
        <v>21</v>
      </c>
      <c r="N213">
        <v>16940833.699999996</v>
      </c>
      <c r="O213">
        <v>40.431125574619337</v>
      </c>
      <c r="P213">
        <v>0.43226245822366693</v>
      </c>
      <c r="Q213">
        <v>0.36621558582432162</v>
      </c>
      <c r="R213" t="s">
        <v>90</v>
      </c>
      <c r="S213" t="s">
        <v>601</v>
      </c>
      <c r="T213" t="s">
        <v>92</v>
      </c>
    </row>
    <row r="214" spans="1:20" x14ac:dyDescent="0.25">
      <c r="A214" t="s">
        <v>114</v>
      </c>
      <c r="B214" t="s">
        <v>178</v>
      </c>
      <c r="C214" t="s">
        <v>819</v>
      </c>
      <c r="D214" t="s">
        <v>639</v>
      </c>
      <c r="E214" t="s">
        <v>877</v>
      </c>
      <c r="F214">
        <v>23425746.869999997</v>
      </c>
      <c r="G214">
        <v>17218190.98</v>
      </c>
      <c r="H214">
        <v>40643937.850000009</v>
      </c>
      <c r="I214">
        <v>30264626.259999998</v>
      </c>
      <c r="J214">
        <v>28757341.870000001</v>
      </c>
      <c r="K214">
        <v>59021968.130000003</v>
      </c>
      <c r="L214">
        <v>20</v>
      </c>
      <c r="M214">
        <v>22</v>
      </c>
      <c r="N214">
        <v>18378030.279999994</v>
      </c>
      <c r="O214">
        <v>45.217149843663556</v>
      </c>
      <c r="P214">
        <v>0.43358962534512185</v>
      </c>
      <c r="Q214">
        <v>0.35523328740244769</v>
      </c>
      <c r="R214" t="s">
        <v>90</v>
      </c>
      <c r="S214" t="s">
        <v>601</v>
      </c>
      <c r="T214" t="s">
        <v>92</v>
      </c>
    </row>
    <row r="215" spans="1:20" x14ac:dyDescent="0.25">
      <c r="A215" t="s">
        <v>114</v>
      </c>
      <c r="B215" t="s">
        <v>178</v>
      </c>
      <c r="C215" t="s">
        <v>819</v>
      </c>
      <c r="D215" t="s">
        <v>639</v>
      </c>
      <c r="E215" t="s">
        <v>35</v>
      </c>
      <c r="F215">
        <v>304124.89</v>
      </c>
      <c r="G215">
        <v>37774682.590000004</v>
      </c>
      <c r="H215">
        <v>38078807.480000004</v>
      </c>
      <c r="I215">
        <v>624388.96</v>
      </c>
      <c r="J215">
        <v>49833358.770000003</v>
      </c>
      <c r="K215">
        <v>50457747.730000004</v>
      </c>
      <c r="L215">
        <v>23</v>
      </c>
      <c r="M215">
        <v>23</v>
      </c>
      <c r="N215">
        <v>12378940.25</v>
      </c>
      <c r="O215">
        <v>32.508739294164471</v>
      </c>
      <c r="P215">
        <v>0.37067479494790229</v>
      </c>
      <c r="Q215">
        <v>0.33281371532963588</v>
      </c>
      <c r="R215" t="s">
        <v>90</v>
      </c>
      <c r="S215" t="s">
        <v>601</v>
      </c>
      <c r="T215" t="s">
        <v>92</v>
      </c>
    </row>
    <row r="216" spans="1:20" x14ac:dyDescent="0.25">
      <c r="A216" t="s">
        <v>114</v>
      </c>
      <c r="B216" t="s">
        <v>178</v>
      </c>
      <c r="C216" t="s">
        <v>819</v>
      </c>
      <c r="D216" t="s">
        <v>639</v>
      </c>
      <c r="E216" t="s">
        <v>43</v>
      </c>
      <c r="F216">
        <v>26967618.41</v>
      </c>
      <c r="G216">
        <v>7500000</v>
      </c>
      <c r="H216">
        <v>34467618.409999996</v>
      </c>
      <c r="I216">
        <v>22629841.370000001</v>
      </c>
      <c r="J216">
        <v>5960629.9199999999</v>
      </c>
      <c r="K216">
        <v>28590471.290000003</v>
      </c>
      <c r="L216">
        <v>26</v>
      </c>
      <c r="M216">
        <v>24</v>
      </c>
      <c r="N216">
        <v>-5877147.1199999936</v>
      </c>
      <c r="O216">
        <v>-17.051213257875901</v>
      </c>
      <c r="P216">
        <v>0.21003250362250439</v>
      </c>
      <c r="Q216">
        <v>0.30125145456882502</v>
      </c>
      <c r="R216" t="s">
        <v>90</v>
      </c>
      <c r="S216" t="s">
        <v>601</v>
      </c>
      <c r="T216" t="s">
        <v>92</v>
      </c>
    </row>
    <row r="217" spans="1:20" x14ac:dyDescent="0.25">
      <c r="A217" t="s">
        <v>114</v>
      </c>
      <c r="B217" t="s">
        <v>178</v>
      </c>
      <c r="C217" t="s">
        <v>819</v>
      </c>
      <c r="D217" t="s">
        <v>639</v>
      </c>
      <c r="E217" t="s">
        <v>40</v>
      </c>
      <c r="F217">
        <v>30495280.059999999</v>
      </c>
      <c r="G217">
        <v>0</v>
      </c>
      <c r="H217">
        <v>30495280.059999999</v>
      </c>
      <c r="I217">
        <v>33374216.530000001</v>
      </c>
      <c r="J217">
        <v>515986.55000000005</v>
      </c>
      <c r="K217">
        <v>33890203.079999998</v>
      </c>
      <c r="L217">
        <v>24</v>
      </c>
      <c r="M217">
        <v>25</v>
      </c>
      <c r="N217">
        <v>3394923.0199999996</v>
      </c>
      <c r="O217">
        <v>11.132617943893051</v>
      </c>
      <c r="P217">
        <v>0.24896561266750314</v>
      </c>
      <c r="Q217">
        <v>0.26653270226797449</v>
      </c>
      <c r="R217" t="s">
        <v>90</v>
      </c>
      <c r="S217" t="s">
        <v>601</v>
      </c>
      <c r="T217" t="s">
        <v>92</v>
      </c>
    </row>
    <row r="218" spans="1:20" x14ac:dyDescent="0.25">
      <c r="A218" t="s">
        <v>114</v>
      </c>
      <c r="B218" t="s">
        <v>178</v>
      </c>
      <c r="C218" t="s">
        <v>819</v>
      </c>
      <c r="D218" t="s">
        <v>639</v>
      </c>
      <c r="E218" t="s">
        <v>39</v>
      </c>
      <c r="F218">
        <v>19524541.27</v>
      </c>
      <c r="G218">
        <v>0</v>
      </c>
      <c r="H218">
        <v>19524541.27</v>
      </c>
      <c r="I218">
        <v>28592557.620000001</v>
      </c>
      <c r="J218">
        <v>0</v>
      </c>
      <c r="K218">
        <v>28592557.620000001</v>
      </c>
      <c r="L218">
        <v>25</v>
      </c>
      <c r="M218">
        <v>26</v>
      </c>
      <c r="N218">
        <v>9068016.3500000015</v>
      </c>
      <c r="O218">
        <v>46.444196688673351</v>
      </c>
      <c r="P218">
        <v>0.21004783030630883</v>
      </c>
      <c r="Q218">
        <v>0.17064702258831102</v>
      </c>
      <c r="R218" t="s">
        <v>90</v>
      </c>
      <c r="S218" t="s">
        <v>601</v>
      </c>
      <c r="T218" t="s">
        <v>92</v>
      </c>
    </row>
    <row r="219" spans="1:20" x14ac:dyDescent="0.25">
      <c r="A219" t="s">
        <v>114</v>
      </c>
      <c r="B219" t="s">
        <v>178</v>
      </c>
      <c r="C219" t="s">
        <v>819</v>
      </c>
      <c r="D219" t="s">
        <v>639</v>
      </c>
      <c r="E219" t="s">
        <v>41</v>
      </c>
      <c r="F219">
        <v>13582886.100000001</v>
      </c>
      <c r="G219">
        <v>0</v>
      </c>
      <c r="H219">
        <v>13582886.100000001</v>
      </c>
      <c r="I219">
        <v>17970458.359999999</v>
      </c>
      <c r="J219">
        <v>3946294.49</v>
      </c>
      <c r="K219">
        <v>21916752.849999998</v>
      </c>
      <c r="L219">
        <v>27</v>
      </c>
      <c r="M219">
        <v>27</v>
      </c>
      <c r="N219">
        <v>8333866.7499999963</v>
      </c>
      <c r="O219">
        <v>61.355640389268927</v>
      </c>
      <c r="P219">
        <v>0.16100575697649361</v>
      </c>
      <c r="Q219">
        <v>0.118716185905102</v>
      </c>
      <c r="R219" t="s">
        <v>90</v>
      </c>
      <c r="S219" t="s">
        <v>601</v>
      </c>
      <c r="T219" t="s">
        <v>92</v>
      </c>
    </row>
    <row r="220" spans="1:20" x14ac:dyDescent="0.25">
      <c r="A220" t="s">
        <v>114</v>
      </c>
      <c r="B220" t="s">
        <v>178</v>
      </c>
      <c r="C220" t="s">
        <v>819</v>
      </c>
      <c r="D220" t="s">
        <v>639</v>
      </c>
      <c r="E220" t="s">
        <v>48</v>
      </c>
      <c r="F220">
        <v>8189248.8400000008</v>
      </c>
      <c r="G220">
        <v>0</v>
      </c>
      <c r="H220">
        <v>8189248.8400000008</v>
      </c>
      <c r="I220">
        <v>719580.81</v>
      </c>
      <c r="J220">
        <v>0</v>
      </c>
      <c r="K220">
        <v>719580.81</v>
      </c>
      <c r="L220">
        <v>33</v>
      </c>
      <c r="M220">
        <v>28</v>
      </c>
      <c r="N220">
        <v>-7469668.0300000012</v>
      </c>
      <c r="O220">
        <v>-91.213103618426629</v>
      </c>
      <c r="P220">
        <v>5.2862143316914044E-3</v>
      </c>
      <c r="Q220">
        <v>7.15750968207398E-2</v>
      </c>
      <c r="R220" t="s">
        <v>90</v>
      </c>
      <c r="S220" t="s">
        <v>601</v>
      </c>
      <c r="T220" t="s">
        <v>92</v>
      </c>
    </row>
    <row r="221" spans="1:20" x14ac:dyDescent="0.25">
      <c r="A221" t="s">
        <v>114</v>
      </c>
      <c r="B221" t="s">
        <v>178</v>
      </c>
      <c r="C221" t="s">
        <v>819</v>
      </c>
      <c r="D221" t="s">
        <v>639</v>
      </c>
      <c r="E221" t="s">
        <v>42</v>
      </c>
      <c r="F221">
        <v>7592355.0799999991</v>
      </c>
      <c r="G221">
        <v>32479</v>
      </c>
      <c r="H221">
        <v>7624834.0799999991</v>
      </c>
      <c r="I221">
        <v>19576709.539999999</v>
      </c>
      <c r="J221">
        <v>45318</v>
      </c>
      <c r="K221">
        <v>19622027.539999999</v>
      </c>
      <c r="L221">
        <v>28</v>
      </c>
      <c r="M221">
        <v>29</v>
      </c>
      <c r="N221">
        <v>11997193.460000001</v>
      </c>
      <c r="O221">
        <v>157.34366589653058</v>
      </c>
      <c r="P221">
        <v>0.14414815091968813</v>
      </c>
      <c r="Q221">
        <v>6.6642038626594763E-2</v>
      </c>
      <c r="R221" t="s">
        <v>90</v>
      </c>
      <c r="S221" t="s">
        <v>601</v>
      </c>
      <c r="T221" t="s">
        <v>92</v>
      </c>
    </row>
    <row r="222" spans="1:20" x14ac:dyDescent="0.25">
      <c r="A222" t="s">
        <v>114</v>
      </c>
      <c r="B222" t="s">
        <v>178</v>
      </c>
      <c r="C222" t="s">
        <v>819</v>
      </c>
      <c r="D222" t="s">
        <v>639</v>
      </c>
      <c r="E222" t="s">
        <v>46</v>
      </c>
      <c r="F222">
        <v>6741424.6699999999</v>
      </c>
      <c r="G222">
        <v>0</v>
      </c>
      <c r="H222">
        <v>6741424.6699999999</v>
      </c>
      <c r="I222">
        <v>10027969.640000001</v>
      </c>
      <c r="J222">
        <v>0</v>
      </c>
      <c r="K222">
        <v>10027969.640000001</v>
      </c>
      <c r="L222">
        <v>29</v>
      </c>
      <c r="M222">
        <v>30</v>
      </c>
      <c r="N222">
        <v>3286544.9700000007</v>
      </c>
      <c r="O222">
        <v>48.751489942852103</v>
      </c>
      <c r="P222">
        <v>7.3667885652390158E-2</v>
      </c>
      <c r="Q222">
        <v>5.8920925825105809E-2</v>
      </c>
      <c r="R222" t="s">
        <v>90</v>
      </c>
      <c r="S222" t="s">
        <v>601</v>
      </c>
      <c r="T222" t="s">
        <v>92</v>
      </c>
    </row>
    <row r="223" spans="1:20" x14ac:dyDescent="0.25">
      <c r="A223" t="s">
        <v>114</v>
      </c>
      <c r="B223" t="s">
        <v>178</v>
      </c>
      <c r="C223" t="s">
        <v>819</v>
      </c>
      <c r="D223" t="s">
        <v>639</v>
      </c>
      <c r="E223" t="s">
        <v>45</v>
      </c>
      <c r="F223">
        <v>5271704.5199999996</v>
      </c>
      <c r="G223">
        <v>0</v>
      </c>
      <c r="H223">
        <v>5271704.5199999996</v>
      </c>
      <c r="I223">
        <v>5628431.3399999999</v>
      </c>
      <c r="J223">
        <v>0</v>
      </c>
      <c r="K223">
        <v>5628431.3399999999</v>
      </c>
      <c r="L223">
        <v>31</v>
      </c>
      <c r="M223">
        <v>31</v>
      </c>
      <c r="N223">
        <v>356726.8200000003</v>
      </c>
      <c r="O223">
        <v>6.7668212178174265</v>
      </c>
      <c r="P223">
        <v>4.1347815284914359E-2</v>
      </c>
      <c r="Q223">
        <v>4.6075381124861696E-2</v>
      </c>
      <c r="R223" t="s">
        <v>90</v>
      </c>
      <c r="S223" t="s">
        <v>601</v>
      </c>
      <c r="T223" t="s">
        <v>92</v>
      </c>
    </row>
    <row r="224" spans="1:20" x14ac:dyDescent="0.25">
      <c r="A224" t="s">
        <v>114</v>
      </c>
      <c r="B224" t="s">
        <v>178</v>
      </c>
      <c r="C224" t="s">
        <v>819</v>
      </c>
      <c r="D224" t="s">
        <v>639</v>
      </c>
      <c r="E224" t="s">
        <v>47</v>
      </c>
      <c r="F224">
        <v>15735.56</v>
      </c>
      <c r="G224">
        <v>4156130.6</v>
      </c>
      <c r="H224">
        <v>4171866.16</v>
      </c>
      <c r="I224">
        <v>462.87</v>
      </c>
      <c r="J224">
        <v>4746150.25</v>
      </c>
      <c r="K224">
        <v>4746613.12</v>
      </c>
      <c r="L224">
        <v>32</v>
      </c>
      <c r="M224">
        <v>32</v>
      </c>
      <c r="N224">
        <v>574746.96</v>
      </c>
      <c r="O224">
        <v>13.776735349534798</v>
      </c>
      <c r="P224">
        <v>3.4869765776464286E-2</v>
      </c>
      <c r="Q224">
        <v>3.6462651234465106E-2</v>
      </c>
      <c r="R224" t="s">
        <v>90</v>
      </c>
      <c r="S224" t="s">
        <v>601</v>
      </c>
      <c r="T224" t="s">
        <v>92</v>
      </c>
    </row>
    <row r="225" spans="1:20" x14ac:dyDescent="0.25">
      <c r="A225" t="s">
        <v>114</v>
      </c>
      <c r="B225" t="s">
        <v>178</v>
      </c>
      <c r="C225" t="s">
        <v>819</v>
      </c>
      <c r="D225" t="s">
        <v>639</v>
      </c>
      <c r="E225" t="s">
        <v>44</v>
      </c>
      <c r="F225">
        <v>2430555.96</v>
      </c>
      <c r="G225">
        <v>0</v>
      </c>
      <c r="H225">
        <v>2430555.96</v>
      </c>
      <c r="I225">
        <v>5998745.4900000002</v>
      </c>
      <c r="J225">
        <v>0</v>
      </c>
      <c r="K225">
        <v>5998745.4900000002</v>
      </c>
      <c r="L225">
        <v>30</v>
      </c>
      <c r="M225">
        <v>33</v>
      </c>
      <c r="N225">
        <v>3568189.5300000003</v>
      </c>
      <c r="O225">
        <v>146.80548766299543</v>
      </c>
      <c r="P225">
        <v>4.4068232421883478E-2</v>
      </c>
      <c r="Q225">
        <v>2.1243374278174475E-2</v>
      </c>
      <c r="R225" t="s">
        <v>90</v>
      </c>
      <c r="S225" t="s">
        <v>601</v>
      </c>
      <c r="T225" t="s">
        <v>92</v>
      </c>
    </row>
    <row r="226" spans="1:20" x14ac:dyDescent="0.25">
      <c r="A226" t="s">
        <v>115</v>
      </c>
      <c r="B226" t="s">
        <v>175</v>
      </c>
      <c r="C226" t="s">
        <v>817</v>
      </c>
      <c r="D226" t="s">
        <v>646</v>
      </c>
      <c r="E226" t="s">
        <v>3</v>
      </c>
      <c r="F226">
        <v>7187513144.0300026</v>
      </c>
      <c r="G226">
        <v>4163165388.190001</v>
      </c>
      <c r="H226">
        <v>11350678532.220007</v>
      </c>
      <c r="I226">
        <v>7837317934.9299984</v>
      </c>
      <c r="J226">
        <v>4824332754.0300007</v>
      </c>
      <c r="K226">
        <v>12661650688.959997</v>
      </c>
      <c r="L226">
        <v>999</v>
      </c>
      <c r="M226">
        <v>999</v>
      </c>
      <c r="N226">
        <v>1310972156.7399902</v>
      </c>
      <c r="O226">
        <v>11.549725005590354</v>
      </c>
      <c r="P226">
        <v>99.999999999999972</v>
      </c>
      <c r="Q226">
        <v>100.00000000000004</v>
      </c>
      <c r="R226" t="s">
        <v>90</v>
      </c>
      <c r="S226" t="s">
        <v>601</v>
      </c>
      <c r="T226" t="s">
        <v>92</v>
      </c>
    </row>
    <row r="227" spans="1:20" x14ac:dyDescent="0.25">
      <c r="A227" t="s">
        <v>115</v>
      </c>
      <c r="B227" t="s">
        <v>175</v>
      </c>
      <c r="C227" t="s">
        <v>817</v>
      </c>
      <c r="D227" t="s">
        <v>646</v>
      </c>
      <c r="E227" t="s">
        <v>18</v>
      </c>
      <c r="F227">
        <v>1297223157.4400001</v>
      </c>
      <c r="G227">
        <v>881344540.73000014</v>
      </c>
      <c r="H227">
        <v>2178567698.1699996</v>
      </c>
      <c r="I227">
        <v>1616805267.4899998</v>
      </c>
      <c r="J227">
        <v>1002309220.22</v>
      </c>
      <c r="K227">
        <v>2619114487.71</v>
      </c>
      <c r="L227">
        <v>1</v>
      </c>
      <c r="M227">
        <v>1</v>
      </c>
      <c r="N227">
        <v>440546789.54000044</v>
      </c>
      <c r="O227">
        <v>20.221854473930762</v>
      </c>
      <c r="P227">
        <v>20.685411026175831</v>
      </c>
      <c r="Q227">
        <v>19.193281634978241</v>
      </c>
      <c r="R227" t="s">
        <v>90</v>
      </c>
      <c r="S227" t="s">
        <v>601</v>
      </c>
      <c r="T227" t="s">
        <v>92</v>
      </c>
    </row>
    <row r="228" spans="1:20" x14ac:dyDescent="0.25">
      <c r="A228" t="s">
        <v>115</v>
      </c>
      <c r="B228" t="s">
        <v>175</v>
      </c>
      <c r="C228" t="s">
        <v>817</v>
      </c>
      <c r="D228" t="s">
        <v>646</v>
      </c>
      <c r="E228" t="s">
        <v>19</v>
      </c>
      <c r="F228">
        <v>1550781806.45</v>
      </c>
      <c r="G228">
        <v>372071609.63999999</v>
      </c>
      <c r="H228">
        <v>1922853416.0899999</v>
      </c>
      <c r="I228">
        <v>1698608786.29</v>
      </c>
      <c r="J228">
        <v>458374751.25</v>
      </c>
      <c r="K228">
        <v>2156983537.54</v>
      </c>
      <c r="L228">
        <v>2</v>
      </c>
      <c r="M228">
        <v>2</v>
      </c>
      <c r="N228">
        <v>234130121.45000005</v>
      </c>
      <c r="O228">
        <v>12.176181475449582</v>
      </c>
      <c r="P228">
        <v>17.035563454777076</v>
      </c>
      <c r="Q228">
        <v>16.94042704699806</v>
      </c>
      <c r="R228" t="s">
        <v>90</v>
      </c>
      <c r="S228" t="s">
        <v>601</v>
      </c>
      <c r="T228" t="s">
        <v>92</v>
      </c>
    </row>
    <row r="229" spans="1:20" x14ac:dyDescent="0.25">
      <c r="A229" t="s">
        <v>115</v>
      </c>
      <c r="B229" t="s">
        <v>175</v>
      </c>
      <c r="C229" t="s">
        <v>817</v>
      </c>
      <c r="D229" t="s">
        <v>646</v>
      </c>
      <c r="E229" t="s">
        <v>20</v>
      </c>
      <c r="F229">
        <v>253360985.71000004</v>
      </c>
      <c r="G229">
        <v>1495688839.2900002</v>
      </c>
      <c r="H229">
        <v>1749049825</v>
      </c>
      <c r="I229">
        <v>255613550.56999999</v>
      </c>
      <c r="J229">
        <v>1658587192.1800003</v>
      </c>
      <c r="K229">
        <v>1914200742.75</v>
      </c>
      <c r="L229">
        <v>3</v>
      </c>
      <c r="M229">
        <v>3</v>
      </c>
      <c r="N229">
        <v>165150917.75</v>
      </c>
      <c r="O229">
        <v>9.4423220762164402</v>
      </c>
      <c r="P229">
        <v>15.118097867121211</v>
      </c>
      <c r="Q229">
        <v>15.409209414531054</v>
      </c>
      <c r="R229" t="s">
        <v>90</v>
      </c>
      <c r="S229" t="s">
        <v>601</v>
      </c>
      <c r="T229" t="s">
        <v>92</v>
      </c>
    </row>
    <row r="230" spans="1:20" x14ac:dyDescent="0.25">
      <c r="A230" t="s">
        <v>115</v>
      </c>
      <c r="B230" t="s">
        <v>175</v>
      </c>
      <c r="C230" t="s">
        <v>817</v>
      </c>
      <c r="D230" t="s">
        <v>646</v>
      </c>
      <c r="E230" t="s">
        <v>21</v>
      </c>
      <c r="F230">
        <v>1229205258.6300001</v>
      </c>
      <c r="G230">
        <v>171690077.62999997</v>
      </c>
      <c r="H230">
        <v>1400895336.26</v>
      </c>
      <c r="I230">
        <v>1033066686.9</v>
      </c>
      <c r="J230">
        <v>333200038.45999998</v>
      </c>
      <c r="K230">
        <v>1366266725.3599999</v>
      </c>
      <c r="L230">
        <v>4</v>
      </c>
      <c r="M230">
        <v>4</v>
      </c>
      <c r="N230">
        <v>-34628610.900000095</v>
      </c>
      <c r="O230">
        <v>-2.4718913685906636</v>
      </c>
      <c r="P230">
        <v>10.790589307216324</v>
      </c>
      <c r="Q230">
        <v>12.341952353627342</v>
      </c>
      <c r="R230" t="s">
        <v>90</v>
      </c>
      <c r="S230" t="s">
        <v>601</v>
      </c>
      <c r="T230" t="s">
        <v>92</v>
      </c>
    </row>
    <row r="231" spans="1:20" x14ac:dyDescent="0.25">
      <c r="A231" t="s">
        <v>115</v>
      </c>
      <c r="B231" t="s">
        <v>175</v>
      </c>
      <c r="C231" t="s">
        <v>817</v>
      </c>
      <c r="D231" t="s">
        <v>646</v>
      </c>
      <c r="E231" t="s">
        <v>22</v>
      </c>
      <c r="F231">
        <v>926960135.27999997</v>
      </c>
      <c r="G231">
        <v>137368505.27000001</v>
      </c>
      <c r="H231">
        <v>1064328640.5500001</v>
      </c>
      <c r="I231">
        <v>1036057106.74</v>
      </c>
      <c r="J231">
        <v>159843022.84999999</v>
      </c>
      <c r="K231">
        <v>1195900129.5900002</v>
      </c>
      <c r="L231">
        <v>5</v>
      </c>
      <c r="M231">
        <v>5</v>
      </c>
      <c r="N231">
        <v>131571489.04000008</v>
      </c>
      <c r="O231">
        <v>12.361923190567294</v>
      </c>
      <c r="P231">
        <v>9.445057038516584</v>
      </c>
      <c r="Q231">
        <v>9.3767842823563345</v>
      </c>
      <c r="R231" t="s">
        <v>90</v>
      </c>
      <c r="S231" t="s">
        <v>601</v>
      </c>
      <c r="T231" t="s">
        <v>92</v>
      </c>
    </row>
    <row r="232" spans="1:20" x14ac:dyDescent="0.25">
      <c r="A232" t="s">
        <v>115</v>
      </c>
      <c r="B232" t="s">
        <v>175</v>
      </c>
      <c r="C232" t="s">
        <v>817</v>
      </c>
      <c r="D232" t="s">
        <v>646</v>
      </c>
      <c r="E232" t="s">
        <v>24</v>
      </c>
      <c r="F232">
        <v>594874120.11000001</v>
      </c>
      <c r="G232">
        <v>49941267.980000004</v>
      </c>
      <c r="H232">
        <v>644815388.09000003</v>
      </c>
      <c r="I232">
        <v>681059445.1500001</v>
      </c>
      <c r="J232">
        <v>42942385.770000003</v>
      </c>
      <c r="K232">
        <v>724001830.92000008</v>
      </c>
      <c r="L232">
        <v>6</v>
      </c>
      <c r="M232">
        <v>6</v>
      </c>
      <c r="N232">
        <v>79186442.830000043</v>
      </c>
      <c r="O232">
        <v>12.280482800597742</v>
      </c>
      <c r="P232">
        <v>5.7180682732882113</v>
      </c>
      <c r="Q232">
        <v>5.6808532305767354</v>
      </c>
      <c r="R232" t="s">
        <v>90</v>
      </c>
      <c r="S232" t="s">
        <v>601</v>
      </c>
      <c r="T232" t="s">
        <v>92</v>
      </c>
    </row>
    <row r="233" spans="1:20" x14ac:dyDescent="0.25">
      <c r="A233" t="s">
        <v>115</v>
      </c>
      <c r="B233" t="s">
        <v>175</v>
      </c>
      <c r="C233" t="s">
        <v>817</v>
      </c>
      <c r="D233" t="s">
        <v>646</v>
      </c>
      <c r="E233" t="s">
        <v>23</v>
      </c>
      <c r="F233">
        <v>250762017.21000001</v>
      </c>
      <c r="G233">
        <v>271818866.33000004</v>
      </c>
      <c r="H233">
        <v>522580883.54000008</v>
      </c>
      <c r="I233">
        <v>293827330.31999999</v>
      </c>
      <c r="J233">
        <v>385742602.06</v>
      </c>
      <c r="K233">
        <v>679569932.38</v>
      </c>
      <c r="L233">
        <v>7</v>
      </c>
      <c r="M233">
        <v>7</v>
      </c>
      <c r="N233">
        <v>156989048.83999991</v>
      </c>
      <c r="O233">
        <v>30.0411005807455</v>
      </c>
      <c r="P233">
        <v>5.3671511643622694</v>
      </c>
      <c r="Q233">
        <v>4.6039616227047881</v>
      </c>
      <c r="R233" t="s">
        <v>90</v>
      </c>
      <c r="S233" t="s">
        <v>601</v>
      </c>
      <c r="T233" t="s">
        <v>92</v>
      </c>
    </row>
    <row r="234" spans="1:20" x14ac:dyDescent="0.25">
      <c r="A234" t="s">
        <v>115</v>
      </c>
      <c r="B234" t="s">
        <v>175</v>
      </c>
      <c r="C234" t="s">
        <v>817</v>
      </c>
      <c r="D234" t="s">
        <v>646</v>
      </c>
      <c r="E234" t="s">
        <v>25</v>
      </c>
      <c r="F234">
        <v>20971693.439999998</v>
      </c>
      <c r="G234">
        <v>378064609.11000001</v>
      </c>
      <c r="H234">
        <v>399036302.55000001</v>
      </c>
      <c r="I234">
        <v>18949101.18</v>
      </c>
      <c r="J234">
        <v>279926209.19</v>
      </c>
      <c r="K234">
        <v>298875310.37</v>
      </c>
      <c r="L234">
        <v>9</v>
      </c>
      <c r="M234">
        <v>8</v>
      </c>
      <c r="N234">
        <v>-100160992.18000001</v>
      </c>
      <c r="O234">
        <v>-25.100721798977084</v>
      </c>
      <c r="P234">
        <v>2.3604766685800027</v>
      </c>
      <c r="Q234">
        <v>3.5155281811329315</v>
      </c>
      <c r="R234" t="s">
        <v>90</v>
      </c>
      <c r="S234" t="s">
        <v>601</v>
      </c>
      <c r="T234" t="s">
        <v>92</v>
      </c>
    </row>
    <row r="235" spans="1:20" x14ac:dyDescent="0.25">
      <c r="A235" t="s">
        <v>115</v>
      </c>
      <c r="B235" t="s">
        <v>175</v>
      </c>
      <c r="C235" t="s">
        <v>817</v>
      </c>
      <c r="D235" t="s">
        <v>646</v>
      </c>
      <c r="E235" t="s">
        <v>26</v>
      </c>
      <c r="F235">
        <v>44011223.5</v>
      </c>
      <c r="G235">
        <v>206657652.87000003</v>
      </c>
      <c r="H235">
        <v>250668876.37000003</v>
      </c>
      <c r="I235">
        <v>60883586.020000003</v>
      </c>
      <c r="J235">
        <v>273767562.95999998</v>
      </c>
      <c r="K235">
        <v>334651148.98000002</v>
      </c>
      <c r="L235">
        <v>8</v>
      </c>
      <c r="M235">
        <v>9</v>
      </c>
      <c r="N235">
        <v>83982272.609999985</v>
      </c>
      <c r="O235">
        <v>33.503270859218226</v>
      </c>
      <c r="P235">
        <v>2.6430293900920079</v>
      </c>
      <c r="Q235">
        <v>2.2084043315864519</v>
      </c>
      <c r="R235" t="s">
        <v>90</v>
      </c>
      <c r="S235" t="s">
        <v>601</v>
      </c>
      <c r="T235" t="s">
        <v>92</v>
      </c>
    </row>
    <row r="236" spans="1:20" x14ac:dyDescent="0.25">
      <c r="A236" t="s">
        <v>115</v>
      </c>
      <c r="B236" t="s">
        <v>175</v>
      </c>
      <c r="C236" t="s">
        <v>817</v>
      </c>
      <c r="D236" t="s">
        <v>646</v>
      </c>
      <c r="E236" t="s">
        <v>27</v>
      </c>
      <c r="F236">
        <v>163211505.76999998</v>
      </c>
      <c r="G236">
        <v>76952.820000000007</v>
      </c>
      <c r="H236">
        <v>163288458.58999997</v>
      </c>
      <c r="I236">
        <v>172569528.00999999</v>
      </c>
      <c r="J236">
        <v>174228.7</v>
      </c>
      <c r="K236">
        <v>172743756.70999998</v>
      </c>
      <c r="L236">
        <v>10</v>
      </c>
      <c r="M236">
        <v>10</v>
      </c>
      <c r="N236">
        <v>9455298.1200000048</v>
      </c>
      <c r="O236">
        <v>5.7905489473332938</v>
      </c>
      <c r="P236">
        <v>1.364306763419239</v>
      </c>
      <c r="Q236">
        <v>1.4385788314459778</v>
      </c>
      <c r="R236" t="s">
        <v>90</v>
      </c>
      <c r="S236" t="s">
        <v>601</v>
      </c>
      <c r="T236" t="s">
        <v>92</v>
      </c>
    </row>
    <row r="237" spans="1:20" x14ac:dyDescent="0.25">
      <c r="A237" t="s">
        <v>112</v>
      </c>
      <c r="B237" t="s">
        <v>173</v>
      </c>
      <c r="C237" t="s">
        <v>815</v>
      </c>
      <c r="D237" t="s">
        <v>644</v>
      </c>
      <c r="E237" t="s">
        <v>36</v>
      </c>
      <c r="F237">
        <v>60612358.420000002</v>
      </c>
      <c r="G237">
        <v>0</v>
      </c>
      <c r="H237">
        <v>60612358.420000002</v>
      </c>
      <c r="I237">
        <v>72467056.689999998</v>
      </c>
      <c r="J237">
        <v>0</v>
      </c>
      <c r="K237">
        <v>72467056.689999998</v>
      </c>
      <c r="L237">
        <v>19</v>
      </c>
      <c r="M237">
        <v>20</v>
      </c>
      <c r="N237">
        <v>11854698.269999996</v>
      </c>
      <c r="O237">
        <v>19.55821977401947</v>
      </c>
      <c r="P237">
        <v>0.52423918416884374</v>
      </c>
      <c r="Q237">
        <v>0.46208976858997974</v>
      </c>
      <c r="R237" t="s">
        <v>90</v>
      </c>
      <c r="S237" t="s">
        <v>601</v>
      </c>
      <c r="T237" t="s">
        <v>92</v>
      </c>
    </row>
    <row r="238" spans="1:20" x14ac:dyDescent="0.25">
      <c r="A238" t="s">
        <v>112</v>
      </c>
      <c r="B238" t="s">
        <v>173</v>
      </c>
      <c r="C238" t="s">
        <v>815</v>
      </c>
      <c r="D238" t="s">
        <v>644</v>
      </c>
      <c r="E238" t="s">
        <v>34</v>
      </c>
      <c r="F238">
        <v>0</v>
      </c>
      <c r="G238">
        <v>57150395.149999999</v>
      </c>
      <c r="H238">
        <v>57150395.149999999</v>
      </c>
      <c r="I238">
        <v>0</v>
      </c>
      <c r="J238">
        <v>66186343.609999999</v>
      </c>
      <c r="K238">
        <v>66186343.609999999</v>
      </c>
      <c r="L238">
        <v>21</v>
      </c>
      <c r="M238">
        <v>21</v>
      </c>
      <c r="N238">
        <v>9035948.4600000009</v>
      </c>
      <c r="O238">
        <v>15.810824118160102</v>
      </c>
      <c r="P238">
        <v>0.47880342271460297</v>
      </c>
      <c r="Q238">
        <v>0.43569683737921444</v>
      </c>
      <c r="R238" t="s">
        <v>90</v>
      </c>
      <c r="S238" t="s">
        <v>601</v>
      </c>
      <c r="T238" t="s">
        <v>92</v>
      </c>
    </row>
    <row r="239" spans="1:20" x14ac:dyDescent="0.25">
      <c r="A239" t="s">
        <v>112</v>
      </c>
      <c r="B239" t="s">
        <v>173</v>
      </c>
      <c r="C239" t="s">
        <v>815</v>
      </c>
      <c r="D239" t="s">
        <v>644</v>
      </c>
      <c r="E239" t="s">
        <v>38</v>
      </c>
      <c r="F239">
        <v>56804097.149999999</v>
      </c>
      <c r="G239">
        <v>0</v>
      </c>
      <c r="H239">
        <v>56804097.149999999</v>
      </c>
      <c r="I239">
        <v>55654972.340000004</v>
      </c>
      <c r="J239">
        <v>0</v>
      </c>
      <c r="K239">
        <v>55654972.340000004</v>
      </c>
      <c r="L239">
        <v>23</v>
      </c>
      <c r="M239">
        <v>22</v>
      </c>
      <c r="N239">
        <v>-1149124.8099999949</v>
      </c>
      <c r="O239">
        <v>-2.0229611377601042</v>
      </c>
      <c r="P239">
        <v>0.40261766693896017</v>
      </c>
      <c r="Q239">
        <v>0.43305676913480884</v>
      </c>
      <c r="R239" t="s">
        <v>90</v>
      </c>
      <c r="S239" t="s">
        <v>601</v>
      </c>
      <c r="T239" t="s">
        <v>92</v>
      </c>
    </row>
    <row r="240" spans="1:20" x14ac:dyDescent="0.25">
      <c r="A240" t="s">
        <v>112</v>
      </c>
      <c r="B240" t="s">
        <v>173</v>
      </c>
      <c r="C240" t="s">
        <v>815</v>
      </c>
      <c r="D240" t="s">
        <v>644</v>
      </c>
      <c r="E240" t="s">
        <v>35</v>
      </c>
      <c r="F240">
        <v>1319492.1200000001</v>
      </c>
      <c r="G240">
        <v>48748810.729999997</v>
      </c>
      <c r="H240">
        <v>50068302.849999994</v>
      </c>
      <c r="I240">
        <v>115466.54</v>
      </c>
      <c r="J240">
        <v>62169695.82</v>
      </c>
      <c r="K240">
        <v>62285162.359999999</v>
      </c>
      <c r="L240">
        <v>22</v>
      </c>
      <c r="M240">
        <v>23</v>
      </c>
      <c r="N240">
        <v>12216859.510000005</v>
      </c>
      <c r="O240">
        <v>24.40038670094448</v>
      </c>
      <c r="P240">
        <v>0.45058160484026105</v>
      </c>
      <c r="Q240">
        <v>0.38170516839706758</v>
      </c>
      <c r="R240" t="s">
        <v>90</v>
      </c>
      <c r="S240" t="s">
        <v>601</v>
      </c>
      <c r="T240" t="s">
        <v>92</v>
      </c>
    </row>
    <row r="241" spans="1:20" x14ac:dyDescent="0.25">
      <c r="A241" t="s">
        <v>112</v>
      </c>
      <c r="B241" t="s">
        <v>173</v>
      </c>
      <c r="C241" t="s">
        <v>815</v>
      </c>
      <c r="D241" t="s">
        <v>644</v>
      </c>
      <c r="E241" t="s">
        <v>40</v>
      </c>
      <c r="F241">
        <v>29272148.77</v>
      </c>
      <c r="G241">
        <v>579950.9</v>
      </c>
      <c r="H241">
        <v>29852099.669999998</v>
      </c>
      <c r="I241">
        <v>37216686.200000003</v>
      </c>
      <c r="J241">
        <v>695356.41999999993</v>
      </c>
      <c r="K241">
        <v>37912042.620000005</v>
      </c>
      <c r="L241">
        <v>24</v>
      </c>
      <c r="M241">
        <v>24</v>
      </c>
      <c r="N241">
        <v>8059942.9500000067</v>
      </c>
      <c r="O241">
        <v>26.99958474981203</v>
      </c>
      <c r="P241">
        <v>0.27426225378939473</v>
      </c>
      <c r="Q241">
        <v>0.22758312311245832</v>
      </c>
      <c r="R241" t="s">
        <v>90</v>
      </c>
      <c r="S241" t="s">
        <v>601</v>
      </c>
      <c r="T241" t="s">
        <v>92</v>
      </c>
    </row>
    <row r="242" spans="1:20" x14ac:dyDescent="0.25">
      <c r="A242" t="s">
        <v>112</v>
      </c>
      <c r="B242" t="s">
        <v>173</v>
      </c>
      <c r="C242" t="s">
        <v>815</v>
      </c>
      <c r="D242" t="s">
        <v>644</v>
      </c>
      <c r="E242" t="s">
        <v>43</v>
      </c>
      <c r="F242">
        <v>25637351.77</v>
      </c>
      <c r="G242">
        <v>0</v>
      </c>
      <c r="H242">
        <v>25637351.77</v>
      </c>
      <c r="I242">
        <v>14681765.550000001</v>
      </c>
      <c r="J242">
        <v>3000000</v>
      </c>
      <c r="K242">
        <v>17681765.550000001</v>
      </c>
      <c r="L242">
        <v>27</v>
      </c>
      <c r="M242">
        <v>25</v>
      </c>
      <c r="N242">
        <v>-7955586.2199999988</v>
      </c>
      <c r="O242">
        <v>-31.031232443084736</v>
      </c>
      <c r="P242">
        <v>0.12791294099675909</v>
      </c>
      <c r="Q242">
        <v>0.19545119601797548</v>
      </c>
      <c r="R242" t="s">
        <v>90</v>
      </c>
      <c r="S242" t="s">
        <v>601</v>
      </c>
      <c r="T242" t="s">
        <v>92</v>
      </c>
    </row>
    <row r="243" spans="1:20" x14ac:dyDescent="0.25">
      <c r="A243" t="s">
        <v>112</v>
      </c>
      <c r="B243" t="s">
        <v>173</v>
      </c>
      <c r="C243" t="s">
        <v>815</v>
      </c>
      <c r="D243" t="s">
        <v>644</v>
      </c>
      <c r="E243" t="s">
        <v>39</v>
      </c>
      <c r="F243">
        <v>24756508.739999998</v>
      </c>
      <c r="G243">
        <v>0</v>
      </c>
      <c r="H243">
        <v>24756508.739999998</v>
      </c>
      <c r="I243">
        <v>35753519.550000004</v>
      </c>
      <c r="J243">
        <v>0</v>
      </c>
      <c r="K243">
        <v>35753519.550000004</v>
      </c>
      <c r="L243">
        <v>25</v>
      </c>
      <c r="M243">
        <v>26</v>
      </c>
      <c r="N243">
        <v>10997010.810000006</v>
      </c>
      <c r="O243">
        <v>44.420685184222819</v>
      </c>
      <c r="P243">
        <v>0.25864712568964154</v>
      </c>
      <c r="Q243">
        <v>0.18873592272211753</v>
      </c>
      <c r="R243" t="s">
        <v>90</v>
      </c>
      <c r="S243" t="s">
        <v>601</v>
      </c>
      <c r="T243" t="s">
        <v>92</v>
      </c>
    </row>
    <row r="244" spans="1:20" x14ac:dyDescent="0.25">
      <c r="A244" t="s">
        <v>112</v>
      </c>
      <c r="B244" t="s">
        <v>173</v>
      </c>
      <c r="C244" t="s">
        <v>815</v>
      </c>
      <c r="D244" t="s">
        <v>644</v>
      </c>
      <c r="E244" t="s">
        <v>41</v>
      </c>
      <c r="F244">
        <v>14332161.35</v>
      </c>
      <c r="G244">
        <v>5008066.21</v>
      </c>
      <c r="H244">
        <v>19340227.559999999</v>
      </c>
      <c r="I244">
        <v>25446306.590000004</v>
      </c>
      <c r="J244">
        <v>6009839.1299999999</v>
      </c>
      <c r="K244">
        <v>31456145.720000003</v>
      </c>
      <c r="L244">
        <v>26</v>
      </c>
      <c r="M244">
        <v>27</v>
      </c>
      <c r="N244">
        <v>12115918.160000004</v>
      </c>
      <c r="O244">
        <v>62.646202700626368</v>
      </c>
      <c r="P244">
        <v>0.22755918237292863</v>
      </c>
      <c r="Q244">
        <v>0.14744387960870153</v>
      </c>
      <c r="R244" t="s">
        <v>90</v>
      </c>
      <c r="S244" t="s">
        <v>601</v>
      </c>
      <c r="T244" t="s">
        <v>92</v>
      </c>
    </row>
    <row r="245" spans="1:20" x14ac:dyDescent="0.25">
      <c r="A245" t="s">
        <v>112</v>
      </c>
      <c r="B245" t="s">
        <v>173</v>
      </c>
      <c r="C245" t="s">
        <v>815</v>
      </c>
      <c r="D245" t="s">
        <v>644</v>
      </c>
      <c r="E245" t="s">
        <v>46</v>
      </c>
      <c r="F245">
        <v>11236007.930000002</v>
      </c>
      <c r="G245">
        <v>0</v>
      </c>
      <c r="H245">
        <v>11236007.930000002</v>
      </c>
      <c r="I245">
        <v>10723087.270000001</v>
      </c>
      <c r="J245">
        <v>0</v>
      </c>
      <c r="K245">
        <v>10723087.270000001</v>
      </c>
      <c r="L245">
        <v>29</v>
      </c>
      <c r="M245">
        <v>28</v>
      </c>
      <c r="N245">
        <v>-512920.66000000015</v>
      </c>
      <c r="O245">
        <v>-4.5649723922898664</v>
      </c>
      <c r="P245">
        <v>7.757266237876391E-2</v>
      </c>
      <c r="Q245">
        <v>8.5659829770551893E-2</v>
      </c>
      <c r="R245" t="s">
        <v>90</v>
      </c>
      <c r="S245" t="s">
        <v>601</v>
      </c>
      <c r="T245" t="s">
        <v>92</v>
      </c>
    </row>
    <row r="246" spans="1:20" x14ac:dyDescent="0.25">
      <c r="A246" t="s">
        <v>112</v>
      </c>
      <c r="B246" t="s">
        <v>173</v>
      </c>
      <c r="C246" t="s">
        <v>815</v>
      </c>
      <c r="D246" t="s">
        <v>644</v>
      </c>
      <c r="E246" t="s">
        <v>42</v>
      </c>
      <c r="F246">
        <v>10059115.550000001</v>
      </c>
      <c r="G246">
        <v>33642</v>
      </c>
      <c r="H246">
        <v>10092757.550000001</v>
      </c>
      <c r="I246">
        <v>16977278.52</v>
      </c>
      <c r="J246">
        <v>36499</v>
      </c>
      <c r="K246">
        <v>17013777.52</v>
      </c>
      <c r="L246">
        <v>28</v>
      </c>
      <c r="M246">
        <v>29</v>
      </c>
      <c r="N246">
        <v>6921019.9699999988</v>
      </c>
      <c r="O246">
        <v>68.574122936302956</v>
      </c>
      <c r="P246">
        <v>0.12308060040122783</v>
      </c>
      <c r="Q246">
        <v>7.6944044453736191E-2</v>
      </c>
      <c r="R246" t="s">
        <v>90</v>
      </c>
      <c r="S246" t="s">
        <v>601</v>
      </c>
      <c r="T246" t="s">
        <v>92</v>
      </c>
    </row>
    <row r="247" spans="1:20" x14ac:dyDescent="0.25">
      <c r="A247" t="s">
        <v>112</v>
      </c>
      <c r="B247" t="s">
        <v>173</v>
      </c>
      <c r="C247" t="s">
        <v>815</v>
      </c>
      <c r="D247" t="s">
        <v>644</v>
      </c>
      <c r="E247" t="s">
        <v>47</v>
      </c>
      <c r="F247">
        <v>50810.9</v>
      </c>
      <c r="G247">
        <v>8375928.0300000003</v>
      </c>
      <c r="H247">
        <v>8426738.9299999997</v>
      </c>
      <c r="I247">
        <v>462.87</v>
      </c>
      <c r="J247">
        <v>4965718.1100000003</v>
      </c>
      <c r="K247">
        <v>4966180.9800000004</v>
      </c>
      <c r="L247">
        <v>32</v>
      </c>
      <c r="M247">
        <v>30</v>
      </c>
      <c r="N247">
        <v>-3460557.9499999993</v>
      </c>
      <c r="O247">
        <v>-41.066395657281859</v>
      </c>
      <c r="P247">
        <v>3.5926209567571567E-2</v>
      </c>
      <c r="Q247">
        <v>6.4242836669543224E-2</v>
      </c>
      <c r="R247" t="s">
        <v>90</v>
      </c>
      <c r="S247" t="s">
        <v>601</v>
      </c>
      <c r="T247" t="s">
        <v>92</v>
      </c>
    </row>
    <row r="248" spans="1:20" x14ac:dyDescent="0.25">
      <c r="A248" t="s">
        <v>112</v>
      </c>
      <c r="B248" t="s">
        <v>173</v>
      </c>
      <c r="C248" t="s">
        <v>815</v>
      </c>
      <c r="D248" t="s">
        <v>644</v>
      </c>
      <c r="E248" t="s">
        <v>45</v>
      </c>
      <c r="F248">
        <v>5530072.79</v>
      </c>
      <c r="G248">
        <v>0</v>
      </c>
      <c r="H248">
        <v>5530072.79</v>
      </c>
      <c r="I248">
        <v>6502860.0199999996</v>
      </c>
      <c r="J248">
        <v>0</v>
      </c>
      <c r="K248">
        <v>6502860.0199999996</v>
      </c>
      <c r="L248">
        <v>31</v>
      </c>
      <c r="M248">
        <v>31</v>
      </c>
      <c r="N248">
        <v>972787.22999999952</v>
      </c>
      <c r="O248">
        <v>17.590857606053312</v>
      </c>
      <c r="P248">
        <v>4.7042810724771976E-2</v>
      </c>
      <c r="Q248">
        <v>4.2159554955935395E-2</v>
      </c>
      <c r="R248" t="s">
        <v>90</v>
      </c>
      <c r="S248" t="s">
        <v>601</v>
      </c>
      <c r="T248" t="s">
        <v>92</v>
      </c>
    </row>
    <row r="249" spans="1:20" x14ac:dyDescent="0.25">
      <c r="A249" t="s">
        <v>112</v>
      </c>
      <c r="B249" t="s">
        <v>173</v>
      </c>
      <c r="C249" t="s">
        <v>815</v>
      </c>
      <c r="D249" t="s">
        <v>644</v>
      </c>
      <c r="E249" t="s">
        <v>48</v>
      </c>
      <c r="F249">
        <v>2117137.6999999997</v>
      </c>
      <c r="G249">
        <v>0</v>
      </c>
      <c r="H249">
        <v>2117137.6999999997</v>
      </c>
      <c r="I249">
        <v>594638.81000000006</v>
      </c>
      <c r="J249">
        <v>0</v>
      </c>
      <c r="K249">
        <v>594638.81000000006</v>
      </c>
      <c r="L249">
        <v>33</v>
      </c>
      <c r="M249">
        <v>32</v>
      </c>
      <c r="N249">
        <v>-1522498.8899999997</v>
      </c>
      <c r="O249">
        <v>-71.913078209320062</v>
      </c>
      <c r="P249">
        <v>4.3017196898594246E-3</v>
      </c>
      <c r="Q249">
        <v>1.6140399340463771E-2</v>
      </c>
      <c r="R249" t="s">
        <v>90</v>
      </c>
      <c r="S249" t="s">
        <v>601</v>
      </c>
      <c r="T249" t="s">
        <v>92</v>
      </c>
    </row>
    <row r="250" spans="1:20" x14ac:dyDescent="0.25">
      <c r="A250" t="s">
        <v>112</v>
      </c>
      <c r="B250" t="s">
        <v>173</v>
      </c>
      <c r="C250" t="s">
        <v>815</v>
      </c>
      <c r="D250" t="s">
        <v>644</v>
      </c>
      <c r="E250" t="s">
        <v>44</v>
      </c>
      <c r="F250">
        <v>1832241.35</v>
      </c>
      <c r="G250">
        <v>0</v>
      </c>
      <c r="H250">
        <v>1832241.35</v>
      </c>
      <c r="I250">
        <v>10036797.73</v>
      </c>
      <c r="J250">
        <v>0</v>
      </c>
      <c r="K250">
        <v>10036797.73</v>
      </c>
      <c r="L250">
        <v>30</v>
      </c>
      <c r="M250">
        <v>33</v>
      </c>
      <c r="N250">
        <v>8204556.3800000008</v>
      </c>
      <c r="O250">
        <v>447.78797181932396</v>
      </c>
      <c r="P250">
        <v>7.2607925504017082E-2</v>
      </c>
      <c r="Q250">
        <v>1.3968438178164063E-2</v>
      </c>
      <c r="R250" t="s">
        <v>90</v>
      </c>
      <c r="S250" t="s">
        <v>601</v>
      </c>
      <c r="T250" t="s">
        <v>92</v>
      </c>
    </row>
    <row r="251" spans="1:20" x14ac:dyDescent="0.25">
      <c r="A251" t="s">
        <v>113</v>
      </c>
      <c r="B251" t="s">
        <v>174</v>
      </c>
      <c r="C251" t="s">
        <v>816</v>
      </c>
      <c r="D251" t="s">
        <v>645</v>
      </c>
      <c r="E251" t="s">
        <v>3</v>
      </c>
      <c r="F251">
        <v>7638510089.1799965</v>
      </c>
      <c r="G251">
        <v>3663332920.3099985</v>
      </c>
      <c r="H251">
        <v>11301843009.490004</v>
      </c>
      <c r="I251">
        <v>8638626369.8299999</v>
      </c>
      <c r="J251">
        <v>4216015639.2299991</v>
      </c>
      <c r="K251">
        <v>12854642009.059996</v>
      </c>
      <c r="L251">
        <v>999</v>
      </c>
      <c r="M251">
        <v>999</v>
      </c>
      <c r="N251">
        <v>1552798999.5699921</v>
      </c>
      <c r="O251">
        <v>13.739343205051847</v>
      </c>
      <c r="P251">
        <v>100</v>
      </c>
      <c r="Q251">
        <v>100</v>
      </c>
      <c r="R251" t="s">
        <v>90</v>
      </c>
      <c r="S251" t="s">
        <v>601</v>
      </c>
      <c r="T251" t="s">
        <v>92</v>
      </c>
    </row>
    <row r="252" spans="1:20" x14ac:dyDescent="0.25">
      <c r="A252" t="s">
        <v>113</v>
      </c>
      <c r="B252" t="s">
        <v>174</v>
      </c>
      <c r="C252" t="s">
        <v>816</v>
      </c>
      <c r="D252" t="s">
        <v>645</v>
      </c>
      <c r="E252" t="s">
        <v>18</v>
      </c>
      <c r="F252">
        <v>1709618732.3400002</v>
      </c>
      <c r="G252">
        <v>769657623.16000009</v>
      </c>
      <c r="H252">
        <v>2479276355.5</v>
      </c>
      <c r="I252">
        <v>1550112948.71</v>
      </c>
      <c r="J252">
        <v>912982234.22000003</v>
      </c>
      <c r="K252">
        <v>2463095182.9300003</v>
      </c>
      <c r="L252">
        <v>2</v>
      </c>
      <c r="M252">
        <v>1</v>
      </c>
      <c r="N252">
        <v>-16181172.569999695</v>
      </c>
      <c r="O252">
        <v>-0.65265707609010815</v>
      </c>
      <c r="P252">
        <v>19.161134018310293</v>
      </c>
      <c r="Q252">
        <v>21.936920849264901</v>
      </c>
      <c r="R252" t="s">
        <v>90</v>
      </c>
      <c r="S252" t="s">
        <v>601</v>
      </c>
      <c r="T252" t="s">
        <v>92</v>
      </c>
    </row>
    <row r="253" spans="1:20" x14ac:dyDescent="0.25">
      <c r="A253" t="s">
        <v>113</v>
      </c>
      <c r="B253" t="s">
        <v>174</v>
      </c>
      <c r="C253" t="s">
        <v>816</v>
      </c>
      <c r="D253" t="s">
        <v>645</v>
      </c>
      <c r="E253" t="s">
        <v>19</v>
      </c>
      <c r="F253">
        <v>1788141850.0799999</v>
      </c>
      <c r="G253">
        <v>142760355.22000003</v>
      </c>
      <c r="H253">
        <v>1930902205.2999997</v>
      </c>
      <c r="I253">
        <v>2557105812.96</v>
      </c>
      <c r="J253">
        <v>242280518.11000001</v>
      </c>
      <c r="K253">
        <v>2799386331.0699997</v>
      </c>
      <c r="L253">
        <v>1</v>
      </c>
      <c r="M253">
        <v>2</v>
      </c>
      <c r="N253">
        <v>868484125.76999998</v>
      </c>
      <c r="O253">
        <v>44.97815183939187</v>
      </c>
      <c r="P253">
        <v>21.777240697150361</v>
      </c>
      <c r="Q253">
        <v>17.084843628412177</v>
      </c>
      <c r="R253" t="s">
        <v>90</v>
      </c>
      <c r="S253" t="s">
        <v>601</v>
      </c>
      <c r="T253" t="s">
        <v>92</v>
      </c>
    </row>
    <row r="254" spans="1:20" x14ac:dyDescent="0.25">
      <c r="A254" t="s">
        <v>113</v>
      </c>
      <c r="B254" t="s">
        <v>174</v>
      </c>
      <c r="C254" t="s">
        <v>816</v>
      </c>
      <c r="D254" t="s">
        <v>645</v>
      </c>
      <c r="E254" t="s">
        <v>20</v>
      </c>
      <c r="F254">
        <v>232070799.71999997</v>
      </c>
      <c r="G254">
        <v>1432937815.0999999</v>
      </c>
      <c r="H254">
        <v>1665008614.8199997</v>
      </c>
      <c r="I254">
        <v>248026332.34999999</v>
      </c>
      <c r="J254">
        <v>1570611826.4599998</v>
      </c>
      <c r="K254">
        <v>1818638158.8099997</v>
      </c>
      <c r="L254">
        <v>3</v>
      </c>
      <c r="M254">
        <v>3</v>
      </c>
      <c r="N254">
        <v>153629543.99000001</v>
      </c>
      <c r="O254">
        <v>9.2269518981803316</v>
      </c>
      <c r="P254">
        <v>14.147715335271238</v>
      </c>
      <c r="Q254">
        <v>14.732186718767151</v>
      </c>
      <c r="R254" t="s">
        <v>90</v>
      </c>
      <c r="S254" t="s">
        <v>601</v>
      </c>
      <c r="T254" t="s">
        <v>92</v>
      </c>
    </row>
    <row r="255" spans="1:20" x14ac:dyDescent="0.25">
      <c r="A255" t="s">
        <v>113</v>
      </c>
      <c r="B255" t="s">
        <v>174</v>
      </c>
      <c r="C255" t="s">
        <v>816</v>
      </c>
      <c r="D255" t="s">
        <v>645</v>
      </c>
      <c r="E255" t="s">
        <v>21</v>
      </c>
      <c r="F255">
        <v>1264202754.8999996</v>
      </c>
      <c r="G255">
        <v>255927667.95000002</v>
      </c>
      <c r="H255">
        <v>1520130422.8499999</v>
      </c>
      <c r="I255">
        <v>1483075442.7299998</v>
      </c>
      <c r="J255">
        <v>234257862.20999998</v>
      </c>
      <c r="K255">
        <v>1717333304.9400001</v>
      </c>
      <c r="L255">
        <v>4</v>
      </c>
      <c r="M255">
        <v>4</v>
      </c>
      <c r="N255">
        <v>197202882.09000015</v>
      </c>
      <c r="O255">
        <v>12.972760700379675</v>
      </c>
      <c r="P255">
        <v>13.359635404312447</v>
      </c>
      <c r="Q255">
        <v>13.450287900597871</v>
      </c>
      <c r="R255" t="s">
        <v>90</v>
      </c>
      <c r="S255" t="s">
        <v>601</v>
      </c>
      <c r="T255" t="s">
        <v>92</v>
      </c>
    </row>
    <row r="256" spans="1:20" x14ac:dyDescent="0.25">
      <c r="A256" t="s">
        <v>113</v>
      </c>
      <c r="B256" t="s">
        <v>174</v>
      </c>
      <c r="C256" t="s">
        <v>816</v>
      </c>
      <c r="D256" t="s">
        <v>645</v>
      </c>
      <c r="E256" t="s">
        <v>22</v>
      </c>
      <c r="F256">
        <v>815877183.75</v>
      </c>
      <c r="G256">
        <v>106260912.72000001</v>
      </c>
      <c r="H256">
        <v>922138096.47000015</v>
      </c>
      <c r="I256">
        <v>789346384.38999999</v>
      </c>
      <c r="J256">
        <v>147630666.31999999</v>
      </c>
      <c r="K256">
        <v>936977050.71000016</v>
      </c>
      <c r="L256">
        <v>5</v>
      </c>
      <c r="M256">
        <v>5</v>
      </c>
      <c r="N256">
        <v>14838954.24000001</v>
      </c>
      <c r="O256">
        <v>1.6091900222758841</v>
      </c>
      <c r="P256">
        <v>7.289017072973448</v>
      </c>
      <c r="Q256">
        <v>8.15918338005309</v>
      </c>
      <c r="R256" t="s">
        <v>90</v>
      </c>
      <c r="S256" t="s">
        <v>601</v>
      </c>
      <c r="T256" t="s">
        <v>92</v>
      </c>
    </row>
    <row r="257" spans="1:20" x14ac:dyDescent="0.25">
      <c r="A257" t="s">
        <v>113</v>
      </c>
      <c r="B257" t="s">
        <v>174</v>
      </c>
      <c r="C257" t="s">
        <v>816</v>
      </c>
      <c r="D257" t="s">
        <v>645</v>
      </c>
      <c r="E257" t="s">
        <v>24</v>
      </c>
      <c r="F257">
        <v>465258734.71999997</v>
      </c>
      <c r="G257">
        <v>44276904.680000007</v>
      </c>
      <c r="H257">
        <v>509535639.40000004</v>
      </c>
      <c r="I257">
        <v>592526417.82999992</v>
      </c>
      <c r="J257">
        <v>54045443.870000005</v>
      </c>
      <c r="K257">
        <v>646571861.69999993</v>
      </c>
      <c r="L257">
        <v>7</v>
      </c>
      <c r="M257">
        <v>6</v>
      </c>
      <c r="N257">
        <v>137036222.29999989</v>
      </c>
      <c r="O257">
        <v>26.894335097220264</v>
      </c>
      <c r="P257">
        <v>5.0298706198452967</v>
      </c>
      <c r="Q257">
        <v>4.5084296337522112</v>
      </c>
      <c r="R257" t="s">
        <v>90</v>
      </c>
      <c r="S257" t="s">
        <v>601</v>
      </c>
      <c r="T257" t="s">
        <v>92</v>
      </c>
    </row>
    <row r="258" spans="1:20" x14ac:dyDescent="0.25">
      <c r="A258" t="s">
        <v>113</v>
      </c>
      <c r="B258" t="s">
        <v>174</v>
      </c>
      <c r="C258" t="s">
        <v>816</v>
      </c>
      <c r="D258" t="s">
        <v>645</v>
      </c>
      <c r="E258" t="s">
        <v>23</v>
      </c>
      <c r="F258">
        <v>238049245.23000002</v>
      </c>
      <c r="G258">
        <v>269685899.34000003</v>
      </c>
      <c r="H258">
        <v>507735144.56999999</v>
      </c>
      <c r="I258">
        <v>274354661.86000001</v>
      </c>
      <c r="J258">
        <v>374628591.42999995</v>
      </c>
      <c r="K258">
        <v>648983253.29000008</v>
      </c>
      <c r="L258">
        <v>6</v>
      </c>
      <c r="M258">
        <v>7</v>
      </c>
      <c r="N258">
        <v>141248108.72000009</v>
      </c>
      <c r="O258">
        <v>27.819249904322238</v>
      </c>
      <c r="P258">
        <v>5.0486295365720375</v>
      </c>
      <c r="Q258">
        <v>4.4924986495004555</v>
      </c>
      <c r="R258" t="s">
        <v>90</v>
      </c>
      <c r="S258" t="s">
        <v>601</v>
      </c>
      <c r="T258" t="s">
        <v>92</v>
      </c>
    </row>
    <row r="259" spans="1:20" x14ac:dyDescent="0.25">
      <c r="A259" t="s">
        <v>113</v>
      </c>
      <c r="B259" t="s">
        <v>174</v>
      </c>
      <c r="C259" t="s">
        <v>816</v>
      </c>
      <c r="D259" t="s">
        <v>645</v>
      </c>
      <c r="E259" t="s">
        <v>26</v>
      </c>
      <c r="F259">
        <v>104980936.25</v>
      </c>
      <c r="G259">
        <v>178738852.69</v>
      </c>
      <c r="H259">
        <v>283719788.94000006</v>
      </c>
      <c r="I259">
        <v>51826197.579999998</v>
      </c>
      <c r="J259">
        <v>232722521.93000001</v>
      </c>
      <c r="K259">
        <v>284548719.50999993</v>
      </c>
      <c r="L259">
        <v>9</v>
      </c>
      <c r="M259">
        <v>8</v>
      </c>
      <c r="N259">
        <v>828930.56999987364</v>
      </c>
      <c r="O259">
        <v>0.29216522862110705</v>
      </c>
      <c r="P259">
        <v>2.2135872730601833</v>
      </c>
      <c r="Q259">
        <v>2.5103851531273658</v>
      </c>
      <c r="R259" t="s">
        <v>90</v>
      </c>
      <c r="S259" t="s">
        <v>601</v>
      </c>
      <c r="T259" t="s">
        <v>92</v>
      </c>
    </row>
    <row r="260" spans="1:20" x14ac:dyDescent="0.25">
      <c r="A260" t="s">
        <v>113</v>
      </c>
      <c r="B260" t="s">
        <v>174</v>
      </c>
      <c r="C260" t="s">
        <v>816</v>
      </c>
      <c r="D260" t="s">
        <v>645</v>
      </c>
      <c r="E260" t="s">
        <v>25</v>
      </c>
      <c r="F260">
        <v>15056260.83</v>
      </c>
      <c r="G260">
        <v>229289822.76999998</v>
      </c>
      <c r="H260">
        <v>244346083.59999999</v>
      </c>
      <c r="I260">
        <v>22547367.98</v>
      </c>
      <c r="J260">
        <v>270611284.56</v>
      </c>
      <c r="K260">
        <v>293158652.53999996</v>
      </c>
      <c r="L260">
        <v>8</v>
      </c>
      <c r="M260">
        <v>9</v>
      </c>
      <c r="N260">
        <v>48812568.939999968</v>
      </c>
      <c r="O260">
        <v>19.976816579514832</v>
      </c>
      <c r="P260">
        <v>2.2805664469954179</v>
      </c>
      <c r="Q260">
        <v>2.1620021035049413</v>
      </c>
      <c r="R260" t="s">
        <v>90</v>
      </c>
      <c r="S260" t="s">
        <v>601</v>
      </c>
      <c r="T260" t="s">
        <v>92</v>
      </c>
    </row>
    <row r="261" spans="1:20" x14ac:dyDescent="0.25">
      <c r="A261" t="s">
        <v>113</v>
      </c>
      <c r="B261" t="s">
        <v>174</v>
      </c>
      <c r="C261" t="s">
        <v>816</v>
      </c>
      <c r="D261" t="s">
        <v>645</v>
      </c>
      <c r="E261" t="s">
        <v>27</v>
      </c>
      <c r="F261">
        <v>159136470.47999999</v>
      </c>
      <c r="G261">
        <v>39293.71</v>
      </c>
      <c r="H261">
        <v>159175764.19</v>
      </c>
      <c r="I261">
        <v>168596205.29000002</v>
      </c>
      <c r="J261">
        <v>32084.74</v>
      </c>
      <c r="K261">
        <v>168628290.03000003</v>
      </c>
      <c r="L261">
        <v>10</v>
      </c>
      <c r="M261">
        <v>10</v>
      </c>
      <c r="N261">
        <v>9452525.8400000334</v>
      </c>
      <c r="O261">
        <v>5.9384202664904659</v>
      </c>
      <c r="P261">
        <v>1.311808527309825</v>
      </c>
      <c r="Q261">
        <v>1.4084053729674204</v>
      </c>
      <c r="R261" t="s">
        <v>90</v>
      </c>
      <c r="S261" t="s">
        <v>601</v>
      </c>
      <c r="T261" t="s">
        <v>92</v>
      </c>
    </row>
    <row r="262" spans="1:20" x14ac:dyDescent="0.25">
      <c r="A262" t="s">
        <v>113</v>
      </c>
      <c r="B262" t="s">
        <v>174</v>
      </c>
      <c r="C262" t="s">
        <v>816</v>
      </c>
      <c r="D262" t="s">
        <v>645</v>
      </c>
      <c r="E262" t="s">
        <v>28</v>
      </c>
      <c r="F262">
        <v>128819295.56999999</v>
      </c>
      <c r="G262">
        <v>1645685.51</v>
      </c>
      <c r="H262">
        <v>130464981.08</v>
      </c>
      <c r="I262">
        <v>129588332.57000001</v>
      </c>
      <c r="J262">
        <v>2373159.06</v>
      </c>
      <c r="K262">
        <v>131961491.63000003</v>
      </c>
      <c r="L262">
        <v>11</v>
      </c>
      <c r="M262">
        <v>11</v>
      </c>
      <c r="N262">
        <v>1496510.5500000268</v>
      </c>
      <c r="O262">
        <v>1.1470591860066874</v>
      </c>
      <c r="P262">
        <v>1.0265668350545516</v>
      </c>
      <c r="Q262">
        <v>1.1543690791886807</v>
      </c>
      <c r="R262" t="s">
        <v>90</v>
      </c>
      <c r="S262" t="s">
        <v>601</v>
      </c>
      <c r="T262" t="s">
        <v>92</v>
      </c>
    </row>
    <row r="263" spans="1:20" x14ac:dyDescent="0.25">
      <c r="A263" t="s">
        <v>113</v>
      </c>
      <c r="B263" t="s">
        <v>174</v>
      </c>
      <c r="C263" t="s">
        <v>816</v>
      </c>
      <c r="D263" t="s">
        <v>645</v>
      </c>
      <c r="E263" t="s">
        <v>29</v>
      </c>
      <c r="F263">
        <v>101019915.58</v>
      </c>
      <c r="G263">
        <v>393845.09</v>
      </c>
      <c r="H263">
        <v>101413760.67</v>
      </c>
      <c r="I263">
        <v>94138803.310000002</v>
      </c>
      <c r="J263">
        <v>0</v>
      </c>
      <c r="K263">
        <v>94138803.310000002</v>
      </c>
      <c r="L263">
        <v>13</v>
      </c>
      <c r="M263">
        <v>12</v>
      </c>
      <c r="N263">
        <v>-7274957.3599999994</v>
      </c>
      <c r="O263">
        <v>-7.1735406634536352</v>
      </c>
      <c r="P263">
        <v>0.73233313882759743</v>
      </c>
      <c r="Q263">
        <v>0.89732055722986304</v>
      </c>
      <c r="R263" t="s">
        <v>90</v>
      </c>
      <c r="S263" t="s">
        <v>601</v>
      </c>
      <c r="T263" t="s">
        <v>92</v>
      </c>
    </row>
    <row r="264" spans="1:20" x14ac:dyDescent="0.25">
      <c r="A264" t="s">
        <v>115</v>
      </c>
      <c r="B264" t="s">
        <v>175</v>
      </c>
      <c r="C264" t="s">
        <v>817</v>
      </c>
      <c r="D264" t="s">
        <v>646</v>
      </c>
      <c r="E264" t="s">
        <v>28</v>
      </c>
      <c r="F264">
        <v>126574961.75000001</v>
      </c>
      <c r="G264">
        <v>189879.74</v>
      </c>
      <c r="H264">
        <v>126764841.49000001</v>
      </c>
      <c r="I264">
        <v>142151874.94</v>
      </c>
      <c r="J264">
        <v>1012995.75</v>
      </c>
      <c r="K264">
        <v>143164870.69</v>
      </c>
      <c r="L264">
        <v>11</v>
      </c>
      <c r="M264">
        <v>11</v>
      </c>
      <c r="N264">
        <v>16400029.199999988</v>
      </c>
      <c r="O264">
        <v>12.937364183343947</v>
      </c>
      <c r="P264">
        <v>1.1306967330478395</v>
      </c>
      <c r="Q264">
        <v>1.1168040847088188</v>
      </c>
      <c r="R264" t="s">
        <v>90</v>
      </c>
      <c r="S264" t="s">
        <v>601</v>
      </c>
      <c r="T264" t="s">
        <v>92</v>
      </c>
    </row>
    <row r="265" spans="1:20" x14ac:dyDescent="0.25">
      <c r="A265" t="s">
        <v>115</v>
      </c>
      <c r="B265" t="s">
        <v>175</v>
      </c>
      <c r="C265" t="s">
        <v>817</v>
      </c>
      <c r="D265" t="s">
        <v>646</v>
      </c>
      <c r="E265" t="s">
        <v>878</v>
      </c>
      <c r="F265">
        <v>110356463.49999999</v>
      </c>
      <c r="G265">
        <v>6764607.7200000007</v>
      </c>
      <c r="H265">
        <v>117121071.22</v>
      </c>
      <c r="I265">
        <v>110298441.8</v>
      </c>
      <c r="J265">
        <v>0</v>
      </c>
      <c r="K265">
        <v>110298441.8</v>
      </c>
      <c r="L265">
        <v>12</v>
      </c>
      <c r="M265">
        <v>12</v>
      </c>
      <c r="N265">
        <v>-6822629.4200000018</v>
      </c>
      <c r="O265">
        <v>-5.8252792165676048</v>
      </c>
      <c r="P265">
        <v>0.87112213493752344</v>
      </c>
      <c r="Q265">
        <v>1.0318420250167466</v>
      </c>
      <c r="R265" t="s">
        <v>90</v>
      </c>
      <c r="S265" t="s">
        <v>601</v>
      </c>
      <c r="T265" t="s">
        <v>92</v>
      </c>
    </row>
    <row r="266" spans="1:20" x14ac:dyDescent="0.25">
      <c r="A266" t="s">
        <v>115</v>
      </c>
      <c r="B266" t="s">
        <v>175</v>
      </c>
      <c r="C266" t="s">
        <v>817</v>
      </c>
      <c r="D266" t="s">
        <v>646</v>
      </c>
      <c r="E266" t="s">
        <v>29</v>
      </c>
      <c r="F266">
        <v>101667180.55000001</v>
      </c>
      <c r="G266">
        <v>165874.41</v>
      </c>
      <c r="H266">
        <v>101833054.96000001</v>
      </c>
      <c r="I266">
        <v>107504976.06</v>
      </c>
      <c r="J266">
        <v>127886.02</v>
      </c>
      <c r="K266">
        <v>107632862.08000001</v>
      </c>
      <c r="L266">
        <v>13</v>
      </c>
      <c r="M266">
        <v>13</v>
      </c>
      <c r="N266">
        <v>5799807.1200000048</v>
      </c>
      <c r="O266">
        <v>5.6954071762633136</v>
      </c>
      <c r="P266">
        <v>0.85006974780821987</v>
      </c>
      <c r="Q266">
        <v>0.89715389851749383</v>
      </c>
      <c r="R266" t="s">
        <v>90</v>
      </c>
      <c r="S266" t="s">
        <v>601</v>
      </c>
      <c r="T266" t="s">
        <v>92</v>
      </c>
    </row>
    <row r="267" spans="1:20" x14ac:dyDescent="0.25">
      <c r="A267" t="s">
        <v>115</v>
      </c>
      <c r="B267" t="s">
        <v>175</v>
      </c>
      <c r="C267" t="s">
        <v>817</v>
      </c>
      <c r="D267" t="s">
        <v>646</v>
      </c>
      <c r="E267" t="s">
        <v>32</v>
      </c>
      <c r="F267">
        <v>60687773.600000001</v>
      </c>
      <c r="G267">
        <v>20880946.590000004</v>
      </c>
      <c r="H267">
        <v>81568720.189999998</v>
      </c>
      <c r="I267">
        <v>74477044.480000004</v>
      </c>
      <c r="J267">
        <v>615684.97000000009</v>
      </c>
      <c r="K267">
        <v>75092729.449999988</v>
      </c>
      <c r="L267">
        <v>17</v>
      </c>
      <c r="M267">
        <v>14</v>
      </c>
      <c r="N267">
        <v>-6475990.7400000095</v>
      </c>
      <c r="O267">
        <v>-7.9393065441205</v>
      </c>
      <c r="P267">
        <v>0.59307219330790062</v>
      </c>
      <c r="Q267">
        <v>0.71862417703452064</v>
      </c>
      <c r="R267" t="s">
        <v>90</v>
      </c>
      <c r="S267" t="s">
        <v>601</v>
      </c>
      <c r="T267" t="s">
        <v>92</v>
      </c>
    </row>
    <row r="268" spans="1:20" x14ac:dyDescent="0.25">
      <c r="A268" t="s">
        <v>115</v>
      </c>
      <c r="B268" t="s">
        <v>175</v>
      </c>
      <c r="C268" t="s">
        <v>817</v>
      </c>
      <c r="D268" t="s">
        <v>646</v>
      </c>
      <c r="E268" t="s">
        <v>30</v>
      </c>
      <c r="F268">
        <v>77695435.079999983</v>
      </c>
      <c r="G268">
        <v>0</v>
      </c>
      <c r="H268">
        <v>77695435.079999983</v>
      </c>
      <c r="I268">
        <v>96045639.219999999</v>
      </c>
      <c r="J268">
        <v>0</v>
      </c>
      <c r="K268">
        <v>96045639.219999999</v>
      </c>
      <c r="L268">
        <v>14</v>
      </c>
      <c r="M268">
        <v>15</v>
      </c>
      <c r="N268">
        <v>18350204.140000015</v>
      </c>
      <c r="O268">
        <v>23.618123923375318</v>
      </c>
      <c r="P268">
        <v>0.75855543309013029</v>
      </c>
      <c r="Q268">
        <v>0.68450035704432954</v>
      </c>
      <c r="R268" t="s">
        <v>90</v>
      </c>
      <c r="S268" t="s">
        <v>601</v>
      </c>
      <c r="T268" t="s">
        <v>92</v>
      </c>
    </row>
    <row r="269" spans="1:20" x14ac:dyDescent="0.25">
      <c r="A269" t="s">
        <v>115</v>
      </c>
      <c r="B269" t="s">
        <v>175</v>
      </c>
      <c r="C269" t="s">
        <v>817</v>
      </c>
      <c r="D269" t="s">
        <v>646</v>
      </c>
      <c r="E269" t="s">
        <v>31</v>
      </c>
      <c r="F269">
        <v>75964926.189999998</v>
      </c>
      <c r="G269">
        <v>0</v>
      </c>
      <c r="H269">
        <v>75964926.189999998</v>
      </c>
      <c r="I269">
        <v>84308676.99000001</v>
      </c>
      <c r="J269">
        <v>0</v>
      </c>
      <c r="K269">
        <v>84308676.99000001</v>
      </c>
      <c r="L269">
        <v>16</v>
      </c>
      <c r="M269">
        <v>16</v>
      </c>
      <c r="N269">
        <v>8343750.8000000119</v>
      </c>
      <c r="O269">
        <v>10.983688418430111</v>
      </c>
      <c r="P269">
        <v>0.66585849713505985</v>
      </c>
      <c r="Q269">
        <v>0.66925449412003146</v>
      </c>
      <c r="R269" t="s">
        <v>90</v>
      </c>
      <c r="S269" t="s">
        <v>601</v>
      </c>
      <c r="T269" t="s">
        <v>92</v>
      </c>
    </row>
    <row r="270" spans="1:20" x14ac:dyDescent="0.25">
      <c r="A270" t="s">
        <v>115</v>
      </c>
      <c r="B270" t="s">
        <v>175</v>
      </c>
      <c r="C270" t="s">
        <v>817</v>
      </c>
      <c r="D270" t="s">
        <v>646</v>
      </c>
      <c r="E270" t="s">
        <v>34</v>
      </c>
      <c r="F270">
        <v>0</v>
      </c>
      <c r="G270">
        <v>58779472.670000002</v>
      </c>
      <c r="H270">
        <v>58779472.670000002</v>
      </c>
      <c r="I270">
        <v>0</v>
      </c>
      <c r="J270">
        <v>62160841.899999999</v>
      </c>
      <c r="K270">
        <v>62160841.899999999</v>
      </c>
      <c r="L270">
        <v>18</v>
      </c>
      <c r="M270">
        <v>17</v>
      </c>
      <c r="N270">
        <v>3381369.2299999967</v>
      </c>
      <c r="O270">
        <v>5.752636211936939</v>
      </c>
      <c r="P270">
        <v>0.49093789922825415</v>
      </c>
      <c r="Q270">
        <v>0.5178498580780766</v>
      </c>
      <c r="R270" t="s">
        <v>90</v>
      </c>
      <c r="S270" t="s">
        <v>601</v>
      </c>
      <c r="T270" t="s">
        <v>92</v>
      </c>
    </row>
    <row r="271" spans="1:20" x14ac:dyDescent="0.25">
      <c r="A271" t="s">
        <v>115</v>
      </c>
      <c r="B271" t="s">
        <v>175</v>
      </c>
      <c r="C271" t="s">
        <v>817</v>
      </c>
      <c r="D271" t="s">
        <v>646</v>
      </c>
      <c r="E271" t="s">
        <v>33</v>
      </c>
      <c r="F271">
        <v>53598670.409999996</v>
      </c>
      <c r="G271">
        <v>0</v>
      </c>
      <c r="H271">
        <v>53598670.409999996</v>
      </c>
      <c r="I271">
        <v>60955467.369999997</v>
      </c>
      <c r="J271">
        <v>0</v>
      </c>
      <c r="K271">
        <v>60955467.369999997</v>
      </c>
      <c r="L271">
        <v>19</v>
      </c>
      <c r="M271">
        <v>18</v>
      </c>
      <c r="N271">
        <v>7356796.9600000009</v>
      </c>
      <c r="O271">
        <v>13.725707939627231</v>
      </c>
      <c r="P271">
        <v>0.4814180146601939</v>
      </c>
      <c r="Q271">
        <v>0.47220675185060496</v>
      </c>
      <c r="R271" t="s">
        <v>90</v>
      </c>
      <c r="S271" t="s">
        <v>601</v>
      </c>
      <c r="T271" t="s">
        <v>92</v>
      </c>
    </row>
    <row r="272" spans="1:20" x14ac:dyDescent="0.25">
      <c r="A272" t="s">
        <v>115</v>
      </c>
      <c r="B272" t="s">
        <v>175</v>
      </c>
      <c r="C272" t="s">
        <v>817</v>
      </c>
      <c r="D272" t="s">
        <v>646</v>
      </c>
      <c r="E272" t="s">
        <v>36</v>
      </c>
      <c r="F272">
        <v>52688239.890000001</v>
      </c>
      <c r="G272">
        <v>0</v>
      </c>
      <c r="H272">
        <v>52688239.890000001</v>
      </c>
      <c r="I272">
        <v>60119946.649999999</v>
      </c>
      <c r="J272">
        <v>0</v>
      </c>
      <c r="K272">
        <v>60119946.649999999</v>
      </c>
      <c r="L272">
        <v>21</v>
      </c>
      <c r="M272">
        <v>19</v>
      </c>
      <c r="N272">
        <v>7431706.7599999979</v>
      </c>
      <c r="O272">
        <v>14.105057932311956</v>
      </c>
      <c r="P272">
        <v>0.47481918532486472</v>
      </c>
      <c r="Q272">
        <v>0.46418581708960671</v>
      </c>
      <c r="R272" t="s">
        <v>90</v>
      </c>
      <c r="S272" t="s">
        <v>601</v>
      </c>
      <c r="T272" t="s">
        <v>92</v>
      </c>
    </row>
    <row r="273" spans="1:20" x14ac:dyDescent="0.25">
      <c r="A273" t="s">
        <v>115</v>
      </c>
      <c r="B273" t="s">
        <v>175</v>
      </c>
      <c r="C273" t="s">
        <v>817</v>
      </c>
      <c r="D273" t="s">
        <v>646</v>
      </c>
      <c r="E273" t="s">
        <v>35</v>
      </c>
      <c r="F273">
        <v>491381.99</v>
      </c>
      <c r="G273">
        <v>50309756.520000003</v>
      </c>
      <c r="H273">
        <v>50801138.510000005</v>
      </c>
      <c r="I273">
        <v>601460.24</v>
      </c>
      <c r="J273">
        <v>58190186.020000003</v>
      </c>
      <c r="K273">
        <v>58791646.260000005</v>
      </c>
      <c r="L273">
        <v>22</v>
      </c>
      <c r="M273">
        <v>20</v>
      </c>
      <c r="N273">
        <v>7990507.75</v>
      </c>
      <c r="O273">
        <v>15.728993452434338</v>
      </c>
      <c r="P273">
        <v>0.4643284489854223</v>
      </c>
      <c r="Q273">
        <v>0.44756036712515507</v>
      </c>
      <c r="R273" t="s">
        <v>90</v>
      </c>
      <c r="S273" t="s">
        <v>601</v>
      </c>
      <c r="T273" t="s">
        <v>92</v>
      </c>
    </row>
    <row r="274" spans="1:20" x14ac:dyDescent="0.25">
      <c r="A274" t="s">
        <v>115</v>
      </c>
      <c r="B274" t="s">
        <v>175</v>
      </c>
      <c r="C274" t="s">
        <v>817</v>
      </c>
      <c r="D274" t="s">
        <v>646</v>
      </c>
      <c r="E274" t="s">
        <v>38</v>
      </c>
      <c r="F274">
        <v>41039305.420000002</v>
      </c>
      <c r="G274">
        <v>0</v>
      </c>
      <c r="H274">
        <v>41039305.420000002</v>
      </c>
      <c r="I274">
        <v>60752930.32</v>
      </c>
      <c r="J274">
        <v>0</v>
      </c>
      <c r="K274">
        <v>60752930.32</v>
      </c>
      <c r="L274">
        <v>20</v>
      </c>
      <c r="M274">
        <v>21</v>
      </c>
      <c r="N274">
        <v>19713624.899999999</v>
      </c>
      <c r="O274">
        <v>48.035961374708855</v>
      </c>
      <c r="P274">
        <v>0.4798184045068622</v>
      </c>
      <c r="Q274">
        <v>0.36155816855799366</v>
      </c>
      <c r="R274" t="s">
        <v>90</v>
      </c>
      <c r="S274" t="s">
        <v>601</v>
      </c>
      <c r="T274" t="s">
        <v>92</v>
      </c>
    </row>
    <row r="275" spans="1:20" x14ac:dyDescent="0.25">
      <c r="A275" t="s">
        <v>115</v>
      </c>
      <c r="B275" t="s">
        <v>175</v>
      </c>
      <c r="C275" t="s">
        <v>817</v>
      </c>
      <c r="D275" t="s">
        <v>646</v>
      </c>
      <c r="E275" t="s">
        <v>877</v>
      </c>
      <c r="F275">
        <v>22440182.100000001</v>
      </c>
      <c r="G275">
        <v>15700260.179999998</v>
      </c>
      <c r="H275">
        <v>38140442.280000001</v>
      </c>
      <c r="I275">
        <v>38884482.100000001</v>
      </c>
      <c r="J275">
        <v>49186327.420000002</v>
      </c>
      <c r="K275">
        <v>88070809.519999996</v>
      </c>
      <c r="L275">
        <v>15</v>
      </c>
      <c r="M275">
        <v>22</v>
      </c>
      <c r="N275">
        <v>49930367.239999995</v>
      </c>
      <c r="O275">
        <v>130.91187268738716</v>
      </c>
      <c r="P275">
        <v>0.69557130964599323</v>
      </c>
      <c r="Q275">
        <v>0.33601905094690726</v>
      </c>
      <c r="R275" t="s">
        <v>90</v>
      </c>
      <c r="S275" t="s">
        <v>601</v>
      </c>
      <c r="T275" t="s">
        <v>92</v>
      </c>
    </row>
    <row r="276" spans="1:20" x14ac:dyDescent="0.25">
      <c r="A276" t="s">
        <v>115</v>
      </c>
      <c r="B276" t="s">
        <v>175</v>
      </c>
      <c r="C276" t="s">
        <v>817</v>
      </c>
      <c r="D276" t="s">
        <v>646</v>
      </c>
      <c r="E276" t="s">
        <v>37</v>
      </c>
      <c r="F276">
        <v>2240368.39</v>
      </c>
      <c r="G276">
        <v>32955306.620000001</v>
      </c>
      <c r="H276">
        <v>35195675.009999998</v>
      </c>
      <c r="I276">
        <v>2173536.91</v>
      </c>
      <c r="J276">
        <v>41859877.280000001</v>
      </c>
      <c r="K276">
        <v>44033414.190000005</v>
      </c>
      <c r="L276">
        <v>23</v>
      </c>
      <c r="M276">
        <v>23</v>
      </c>
      <c r="N276">
        <v>8837739.1800000072</v>
      </c>
      <c r="O276">
        <v>25.110298857711857</v>
      </c>
      <c r="P276">
        <v>0.34776993357109282</v>
      </c>
      <c r="Q276">
        <v>0.31007551583893123</v>
      </c>
      <c r="R276" t="s">
        <v>90</v>
      </c>
      <c r="S276" t="s">
        <v>601</v>
      </c>
      <c r="T276" t="s">
        <v>92</v>
      </c>
    </row>
    <row r="277" spans="1:20" x14ac:dyDescent="0.25">
      <c r="A277" t="s">
        <v>115</v>
      </c>
      <c r="B277" t="s">
        <v>175</v>
      </c>
      <c r="C277" t="s">
        <v>817</v>
      </c>
      <c r="D277" t="s">
        <v>646</v>
      </c>
      <c r="E277" t="s">
        <v>43</v>
      </c>
      <c r="F277">
        <v>28100506.109999999</v>
      </c>
      <c r="G277">
        <v>2500000</v>
      </c>
      <c r="H277">
        <v>30600506.109999999</v>
      </c>
      <c r="I277">
        <v>15616260.99</v>
      </c>
      <c r="J277">
        <v>5500000</v>
      </c>
      <c r="K277">
        <v>21116260.990000002</v>
      </c>
      <c r="L277">
        <v>27</v>
      </c>
      <c r="M277">
        <v>24</v>
      </c>
      <c r="N277">
        <v>-9484245.1199999973</v>
      </c>
      <c r="O277">
        <v>-30.993752475553411</v>
      </c>
      <c r="P277">
        <v>0.16677336556450559</v>
      </c>
      <c r="Q277">
        <v>0.26959186645219041</v>
      </c>
      <c r="R277" t="s">
        <v>90</v>
      </c>
      <c r="S277" t="s">
        <v>601</v>
      </c>
      <c r="T277" t="s">
        <v>92</v>
      </c>
    </row>
    <row r="278" spans="1:20" x14ac:dyDescent="0.25">
      <c r="A278" t="s">
        <v>115</v>
      </c>
      <c r="B278" t="s">
        <v>175</v>
      </c>
      <c r="C278" t="s">
        <v>817</v>
      </c>
      <c r="D278" t="s">
        <v>646</v>
      </c>
      <c r="E278" t="s">
        <v>40</v>
      </c>
      <c r="F278">
        <v>30441523.369999997</v>
      </c>
      <c r="G278">
        <v>0</v>
      </c>
      <c r="H278">
        <v>30441523.369999997</v>
      </c>
      <c r="I278">
        <v>34157988.240000002</v>
      </c>
      <c r="J278">
        <v>1270062.69</v>
      </c>
      <c r="K278">
        <v>35428050.93</v>
      </c>
      <c r="L278">
        <v>24</v>
      </c>
      <c r="M278">
        <v>25</v>
      </c>
      <c r="N278">
        <v>4986527.5600000024</v>
      </c>
      <c r="O278">
        <v>16.380676812364147</v>
      </c>
      <c r="P278">
        <v>0.27980594158146044</v>
      </c>
      <c r="Q278">
        <v>0.26819122119958533</v>
      </c>
      <c r="R278" t="s">
        <v>90</v>
      </c>
      <c r="S278" t="s">
        <v>601</v>
      </c>
      <c r="T278" t="s">
        <v>92</v>
      </c>
    </row>
    <row r="279" spans="1:20" x14ac:dyDescent="0.25">
      <c r="A279" t="s">
        <v>115</v>
      </c>
      <c r="B279" t="s">
        <v>175</v>
      </c>
      <c r="C279" t="s">
        <v>817</v>
      </c>
      <c r="D279" t="s">
        <v>646</v>
      </c>
      <c r="E279" t="s">
        <v>39</v>
      </c>
      <c r="F279">
        <v>26575786.530000001</v>
      </c>
      <c r="G279">
        <v>0</v>
      </c>
      <c r="H279">
        <v>26575786.530000001</v>
      </c>
      <c r="I279">
        <v>26312133.379999999</v>
      </c>
      <c r="J279">
        <v>0</v>
      </c>
      <c r="K279">
        <v>26312133.379999999</v>
      </c>
      <c r="L279">
        <v>25</v>
      </c>
      <c r="M279">
        <v>26</v>
      </c>
      <c r="N279">
        <v>-263653.15000000224</v>
      </c>
      <c r="O279">
        <v>-0.99208032733999474</v>
      </c>
      <c r="P279">
        <v>0.20780966104950427</v>
      </c>
      <c r="Q279">
        <v>0.23413390181531482</v>
      </c>
      <c r="R279" t="s">
        <v>90</v>
      </c>
      <c r="S279" t="s">
        <v>601</v>
      </c>
      <c r="T279" t="s">
        <v>92</v>
      </c>
    </row>
    <row r="280" spans="1:20" x14ac:dyDescent="0.25">
      <c r="A280" t="s">
        <v>115</v>
      </c>
      <c r="B280" t="s">
        <v>175</v>
      </c>
      <c r="C280" t="s">
        <v>817</v>
      </c>
      <c r="D280" t="s">
        <v>646</v>
      </c>
      <c r="E280" t="s">
        <v>41</v>
      </c>
      <c r="F280">
        <v>8304077.6899999995</v>
      </c>
      <c r="G280">
        <v>3991482.78</v>
      </c>
      <c r="H280">
        <v>12295560.470000003</v>
      </c>
      <c r="I280">
        <v>11066408.51</v>
      </c>
      <c r="J280">
        <v>5148487.82</v>
      </c>
      <c r="K280">
        <v>16214896.33</v>
      </c>
      <c r="L280">
        <v>28</v>
      </c>
      <c r="M280">
        <v>27</v>
      </c>
      <c r="N280">
        <v>3919335.8599999975</v>
      </c>
      <c r="O280">
        <v>31.876024436322396</v>
      </c>
      <c r="P280">
        <v>0.12806305219064493</v>
      </c>
      <c r="Q280">
        <v>0.10832445333640504</v>
      </c>
      <c r="R280" t="s">
        <v>90</v>
      </c>
      <c r="S280" t="s">
        <v>601</v>
      </c>
      <c r="T280" t="s">
        <v>92</v>
      </c>
    </row>
    <row r="281" spans="1:20" x14ac:dyDescent="0.25">
      <c r="A281" t="s">
        <v>115</v>
      </c>
      <c r="B281" t="s">
        <v>175</v>
      </c>
      <c r="C281" t="s">
        <v>817</v>
      </c>
      <c r="D281" t="s">
        <v>646</v>
      </c>
      <c r="E281" t="s">
        <v>46</v>
      </c>
      <c r="F281">
        <v>11540070.09</v>
      </c>
      <c r="G281">
        <v>0</v>
      </c>
      <c r="H281">
        <v>11540070.09</v>
      </c>
      <c r="I281">
        <v>10375970.43</v>
      </c>
      <c r="J281">
        <v>0</v>
      </c>
      <c r="K281">
        <v>10375970.43</v>
      </c>
      <c r="L281">
        <v>29</v>
      </c>
      <c r="M281">
        <v>28</v>
      </c>
      <c r="N281">
        <v>-1164099.6600000001</v>
      </c>
      <c r="O281">
        <v>-10.087457449749339</v>
      </c>
      <c r="P281">
        <v>8.1948007292975314E-2</v>
      </c>
      <c r="Q281">
        <v>0.10166854833605225</v>
      </c>
      <c r="R281" t="s">
        <v>90</v>
      </c>
      <c r="S281" t="s">
        <v>601</v>
      </c>
      <c r="T281" t="s">
        <v>92</v>
      </c>
    </row>
    <row r="282" spans="1:20" x14ac:dyDescent="0.25">
      <c r="A282" t="s">
        <v>115</v>
      </c>
      <c r="B282" t="s">
        <v>175</v>
      </c>
      <c r="C282" t="s">
        <v>817</v>
      </c>
      <c r="D282" t="s">
        <v>646</v>
      </c>
      <c r="E282" t="s">
        <v>42</v>
      </c>
      <c r="F282">
        <v>10398329.870000001</v>
      </c>
      <c r="G282">
        <v>39351</v>
      </c>
      <c r="H282">
        <v>10437680.870000001</v>
      </c>
      <c r="I282">
        <v>23389007.039999999</v>
      </c>
      <c r="J282">
        <v>37160</v>
      </c>
      <c r="K282">
        <v>23426167.039999999</v>
      </c>
      <c r="L282">
        <v>26</v>
      </c>
      <c r="M282">
        <v>29</v>
      </c>
      <c r="N282">
        <v>12988486.169999998</v>
      </c>
      <c r="O282">
        <v>124.43842968347045</v>
      </c>
      <c r="P282">
        <v>0.18501669028372297</v>
      </c>
      <c r="Q282">
        <v>9.1956448597955015E-2</v>
      </c>
      <c r="R282" t="s">
        <v>90</v>
      </c>
      <c r="S282" t="s">
        <v>601</v>
      </c>
      <c r="T282" t="s">
        <v>92</v>
      </c>
    </row>
    <row r="283" spans="1:20" x14ac:dyDescent="0.25">
      <c r="A283" t="s">
        <v>115</v>
      </c>
      <c r="B283" t="s">
        <v>175</v>
      </c>
      <c r="C283" t="s">
        <v>817</v>
      </c>
      <c r="D283" t="s">
        <v>646</v>
      </c>
      <c r="E283" t="s">
        <v>48</v>
      </c>
      <c r="F283">
        <v>7046005.7700000005</v>
      </c>
      <c r="G283">
        <v>0</v>
      </c>
      <c r="H283">
        <v>7046005.7700000005</v>
      </c>
      <c r="I283">
        <v>1127651.19</v>
      </c>
      <c r="J283">
        <v>0</v>
      </c>
      <c r="K283">
        <v>1127651.19</v>
      </c>
      <c r="L283">
        <v>33</v>
      </c>
      <c r="M283">
        <v>30</v>
      </c>
      <c r="N283">
        <v>-5918354.5800000001</v>
      </c>
      <c r="O283">
        <v>-83.995880406439113</v>
      </c>
      <c r="P283">
        <v>8.9060361693852948E-3</v>
      </c>
      <c r="Q283">
        <v>6.2075634949921528E-2</v>
      </c>
      <c r="R283" t="s">
        <v>90</v>
      </c>
      <c r="S283" t="s">
        <v>601</v>
      </c>
      <c r="T283" t="s">
        <v>92</v>
      </c>
    </row>
    <row r="284" spans="1:20" x14ac:dyDescent="0.25">
      <c r="A284" t="s">
        <v>115</v>
      </c>
      <c r="B284" t="s">
        <v>175</v>
      </c>
      <c r="C284" t="s">
        <v>817</v>
      </c>
      <c r="D284" t="s">
        <v>646</v>
      </c>
      <c r="E284" t="s">
        <v>47</v>
      </c>
      <c r="F284">
        <v>46637.1</v>
      </c>
      <c r="G284">
        <v>6165528.29</v>
      </c>
      <c r="H284">
        <v>6212165.3899999997</v>
      </c>
      <c r="I284">
        <v>0</v>
      </c>
      <c r="J284">
        <v>4356030.5199999996</v>
      </c>
      <c r="K284">
        <v>4356030.5199999996</v>
      </c>
      <c r="L284">
        <v>32</v>
      </c>
      <c r="M284">
        <v>31</v>
      </c>
      <c r="N284">
        <v>-1856134.87</v>
      </c>
      <c r="O284">
        <v>-29.879031762224219</v>
      </c>
      <c r="P284">
        <v>3.4403338292993087E-2</v>
      </c>
      <c r="Q284">
        <v>5.4729462845469243E-2</v>
      </c>
      <c r="R284" t="s">
        <v>90</v>
      </c>
      <c r="S284" t="s">
        <v>601</v>
      </c>
      <c r="T284" t="s">
        <v>92</v>
      </c>
    </row>
    <row r="285" spans="1:20" x14ac:dyDescent="0.25">
      <c r="A285" t="s">
        <v>115</v>
      </c>
      <c r="B285" t="s">
        <v>175</v>
      </c>
      <c r="C285" t="s">
        <v>817</v>
      </c>
      <c r="D285" t="s">
        <v>646</v>
      </c>
      <c r="E285" t="s">
        <v>45</v>
      </c>
      <c r="F285">
        <v>4593805.05</v>
      </c>
      <c r="G285">
        <v>0</v>
      </c>
      <c r="H285">
        <v>4593805.05</v>
      </c>
      <c r="I285">
        <v>5176109.4400000004</v>
      </c>
      <c r="J285">
        <v>0</v>
      </c>
      <c r="K285">
        <v>5176109.4400000004</v>
      </c>
      <c r="L285">
        <v>30</v>
      </c>
      <c r="M285">
        <v>32</v>
      </c>
      <c r="N285">
        <v>582304.3900000006</v>
      </c>
      <c r="O285">
        <v>12.675862028581308</v>
      </c>
      <c r="P285">
        <v>4.0880210386100568E-2</v>
      </c>
      <c r="Q285">
        <v>4.0471633805503685E-2</v>
      </c>
      <c r="R285" t="s">
        <v>90</v>
      </c>
      <c r="S285" t="s">
        <v>601</v>
      </c>
      <c r="T285" t="s">
        <v>92</v>
      </c>
    </row>
    <row r="286" spans="1:20" x14ac:dyDescent="0.25">
      <c r="A286" t="s">
        <v>115</v>
      </c>
      <c r="B286" t="s">
        <v>175</v>
      </c>
      <c r="C286" t="s">
        <v>817</v>
      </c>
      <c r="D286" t="s">
        <v>646</v>
      </c>
      <c r="E286" t="s">
        <v>44</v>
      </c>
      <c r="F286">
        <v>3659610.04</v>
      </c>
      <c r="G286">
        <v>0</v>
      </c>
      <c r="H286">
        <v>3659610.04</v>
      </c>
      <c r="I286">
        <v>4381539.96</v>
      </c>
      <c r="J286">
        <v>0</v>
      </c>
      <c r="K286">
        <v>4381539.96</v>
      </c>
      <c r="L286">
        <v>31</v>
      </c>
      <c r="M286">
        <v>33</v>
      </c>
      <c r="N286">
        <v>721929.91999999993</v>
      </c>
      <c r="O286">
        <v>19.726963040029258</v>
      </c>
      <c r="P286">
        <v>3.4604808390586626E-2</v>
      </c>
      <c r="Q286">
        <v>3.224133279443904E-2</v>
      </c>
      <c r="R286" t="s">
        <v>90</v>
      </c>
      <c r="S286" t="s">
        <v>601</v>
      </c>
      <c r="T286" t="s">
        <v>92</v>
      </c>
    </row>
    <row r="287" spans="1:20" x14ac:dyDescent="0.25">
      <c r="A287" t="s">
        <v>117</v>
      </c>
      <c r="B287" t="s">
        <v>177</v>
      </c>
      <c r="C287" t="s">
        <v>812</v>
      </c>
      <c r="D287" t="s">
        <v>647</v>
      </c>
      <c r="E287" t="s">
        <v>3</v>
      </c>
      <c r="F287">
        <v>7238251962.2200012</v>
      </c>
      <c r="G287">
        <v>4472540277</v>
      </c>
      <c r="H287">
        <v>11710792239.219997</v>
      </c>
      <c r="I287">
        <v>7519429190.9500017</v>
      </c>
      <c r="J287">
        <v>4873015841.8000011</v>
      </c>
      <c r="K287">
        <v>12392445032.750006</v>
      </c>
      <c r="L287">
        <v>999</v>
      </c>
      <c r="M287">
        <v>999</v>
      </c>
      <c r="N287">
        <v>681652793.53000832</v>
      </c>
      <c r="O287">
        <v>5.8207231381590123</v>
      </c>
      <c r="P287">
        <v>100.00000000000006</v>
      </c>
      <c r="Q287">
        <v>99.999999999999943</v>
      </c>
      <c r="R287" t="s">
        <v>90</v>
      </c>
      <c r="S287" t="s">
        <v>601</v>
      </c>
      <c r="T287" t="s">
        <v>92</v>
      </c>
    </row>
    <row r="288" spans="1:20" x14ac:dyDescent="0.25">
      <c r="A288" t="s">
        <v>117</v>
      </c>
      <c r="B288" t="s">
        <v>177</v>
      </c>
      <c r="C288" t="s">
        <v>812</v>
      </c>
      <c r="D288" t="s">
        <v>647</v>
      </c>
      <c r="E288" t="s">
        <v>19</v>
      </c>
      <c r="F288">
        <v>2169988525.2000003</v>
      </c>
      <c r="G288">
        <v>331867155.73000002</v>
      </c>
      <c r="H288">
        <v>2501855680.9300003</v>
      </c>
      <c r="I288">
        <v>1979973706.6800001</v>
      </c>
      <c r="J288">
        <v>262650924.66</v>
      </c>
      <c r="K288">
        <v>2242624631.3400002</v>
      </c>
      <c r="L288">
        <v>1</v>
      </c>
      <c r="M288">
        <v>1</v>
      </c>
      <c r="N288">
        <v>-259231049.59000015</v>
      </c>
      <c r="O288">
        <v>-10.361550890642809</v>
      </c>
      <c r="P288">
        <v>18.096708320378493</v>
      </c>
      <c r="Q288">
        <v>21.363675743056611</v>
      </c>
      <c r="R288" t="s">
        <v>90</v>
      </c>
      <c r="S288" t="s">
        <v>601</v>
      </c>
      <c r="T288" t="s">
        <v>92</v>
      </c>
    </row>
    <row r="289" spans="1:20" x14ac:dyDescent="0.25">
      <c r="A289" t="s">
        <v>117</v>
      </c>
      <c r="B289" t="s">
        <v>177</v>
      </c>
      <c r="C289" t="s">
        <v>812</v>
      </c>
      <c r="D289" t="s">
        <v>647</v>
      </c>
      <c r="E289" t="s">
        <v>18</v>
      </c>
      <c r="F289">
        <v>1088126187.8200002</v>
      </c>
      <c r="G289">
        <v>798808097.6400001</v>
      </c>
      <c r="H289">
        <v>1886934285.46</v>
      </c>
      <c r="I289">
        <v>1057022864.2600001</v>
      </c>
      <c r="J289">
        <v>924258777.1099999</v>
      </c>
      <c r="K289">
        <v>1981281641.3699999</v>
      </c>
      <c r="L289">
        <v>3</v>
      </c>
      <c r="M289">
        <v>2</v>
      </c>
      <c r="N289">
        <v>94347355.909999847</v>
      </c>
      <c r="O289">
        <v>5.0000340042048519</v>
      </c>
      <c r="P289">
        <v>15.987818676088454</v>
      </c>
      <c r="Q289">
        <v>16.112780817172784</v>
      </c>
      <c r="R289" t="s">
        <v>90</v>
      </c>
      <c r="S289" t="s">
        <v>601</v>
      </c>
      <c r="T289" t="s">
        <v>92</v>
      </c>
    </row>
    <row r="290" spans="1:20" x14ac:dyDescent="0.25">
      <c r="A290" t="s">
        <v>117</v>
      </c>
      <c r="B290" t="s">
        <v>177</v>
      </c>
      <c r="C290" t="s">
        <v>812</v>
      </c>
      <c r="D290" t="s">
        <v>647</v>
      </c>
      <c r="E290" t="s">
        <v>20</v>
      </c>
      <c r="F290">
        <v>258788862.21000001</v>
      </c>
      <c r="G290">
        <v>1595981852.1800001</v>
      </c>
      <c r="H290">
        <v>1854770714.3900003</v>
      </c>
      <c r="I290">
        <v>337965236.63</v>
      </c>
      <c r="J290">
        <v>1797430608.71</v>
      </c>
      <c r="K290">
        <v>2135395845.3399999</v>
      </c>
      <c r="L290">
        <v>2</v>
      </c>
      <c r="M290">
        <v>3</v>
      </c>
      <c r="N290">
        <v>280625130.94999957</v>
      </c>
      <c r="O290">
        <v>15.129909523199043</v>
      </c>
      <c r="P290">
        <v>17.231432858460991</v>
      </c>
      <c r="Q290">
        <v>15.83813184028903</v>
      </c>
      <c r="R290" t="s">
        <v>90</v>
      </c>
      <c r="S290" t="s">
        <v>601</v>
      </c>
      <c r="T290" t="s">
        <v>92</v>
      </c>
    </row>
    <row r="291" spans="1:20" x14ac:dyDescent="0.25">
      <c r="A291" t="s">
        <v>117</v>
      </c>
      <c r="B291" t="s">
        <v>177</v>
      </c>
      <c r="C291" t="s">
        <v>812</v>
      </c>
      <c r="D291" t="s">
        <v>647</v>
      </c>
      <c r="E291" t="s">
        <v>21</v>
      </c>
      <c r="F291">
        <v>1040257252.0300001</v>
      </c>
      <c r="G291">
        <v>206026525.05999997</v>
      </c>
      <c r="H291">
        <v>1246283777.0899999</v>
      </c>
      <c r="I291">
        <v>1137494884.48</v>
      </c>
      <c r="J291">
        <v>198259002.34999999</v>
      </c>
      <c r="K291">
        <v>1335753886.8299999</v>
      </c>
      <c r="L291">
        <v>4</v>
      </c>
      <c r="M291">
        <v>4</v>
      </c>
      <c r="N291">
        <v>89470109.74000001</v>
      </c>
      <c r="O291">
        <v>7.1789516468638865</v>
      </c>
      <c r="P291">
        <v>10.778775966324249</v>
      </c>
      <c r="Q291">
        <v>10.642181601652327</v>
      </c>
      <c r="R291" t="s">
        <v>90</v>
      </c>
      <c r="S291" t="s">
        <v>601</v>
      </c>
      <c r="T291" t="s">
        <v>92</v>
      </c>
    </row>
    <row r="292" spans="1:20" x14ac:dyDescent="0.25">
      <c r="A292" t="s">
        <v>117</v>
      </c>
      <c r="B292" t="s">
        <v>177</v>
      </c>
      <c r="C292" t="s">
        <v>812</v>
      </c>
      <c r="D292" t="s">
        <v>647</v>
      </c>
      <c r="E292" t="s">
        <v>22</v>
      </c>
      <c r="F292">
        <v>657731502.32000005</v>
      </c>
      <c r="G292">
        <v>296263954.81</v>
      </c>
      <c r="H292">
        <v>953995457.13</v>
      </c>
      <c r="I292">
        <v>823705188.39999998</v>
      </c>
      <c r="J292">
        <v>287825814.63000005</v>
      </c>
      <c r="K292">
        <v>1111531003.03</v>
      </c>
      <c r="L292">
        <v>5</v>
      </c>
      <c r="M292">
        <v>5</v>
      </c>
      <c r="N292">
        <v>157535545.89999998</v>
      </c>
      <c r="O292">
        <v>16.513238582281087</v>
      </c>
      <c r="P292">
        <v>8.9694245170546534</v>
      </c>
      <c r="Q292">
        <v>8.1462930743064792</v>
      </c>
      <c r="R292" t="s">
        <v>90</v>
      </c>
      <c r="S292" t="s">
        <v>601</v>
      </c>
      <c r="T292" t="s">
        <v>92</v>
      </c>
    </row>
    <row r="293" spans="1:20" x14ac:dyDescent="0.25">
      <c r="A293" t="s">
        <v>117</v>
      </c>
      <c r="B293" t="s">
        <v>177</v>
      </c>
      <c r="C293" t="s">
        <v>812</v>
      </c>
      <c r="D293" t="s">
        <v>647</v>
      </c>
      <c r="E293" t="s">
        <v>23</v>
      </c>
      <c r="F293">
        <v>289523899.56</v>
      </c>
      <c r="G293">
        <v>350913185.89999998</v>
      </c>
      <c r="H293">
        <v>640437085.45999992</v>
      </c>
      <c r="I293">
        <v>281596419.48000002</v>
      </c>
      <c r="J293">
        <v>422940189.75000006</v>
      </c>
      <c r="K293">
        <v>704536609.23000014</v>
      </c>
      <c r="L293">
        <v>6</v>
      </c>
      <c r="M293">
        <v>6</v>
      </c>
      <c r="N293">
        <v>64099523.770000219</v>
      </c>
      <c r="O293">
        <v>10.008715176754659</v>
      </c>
      <c r="P293">
        <v>5.685210685769384</v>
      </c>
      <c r="Q293">
        <v>5.4687767691339051</v>
      </c>
      <c r="R293" t="s">
        <v>90</v>
      </c>
      <c r="S293" t="s">
        <v>601</v>
      </c>
      <c r="T293" t="s">
        <v>92</v>
      </c>
    </row>
    <row r="294" spans="1:20" x14ac:dyDescent="0.25">
      <c r="A294" t="s">
        <v>117</v>
      </c>
      <c r="B294" t="s">
        <v>177</v>
      </c>
      <c r="C294" t="s">
        <v>812</v>
      </c>
      <c r="D294" t="s">
        <v>647</v>
      </c>
      <c r="E294" t="s">
        <v>24</v>
      </c>
      <c r="F294">
        <v>552392394.90999997</v>
      </c>
      <c r="G294">
        <v>34947541.789999999</v>
      </c>
      <c r="H294">
        <v>587339936.69999993</v>
      </c>
      <c r="I294">
        <v>643322719.09000003</v>
      </c>
      <c r="J294">
        <v>41005742.789999999</v>
      </c>
      <c r="K294">
        <v>684328461.88000011</v>
      </c>
      <c r="L294">
        <v>7</v>
      </c>
      <c r="M294">
        <v>7</v>
      </c>
      <c r="N294">
        <v>96988525.180000186</v>
      </c>
      <c r="O294">
        <v>16.513184123820231</v>
      </c>
      <c r="P294">
        <v>5.5221424026614487</v>
      </c>
      <c r="Q294">
        <v>5.0153732104730739</v>
      </c>
      <c r="R294" t="s">
        <v>90</v>
      </c>
      <c r="S294" t="s">
        <v>601</v>
      </c>
      <c r="T294" t="s">
        <v>92</v>
      </c>
    </row>
    <row r="295" spans="1:20" x14ac:dyDescent="0.25">
      <c r="A295" t="s">
        <v>117</v>
      </c>
      <c r="B295" t="s">
        <v>177</v>
      </c>
      <c r="C295" t="s">
        <v>812</v>
      </c>
      <c r="D295" t="s">
        <v>647</v>
      </c>
      <c r="E295" t="s">
        <v>26</v>
      </c>
      <c r="F295">
        <v>55576316.559999995</v>
      </c>
      <c r="G295">
        <v>337551859.76999998</v>
      </c>
      <c r="H295">
        <v>393128176.33000004</v>
      </c>
      <c r="I295">
        <v>42222311.289999992</v>
      </c>
      <c r="J295">
        <v>316232386.98000002</v>
      </c>
      <c r="K295">
        <v>358454698.26999998</v>
      </c>
      <c r="L295">
        <v>9</v>
      </c>
      <c r="M295">
        <v>8</v>
      </c>
      <c r="N295">
        <v>-34673478.060000062</v>
      </c>
      <c r="O295">
        <v>-8.8198913605455793</v>
      </c>
      <c r="P295">
        <v>2.8925260295502442</v>
      </c>
      <c r="Q295">
        <v>3.356973365246759</v>
      </c>
      <c r="R295" t="s">
        <v>90</v>
      </c>
      <c r="S295" t="s">
        <v>601</v>
      </c>
      <c r="T295" t="s">
        <v>92</v>
      </c>
    </row>
    <row r="296" spans="1:20" x14ac:dyDescent="0.25">
      <c r="A296" t="s">
        <v>117</v>
      </c>
      <c r="B296" t="s">
        <v>177</v>
      </c>
      <c r="C296" t="s">
        <v>812</v>
      </c>
      <c r="D296" t="s">
        <v>647</v>
      </c>
      <c r="E296" t="s">
        <v>25</v>
      </c>
      <c r="F296">
        <v>30673341.27</v>
      </c>
      <c r="G296">
        <v>310715111.81999999</v>
      </c>
      <c r="H296">
        <v>341388453.08999997</v>
      </c>
      <c r="I296">
        <v>38109716.340000004</v>
      </c>
      <c r="J296">
        <v>345064874</v>
      </c>
      <c r="K296">
        <v>383174590.34000003</v>
      </c>
      <c r="L296">
        <v>8</v>
      </c>
      <c r="M296">
        <v>9</v>
      </c>
      <c r="N296">
        <v>41786137.25000006</v>
      </c>
      <c r="O296">
        <v>12.240055828421358</v>
      </c>
      <c r="P296">
        <v>3.0920015326061123</v>
      </c>
      <c r="Q296">
        <v>2.9151610421938292</v>
      </c>
      <c r="R296" t="s">
        <v>90</v>
      </c>
      <c r="S296" t="s">
        <v>601</v>
      </c>
      <c r="T296" t="s">
        <v>92</v>
      </c>
    </row>
    <row r="297" spans="1:20" x14ac:dyDescent="0.25">
      <c r="A297" t="s">
        <v>117</v>
      </c>
      <c r="B297" t="s">
        <v>177</v>
      </c>
      <c r="C297" t="s">
        <v>812</v>
      </c>
      <c r="D297" t="s">
        <v>647</v>
      </c>
      <c r="E297" t="s">
        <v>27</v>
      </c>
      <c r="F297">
        <v>191496846.84999999</v>
      </c>
      <c r="G297">
        <v>67078</v>
      </c>
      <c r="H297">
        <v>191563924.84999999</v>
      </c>
      <c r="I297">
        <v>181910854.71000001</v>
      </c>
      <c r="J297">
        <v>87869.25</v>
      </c>
      <c r="K297">
        <v>181998723.96000001</v>
      </c>
      <c r="L297">
        <v>10</v>
      </c>
      <c r="M297">
        <v>10</v>
      </c>
      <c r="N297">
        <v>-9565200.8899999857</v>
      </c>
      <c r="O297">
        <v>-4.9932161796589885</v>
      </c>
      <c r="P297">
        <v>1.4686264371479951</v>
      </c>
      <c r="Q297">
        <v>1.6357896283775168</v>
      </c>
      <c r="R297" t="s">
        <v>90</v>
      </c>
      <c r="S297" t="s">
        <v>601</v>
      </c>
      <c r="T297" t="s">
        <v>92</v>
      </c>
    </row>
    <row r="298" spans="1:20" x14ac:dyDescent="0.25">
      <c r="A298" t="s">
        <v>117</v>
      </c>
      <c r="B298" t="s">
        <v>177</v>
      </c>
      <c r="C298" t="s">
        <v>812</v>
      </c>
      <c r="D298" t="s">
        <v>647</v>
      </c>
      <c r="E298" t="s">
        <v>28</v>
      </c>
      <c r="F298">
        <v>135821324.13999999</v>
      </c>
      <c r="G298">
        <v>355261.52</v>
      </c>
      <c r="H298">
        <v>136176585.66</v>
      </c>
      <c r="I298">
        <v>160744305.02000001</v>
      </c>
      <c r="J298">
        <v>1055789.1200000001</v>
      </c>
      <c r="K298">
        <v>161800094.13999999</v>
      </c>
      <c r="L298">
        <v>11</v>
      </c>
      <c r="M298">
        <v>11</v>
      </c>
      <c r="N298">
        <v>25623508.479999989</v>
      </c>
      <c r="O298">
        <v>18.816383415556984</v>
      </c>
      <c r="P298">
        <v>1.3056349551069588</v>
      </c>
      <c r="Q298">
        <v>1.1628298314774819</v>
      </c>
      <c r="R298" t="s">
        <v>90</v>
      </c>
      <c r="S298" t="s">
        <v>601</v>
      </c>
      <c r="T298" t="s">
        <v>92</v>
      </c>
    </row>
    <row r="299" spans="1:20" x14ac:dyDescent="0.25">
      <c r="A299" t="s">
        <v>117</v>
      </c>
      <c r="B299" t="s">
        <v>177</v>
      </c>
      <c r="C299" t="s">
        <v>812</v>
      </c>
      <c r="D299" t="s">
        <v>647</v>
      </c>
      <c r="E299" t="s">
        <v>878</v>
      </c>
      <c r="F299">
        <v>107184212.79000001</v>
      </c>
      <c r="G299">
        <v>0</v>
      </c>
      <c r="H299">
        <v>107184212.79000001</v>
      </c>
      <c r="I299">
        <v>95663793.159999996</v>
      </c>
      <c r="J299">
        <v>4346107.1100000003</v>
      </c>
      <c r="K299">
        <v>100009900.27</v>
      </c>
      <c r="L299">
        <v>15</v>
      </c>
      <c r="M299">
        <v>12</v>
      </c>
      <c r="N299">
        <v>-7174312.5200000107</v>
      </c>
      <c r="O299">
        <v>-6.6934414437098466</v>
      </c>
      <c r="P299">
        <v>0.80702315003778458</v>
      </c>
      <c r="Q299">
        <v>0.91526013441716547</v>
      </c>
      <c r="R299" t="s">
        <v>90</v>
      </c>
      <c r="S299" t="s">
        <v>601</v>
      </c>
      <c r="T299" t="s">
        <v>92</v>
      </c>
    </row>
    <row r="300" spans="1:20" x14ac:dyDescent="0.25">
      <c r="A300" t="s">
        <v>117</v>
      </c>
      <c r="B300" t="s">
        <v>177</v>
      </c>
      <c r="C300" t="s">
        <v>812</v>
      </c>
      <c r="D300" t="s">
        <v>647</v>
      </c>
      <c r="E300" t="s">
        <v>29</v>
      </c>
      <c r="F300">
        <v>101781865.35000001</v>
      </c>
      <c r="G300">
        <v>85223.4</v>
      </c>
      <c r="H300">
        <v>101867088.75</v>
      </c>
      <c r="I300">
        <v>101857077.8</v>
      </c>
      <c r="J300">
        <v>98762.81</v>
      </c>
      <c r="K300">
        <v>101955840.61</v>
      </c>
      <c r="L300">
        <v>14</v>
      </c>
      <c r="M300">
        <v>13</v>
      </c>
      <c r="N300">
        <v>88751.859999999404</v>
      </c>
      <c r="O300">
        <v>8.7125156013648619E-2</v>
      </c>
      <c r="P300">
        <v>0.82272578446430322</v>
      </c>
      <c r="Q300">
        <v>0.86985651072215453</v>
      </c>
      <c r="R300" t="s">
        <v>90</v>
      </c>
      <c r="S300" t="s">
        <v>601</v>
      </c>
      <c r="T300" t="s">
        <v>92</v>
      </c>
    </row>
    <row r="301" spans="1:20" x14ac:dyDescent="0.25">
      <c r="A301" t="s">
        <v>117</v>
      </c>
      <c r="B301" t="s">
        <v>177</v>
      </c>
      <c r="C301" t="s">
        <v>812</v>
      </c>
      <c r="D301" t="s">
        <v>647</v>
      </c>
      <c r="E301" t="s">
        <v>32</v>
      </c>
      <c r="F301">
        <v>71508356.939999998</v>
      </c>
      <c r="G301">
        <v>20996885.649999999</v>
      </c>
      <c r="H301">
        <v>92505242.589999989</v>
      </c>
      <c r="I301">
        <v>79044667.730000004</v>
      </c>
      <c r="J301">
        <v>760413.71</v>
      </c>
      <c r="K301">
        <v>79805081.440000013</v>
      </c>
      <c r="L301">
        <v>17</v>
      </c>
      <c r="M301">
        <v>14</v>
      </c>
      <c r="N301">
        <v>-12700161.149999976</v>
      </c>
      <c r="O301">
        <v>-13.72912582510528</v>
      </c>
      <c r="P301">
        <v>0.64398172619766325</v>
      </c>
      <c r="Q301">
        <v>0.78991447120200364</v>
      </c>
      <c r="R301" t="s">
        <v>90</v>
      </c>
      <c r="S301" t="s">
        <v>601</v>
      </c>
      <c r="T301" t="s">
        <v>92</v>
      </c>
    </row>
    <row r="302" spans="1:20" x14ac:dyDescent="0.25">
      <c r="A302" t="s">
        <v>117</v>
      </c>
      <c r="B302" t="s">
        <v>177</v>
      </c>
      <c r="C302" t="s">
        <v>812</v>
      </c>
      <c r="D302" t="s">
        <v>647</v>
      </c>
      <c r="E302" t="s">
        <v>30</v>
      </c>
      <c r="F302">
        <v>90688674.200000018</v>
      </c>
      <c r="G302">
        <v>0</v>
      </c>
      <c r="H302">
        <v>90688674.200000018</v>
      </c>
      <c r="I302">
        <v>108662203.16</v>
      </c>
      <c r="J302">
        <v>0</v>
      </c>
      <c r="K302">
        <v>108662203.16</v>
      </c>
      <c r="L302">
        <v>13</v>
      </c>
      <c r="M302">
        <v>15</v>
      </c>
      <c r="N302">
        <v>17973528.959999979</v>
      </c>
      <c r="O302">
        <v>19.818934523579102</v>
      </c>
      <c r="P302">
        <v>0.87684232508463145</v>
      </c>
      <c r="Q302">
        <v>0.77440255404992409</v>
      </c>
      <c r="R302" t="s">
        <v>90</v>
      </c>
      <c r="S302" t="s">
        <v>601</v>
      </c>
      <c r="T302" t="s">
        <v>92</v>
      </c>
    </row>
    <row r="303" spans="1:20" x14ac:dyDescent="0.25">
      <c r="A303" t="s">
        <v>117</v>
      </c>
      <c r="B303" t="s">
        <v>177</v>
      </c>
      <c r="C303" t="s">
        <v>812</v>
      </c>
      <c r="D303" t="s">
        <v>647</v>
      </c>
      <c r="E303" t="s">
        <v>31</v>
      </c>
      <c r="F303">
        <v>80661156.110000014</v>
      </c>
      <c r="G303">
        <v>0</v>
      </c>
      <c r="H303">
        <v>80661156.110000014</v>
      </c>
      <c r="I303">
        <v>96871341.810000002</v>
      </c>
      <c r="J303">
        <v>0</v>
      </c>
      <c r="K303">
        <v>96871341.810000002</v>
      </c>
      <c r="L303">
        <v>16</v>
      </c>
      <c r="M303">
        <v>16</v>
      </c>
      <c r="N303">
        <v>16210185.699999988</v>
      </c>
      <c r="O303">
        <v>20.096644384682108</v>
      </c>
      <c r="P303">
        <v>0.78169676406870736</v>
      </c>
      <c r="Q303">
        <v>0.68877625409374044</v>
      </c>
      <c r="R303" t="s">
        <v>90</v>
      </c>
      <c r="S303" t="s">
        <v>601</v>
      </c>
      <c r="T303" t="s">
        <v>92</v>
      </c>
    </row>
    <row r="304" spans="1:20" x14ac:dyDescent="0.25">
      <c r="A304" t="s">
        <v>117</v>
      </c>
      <c r="B304" t="s">
        <v>177</v>
      </c>
      <c r="C304" t="s">
        <v>812</v>
      </c>
      <c r="D304" t="s">
        <v>647</v>
      </c>
      <c r="E304" t="s">
        <v>34</v>
      </c>
      <c r="F304">
        <v>0</v>
      </c>
      <c r="G304">
        <v>63652771.130000003</v>
      </c>
      <c r="H304">
        <v>63652771.130000003</v>
      </c>
      <c r="I304">
        <v>0</v>
      </c>
      <c r="J304">
        <v>67655931.209999993</v>
      </c>
      <c r="K304">
        <v>67655931.209999993</v>
      </c>
      <c r="L304">
        <v>19</v>
      </c>
      <c r="M304">
        <v>17</v>
      </c>
      <c r="N304">
        <v>4003160.0799999908</v>
      </c>
      <c r="O304">
        <v>6.2890586048865247</v>
      </c>
      <c r="P304">
        <v>0.54594497721154311</v>
      </c>
      <c r="Q304">
        <v>0.54353941073964074</v>
      </c>
      <c r="R304" t="s">
        <v>90</v>
      </c>
      <c r="S304" t="s">
        <v>601</v>
      </c>
      <c r="T304" t="s">
        <v>92</v>
      </c>
    </row>
    <row r="305" spans="1:20" x14ac:dyDescent="0.25">
      <c r="A305" t="s">
        <v>117</v>
      </c>
      <c r="B305" t="s">
        <v>177</v>
      </c>
      <c r="C305" t="s">
        <v>812</v>
      </c>
      <c r="D305" t="s">
        <v>647</v>
      </c>
      <c r="E305" t="s">
        <v>35</v>
      </c>
      <c r="F305">
        <v>641857.96</v>
      </c>
      <c r="G305">
        <v>62788479.700000003</v>
      </c>
      <c r="H305">
        <v>63430337.660000004</v>
      </c>
      <c r="I305">
        <v>1007408.4</v>
      </c>
      <c r="J305">
        <v>60408618.090000004</v>
      </c>
      <c r="K305">
        <v>61416026.490000002</v>
      </c>
      <c r="L305">
        <v>20</v>
      </c>
      <c r="M305">
        <v>18</v>
      </c>
      <c r="N305">
        <v>-2014311.1700000018</v>
      </c>
      <c r="O305">
        <v>-3.1756273800671453</v>
      </c>
      <c r="P305">
        <v>0.4955924866133638</v>
      </c>
      <c r="Q305">
        <v>0.54164002199243833</v>
      </c>
      <c r="R305" t="s">
        <v>90</v>
      </c>
      <c r="S305" t="s">
        <v>601</v>
      </c>
      <c r="T305" t="s">
        <v>92</v>
      </c>
    </row>
    <row r="306" spans="1:20" x14ac:dyDescent="0.25">
      <c r="A306" t="s">
        <v>117</v>
      </c>
      <c r="B306" t="s">
        <v>177</v>
      </c>
      <c r="C306" t="s">
        <v>812</v>
      </c>
      <c r="D306" t="s">
        <v>647</v>
      </c>
      <c r="E306" t="s">
        <v>33</v>
      </c>
      <c r="F306">
        <v>61242199.039999999</v>
      </c>
      <c r="G306">
        <v>0</v>
      </c>
      <c r="H306">
        <v>61242199.039999999</v>
      </c>
      <c r="I306">
        <v>69209511.960000008</v>
      </c>
      <c r="J306">
        <v>0</v>
      </c>
      <c r="K306">
        <v>69209511.960000008</v>
      </c>
      <c r="L306">
        <v>18</v>
      </c>
      <c r="M306">
        <v>19</v>
      </c>
      <c r="N306">
        <v>7967312.9200000092</v>
      </c>
      <c r="O306">
        <v>13.009514754354598</v>
      </c>
      <c r="P306">
        <v>0.55848149236972466</v>
      </c>
      <c r="Q306">
        <v>0.52295521762308217</v>
      </c>
      <c r="R306" t="s">
        <v>90</v>
      </c>
      <c r="S306" t="s">
        <v>601</v>
      </c>
      <c r="T306" t="s">
        <v>92</v>
      </c>
    </row>
    <row r="307" spans="1:20" x14ac:dyDescent="0.25">
      <c r="A307" t="s">
        <v>117</v>
      </c>
      <c r="B307" t="s">
        <v>177</v>
      </c>
      <c r="C307" t="s">
        <v>812</v>
      </c>
      <c r="D307" t="s">
        <v>647</v>
      </c>
      <c r="E307" t="s">
        <v>36</v>
      </c>
      <c r="F307">
        <v>59495885.100000001</v>
      </c>
      <c r="G307">
        <v>0</v>
      </c>
      <c r="H307">
        <v>59495885.100000001</v>
      </c>
      <c r="I307">
        <v>52934408.960000001</v>
      </c>
      <c r="J307">
        <v>0</v>
      </c>
      <c r="K307">
        <v>52934408.960000001</v>
      </c>
      <c r="L307">
        <v>22</v>
      </c>
      <c r="M307">
        <v>20</v>
      </c>
      <c r="N307">
        <v>-6561476.1400000006</v>
      </c>
      <c r="O307">
        <v>-11.028453697212077</v>
      </c>
      <c r="P307">
        <v>0.42715064557565657</v>
      </c>
      <c r="Q307">
        <v>0.50804321248860884</v>
      </c>
      <c r="R307" t="s">
        <v>90</v>
      </c>
      <c r="S307" t="s">
        <v>601</v>
      </c>
      <c r="T307" t="s">
        <v>92</v>
      </c>
    </row>
    <row r="308" spans="1:20" x14ac:dyDescent="0.25">
      <c r="A308" t="s">
        <v>117</v>
      </c>
      <c r="B308" t="s">
        <v>177</v>
      </c>
      <c r="C308" t="s">
        <v>812</v>
      </c>
      <c r="D308" t="s">
        <v>647</v>
      </c>
      <c r="E308" t="s">
        <v>38</v>
      </c>
      <c r="F308">
        <v>47819079.150000006</v>
      </c>
      <c r="G308">
        <v>0</v>
      </c>
      <c r="H308">
        <v>47819079.150000006</v>
      </c>
      <c r="I308">
        <v>54677170.679999992</v>
      </c>
      <c r="J308">
        <v>0</v>
      </c>
      <c r="K308">
        <v>54677170.679999992</v>
      </c>
      <c r="L308">
        <v>21</v>
      </c>
      <c r="M308">
        <v>21</v>
      </c>
      <c r="N308">
        <v>6858091.5299999863</v>
      </c>
      <c r="O308">
        <v>14.341747377625913</v>
      </c>
      <c r="P308">
        <v>0.44121374382135647</v>
      </c>
      <c r="Q308">
        <v>0.40833342589625676</v>
      </c>
      <c r="R308" t="s">
        <v>90</v>
      </c>
      <c r="S308" t="s">
        <v>601</v>
      </c>
      <c r="T308" t="s">
        <v>92</v>
      </c>
    </row>
    <row r="309" spans="1:20" x14ac:dyDescent="0.25">
      <c r="A309" t="s">
        <v>117</v>
      </c>
      <c r="B309" t="s">
        <v>177</v>
      </c>
      <c r="C309" t="s">
        <v>812</v>
      </c>
      <c r="D309" t="s">
        <v>647</v>
      </c>
      <c r="E309" t="s">
        <v>877</v>
      </c>
      <c r="F309">
        <v>27578234.190000001</v>
      </c>
      <c r="G309">
        <v>12118885.42</v>
      </c>
      <c r="H309">
        <v>39697119.609999999</v>
      </c>
      <c r="I309">
        <v>19021867</v>
      </c>
      <c r="J309">
        <v>95757937.769999996</v>
      </c>
      <c r="K309">
        <v>114779804.77000001</v>
      </c>
      <c r="L309">
        <v>12</v>
      </c>
      <c r="M309">
        <v>22</v>
      </c>
      <c r="N309">
        <v>75082685.160000011</v>
      </c>
      <c r="O309">
        <v>189.13887430030596</v>
      </c>
      <c r="P309">
        <v>0.92620789897931322</v>
      </c>
      <c r="Q309">
        <v>0.33897894180935462</v>
      </c>
      <c r="R309" t="s">
        <v>90</v>
      </c>
      <c r="S309" t="s">
        <v>601</v>
      </c>
      <c r="T309" t="s">
        <v>92</v>
      </c>
    </row>
    <row r="310" spans="1:20" x14ac:dyDescent="0.25">
      <c r="A310" t="s">
        <v>117</v>
      </c>
      <c r="B310" t="s">
        <v>177</v>
      </c>
      <c r="C310" t="s">
        <v>812</v>
      </c>
      <c r="D310" t="s">
        <v>647</v>
      </c>
      <c r="E310" t="s">
        <v>37</v>
      </c>
      <c r="F310">
        <v>3081706.4099999997</v>
      </c>
      <c r="G310">
        <v>36414696.090000004</v>
      </c>
      <c r="H310">
        <v>39496402.500000007</v>
      </c>
      <c r="I310">
        <v>1840700.56</v>
      </c>
      <c r="J310">
        <v>30206891.43</v>
      </c>
      <c r="K310">
        <v>32047591.990000002</v>
      </c>
      <c r="L310">
        <v>25</v>
      </c>
      <c r="M310">
        <v>23</v>
      </c>
      <c r="N310">
        <v>-7448810.5100000054</v>
      </c>
      <c r="O310">
        <v>-18.859465770331877</v>
      </c>
      <c r="P310">
        <v>0.25860588370823173</v>
      </c>
      <c r="Q310">
        <v>0.33726499192535125</v>
      </c>
      <c r="R310" t="s">
        <v>90</v>
      </c>
      <c r="S310" t="s">
        <v>601</v>
      </c>
      <c r="T310" t="s">
        <v>92</v>
      </c>
    </row>
    <row r="311" spans="1:20" x14ac:dyDescent="0.25">
      <c r="A311" t="s">
        <v>117</v>
      </c>
      <c r="B311" t="s">
        <v>177</v>
      </c>
      <c r="C311" t="s">
        <v>812</v>
      </c>
      <c r="D311" t="s">
        <v>647</v>
      </c>
      <c r="E311" t="s">
        <v>40</v>
      </c>
      <c r="F311">
        <v>29830526.330000002</v>
      </c>
      <c r="G311">
        <v>218074.96</v>
      </c>
      <c r="H311">
        <v>30048601.290000003</v>
      </c>
      <c r="I311">
        <v>35256373.649999999</v>
      </c>
      <c r="J311">
        <v>599203.83000000007</v>
      </c>
      <c r="K311">
        <v>35855577.480000004</v>
      </c>
      <c r="L311">
        <v>24</v>
      </c>
      <c r="M311">
        <v>24</v>
      </c>
      <c r="N311">
        <v>5806976.1900000013</v>
      </c>
      <c r="O311">
        <v>19.325279516196744</v>
      </c>
      <c r="P311">
        <v>0.2893341659797003</v>
      </c>
      <c r="Q311">
        <v>0.25658897089272747</v>
      </c>
      <c r="R311" t="s">
        <v>90</v>
      </c>
      <c r="S311" t="s">
        <v>601</v>
      </c>
      <c r="T311" t="s">
        <v>92</v>
      </c>
    </row>
    <row r="312" spans="1:20" x14ac:dyDescent="0.25">
      <c r="A312" t="s">
        <v>117</v>
      </c>
      <c r="B312" t="s">
        <v>177</v>
      </c>
      <c r="C312" t="s">
        <v>812</v>
      </c>
      <c r="D312" t="s">
        <v>647</v>
      </c>
      <c r="E312" t="s">
        <v>39</v>
      </c>
      <c r="F312">
        <v>24199402.279999997</v>
      </c>
      <c r="G312">
        <v>0</v>
      </c>
      <c r="H312">
        <v>24199402.279999997</v>
      </c>
      <c r="I312">
        <v>44786343.859999999</v>
      </c>
      <c r="J312">
        <v>0</v>
      </c>
      <c r="K312">
        <v>44786343.859999999</v>
      </c>
      <c r="L312">
        <v>23</v>
      </c>
      <c r="M312">
        <v>25</v>
      </c>
      <c r="N312">
        <v>20586941.580000002</v>
      </c>
      <c r="O312">
        <v>85.072107739679282</v>
      </c>
      <c r="P312">
        <v>0.3614003833919891</v>
      </c>
      <c r="Q312">
        <v>0.20664188882930598</v>
      </c>
      <c r="R312" t="s">
        <v>90</v>
      </c>
      <c r="S312" t="s">
        <v>601</v>
      </c>
      <c r="T312" t="s">
        <v>92</v>
      </c>
    </row>
    <row r="313" spans="1:20" x14ac:dyDescent="0.25">
      <c r="A313" t="s">
        <v>117</v>
      </c>
      <c r="B313" t="s">
        <v>177</v>
      </c>
      <c r="C313" t="s">
        <v>812</v>
      </c>
      <c r="D313" t="s">
        <v>647</v>
      </c>
      <c r="E313" t="s">
        <v>43</v>
      </c>
      <c r="F313">
        <v>20703909.999999996</v>
      </c>
      <c r="G313">
        <v>2500000</v>
      </c>
      <c r="H313">
        <v>23203909.999999996</v>
      </c>
      <c r="I313">
        <v>11909794.210000001</v>
      </c>
      <c r="J313">
        <v>6950481.7199999997</v>
      </c>
      <c r="K313">
        <v>18860275.93</v>
      </c>
      <c r="L313">
        <v>28</v>
      </c>
      <c r="M313">
        <v>26</v>
      </c>
      <c r="N313">
        <v>-4343634.0699999966</v>
      </c>
      <c r="O313">
        <v>-18.719405781180832</v>
      </c>
      <c r="P313">
        <v>0.1521917255243595</v>
      </c>
      <c r="Q313">
        <v>0.19814124890960824</v>
      </c>
      <c r="R313" t="s">
        <v>90</v>
      </c>
      <c r="S313" t="s">
        <v>601</v>
      </c>
      <c r="T313" t="s">
        <v>92</v>
      </c>
    </row>
    <row r="314" spans="1:20" x14ac:dyDescent="0.25">
      <c r="A314" t="s">
        <v>117</v>
      </c>
      <c r="B314" t="s">
        <v>177</v>
      </c>
      <c r="C314" t="s">
        <v>812</v>
      </c>
      <c r="D314" t="s">
        <v>647</v>
      </c>
      <c r="E314" t="s">
        <v>41</v>
      </c>
      <c r="F314">
        <v>10232199.16</v>
      </c>
      <c r="G314">
        <v>3889138.1</v>
      </c>
      <c r="H314">
        <v>14121337.260000002</v>
      </c>
      <c r="I314">
        <v>15780223.290000001</v>
      </c>
      <c r="J314">
        <v>5296562.68</v>
      </c>
      <c r="K314">
        <v>21076785.969999999</v>
      </c>
      <c r="L314">
        <v>27</v>
      </c>
      <c r="M314">
        <v>27</v>
      </c>
      <c r="N314">
        <v>6955448.7099999972</v>
      </c>
      <c r="O314">
        <v>49.254886997862101</v>
      </c>
      <c r="P314">
        <v>0.17007770390991894</v>
      </c>
      <c r="Q314">
        <v>0.12058396196891757</v>
      </c>
      <c r="R314" t="s">
        <v>90</v>
      </c>
      <c r="S314" t="s">
        <v>601</v>
      </c>
      <c r="T314" t="s">
        <v>92</v>
      </c>
    </row>
    <row r="315" spans="1:20" x14ac:dyDescent="0.25">
      <c r="A315" t="s">
        <v>117</v>
      </c>
      <c r="B315" t="s">
        <v>177</v>
      </c>
      <c r="C315" t="s">
        <v>812</v>
      </c>
      <c r="D315" t="s">
        <v>647</v>
      </c>
      <c r="E315" t="s">
        <v>42</v>
      </c>
      <c r="F315">
        <v>11401851.210000001</v>
      </c>
      <c r="G315">
        <v>44556</v>
      </c>
      <c r="H315">
        <v>11446407.210000001</v>
      </c>
      <c r="I315">
        <v>23174057.719999999</v>
      </c>
      <c r="J315">
        <v>40641</v>
      </c>
      <c r="K315">
        <v>23214698.719999999</v>
      </c>
      <c r="L315">
        <v>26</v>
      </c>
      <c r="M315">
        <v>28</v>
      </c>
      <c r="N315">
        <v>11768291.509999998</v>
      </c>
      <c r="O315">
        <v>102.81209897651367</v>
      </c>
      <c r="P315">
        <v>0.18732944676090643</v>
      </c>
      <c r="Q315">
        <v>9.7742381353717753E-2</v>
      </c>
      <c r="R315" t="s">
        <v>90</v>
      </c>
      <c r="S315" t="s">
        <v>601</v>
      </c>
      <c r="T315" t="s">
        <v>92</v>
      </c>
    </row>
    <row r="316" spans="1:20" x14ac:dyDescent="0.25">
      <c r="A316" t="s">
        <v>117</v>
      </c>
      <c r="B316" t="s">
        <v>177</v>
      </c>
      <c r="C316" t="s">
        <v>812</v>
      </c>
      <c r="D316" t="s">
        <v>647</v>
      </c>
      <c r="E316" t="s">
        <v>46</v>
      </c>
      <c r="F316">
        <v>10301251.720000001</v>
      </c>
      <c r="G316">
        <v>0</v>
      </c>
      <c r="H316">
        <v>10301251.720000001</v>
      </c>
      <c r="I316">
        <v>10275884.920000002</v>
      </c>
      <c r="J316">
        <v>0</v>
      </c>
      <c r="K316">
        <v>10275884.920000002</v>
      </c>
      <c r="L316">
        <v>29</v>
      </c>
      <c r="M316">
        <v>29</v>
      </c>
      <c r="N316">
        <v>-25366.799999998882</v>
      </c>
      <c r="O316">
        <v>-0.24624968585855389</v>
      </c>
      <c r="P316">
        <v>8.2920560816235375E-2</v>
      </c>
      <c r="Q316">
        <v>8.7963747537938675E-2</v>
      </c>
      <c r="R316" t="s">
        <v>90</v>
      </c>
      <c r="S316" t="s">
        <v>601</v>
      </c>
      <c r="T316" t="s">
        <v>92</v>
      </c>
    </row>
    <row r="317" spans="1:20" x14ac:dyDescent="0.25">
      <c r="A317" t="s">
        <v>117</v>
      </c>
      <c r="B317" t="s">
        <v>177</v>
      </c>
      <c r="C317" t="s">
        <v>812</v>
      </c>
      <c r="D317" t="s">
        <v>647</v>
      </c>
      <c r="E317" t="s">
        <v>47</v>
      </c>
      <c r="F317">
        <v>0</v>
      </c>
      <c r="G317">
        <v>6333942.3300000001</v>
      </c>
      <c r="H317">
        <v>6333942.3300000001</v>
      </c>
      <c r="I317">
        <v>23393.89</v>
      </c>
      <c r="J317">
        <v>4082311.09</v>
      </c>
      <c r="K317">
        <v>4105704.98</v>
      </c>
      <c r="L317">
        <v>32</v>
      </c>
      <c r="M317">
        <v>30</v>
      </c>
      <c r="N317">
        <v>-2228237.35</v>
      </c>
      <c r="O317">
        <v>-35.179312249911185</v>
      </c>
      <c r="P317">
        <v>3.3130709631147795E-2</v>
      </c>
      <c r="Q317">
        <v>5.4086369227756628E-2</v>
      </c>
      <c r="R317" t="s">
        <v>90</v>
      </c>
      <c r="S317" t="s">
        <v>601</v>
      </c>
      <c r="T317" t="s">
        <v>92</v>
      </c>
    </row>
    <row r="318" spans="1:20" x14ac:dyDescent="0.25">
      <c r="A318" t="s">
        <v>117</v>
      </c>
      <c r="B318" t="s">
        <v>177</v>
      </c>
      <c r="C318" t="s">
        <v>812</v>
      </c>
      <c r="D318" t="s">
        <v>647</v>
      </c>
      <c r="E318" t="s">
        <v>45</v>
      </c>
      <c r="F318">
        <v>5563536.3499999996</v>
      </c>
      <c r="G318">
        <v>0</v>
      </c>
      <c r="H318">
        <v>5563536.3499999996</v>
      </c>
      <c r="I318">
        <v>6086634.2000000002</v>
      </c>
      <c r="J318">
        <v>0</v>
      </c>
      <c r="K318">
        <v>6086634.2000000002</v>
      </c>
      <c r="L318">
        <v>31</v>
      </c>
      <c r="M318">
        <v>31</v>
      </c>
      <c r="N318">
        <v>523097.85000000056</v>
      </c>
      <c r="O318">
        <v>9.4022545570318883</v>
      </c>
      <c r="P318">
        <v>4.9115684466742554E-2</v>
      </c>
      <c r="Q318">
        <v>4.7507770920633789E-2</v>
      </c>
      <c r="R318" t="s">
        <v>90</v>
      </c>
      <c r="S318" t="s">
        <v>601</v>
      </c>
      <c r="T318" t="s">
        <v>92</v>
      </c>
    </row>
    <row r="319" spans="1:20" x14ac:dyDescent="0.25">
      <c r="A319" t="s">
        <v>117</v>
      </c>
      <c r="B319" t="s">
        <v>177</v>
      </c>
      <c r="C319" t="s">
        <v>812</v>
      </c>
      <c r="D319" t="s">
        <v>647</v>
      </c>
      <c r="E319" t="s">
        <v>44</v>
      </c>
      <c r="F319">
        <v>1980749</v>
      </c>
      <c r="G319">
        <v>0</v>
      </c>
      <c r="H319">
        <v>1980749</v>
      </c>
      <c r="I319">
        <v>7136175.9199999999</v>
      </c>
      <c r="J319">
        <v>0</v>
      </c>
      <c r="K319">
        <v>7136175.9199999999</v>
      </c>
      <c r="L319">
        <v>30</v>
      </c>
      <c r="M319">
        <v>32</v>
      </c>
      <c r="N319">
        <v>5155426.92</v>
      </c>
      <c r="O319">
        <v>260.27663878664083</v>
      </c>
      <c r="P319">
        <v>5.7584890642169075E-2</v>
      </c>
      <c r="Q319">
        <v>1.6913877042121682E-2</v>
      </c>
      <c r="R319" t="s">
        <v>90</v>
      </c>
      <c r="S319" t="s">
        <v>601</v>
      </c>
      <c r="T319" t="s">
        <v>92</v>
      </c>
    </row>
    <row r="320" spans="1:20" x14ac:dyDescent="0.25">
      <c r="A320" t="s">
        <v>117</v>
      </c>
      <c r="B320" t="s">
        <v>177</v>
      </c>
      <c r="C320" t="s">
        <v>812</v>
      </c>
      <c r="D320" t="s">
        <v>647</v>
      </c>
      <c r="E320" t="s">
        <v>48</v>
      </c>
      <c r="F320">
        <v>1978856.06</v>
      </c>
      <c r="G320">
        <v>0</v>
      </c>
      <c r="H320">
        <v>1978856.06</v>
      </c>
      <c r="I320">
        <v>141951.69</v>
      </c>
      <c r="J320">
        <v>0</v>
      </c>
      <c r="K320">
        <v>141951.69</v>
      </c>
      <c r="L320">
        <v>33</v>
      </c>
      <c r="M320">
        <v>33</v>
      </c>
      <c r="N320">
        <v>-1836904.37</v>
      </c>
      <c r="O320">
        <v>-92.826578301000822</v>
      </c>
      <c r="P320">
        <v>1.1454695955871398E-3</v>
      </c>
      <c r="Q320">
        <v>1.6897712977715685E-2</v>
      </c>
      <c r="R320" t="s">
        <v>90</v>
      </c>
      <c r="S320" t="s">
        <v>601</v>
      </c>
      <c r="T320" t="s">
        <v>92</v>
      </c>
    </row>
    <row r="321" spans="1:20" x14ac:dyDescent="0.25">
      <c r="A321" t="s">
        <v>118</v>
      </c>
      <c r="B321" t="s">
        <v>180</v>
      </c>
      <c r="C321" t="s">
        <v>813</v>
      </c>
      <c r="D321" t="s">
        <v>641</v>
      </c>
      <c r="E321" t="s">
        <v>3</v>
      </c>
      <c r="F321">
        <v>6552066107.7500019</v>
      </c>
      <c r="G321">
        <v>4175673916.1400008</v>
      </c>
      <c r="H321">
        <v>10727740023.889997</v>
      </c>
      <c r="I321">
        <v>7407935160.029995</v>
      </c>
      <c r="J321">
        <v>4867060675.4900007</v>
      </c>
      <c r="K321">
        <v>12274995835.519995</v>
      </c>
      <c r="L321">
        <v>999</v>
      </c>
      <c r="M321">
        <v>999</v>
      </c>
      <c r="N321">
        <v>1547255811.6299973</v>
      </c>
      <c r="O321">
        <v>14.422942839632174</v>
      </c>
      <c r="P321">
        <v>99.999999999999943</v>
      </c>
      <c r="Q321">
        <v>99.999999999999929</v>
      </c>
      <c r="R321" t="s">
        <v>90</v>
      </c>
      <c r="S321" t="s">
        <v>601</v>
      </c>
      <c r="T321" t="s">
        <v>92</v>
      </c>
    </row>
    <row r="322" spans="1:20" x14ac:dyDescent="0.25">
      <c r="A322" t="s">
        <v>118</v>
      </c>
      <c r="B322" t="s">
        <v>180</v>
      </c>
      <c r="C322" t="s">
        <v>813</v>
      </c>
      <c r="D322" t="s">
        <v>641</v>
      </c>
      <c r="E322" t="s">
        <v>19</v>
      </c>
      <c r="F322">
        <v>1712150989.8799999</v>
      </c>
      <c r="G322">
        <v>302414090.95999992</v>
      </c>
      <c r="H322">
        <v>2014565080.8399999</v>
      </c>
      <c r="I322">
        <v>2066161883.6799998</v>
      </c>
      <c r="J322">
        <v>219466374.80000001</v>
      </c>
      <c r="K322">
        <v>2285628258.48</v>
      </c>
      <c r="L322">
        <v>1</v>
      </c>
      <c r="M322">
        <v>1</v>
      </c>
      <c r="N322">
        <v>271063177.6400001</v>
      </c>
      <c r="O322">
        <v>13.455171054934432</v>
      </c>
      <c r="P322">
        <v>18.620195795636086</v>
      </c>
      <c r="Q322">
        <v>18.779025930472677</v>
      </c>
      <c r="R322" t="s">
        <v>90</v>
      </c>
      <c r="S322" t="s">
        <v>601</v>
      </c>
      <c r="T322" t="s">
        <v>92</v>
      </c>
    </row>
    <row r="323" spans="1:20" x14ac:dyDescent="0.25">
      <c r="A323" t="s">
        <v>118</v>
      </c>
      <c r="B323" t="s">
        <v>180</v>
      </c>
      <c r="C323" t="s">
        <v>813</v>
      </c>
      <c r="D323" t="s">
        <v>641</v>
      </c>
      <c r="E323" t="s">
        <v>18</v>
      </c>
      <c r="F323">
        <v>1137551003.1800001</v>
      </c>
      <c r="G323">
        <v>679834187.05000007</v>
      </c>
      <c r="H323">
        <v>1817385190.23</v>
      </c>
      <c r="I323">
        <v>1339865675.4599998</v>
      </c>
      <c r="J323">
        <v>923894572.96000004</v>
      </c>
      <c r="K323">
        <v>2263760248.4200001</v>
      </c>
      <c r="L323">
        <v>2</v>
      </c>
      <c r="M323">
        <v>2</v>
      </c>
      <c r="N323">
        <v>446375058.19000006</v>
      </c>
      <c r="O323">
        <v>24.561389659696129</v>
      </c>
      <c r="P323">
        <v>18.442044940409552</v>
      </c>
      <c r="Q323">
        <v>16.94098837390538</v>
      </c>
      <c r="R323" t="s">
        <v>90</v>
      </c>
      <c r="S323" t="s">
        <v>601</v>
      </c>
      <c r="T323" t="s">
        <v>92</v>
      </c>
    </row>
    <row r="324" spans="1:20" x14ac:dyDescent="0.25">
      <c r="A324" t="s">
        <v>118</v>
      </c>
      <c r="B324" t="s">
        <v>180</v>
      </c>
      <c r="C324" t="s">
        <v>813</v>
      </c>
      <c r="D324" t="s">
        <v>641</v>
      </c>
      <c r="E324" t="s">
        <v>20</v>
      </c>
      <c r="F324">
        <v>244665377.38</v>
      </c>
      <c r="G324">
        <v>1493050630.6799998</v>
      </c>
      <c r="H324">
        <v>1737716008.0599997</v>
      </c>
      <c r="I324">
        <v>315352616.59000009</v>
      </c>
      <c r="J324">
        <v>1711673552.26</v>
      </c>
      <c r="K324">
        <v>2027026168.8499999</v>
      </c>
      <c r="L324">
        <v>3</v>
      </c>
      <c r="M324">
        <v>3</v>
      </c>
      <c r="N324">
        <v>289310160.7900002</v>
      </c>
      <c r="O324">
        <v>16.648874698057735</v>
      </c>
      <c r="P324">
        <v>16.513457079833948</v>
      </c>
      <c r="Q324">
        <v>16.198341907896864</v>
      </c>
      <c r="R324" t="s">
        <v>90</v>
      </c>
      <c r="S324" t="s">
        <v>601</v>
      </c>
      <c r="T324" t="s">
        <v>92</v>
      </c>
    </row>
    <row r="325" spans="1:20" x14ac:dyDescent="0.25">
      <c r="A325" t="s">
        <v>118</v>
      </c>
      <c r="B325" t="s">
        <v>180</v>
      </c>
      <c r="C325" t="s">
        <v>813</v>
      </c>
      <c r="D325" t="s">
        <v>641</v>
      </c>
      <c r="E325" t="s">
        <v>21</v>
      </c>
      <c r="F325">
        <v>892798501.50999999</v>
      </c>
      <c r="G325">
        <v>200239190.47999999</v>
      </c>
      <c r="H325">
        <v>1093037691.99</v>
      </c>
      <c r="I325">
        <v>823833703</v>
      </c>
      <c r="J325">
        <v>234849372.30000001</v>
      </c>
      <c r="K325">
        <v>1058683075.3</v>
      </c>
      <c r="L325">
        <v>5</v>
      </c>
      <c r="M325">
        <v>4</v>
      </c>
      <c r="N325">
        <v>-34354616.690000057</v>
      </c>
      <c r="O325">
        <v>-3.1430404405774475</v>
      </c>
      <c r="P325">
        <v>8.6247122971439385</v>
      </c>
      <c r="Q325">
        <v>10.188890572999286</v>
      </c>
      <c r="R325" t="s">
        <v>90</v>
      </c>
      <c r="S325" t="s">
        <v>601</v>
      </c>
      <c r="T325" t="s">
        <v>92</v>
      </c>
    </row>
    <row r="326" spans="1:20" x14ac:dyDescent="0.25">
      <c r="A326" t="s">
        <v>118</v>
      </c>
      <c r="B326" t="s">
        <v>180</v>
      </c>
      <c r="C326" t="s">
        <v>813</v>
      </c>
      <c r="D326" t="s">
        <v>641</v>
      </c>
      <c r="E326" t="s">
        <v>22</v>
      </c>
      <c r="F326">
        <v>680697970.45999992</v>
      </c>
      <c r="G326">
        <v>371454231.58999997</v>
      </c>
      <c r="H326">
        <v>1052152202.05</v>
      </c>
      <c r="I326">
        <v>798142281.67999995</v>
      </c>
      <c r="J326">
        <v>479129265.99000007</v>
      </c>
      <c r="K326">
        <v>1277271547.6699998</v>
      </c>
      <c r="L326">
        <v>4</v>
      </c>
      <c r="M326">
        <v>5</v>
      </c>
      <c r="N326">
        <v>225119345.61999989</v>
      </c>
      <c r="O326">
        <v>21.396081781835388</v>
      </c>
      <c r="P326">
        <v>10.405474386997144</v>
      </c>
      <c r="Q326">
        <v>9.8077712519777975</v>
      </c>
      <c r="R326" t="s">
        <v>90</v>
      </c>
      <c r="S326" t="s">
        <v>601</v>
      </c>
      <c r="T326" t="s">
        <v>92</v>
      </c>
    </row>
    <row r="327" spans="1:20" x14ac:dyDescent="0.25">
      <c r="A327" t="s">
        <v>118</v>
      </c>
      <c r="B327" t="s">
        <v>180</v>
      </c>
      <c r="C327" t="s">
        <v>813</v>
      </c>
      <c r="D327" t="s">
        <v>641</v>
      </c>
      <c r="E327" t="s">
        <v>24</v>
      </c>
      <c r="F327">
        <v>573555055.17000008</v>
      </c>
      <c r="G327">
        <v>32618023.390000001</v>
      </c>
      <c r="H327">
        <v>606173078.56000006</v>
      </c>
      <c r="I327">
        <v>608526445.52999997</v>
      </c>
      <c r="J327">
        <v>76250766.250000015</v>
      </c>
      <c r="K327">
        <v>684777211.77999997</v>
      </c>
      <c r="L327">
        <v>7</v>
      </c>
      <c r="M327">
        <v>6</v>
      </c>
      <c r="N327">
        <v>78604133.219999909</v>
      </c>
      <c r="O327">
        <v>12.967275519184827</v>
      </c>
      <c r="P327">
        <v>5.5786349824939956</v>
      </c>
      <c r="Q327">
        <v>5.6505198411789488</v>
      </c>
      <c r="R327" t="s">
        <v>90</v>
      </c>
      <c r="S327" t="s">
        <v>601</v>
      </c>
      <c r="T327" t="s">
        <v>92</v>
      </c>
    </row>
    <row r="328" spans="1:20" x14ac:dyDescent="0.25">
      <c r="A328" t="s">
        <v>118</v>
      </c>
      <c r="B328" t="s">
        <v>180</v>
      </c>
      <c r="C328" t="s">
        <v>813</v>
      </c>
      <c r="D328" t="s">
        <v>641</v>
      </c>
      <c r="E328" t="s">
        <v>23</v>
      </c>
      <c r="F328">
        <v>243318434.18999997</v>
      </c>
      <c r="G328">
        <v>268783683.95000005</v>
      </c>
      <c r="H328">
        <v>512102118.13999993</v>
      </c>
      <c r="I328">
        <v>293302961.15999997</v>
      </c>
      <c r="J328">
        <v>471732663</v>
      </c>
      <c r="K328">
        <v>765035624.16000009</v>
      </c>
      <c r="L328">
        <v>6</v>
      </c>
      <c r="M328">
        <v>7</v>
      </c>
      <c r="N328">
        <v>252933506.02000016</v>
      </c>
      <c r="O328">
        <v>49.391224339918175</v>
      </c>
      <c r="P328">
        <v>6.2324715577191983</v>
      </c>
      <c r="Q328">
        <v>4.7736253581796406</v>
      </c>
      <c r="R328" t="s">
        <v>90</v>
      </c>
      <c r="S328" t="s">
        <v>601</v>
      </c>
      <c r="T328" t="s">
        <v>92</v>
      </c>
    </row>
    <row r="329" spans="1:20" x14ac:dyDescent="0.25">
      <c r="A329" t="s">
        <v>118</v>
      </c>
      <c r="B329" t="s">
        <v>180</v>
      </c>
      <c r="C329" t="s">
        <v>813</v>
      </c>
      <c r="D329" t="s">
        <v>641</v>
      </c>
      <c r="E329" t="s">
        <v>25</v>
      </c>
      <c r="F329">
        <v>17491458.34</v>
      </c>
      <c r="G329">
        <v>382923945.75999999</v>
      </c>
      <c r="H329">
        <v>400415404.09999996</v>
      </c>
      <c r="I329">
        <v>32753108.460000001</v>
      </c>
      <c r="J329">
        <v>377280501.88</v>
      </c>
      <c r="K329">
        <v>410033610.33999997</v>
      </c>
      <c r="L329">
        <v>8</v>
      </c>
      <c r="M329">
        <v>8</v>
      </c>
      <c r="N329">
        <v>9618206.2400000095</v>
      </c>
      <c r="O329">
        <v>2.4020569991852643</v>
      </c>
      <c r="P329">
        <v>3.3403971441969116</v>
      </c>
      <c r="Q329">
        <v>3.7325233759235399</v>
      </c>
      <c r="R329" t="s">
        <v>90</v>
      </c>
      <c r="S329" t="s">
        <v>601</v>
      </c>
      <c r="T329" t="s">
        <v>92</v>
      </c>
    </row>
    <row r="330" spans="1:20" x14ac:dyDescent="0.25">
      <c r="A330" t="s">
        <v>118</v>
      </c>
      <c r="B330" t="s">
        <v>180</v>
      </c>
      <c r="C330" t="s">
        <v>813</v>
      </c>
      <c r="D330" t="s">
        <v>641</v>
      </c>
      <c r="E330" t="s">
        <v>26</v>
      </c>
      <c r="F330">
        <v>37030830.099999994</v>
      </c>
      <c r="G330">
        <v>227849761.16000003</v>
      </c>
      <c r="H330">
        <v>264880591.26000005</v>
      </c>
      <c r="I330">
        <v>44831352.689999998</v>
      </c>
      <c r="J330">
        <v>162326517.81</v>
      </c>
      <c r="K330">
        <v>207157870.5</v>
      </c>
      <c r="L330">
        <v>9</v>
      </c>
      <c r="M330">
        <v>9</v>
      </c>
      <c r="N330">
        <v>-57722720.76000005</v>
      </c>
      <c r="O330">
        <v>-21.791978221364243</v>
      </c>
      <c r="P330">
        <v>1.6876410654295284</v>
      </c>
      <c r="Q330">
        <v>2.4691182921111769</v>
      </c>
      <c r="R330" t="s">
        <v>90</v>
      </c>
      <c r="S330" t="s">
        <v>601</v>
      </c>
      <c r="T330" t="s">
        <v>92</v>
      </c>
    </row>
    <row r="331" spans="1:20" x14ac:dyDescent="0.25">
      <c r="A331" t="s">
        <v>118</v>
      </c>
      <c r="B331" t="s">
        <v>180</v>
      </c>
      <c r="C331" t="s">
        <v>813</v>
      </c>
      <c r="D331" t="s">
        <v>641</v>
      </c>
      <c r="E331" t="s">
        <v>28</v>
      </c>
      <c r="F331">
        <v>174981672.99000001</v>
      </c>
      <c r="G331">
        <v>3132341.16</v>
      </c>
      <c r="H331">
        <v>178114014.15000001</v>
      </c>
      <c r="I331">
        <v>133200469.92</v>
      </c>
      <c r="J331">
        <v>2397354.5</v>
      </c>
      <c r="K331">
        <v>135597824.42000002</v>
      </c>
      <c r="L331">
        <v>11</v>
      </c>
      <c r="M331">
        <v>10</v>
      </c>
      <c r="N331">
        <v>-42516189.729999989</v>
      </c>
      <c r="O331">
        <v>-23.870210287998265</v>
      </c>
      <c r="P331">
        <v>1.1046669688279835</v>
      </c>
      <c r="Q331">
        <v>1.6603125518827939</v>
      </c>
      <c r="R331" t="s">
        <v>90</v>
      </c>
      <c r="S331" t="s">
        <v>601</v>
      </c>
      <c r="T331" t="s">
        <v>92</v>
      </c>
    </row>
    <row r="332" spans="1:20" x14ac:dyDescent="0.25">
      <c r="A332" t="s">
        <v>118</v>
      </c>
      <c r="B332" t="s">
        <v>180</v>
      </c>
      <c r="C332" t="s">
        <v>813</v>
      </c>
      <c r="D332" t="s">
        <v>641</v>
      </c>
      <c r="E332" t="s">
        <v>27</v>
      </c>
      <c r="F332">
        <v>144792059.44999999</v>
      </c>
      <c r="G332">
        <v>12978.99</v>
      </c>
      <c r="H332">
        <v>144805038.44</v>
      </c>
      <c r="I332">
        <v>170871693.13999999</v>
      </c>
      <c r="J332">
        <v>15997.4</v>
      </c>
      <c r="K332">
        <v>170887690.53999999</v>
      </c>
      <c r="L332">
        <v>10</v>
      </c>
      <c r="M332">
        <v>11</v>
      </c>
      <c r="N332">
        <v>26082652.099999994</v>
      </c>
      <c r="O332">
        <v>18.012254532709058</v>
      </c>
      <c r="P332">
        <v>1.3921608840428639</v>
      </c>
      <c r="Q332">
        <v>1.3498186767905285</v>
      </c>
      <c r="R332" t="s">
        <v>90</v>
      </c>
      <c r="S332" t="s">
        <v>601</v>
      </c>
      <c r="T332" t="s">
        <v>92</v>
      </c>
    </row>
    <row r="333" spans="1:20" x14ac:dyDescent="0.25">
      <c r="A333" t="s">
        <v>118</v>
      </c>
      <c r="B333" t="s">
        <v>180</v>
      </c>
      <c r="C333" t="s">
        <v>813</v>
      </c>
      <c r="D333" t="s">
        <v>641</v>
      </c>
      <c r="E333" t="s">
        <v>29</v>
      </c>
      <c r="F333">
        <v>96225975.329999998</v>
      </c>
      <c r="G333">
        <v>2100.35</v>
      </c>
      <c r="H333">
        <v>96228075.680000007</v>
      </c>
      <c r="I333">
        <v>95913691.310000002</v>
      </c>
      <c r="J333">
        <v>131181.03</v>
      </c>
      <c r="K333">
        <v>96044872.339999989</v>
      </c>
      <c r="L333">
        <v>13</v>
      </c>
      <c r="M333">
        <v>12</v>
      </c>
      <c r="N333">
        <v>-183203.34000001848</v>
      </c>
      <c r="O333">
        <v>-0.19038449922790607</v>
      </c>
      <c r="P333">
        <v>0.78244321730909372</v>
      </c>
      <c r="Q333">
        <v>0.8970023086475446</v>
      </c>
      <c r="R333" t="s">
        <v>90</v>
      </c>
      <c r="S333" t="s">
        <v>601</v>
      </c>
      <c r="T333" t="s">
        <v>92</v>
      </c>
    </row>
    <row r="334" spans="1:20" x14ac:dyDescent="0.25">
      <c r="A334" t="s">
        <v>118</v>
      </c>
      <c r="B334" t="s">
        <v>180</v>
      </c>
      <c r="C334" t="s">
        <v>813</v>
      </c>
      <c r="D334" t="s">
        <v>641</v>
      </c>
      <c r="E334" t="s">
        <v>878</v>
      </c>
      <c r="F334">
        <v>81781228.899999991</v>
      </c>
      <c r="G334">
        <v>6436086.2000000002</v>
      </c>
      <c r="H334">
        <v>88217315.099999994</v>
      </c>
      <c r="I334">
        <v>81618402.719999999</v>
      </c>
      <c r="J334">
        <v>0</v>
      </c>
      <c r="K334">
        <v>81618402.719999999</v>
      </c>
      <c r="L334">
        <v>15</v>
      </c>
      <c r="M334">
        <v>13</v>
      </c>
      <c r="N334">
        <v>-6598912.3799999952</v>
      </c>
      <c r="O334">
        <v>-7.480291564665853</v>
      </c>
      <c r="P334">
        <v>0.66491593002273652</v>
      </c>
      <c r="Q334">
        <v>0.82232897985545483</v>
      </c>
      <c r="R334" t="s">
        <v>90</v>
      </c>
      <c r="S334" t="s">
        <v>601</v>
      </c>
      <c r="T334" t="s">
        <v>92</v>
      </c>
    </row>
    <row r="335" spans="1:20" x14ac:dyDescent="0.25">
      <c r="A335" t="s">
        <v>118</v>
      </c>
      <c r="B335" t="s">
        <v>180</v>
      </c>
      <c r="C335" t="s">
        <v>813</v>
      </c>
      <c r="D335" t="s">
        <v>641</v>
      </c>
      <c r="E335" t="s">
        <v>30</v>
      </c>
      <c r="F335">
        <v>81635690.920000002</v>
      </c>
      <c r="G335">
        <v>0</v>
      </c>
      <c r="H335">
        <v>81635690.920000002</v>
      </c>
      <c r="I335">
        <v>105392833.92999999</v>
      </c>
      <c r="J335">
        <v>2000</v>
      </c>
      <c r="K335">
        <v>105394833.92999999</v>
      </c>
      <c r="L335">
        <v>12</v>
      </c>
      <c r="M335">
        <v>14</v>
      </c>
      <c r="N335">
        <v>23759143.00999999</v>
      </c>
      <c r="O335">
        <v>29.103867122632774</v>
      </c>
      <c r="P335">
        <v>0.85861400966850254</v>
      </c>
      <c r="Q335">
        <v>0.76097752870783997</v>
      </c>
      <c r="R335" t="s">
        <v>90</v>
      </c>
      <c r="S335" t="s">
        <v>601</v>
      </c>
      <c r="T335" t="s">
        <v>92</v>
      </c>
    </row>
    <row r="336" spans="1:20" x14ac:dyDescent="0.25">
      <c r="A336" t="s">
        <v>118</v>
      </c>
      <c r="B336" t="s">
        <v>180</v>
      </c>
      <c r="C336" t="s">
        <v>813</v>
      </c>
      <c r="D336" t="s">
        <v>641</v>
      </c>
      <c r="E336" t="s">
        <v>32</v>
      </c>
      <c r="F336">
        <v>62263545.070000008</v>
      </c>
      <c r="G336">
        <v>5424486.9600000009</v>
      </c>
      <c r="H336">
        <v>67688032.030000001</v>
      </c>
      <c r="I336">
        <v>69305490.479999989</v>
      </c>
      <c r="J336">
        <v>683859.39</v>
      </c>
      <c r="K336">
        <v>69989349.86999999</v>
      </c>
      <c r="L336">
        <v>17</v>
      </c>
      <c r="M336">
        <v>15</v>
      </c>
      <c r="N336">
        <v>2301317.8399999887</v>
      </c>
      <c r="O336">
        <v>3.3998888296531091</v>
      </c>
      <c r="P336">
        <v>0.57017819645586099</v>
      </c>
      <c r="Q336">
        <v>0.6309626433830704</v>
      </c>
      <c r="R336" t="s">
        <v>90</v>
      </c>
      <c r="S336" t="s">
        <v>601</v>
      </c>
      <c r="T336" t="s">
        <v>92</v>
      </c>
    </row>
    <row r="337" spans="1:20" x14ac:dyDescent="0.25">
      <c r="A337" t="s">
        <v>118</v>
      </c>
      <c r="B337" t="s">
        <v>180</v>
      </c>
      <c r="C337" t="s">
        <v>813</v>
      </c>
      <c r="D337" t="s">
        <v>641</v>
      </c>
      <c r="E337" t="s">
        <v>31</v>
      </c>
      <c r="F337">
        <v>67321064.109999999</v>
      </c>
      <c r="G337">
        <v>0</v>
      </c>
      <c r="H337">
        <v>67321064.109999999</v>
      </c>
      <c r="I337">
        <v>91521650.440000013</v>
      </c>
      <c r="J337">
        <v>0</v>
      </c>
      <c r="K337">
        <v>91521650.440000013</v>
      </c>
      <c r="L337">
        <v>14</v>
      </c>
      <c r="M337">
        <v>16</v>
      </c>
      <c r="N337">
        <v>24200586.330000013</v>
      </c>
      <c r="O337">
        <v>35.94801515682699</v>
      </c>
      <c r="P337">
        <v>0.74559414655901524</v>
      </c>
      <c r="Q337">
        <v>0.62754190500590257</v>
      </c>
      <c r="R337" t="s">
        <v>90</v>
      </c>
      <c r="S337" t="s">
        <v>601</v>
      </c>
      <c r="T337" t="s">
        <v>92</v>
      </c>
    </row>
    <row r="338" spans="1:20" x14ac:dyDescent="0.25">
      <c r="A338" t="s">
        <v>118</v>
      </c>
      <c r="B338" t="s">
        <v>180</v>
      </c>
      <c r="C338" t="s">
        <v>813</v>
      </c>
      <c r="D338" t="s">
        <v>641</v>
      </c>
      <c r="E338" t="s">
        <v>37</v>
      </c>
      <c r="F338">
        <v>3273273.96</v>
      </c>
      <c r="G338">
        <v>56147804.359999999</v>
      </c>
      <c r="H338">
        <v>59421078.32</v>
      </c>
      <c r="I338">
        <v>2234574.36</v>
      </c>
      <c r="J338">
        <v>21967772.289999999</v>
      </c>
      <c r="K338">
        <v>24202346.649999999</v>
      </c>
      <c r="L338">
        <v>26</v>
      </c>
      <c r="M338">
        <v>17</v>
      </c>
      <c r="N338">
        <v>-35218731.670000002</v>
      </c>
      <c r="O338">
        <v>-59.269761952714425</v>
      </c>
      <c r="P338">
        <v>0.19716786037487663</v>
      </c>
      <c r="Q338">
        <v>0.55390117757955526</v>
      </c>
      <c r="R338" t="s">
        <v>90</v>
      </c>
      <c r="S338" t="s">
        <v>601</v>
      </c>
      <c r="T338" t="s">
        <v>92</v>
      </c>
    </row>
    <row r="339" spans="1:20" x14ac:dyDescent="0.25">
      <c r="A339" t="s">
        <v>118</v>
      </c>
      <c r="B339" t="s">
        <v>180</v>
      </c>
      <c r="C339" t="s">
        <v>813</v>
      </c>
      <c r="D339" t="s">
        <v>641</v>
      </c>
      <c r="E339" t="s">
        <v>35</v>
      </c>
      <c r="F339">
        <v>1243404.32</v>
      </c>
      <c r="G339">
        <v>57628823.740000002</v>
      </c>
      <c r="H339">
        <v>58872228.060000002</v>
      </c>
      <c r="I339">
        <v>1080110.03</v>
      </c>
      <c r="J339">
        <v>69532557.719999999</v>
      </c>
      <c r="K339">
        <v>70612667.75</v>
      </c>
      <c r="L339">
        <v>16</v>
      </c>
      <c r="M339">
        <v>18</v>
      </c>
      <c r="N339">
        <v>11740439.689999998</v>
      </c>
      <c r="O339">
        <v>19.942237752637212</v>
      </c>
      <c r="P339">
        <v>0.5752561442478783</v>
      </c>
      <c r="Q339">
        <v>0.54878499971937456</v>
      </c>
      <c r="R339" t="s">
        <v>90</v>
      </c>
      <c r="S339" t="s">
        <v>601</v>
      </c>
      <c r="T339" t="s">
        <v>92</v>
      </c>
    </row>
    <row r="340" spans="1:20" x14ac:dyDescent="0.25">
      <c r="A340" t="s">
        <v>118</v>
      </c>
      <c r="B340" t="s">
        <v>180</v>
      </c>
      <c r="C340" t="s">
        <v>813</v>
      </c>
      <c r="D340" t="s">
        <v>641</v>
      </c>
      <c r="E340" t="s">
        <v>33</v>
      </c>
      <c r="F340">
        <v>57896457.330000006</v>
      </c>
      <c r="G340">
        <v>0</v>
      </c>
      <c r="H340">
        <v>57896457.330000006</v>
      </c>
      <c r="I340">
        <v>64328160.149999999</v>
      </c>
      <c r="J340">
        <v>0</v>
      </c>
      <c r="K340">
        <v>64328160.149999999</v>
      </c>
      <c r="L340">
        <v>19</v>
      </c>
      <c r="M340">
        <v>19</v>
      </c>
      <c r="N340">
        <v>6431702.8199999928</v>
      </c>
      <c r="O340">
        <v>11.108974739750268</v>
      </c>
      <c r="P340">
        <v>0.52405850895569683</v>
      </c>
      <c r="Q340">
        <v>0.53968922812324149</v>
      </c>
      <c r="R340" t="s">
        <v>90</v>
      </c>
      <c r="S340" t="s">
        <v>601</v>
      </c>
      <c r="T340" t="s">
        <v>92</v>
      </c>
    </row>
    <row r="341" spans="1:20" x14ac:dyDescent="0.25">
      <c r="A341" t="s">
        <v>118</v>
      </c>
      <c r="B341" t="s">
        <v>180</v>
      </c>
      <c r="C341" t="s">
        <v>813</v>
      </c>
      <c r="D341" t="s">
        <v>641</v>
      </c>
      <c r="E341" t="s">
        <v>36</v>
      </c>
      <c r="F341">
        <v>57163097.609999999</v>
      </c>
      <c r="G341">
        <v>0</v>
      </c>
      <c r="H341">
        <v>57163097.609999999</v>
      </c>
      <c r="I341">
        <v>54728457.619999997</v>
      </c>
      <c r="J341">
        <v>0</v>
      </c>
      <c r="K341">
        <v>54728457.619999997</v>
      </c>
      <c r="L341">
        <v>22</v>
      </c>
      <c r="M341">
        <v>20</v>
      </c>
      <c r="N341">
        <v>-2434639.9900000021</v>
      </c>
      <c r="O341">
        <v>-4.2591113704343604</v>
      </c>
      <c r="P341">
        <v>0.44585316649666751</v>
      </c>
      <c r="Q341">
        <v>0.53285312174513333</v>
      </c>
      <c r="R341" t="s">
        <v>90</v>
      </c>
      <c r="S341" t="s">
        <v>601</v>
      </c>
      <c r="T341" t="s">
        <v>92</v>
      </c>
    </row>
    <row r="342" spans="1:20" x14ac:dyDescent="0.25">
      <c r="A342" t="s">
        <v>118</v>
      </c>
      <c r="B342" t="s">
        <v>180</v>
      </c>
      <c r="C342" t="s">
        <v>813</v>
      </c>
      <c r="D342" t="s">
        <v>641</v>
      </c>
      <c r="E342" t="s">
        <v>34</v>
      </c>
      <c r="F342">
        <v>0</v>
      </c>
      <c r="G342">
        <v>50757577.899999999</v>
      </c>
      <c r="H342">
        <v>50757577.899999999</v>
      </c>
      <c r="I342">
        <v>0</v>
      </c>
      <c r="J342">
        <v>64815566.799999997</v>
      </c>
      <c r="K342">
        <v>64815566.799999997</v>
      </c>
      <c r="L342">
        <v>18</v>
      </c>
      <c r="M342">
        <v>21</v>
      </c>
      <c r="N342">
        <v>14057988.899999999</v>
      </c>
      <c r="O342">
        <v>27.696335171265133</v>
      </c>
      <c r="P342">
        <v>0.52802923657573886</v>
      </c>
      <c r="Q342">
        <v>0.47314325092671944</v>
      </c>
      <c r="R342" t="s">
        <v>90</v>
      </c>
      <c r="S342" t="s">
        <v>601</v>
      </c>
      <c r="T342" t="s">
        <v>92</v>
      </c>
    </row>
    <row r="343" spans="1:20" x14ac:dyDescent="0.25">
      <c r="A343" t="s">
        <v>118</v>
      </c>
      <c r="B343" t="s">
        <v>180</v>
      </c>
      <c r="C343" t="s">
        <v>813</v>
      </c>
      <c r="D343" t="s">
        <v>641</v>
      </c>
      <c r="E343" t="s">
        <v>38</v>
      </c>
      <c r="F343">
        <v>50682605.030000001</v>
      </c>
      <c r="G343">
        <v>0</v>
      </c>
      <c r="H343">
        <v>50682605.030000001</v>
      </c>
      <c r="I343">
        <v>57117494.490000002</v>
      </c>
      <c r="J343">
        <v>0</v>
      </c>
      <c r="K343">
        <v>57117494.490000002</v>
      </c>
      <c r="L343">
        <v>21</v>
      </c>
      <c r="M343">
        <v>22</v>
      </c>
      <c r="N343">
        <v>6434889.4600000009</v>
      </c>
      <c r="O343">
        <v>12.696445765151706</v>
      </c>
      <c r="P343">
        <v>0.46531579525851907</v>
      </c>
      <c r="Q343">
        <v>0.47244438173495085</v>
      </c>
      <c r="R343" t="s">
        <v>90</v>
      </c>
      <c r="S343" t="s">
        <v>601</v>
      </c>
      <c r="T343" t="s">
        <v>92</v>
      </c>
    </row>
    <row r="344" spans="1:20" x14ac:dyDescent="0.25">
      <c r="A344" t="s">
        <v>118</v>
      </c>
      <c r="B344" t="s">
        <v>180</v>
      </c>
      <c r="C344" t="s">
        <v>813</v>
      </c>
      <c r="D344" t="s">
        <v>641</v>
      </c>
      <c r="E344" t="s">
        <v>877</v>
      </c>
      <c r="F344">
        <v>25256715.07</v>
      </c>
      <c r="G344">
        <v>23111144.359999999</v>
      </c>
      <c r="H344">
        <v>48367859.430000007</v>
      </c>
      <c r="I344">
        <v>22243423.379999999</v>
      </c>
      <c r="J344">
        <v>40737032.149999999</v>
      </c>
      <c r="K344">
        <v>62980455.529999994</v>
      </c>
      <c r="L344">
        <v>20</v>
      </c>
      <c r="M344">
        <v>23</v>
      </c>
      <c r="N344">
        <v>14612596.099999987</v>
      </c>
      <c r="O344">
        <v>30.21137646405036</v>
      </c>
      <c r="P344">
        <v>0.51307924152409268</v>
      </c>
      <c r="Q344">
        <v>0.45086718472192483</v>
      </c>
      <c r="R344" t="s">
        <v>90</v>
      </c>
      <c r="S344" t="s">
        <v>601</v>
      </c>
      <c r="T344" t="s">
        <v>92</v>
      </c>
    </row>
    <row r="345" spans="1:20" x14ac:dyDescent="0.25">
      <c r="A345" t="s">
        <v>118</v>
      </c>
      <c r="B345" t="s">
        <v>180</v>
      </c>
      <c r="C345" t="s">
        <v>813</v>
      </c>
      <c r="D345" t="s">
        <v>641</v>
      </c>
      <c r="E345" t="s">
        <v>40</v>
      </c>
      <c r="F345">
        <v>30112522.890000004</v>
      </c>
      <c r="G345">
        <v>303069.56</v>
      </c>
      <c r="H345">
        <v>30415592.450000007</v>
      </c>
      <c r="I345">
        <v>33831821.479999997</v>
      </c>
      <c r="J345">
        <v>687160.47</v>
      </c>
      <c r="K345">
        <v>34518981.950000003</v>
      </c>
      <c r="L345">
        <v>23</v>
      </c>
      <c r="M345">
        <v>24</v>
      </c>
      <c r="N345">
        <v>4103389.4999999963</v>
      </c>
      <c r="O345">
        <v>13.491072076749882</v>
      </c>
      <c r="P345">
        <v>0.28121379764637361</v>
      </c>
      <c r="Q345">
        <v>0.28352283316212346</v>
      </c>
      <c r="R345" t="s">
        <v>90</v>
      </c>
      <c r="S345" t="s">
        <v>601</v>
      </c>
      <c r="T345" t="s">
        <v>92</v>
      </c>
    </row>
    <row r="346" spans="1:20" x14ac:dyDescent="0.25">
      <c r="A346" t="s">
        <v>118</v>
      </c>
      <c r="B346" t="s">
        <v>180</v>
      </c>
      <c r="C346" t="s">
        <v>813</v>
      </c>
      <c r="D346" t="s">
        <v>641</v>
      </c>
      <c r="E346" t="s">
        <v>39</v>
      </c>
      <c r="F346">
        <v>20356187.25</v>
      </c>
      <c r="G346">
        <v>0</v>
      </c>
      <c r="H346">
        <v>20356187.25</v>
      </c>
      <c r="I346">
        <v>29661471.510000002</v>
      </c>
      <c r="J346">
        <v>0</v>
      </c>
      <c r="K346">
        <v>29661471.510000002</v>
      </c>
      <c r="L346">
        <v>24</v>
      </c>
      <c r="M346">
        <v>25</v>
      </c>
      <c r="N346">
        <v>9305284.2600000016</v>
      </c>
      <c r="O346">
        <v>45.712314126998422</v>
      </c>
      <c r="P346">
        <v>0.24164139774425805</v>
      </c>
      <c r="Q346">
        <v>0.18975280165876546</v>
      </c>
      <c r="R346" t="s">
        <v>90</v>
      </c>
      <c r="S346" t="s">
        <v>601</v>
      </c>
      <c r="T346" t="s">
        <v>92</v>
      </c>
    </row>
    <row r="347" spans="1:20" x14ac:dyDescent="0.25">
      <c r="A347" t="s">
        <v>118</v>
      </c>
      <c r="B347" t="s">
        <v>180</v>
      </c>
      <c r="C347" t="s">
        <v>813</v>
      </c>
      <c r="D347" t="s">
        <v>641</v>
      </c>
      <c r="E347" t="s">
        <v>43</v>
      </c>
      <c r="F347">
        <v>16430218.779999999</v>
      </c>
      <c r="G347">
        <v>3500000</v>
      </c>
      <c r="H347">
        <v>19930218.780000001</v>
      </c>
      <c r="I347">
        <v>9280245.0999999996</v>
      </c>
      <c r="J347">
        <v>0</v>
      </c>
      <c r="K347">
        <v>9280245.0999999996</v>
      </c>
      <c r="L347">
        <v>28</v>
      </c>
      <c r="M347">
        <v>26</v>
      </c>
      <c r="N347">
        <v>-10649973.680000002</v>
      </c>
      <c r="O347">
        <v>-53.43631094851434</v>
      </c>
      <c r="P347">
        <v>7.5602837054704899E-2</v>
      </c>
      <c r="Q347">
        <v>0.18578208211251065</v>
      </c>
      <c r="R347" t="s">
        <v>90</v>
      </c>
      <c r="S347" t="s">
        <v>601</v>
      </c>
      <c r="T347" t="s">
        <v>92</v>
      </c>
    </row>
    <row r="348" spans="1:20" x14ac:dyDescent="0.25">
      <c r="A348" t="s">
        <v>118</v>
      </c>
      <c r="B348" t="s">
        <v>180</v>
      </c>
      <c r="C348" t="s">
        <v>813</v>
      </c>
      <c r="D348" t="s">
        <v>641</v>
      </c>
      <c r="E348" t="s">
        <v>41</v>
      </c>
      <c r="F348">
        <v>12273266.610000001</v>
      </c>
      <c r="G348">
        <v>4445607.79</v>
      </c>
      <c r="H348">
        <v>16718874.4</v>
      </c>
      <c r="I348">
        <v>14198324.27</v>
      </c>
      <c r="J348">
        <v>5759117.0700000003</v>
      </c>
      <c r="K348">
        <v>19957441.339999996</v>
      </c>
      <c r="L348">
        <v>27</v>
      </c>
      <c r="M348">
        <v>27</v>
      </c>
      <c r="N348">
        <v>3238566.9399999958</v>
      </c>
      <c r="O348">
        <v>19.370723545838683</v>
      </c>
      <c r="P348">
        <v>0.16258613532274607</v>
      </c>
      <c r="Q348">
        <v>0.15584712495612416</v>
      </c>
      <c r="R348" t="s">
        <v>90</v>
      </c>
      <c r="S348" t="s">
        <v>601</v>
      </c>
      <c r="T348" t="s">
        <v>92</v>
      </c>
    </row>
    <row r="349" spans="1:20" x14ac:dyDescent="0.25">
      <c r="A349" t="s">
        <v>118</v>
      </c>
      <c r="B349" t="s">
        <v>180</v>
      </c>
      <c r="C349" t="s">
        <v>813</v>
      </c>
      <c r="D349" t="s">
        <v>641</v>
      </c>
      <c r="E349" t="s">
        <v>42</v>
      </c>
      <c r="F349">
        <v>11067595.979999999</v>
      </c>
      <c r="G349">
        <v>42405</v>
      </c>
      <c r="H349">
        <v>11110000.979999999</v>
      </c>
      <c r="I349">
        <v>24657773.02</v>
      </c>
      <c r="J349">
        <v>39620</v>
      </c>
      <c r="K349">
        <v>24697393.02</v>
      </c>
      <c r="L349">
        <v>25</v>
      </c>
      <c r="M349">
        <v>28</v>
      </c>
      <c r="N349">
        <v>13587392.040000001</v>
      </c>
      <c r="O349">
        <v>122.2987474479953</v>
      </c>
      <c r="P349">
        <v>0.20120082606084039</v>
      </c>
      <c r="Q349">
        <v>0.1035632943682334</v>
      </c>
      <c r="R349" t="s">
        <v>90</v>
      </c>
      <c r="S349" t="s">
        <v>601</v>
      </c>
      <c r="T349" t="s">
        <v>92</v>
      </c>
    </row>
    <row r="350" spans="1:20" x14ac:dyDescent="0.25">
      <c r="A350" t="s">
        <v>118</v>
      </c>
      <c r="B350" t="s">
        <v>180</v>
      </c>
      <c r="C350" t="s">
        <v>813</v>
      </c>
      <c r="D350" t="s">
        <v>641</v>
      </c>
      <c r="E350" t="s">
        <v>46</v>
      </c>
      <c r="F350">
        <v>9214236.120000001</v>
      </c>
      <c r="G350">
        <v>0</v>
      </c>
      <c r="H350">
        <v>9214236.120000001</v>
      </c>
      <c r="I350">
        <v>8787827.7000000011</v>
      </c>
      <c r="J350">
        <v>0</v>
      </c>
      <c r="K350">
        <v>8787827.7000000011</v>
      </c>
      <c r="L350">
        <v>30</v>
      </c>
      <c r="M350">
        <v>29</v>
      </c>
      <c r="N350">
        <v>-426408.41999999993</v>
      </c>
      <c r="O350">
        <v>-4.627713186928835</v>
      </c>
      <c r="P350">
        <v>7.1591288646883064E-2</v>
      </c>
      <c r="Q350">
        <v>8.5891679882999353E-2</v>
      </c>
      <c r="R350" t="s">
        <v>90</v>
      </c>
      <c r="S350" t="s">
        <v>601</v>
      </c>
      <c r="T350" t="s">
        <v>92</v>
      </c>
    </row>
    <row r="351" spans="1:20" x14ac:dyDescent="0.25">
      <c r="A351" t="s">
        <v>118</v>
      </c>
      <c r="B351" t="s">
        <v>180</v>
      </c>
      <c r="C351" t="s">
        <v>813</v>
      </c>
      <c r="D351" t="s">
        <v>641</v>
      </c>
      <c r="E351" t="s">
        <v>47</v>
      </c>
      <c r="F351">
        <v>22497.52</v>
      </c>
      <c r="G351">
        <v>5561744.75</v>
      </c>
      <c r="H351">
        <v>5584242.2699999996</v>
      </c>
      <c r="I351">
        <v>21506.639999999999</v>
      </c>
      <c r="J351">
        <v>3687869.42</v>
      </c>
      <c r="K351">
        <v>3709376.06</v>
      </c>
      <c r="L351">
        <v>32</v>
      </c>
      <c r="M351">
        <v>30</v>
      </c>
      <c r="N351">
        <v>-1874866.2099999995</v>
      </c>
      <c r="O351">
        <v>-33.574227609576823</v>
      </c>
      <c r="P351">
        <v>3.0218959824542056E-2</v>
      </c>
      <c r="Q351">
        <v>5.2054228174473305E-2</v>
      </c>
      <c r="R351" t="s">
        <v>90</v>
      </c>
      <c r="S351" t="s">
        <v>601</v>
      </c>
      <c r="T351" t="s">
        <v>92</v>
      </c>
    </row>
    <row r="352" spans="1:20" x14ac:dyDescent="0.25">
      <c r="A352" t="s">
        <v>118</v>
      </c>
      <c r="B352" t="s">
        <v>180</v>
      </c>
      <c r="C352" t="s">
        <v>813</v>
      </c>
      <c r="D352" t="s">
        <v>641</v>
      </c>
      <c r="E352" t="s">
        <v>45</v>
      </c>
      <c r="F352">
        <v>4775245.5999999996</v>
      </c>
      <c r="G352">
        <v>0</v>
      </c>
      <c r="H352">
        <v>4775245.5999999996</v>
      </c>
      <c r="I352">
        <v>5252901.97</v>
      </c>
      <c r="J352">
        <v>0</v>
      </c>
      <c r="K352">
        <v>5252901.97</v>
      </c>
      <c r="L352">
        <v>31</v>
      </c>
      <c r="M352">
        <v>31</v>
      </c>
      <c r="N352">
        <v>477656.37000000011</v>
      </c>
      <c r="O352">
        <v>10.002760276874559</v>
      </c>
      <c r="P352">
        <v>4.2793513255619552E-2</v>
      </c>
      <c r="Q352">
        <v>4.4513062297984726E-2</v>
      </c>
      <c r="R352" t="s">
        <v>90</v>
      </c>
      <c r="S352" t="s">
        <v>601</v>
      </c>
      <c r="T352" t="s">
        <v>92</v>
      </c>
    </row>
    <row r="353" spans="1:20" x14ac:dyDescent="0.25">
      <c r="A353" t="s">
        <v>118</v>
      </c>
      <c r="B353" t="s">
        <v>180</v>
      </c>
      <c r="C353" t="s">
        <v>813</v>
      </c>
      <c r="D353" t="s">
        <v>641</v>
      </c>
      <c r="E353" t="s">
        <v>48</v>
      </c>
      <c r="F353">
        <v>2051043.7</v>
      </c>
      <c r="G353">
        <v>0</v>
      </c>
      <c r="H353">
        <v>2051043.7</v>
      </c>
      <c r="I353">
        <v>734818.07</v>
      </c>
      <c r="J353">
        <v>0</v>
      </c>
      <c r="K353">
        <v>734818.07</v>
      </c>
      <c r="L353">
        <v>33</v>
      </c>
      <c r="M353">
        <v>32</v>
      </c>
      <c r="N353">
        <v>-1316225.6299999999</v>
      </c>
      <c r="O353">
        <v>-64.173456177457354</v>
      </c>
      <c r="P353">
        <v>5.9862999535500137E-3</v>
      </c>
      <c r="Q353">
        <v>1.9119066042171548E-2</v>
      </c>
      <c r="R353" t="s">
        <v>90</v>
      </c>
      <c r="S353" t="s">
        <v>601</v>
      </c>
      <c r="T353" t="s">
        <v>92</v>
      </c>
    </row>
    <row r="354" spans="1:20" x14ac:dyDescent="0.25">
      <c r="A354" t="s">
        <v>118</v>
      </c>
      <c r="B354" t="s">
        <v>180</v>
      </c>
      <c r="C354" t="s">
        <v>813</v>
      </c>
      <c r="D354" t="s">
        <v>641</v>
      </c>
      <c r="E354" t="s">
        <v>44</v>
      </c>
      <c r="F354">
        <v>1986883</v>
      </c>
      <c r="G354">
        <v>0</v>
      </c>
      <c r="H354">
        <v>1986883</v>
      </c>
      <c r="I354">
        <v>9181990.0500000007</v>
      </c>
      <c r="J354">
        <v>0</v>
      </c>
      <c r="K354">
        <v>9181990.0500000007</v>
      </c>
      <c r="L354">
        <v>29</v>
      </c>
      <c r="M354">
        <v>33</v>
      </c>
      <c r="N354">
        <v>7195107.0500000007</v>
      </c>
      <c r="O354">
        <v>362.13038462758004</v>
      </c>
      <c r="P354">
        <v>7.4802388310635445E-2</v>
      </c>
      <c r="Q354">
        <v>1.8520983875218229E-2</v>
      </c>
      <c r="R354" t="s">
        <v>90</v>
      </c>
      <c r="S354" t="s">
        <v>601</v>
      </c>
      <c r="T354" t="s">
        <v>92</v>
      </c>
    </row>
    <row r="355" spans="1:20" x14ac:dyDescent="0.25">
      <c r="A355" t="s">
        <v>113</v>
      </c>
      <c r="B355" t="s">
        <v>174</v>
      </c>
      <c r="C355" t="s">
        <v>816</v>
      </c>
      <c r="D355" t="s">
        <v>645</v>
      </c>
      <c r="E355" t="s">
        <v>878</v>
      </c>
      <c r="F355">
        <v>85756031.650000006</v>
      </c>
      <c r="G355">
        <v>6820827.5999999996</v>
      </c>
      <c r="H355">
        <v>92576859.25</v>
      </c>
      <c r="I355">
        <v>82835567.879999995</v>
      </c>
      <c r="J355">
        <v>97827.59</v>
      </c>
      <c r="K355">
        <v>82933395.469999999</v>
      </c>
      <c r="L355">
        <v>15</v>
      </c>
      <c r="M355">
        <v>13</v>
      </c>
      <c r="N355">
        <v>-9643463.7800000012</v>
      </c>
      <c r="O355">
        <v>-10.416710890956264</v>
      </c>
      <c r="P355">
        <v>0.64516301124176201</v>
      </c>
      <c r="Q355">
        <v>0.81913064242942046</v>
      </c>
      <c r="R355" t="s">
        <v>90</v>
      </c>
      <c r="S355" t="s">
        <v>601</v>
      </c>
      <c r="T355" t="s">
        <v>92</v>
      </c>
    </row>
    <row r="356" spans="1:20" x14ac:dyDescent="0.25">
      <c r="A356" t="s">
        <v>113</v>
      </c>
      <c r="B356" t="s">
        <v>174</v>
      </c>
      <c r="C356" t="s">
        <v>816</v>
      </c>
      <c r="D356" t="s">
        <v>645</v>
      </c>
      <c r="E356" t="s">
        <v>30</v>
      </c>
      <c r="F356">
        <v>77932979.290000007</v>
      </c>
      <c r="G356">
        <v>0</v>
      </c>
      <c r="H356">
        <v>77932979.290000007</v>
      </c>
      <c r="I356">
        <v>94602634.850000009</v>
      </c>
      <c r="J356">
        <v>0</v>
      </c>
      <c r="K356">
        <v>94602634.850000009</v>
      </c>
      <c r="L356">
        <v>12</v>
      </c>
      <c r="M356">
        <v>14</v>
      </c>
      <c r="N356">
        <v>16669655.560000002</v>
      </c>
      <c r="O356">
        <v>21.389732192798348</v>
      </c>
      <c r="P356">
        <v>0.73594141932014712</v>
      </c>
      <c r="Q356">
        <v>0.6895599171264436</v>
      </c>
      <c r="R356" t="s">
        <v>90</v>
      </c>
      <c r="S356" t="s">
        <v>601</v>
      </c>
      <c r="T356" t="s">
        <v>92</v>
      </c>
    </row>
    <row r="357" spans="1:20" x14ac:dyDescent="0.25">
      <c r="A357" t="s">
        <v>113</v>
      </c>
      <c r="B357" t="s">
        <v>174</v>
      </c>
      <c r="C357" t="s">
        <v>816</v>
      </c>
      <c r="D357" t="s">
        <v>645</v>
      </c>
      <c r="E357" t="s">
        <v>32</v>
      </c>
      <c r="F357">
        <v>53568550.200000003</v>
      </c>
      <c r="G357">
        <v>20800077.899999999</v>
      </c>
      <c r="H357">
        <v>74368628.099999994</v>
      </c>
      <c r="I357">
        <v>68807949.460000008</v>
      </c>
      <c r="J357">
        <v>453867.93</v>
      </c>
      <c r="K357">
        <v>69261817.390000001</v>
      </c>
      <c r="L357">
        <v>16</v>
      </c>
      <c r="M357">
        <v>15</v>
      </c>
      <c r="N357">
        <v>-5106810.7099999934</v>
      </c>
      <c r="O357">
        <v>-6.8668884185050523</v>
      </c>
      <c r="P357">
        <v>0.5388078278740398</v>
      </c>
      <c r="Q357">
        <v>0.6580221299973259</v>
      </c>
      <c r="R357" t="s">
        <v>90</v>
      </c>
      <c r="S357" t="s">
        <v>601</v>
      </c>
      <c r="T357" t="s">
        <v>92</v>
      </c>
    </row>
    <row r="358" spans="1:20" x14ac:dyDescent="0.25">
      <c r="A358" t="s">
        <v>113</v>
      </c>
      <c r="B358" t="s">
        <v>174</v>
      </c>
      <c r="C358" t="s">
        <v>816</v>
      </c>
      <c r="D358" t="s">
        <v>645</v>
      </c>
      <c r="E358" t="s">
        <v>31</v>
      </c>
      <c r="F358">
        <v>70083393.479999989</v>
      </c>
      <c r="G358">
        <v>0</v>
      </c>
      <c r="H358">
        <v>70083393.479999989</v>
      </c>
      <c r="I358">
        <v>85528880.709999993</v>
      </c>
      <c r="J358">
        <v>0</v>
      </c>
      <c r="K358">
        <v>85528880.709999993</v>
      </c>
      <c r="L358">
        <v>14</v>
      </c>
      <c r="M358">
        <v>16</v>
      </c>
      <c r="N358">
        <v>15445487.230000004</v>
      </c>
      <c r="O358">
        <v>22.038726241770458</v>
      </c>
      <c r="P358">
        <v>0.66535404603036741</v>
      </c>
      <c r="Q358">
        <v>0.62010588380277387</v>
      </c>
      <c r="R358" t="s">
        <v>90</v>
      </c>
      <c r="S358" t="s">
        <v>601</v>
      </c>
      <c r="T358" t="s">
        <v>92</v>
      </c>
    </row>
    <row r="359" spans="1:20" x14ac:dyDescent="0.25">
      <c r="A359" t="s">
        <v>113</v>
      </c>
      <c r="B359" t="s">
        <v>174</v>
      </c>
      <c r="C359" t="s">
        <v>816</v>
      </c>
      <c r="D359" t="s">
        <v>645</v>
      </c>
      <c r="E359" t="s">
        <v>37</v>
      </c>
      <c r="F359">
        <v>4041117.4000000004</v>
      </c>
      <c r="G359">
        <v>61951107.850000001</v>
      </c>
      <c r="H359">
        <v>65992225.25</v>
      </c>
      <c r="I359">
        <v>2671802.73</v>
      </c>
      <c r="J359">
        <v>30421674.989999998</v>
      </c>
      <c r="K359">
        <v>33093477.719999999</v>
      </c>
      <c r="L359">
        <v>24</v>
      </c>
      <c r="M359">
        <v>17</v>
      </c>
      <c r="N359">
        <v>-32898747.530000001</v>
      </c>
      <c r="O359">
        <v>-49.852459748658042</v>
      </c>
      <c r="P359">
        <v>0.25744379109644283</v>
      </c>
      <c r="Q359">
        <v>0.58390675923021795</v>
      </c>
      <c r="R359" t="s">
        <v>90</v>
      </c>
      <c r="S359" t="s">
        <v>601</v>
      </c>
      <c r="T359" t="s">
        <v>92</v>
      </c>
    </row>
    <row r="360" spans="1:20" x14ac:dyDescent="0.25">
      <c r="A360" t="s">
        <v>113</v>
      </c>
      <c r="B360" t="s">
        <v>174</v>
      </c>
      <c r="C360" t="s">
        <v>816</v>
      </c>
      <c r="D360" t="s">
        <v>645</v>
      </c>
      <c r="E360" t="s">
        <v>35</v>
      </c>
      <c r="F360">
        <v>518668.08</v>
      </c>
      <c r="G360">
        <v>58066190.740000002</v>
      </c>
      <c r="H360">
        <v>58584858.82</v>
      </c>
      <c r="I360">
        <v>539329.12</v>
      </c>
      <c r="J360">
        <v>49228600.729999997</v>
      </c>
      <c r="K360">
        <v>49767929.849999994</v>
      </c>
      <c r="L360">
        <v>22</v>
      </c>
      <c r="M360">
        <v>18</v>
      </c>
      <c r="N360">
        <v>-8816928.9700000063</v>
      </c>
      <c r="O360">
        <v>-15.049842480784536</v>
      </c>
      <c r="P360">
        <v>0.38715920532772041</v>
      </c>
      <c r="Q360">
        <v>0.51836553357542747</v>
      </c>
      <c r="R360" t="s">
        <v>90</v>
      </c>
      <c r="S360" t="s">
        <v>601</v>
      </c>
      <c r="T360" t="s">
        <v>92</v>
      </c>
    </row>
    <row r="361" spans="1:20" x14ac:dyDescent="0.25">
      <c r="A361" t="s">
        <v>113</v>
      </c>
      <c r="B361" t="s">
        <v>174</v>
      </c>
      <c r="C361" t="s">
        <v>816</v>
      </c>
      <c r="D361" t="s">
        <v>645</v>
      </c>
      <c r="E361" t="s">
        <v>33</v>
      </c>
      <c r="F361">
        <v>56619548.18</v>
      </c>
      <c r="G361">
        <v>0</v>
      </c>
      <c r="H361">
        <v>56619548.18</v>
      </c>
      <c r="I361">
        <v>60246234.710000001</v>
      </c>
      <c r="J361">
        <v>0</v>
      </c>
      <c r="K361">
        <v>60246234.710000001</v>
      </c>
      <c r="L361">
        <v>17</v>
      </c>
      <c r="M361">
        <v>19</v>
      </c>
      <c r="N361">
        <v>3626686.5300000012</v>
      </c>
      <c r="O361">
        <v>6.4053611280513065</v>
      </c>
      <c r="P361">
        <v>0.46867298729547074</v>
      </c>
      <c r="Q361">
        <v>0.50097624018009579</v>
      </c>
      <c r="R361" t="s">
        <v>90</v>
      </c>
      <c r="S361" t="s">
        <v>601</v>
      </c>
      <c r="T361" t="s">
        <v>92</v>
      </c>
    </row>
    <row r="362" spans="1:20" x14ac:dyDescent="0.25">
      <c r="A362" t="s">
        <v>113</v>
      </c>
      <c r="B362" t="s">
        <v>174</v>
      </c>
      <c r="C362" t="s">
        <v>816</v>
      </c>
      <c r="D362" t="s">
        <v>645</v>
      </c>
      <c r="E362" t="s">
        <v>877</v>
      </c>
      <c r="F362">
        <v>39760294.690000005</v>
      </c>
      <c r="G362">
        <v>16548929.720000001</v>
      </c>
      <c r="H362">
        <v>56309224.410000004</v>
      </c>
      <c r="I362">
        <v>34250450.270000003</v>
      </c>
      <c r="J362">
        <v>20092425.449999999</v>
      </c>
      <c r="K362">
        <v>54342875.720000006</v>
      </c>
      <c r="L362">
        <v>19</v>
      </c>
      <c r="M362">
        <v>20</v>
      </c>
      <c r="N362">
        <v>-1966348.6899999976</v>
      </c>
      <c r="O362">
        <v>-3.4920542959046545</v>
      </c>
      <c r="P362">
        <v>0.42274904024319748</v>
      </c>
      <c r="Q362">
        <v>0.49823045995876886</v>
      </c>
      <c r="R362" t="s">
        <v>90</v>
      </c>
      <c r="S362" t="s">
        <v>601</v>
      </c>
      <c r="T362" t="s">
        <v>92</v>
      </c>
    </row>
    <row r="363" spans="1:20" x14ac:dyDescent="0.25">
      <c r="A363" t="s">
        <v>113</v>
      </c>
      <c r="B363" t="s">
        <v>174</v>
      </c>
      <c r="C363" t="s">
        <v>816</v>
      </c>
      <c r="D363" t="s">
        <v>645</v>
      </c>
      <c r="E363" t="s">
        <v>38</v>
      </c>
      <c r="F363">
        <v>55021528.950000003</v>
      </c>
      <c r="G363">
        <v>0</v>
      </c>
      <c r="H363">
        <v>55021528.950000003</v>
      </c>
      <c r="I363">
        <v>53869613.560000002</v>
      </c>
      <c r="J363">
        <v>0</v>
      </c>
      <c r="K363">
        <v>53869613.560000002</v>
      </c>
      <c r="L363">
        <v>20</v>
      </c>
      <c r="M363">
        <v>21</v>
      </c>
      <c r="N363">
        <v>-1151915.3900000006</v>
      </c>
      <c r="O363">
        <v>-2.0935721198274706</v>
      </c>
      <c r="P363">
        <v>0.41906739621400979</v>
      </c>
      <c r="Q363">
        <v>0.48683678320252</v>
      </c>
      <c r="R363" t="s">
        <v>90</v>
      </c>
      <c r="S363" t="s">
        <v>601</v>
      </c>
      <c r="T363" t="s">
        <v>92</v>
      </c>
    </row>
    <row r="364" spans="1:20" x14ac:dyDescent="0.25">
      <c r="A364" t="s">
        <v>113</v>
      </c>
      <c r="B364" t="s">
        <v>174</v>
      </c>
      <c r="C364" t="s">
        <v>816</v>
      </c>
      <c r="D364" t="s">
        <v>645</v>
      </c>
      <c r="E364" t="s">
        <v>36</v>
      </c>
      <c r="F364">
        <v>53438969.329999998</v>
      </c>
      <c r="G364">
        <v>0</v>
      </c>
      <c r="H364">
        <v>53438969.329999998</v>
      </c>
      <c r="I364">
        <v>56550441.380000003</v>
      </c>
      <c r="J364">
        <v>0</v>
      </c>
      <c r="K364">
        <v>56550441.380000003</v>
      </c>
      <c r="L364">
        <v>18</v>
      </c>
      <c r="M364">
        <v>22</v>
      </c>
      <c r="N364">
        <v>3111472.0500000045</v>
      </c>
      <c r="O364">
        <v>5.8224776581783013</v>
      </c>
      <c r="P364">
        <v>0.43992233576122192</v>
      </c>
      <c r="Q364">
        <v>0.47283411462296931</v>
      </c>
      <c r="R364" t="s">
        <v>90</v>
      </c>
      <c r="S364" t="s">
        <v>601</v>
      </c>
      <c r="T364" t="s">
        <v>92</v>
      </c>
    </row>
    <row r="365" spans="1:20" x14ac:dyDescent="0.25">
      <c r="A365" t="s">
        <v>113</v>
      </c>
      <c r="B365" t="s">
        <v>174</v>
      </c>
      <c r="C365" t="s">
        <v>816</v>
      </c>
      <c r="D365" t="s">
        <v>645</v>
      </c>
      <c r="E365" t="s">
        <v>34</v>
      </c>
      <c r="F365">
        <v>0</v>
      </c>
      <c r="G365">
        <v>52747391.979999997</v>
      </c>
      <c r="H365">
        <v>52747391.979999997</v>
      </c>
      <c r="I365">
        <v>0</v>
      </c>
      <c r="J365">
        <v>52073944.810000002</v>
      </c>
      <c r="K365">
        <v>52073944.810000002</v>
      </c>
      <c r="L365">
        <v>21</v>
      </c>
      <c r="M365">
        <v>23</v>
      </c>
      <c r="N365">
        <v>-673447.16999999434</v>
      </c>
      <c r="O365">
        <v>-1.2767402230148979</v>
      </c>
      <c r="P365">
        <v>0.40509836659238047</v>
      </c>
      <c r="Q365">
        <v>0.46671495910630456</v>
      </c>
      <c r="R365" t="s">
        <v>90</v>
      </c>
      <c r="S365" t="s">
        <v>601</v>
      </c>
      <c r="T365" t="s">
        <v>92</v>
      </c>
    </row>
    <row r="366" spans="1:20" x14ac:dyDescent="0.25">
      <c r="A366" t="s">
        <v>113</v>
      </c>
      <c r="B366" t="s">
        <v>174</v>
      </c>
      <c r="C366" t="s">
        <v>816</v>
      </c>
      <c r="D366" t="s">
        <v>645</v>
      </c>
      <c r="E366" t="s">
        <v>40</v>
      </c>
      <c r="F366">
        <v>28370024.960000001</v>
      </c>
      <c r="G366">
        <v>926739.59</v>
      </c>
      <c r="H366">
        <v>29296764.550000001</v>
      </c>
      <c r="I366">
        <v>32932691.369999997</v>
      </c>
      <c r="J366">
        <v>415389.02</v>
      </c>
      <c r="K366">
        <v>33348080.390000001</v>
      </c>
      <c r="L366">
        <v>23</v>
      </c>
      <c r="M366">
        <v>24</v>
      </c>
      <c r="N366">
        <v>4051315.84</v>
      </c>
      <c r="O366">
        <v>13.828543534511219</v>
      </c>
      <c r="P366">
        <v>0.25942441933813604</v>
      </c>
      <c r="Q366">
        <v>0.25922112460242025</v>
      </c>
      <c r="R366" t="s">
        <v>90</v>
      </c>
      <c r="S366" t="s">
        <v>601</v>
      </c>
      <c r="T366" t="s">
        <v>92</v>
      </c>
    </row>
    <row r="367" spans="1:20" x14ac:dyDescent="0.25">
      <c r="A367" t="s">
        <v>113</v>
      </c>
      <c r="B367" t="s">
        <v>174</v>
      </c>
      <c r="C367" t="s">
        <v>816</v>
      </c>
      <c r="D367" t="s">
        <v>645</v>
      </c>
      <c r="E367" t="s">
        <v>43</v>
      </c>
      <c r="F367">
        <v>25098137.270000003</v>
      </c>
      <c r="G367">
        <v>2500000</v>
      </c>
      <c r="H367">
        <v>27598137.270000003</v>
      </c>
      <c r="I367">
        <v>14572511.529999999</v>
      </c>
      <c r="J367">
        <v>11120253.630000001</v>
      </c>
      <c r="K367">
        <v>25692765.16</v>
      </c>
      <c r="L367">
        <v>26</v>
      </c>
      <c r="M367">
        <v>25</v>
      </c>
      <c r="N367">
        <v>-1905372.1100000031</v>
      </c>
      <c r="O367">
        <v>-6.9039880893381858</v>
      </c>
      <c r="P367">
        <v>0.19987149499683968</v>
      </c>
      <c r="Q367">
        <v>0.2441914760878047</v>
      </c>
      <c r="R367" t="s">
        <v>90</v>
      </c>
      <c r="S367" t="s">
        <v>601</v>
      </c>
      <c r="T367" t="s">
        <v>92</v>
      </c>
    </row>
    <row r="368" spans="1:20" x14ac:dyDescent="0.25">
      <c r="A368" t="s">
        <v>113</v>
      </c>
      <c r="B368" t="s">
        <v>174</v>
      </c>
      <c r="C368" t="s">
        <v>816</v>
      </c>
      <c r="D368" t="s">
        <v>645</v>
      </c>
      <c r="E368" t="s">
        <v>39</v>
      </c>
      <c r="F368">
        <v>21905380.789999999</v>
      </c>
      <c r="G368">
        <v>0</v>
      </c>
      <c r="H368">
        <v>21905380.789999999</v>
      </c>
      <c r="I368">
        <v>27286887.540000003</v>
      </c>
      <c r="J368">
        <v>0</v>
      </c>
      <c r="K368">
        <v>27286887.540000003</v>
      </c>
      <c r="L368">
        <v>25</v>
      </c>
      <c r="M368">
        <v>26</v>
      </c>
      <c r="N368">
        <v>5381506.7500000037</v>
      </c>
      <c r="O368">
        <v>24.567054102326811</v>
      </c>
      <c r="P368">
        <v>0.21227263677018865</v>
      </c>
      <c r="Q368">
        <v>0.19382131544037864</v>
      </c>
      <c r="R368" t="s">
        <v>90</v>
      </c>
      <c r="S368" t="s">
        <v>601</v>
      </c>
      <c r="T368" t="s">
        <v>92</v>
      </c>
    </row>
    <row r="369" spans="1:20" x14ac:dyDescent="0.25">
      <c r="A369" t="s">
        <v>113</v>
      </c>
      <c r="B369" t="s">
        <v>174</v>
      </c>
      <c r="C369" t="s">
        <v>816</v>
      </c>
      <c r="D369" t="s">
        <v>645</v>
      </c>
      <c r="E369" t="s">
        <v>41</v>
      </c>
      <c r="F369">
        <v>9969889.2800000012</v>
      </c>
      <c r="G369">
        <v>5629124.4900000002</v>
      </c>
      <c r="H369">
        <v>15599013.77</v>
      </c>
      <c r="I369">
        <v>14068199.079999998</v>
      </c>
      <c r="J369">
        <v>6423975.5</v>
      </c>
      <c r="K369">
        <v>20492174.580000002</v>
      </c>
      <c r="L369">
        <v>28</v>
      </c>
      <c r="M369">
        <v>27</v>
      </c>
      <c r="N369">
        <v>4893160.8100000024</v>
      </c>
      <c r="O369">
        <v>31.368398554853012</v>
      </c>
      <c r="P369">
        <v>0.15941458786294513</v>
      </c>
      <c r="Q369">
        <v>0.138021858531407</v>
      </c>
      <c r="R369" t="s">
        <v>90</v>
      </c>
      <c r="S369" t="s">
        <v>601</v>
      </c>
      <c r="T369" t="s">
        <v>92</v>
      </c>
    </row>
    <row r="370" spans="1:20" x14ac:dyDescent="0.25">
      <c r="A370" t="s">
        <v>113</v>
      </c>
      <c r="B370" t="s">
        <v>174</v>
      </c>
      <c r="C370" t="s">
        <v>816</v>
      </c>
      <c r="D370" t="s">
        <v>645</v>
      </c>
      <c r="E370" t="s">
        <v>46</v>
      </c>
      <c r="F370">
        <v>10630225.010000002</v>
      </c>
      <c r="G370">
        <v>0</v>
      </c>
      <c r="H370">
        <v>10630225.010000002</v>
      </c>
      <c r="I370">
        <v>9781545.709999999</v>
      </c>
      <c r="J370">
        <v>0</v>
      </c>
      <c r="K370">
        <v>9781545.709999999</v>
      </c>
      <c r="L370">
        <v>29</v>
      </c>
      <c r="M370">
        <v>28</v>
      </c>
      <c r="N370">
        <v>-848679.30000000261</v>
      </c>
      <c r="O370">
        <v>-7.9836438005934793</v>
      </c>
      <c r="P370">
        <v>7.6093489831190408E-2</v>
      </c>
      <c r="Q370">
        <v>9.4057447100211425E-2</v>
      </c>
      <c r="R370" t="s">
        <v>90</v>
      </c>
      <c r="S370" t="s">
        <v>601</v>
      </c>
      <c r="T370" t="s">
        <v>92</v>
      </c>
    </row>
    <row r="371" spans="1:20" x14ac:dyDescent="0.25">
      <c r="A371" t="s">
        <v>113</v>
      </c>
      <c r="B371" t="s">
        <v>174</v>
      </c>
      <c r="C371" t="s">
        <v>816</v>
      </c>
      <c r="D371" t="s">
        <v>645</v>
      </c>
      <c r="E371" t="s">
        <v>42</v>
      </c>
      <c r="F371">
        <v>7935110.2999999998</v>
      </c>
      <c r="G371">
        <v>29261</v>
      </c>
      <c r="H371">
        <v>7964371.2999999998</v>
      </c>
      <c r="I371">
        <v>25574830.990000002</v>
      </c>
      <c r="J371">
        <v>32399</v>
      </c>
      <c r="K371">
        <v>25607229.990000002</v>
      </c>
      <c r="L371">
        <v>27</v>
      </c>
      <c r="M371">
        <v>29</v>
      </c>
      <c r="N371">
        <v>17642858.690000001</v>
      </c>
      <c r="O371">
        <v>221.52230258275381</v>
      </c>
      <c r="P371">
        <v>0.19920609202459263</v>
      </c>
      <c r="Q371">
        <v>7.0469668471880451E-2</v>
      </c>
      <c r="R371" t="s">
        <v>90</v>
      </c>
      <c r="S371" t="s">
        <v>601</v>
      </c>
      <c r="T371" t="s">
        <v>92</v>
      </c>
    </row>
    <row r="372" spans="1:20" x14ac:dyDescent="0.25">
      <c r="A372" t="s">
        <v>113</v>
      </c>
      <c r="B372" t="s">
        <v>174</v>
      </c>
      <c r="C372" t="s">
        <v>816</v>
      </c>
      <c r="D372" t="s">
        <v>645</v>
      </c>
      <c r="E372" t="s">
        <v>44</v>
      </c>
      <c r="F372">
        <v>6040666.0700000003</v>
      </c>
      <c r="G372">
        <v>0</v>
      </c>
      <c r="H372">
        <v>6040666.0700000003</v>
      </c>
      <c r="I372">
        <v>7219906.6299999999</v>
      </c>
      <c r="J372">
        <v>0</v>
      </c>
      <c r="K372">
        <v>7219906.6299999999</v>
      </c>
      <c r="L372">
        <v>30</v>
      </c>
      <c r="M372">
        <v>30</v>
      </c>
      <c r="N372">
        <v>1179240.5599999996</v>
      </c>
      <c r="O372">
        <v>19.521697546840219</v>
      </c>
      <c r="P372">
        <v>5.6165754168115964E-2</v>
      </c>
      <c r="Q372">
        <v>5.3448504504333819E-2</v>
      </c>
      <c r="R372" t="s">
        <v>90</v>
      </c>
      <c r="S372" t="s">
        <v>601</v>
      </c>
      <c r="T372" t="s">
        <v>92</v>
      </c>
    </row>
    <row r="373" spans="1:20" x14ac:dyDescent="0.25">
      <c r="A373" t="s">
        <v>113</v>
      </c>
      <c r="B373" t="s">
        <v>174</v>
      </c>
      <c r="C373" t="s">
        <v>816</v>
      </c>
      <c r="D373" t="s">
        <v>645</v>
      </c>
      <c r="E373" t="s">
        <v>47</v>
      </c>
      <c r="F373">
        <v>0</v>
      </c>
      <c r="G373">
        <v>5698591.4800000004</v>
      </c>
      <c r="H373">
        <v>5698591.4800000004</v>
      </c>
      <c r="I373">
        <v>21506.639999999999</v>
      </c>
      <c r="J373">
        <v>3479087.67</v>
      </c>
      <c r="K373">
        <v>3500594.31</v>
      </c>
      <c r="L373">
        <v>32</v>
      </c>
      <c r="M373">
        <v>31</v>
      </c>
      <c r="N373">
        <v>-2197997.1700000004</v>
      </c>
      <c r="O373">
        <v>-38.57088506368946</v>
      </c>
      <c r="P373">
        <v>2.7232141568258136E-2</v>
      </c>
      <c r="Q373">
        <v>5.042178939501258E-2</v>
      </c>
      <c r="R373" t="s">
        <v>90</v>
      </c>
      <c r="S373" t="s">
        <v>601</v>
      </c>
      <c r="T373" t="s">
        <v>92</v>
      </c>
    </row>
    <row r="374" spans="1:20" x14ac:dyDescent="0.25">
      <c r="A374" t="s">
        <v>113</v>
      </c>
      <c r="B374" t="s">
        <v>174</v>
      </c>
      <c r="C374" t="s">
        <v>816</v>
      </c>
      <c r="D374" t="s">
        <v>645</v>
      </c>
      <c r="E374" t="s">
        <v>45</v>
      </c>
      <c r="F374">
        <v>4859146.41</v>
      </c>
      <c r="G374">
        <v>0</v>
      </c>
      <c r="H374">
        <v>4859146.41</v>
      </c>
      <c r="I374">
        <v>4859204.17</v>
      </c>
      <c r="J374">
        <v>0</v>
      </c>
      <c r="K374">
        <v>4859204.17</v>
      </c>
      <c r="L374">
        <v>31</v>
      </c>
      <c r="M374">
        <v>32</v>
      </c>
      <c r="N374">
        <v>57.759999999776483</v>
      </c>
      <c r="O374">
        <v>1.1886861420949957E-3</v>
      </c>
      <c r="P374">
        <v>3.780116293067684E-2</v>
      </c>
      <c r="Q374">
        <v>4.2994283374135016E-2</v>
      </c>
      <c r="R374" t="s">
        <v>90</v>
      </c>
      <c r="S374" t="s">
        <v>601</v>
      </c>
      <c r="T374" t="s">
        <v>92</v>
      </c>
    </row>
    <row r="375" spans="1:20" x14ac:dyDescent="0.25">
      <c r="A375" t="s">
        <v>113</v>
      </c>
      <c r="B375" t="s">
        <v>174</v>
      </c>
      <c r="C375" t="s">
        <v>816</v>
      </c>
      <c r="D375" t="s">
        <v>645</v>
      </c>
      <c r="E375" t="s">
        <v>48</v>
      </c>
      <c r="F375">
        <v>4728248.3899999997</v>
      </c>
      <c r="G375">
        <v>0.02</v>
      </c>
      <c r="H375">
        <v>4728248.41</v>
      </c>
      <c r="I375">
        <v>1161273.94</v>
      </c>
      <c r="J375">
        <v>0</v>
      </c>
      <c r="K375">
        <v>1161273.94</v>
      </c>
      <c r="L375">
        <v>33</v>
      </c>
      <c r="M375">
        <v>33</v>
      </c>
      <c r="N375">
        <v>-3566974.47</v>
      </c>
      <c r="O375">
        <v>-75.43965884821182</v>
      </c>
      <c r="P375">
        <v>9.0338878296379634E-3</v>
      </c>
      <c r="Q375">
        <v>4.1836082894000162E-2</v>
      </c>
      <c r="R375" t="s">
        <v>90</v>
      </c>
      <c r="S375" t="s">
        <v>601</v>
      </c>
      <c r="T375" t="s">
        <v>92</v>
      </c>
    </row>
    <row r="376" spans="1:20" x14ac:dyDescent="0.25">
      <c r="A376" t="s">
        <v>822</v>
      </c>
      <c r="B376" t="s">
        <v>824</v>
      </c>
      <c r="C376" t="s">
        <v>821</v>
      </c>
      <c r="D376" t="s">
        <v>825</v>
      </c>
      <c r="E376" t="s">
        <v>3</v>
      </c>
      <c r="F376">
        <v>88535875314.030014</v>
      </c>
      <c r="G376">
        <v>49949475305.309998</v>
      </c>
      <c r="H376">
        <v>138485350619.33997</v>
      </c>
      <c r="I376">
        <v>98477046056.899994</v>
      </c>
      <c r="J376">
        <v>56958993829.489998</v>
      </c>
      <c r="K376">
        <v>155436039886.39001</v>
      </c>
      <c r="L376">
        <v>999</v>
      </c>
      <c r="M376">
        <v>999</v>
      </c>
      <c r="N376">
        <v>16950689267.050049</v>
      </c>
      <c r="O376">
        <v>12.240059465670894</v>
      </c>
      <c r="P376">
        <v>100.00000000000004</v>
      </c>
      <c r="Q376">
        <v>99.999999999999929</v>
      </c>
      <c r="R376" t="s">
        <v>90</v>
      </c>
      <c r="S376" t="s">
        <v>601</v>
      </c>
      <c r="T376" t="s">
        <v>92</v>
      </c>
    </row>
    <row r="377" spans="1:20" x14ac:dyDescent="0.25">
      <c r="A377" t="s">
        <v>822</v>
      </c>
      <c r="B377" t="s">
        <v>824</v>
      </c>
      <c r="C377" t="s">
        <v>821</v>
      </c>
      <c r="D377" t="s">
        <v>825</v>
      </c>
      <c r="E377" t="s">
        <v>18</v>
      </c>
      <c r="F377">
        <v>18189052812.239998</v>
      </c>
      <c r="G377">
        <v>9775069235.4700012</v>
      </c>
      <c r="H377">
        <v>27964122047.709999</v>
      </c>
      <c r="I377">
        <v>20578696597.550003</v>
      </c>
      <c r="J377">
        <v>11337198591.039999</v>
      </c>
      <c r="K377">
        <v>31915895188.59</v>
      </c>
      <c r="L377">
        <v>1</v>
      </c>
      <c r="M377">
        <v>1</v>
      </c>
      <c r="N377">
        <v>3951773140.8800011</v>
      </c>
      <c r="O377">
        <v>14.1315830839882</v>
      </c>
      <c r="P377">
        <v>20.533137110233707</v>
      </c>
      <c r="Q377">
        <v>20.192837670300626</v>
      </c>
      <c r="R377" t="s">
        <v>90</v>
      </c>
      <c r="S377" t="s">
        <v>601</v>
      </c>
      <c r="T377" t="s">
        <v>92</v>
      </c>
    </row>
    <row r="378" spans="1:20" x14ac:dyDescent="0.25">
      <c r="A378" t="s">
        <v>822</v>
      </c>
      <c r="B378" t="s">
        <v>824</v>
      </c>
      <c r="C378" t="s">
        <v>821</v>
      </c>
      <c r="D378" t="s">
        <v>825</v>
      </c>
      <c r="E378" t="s">
        <v>19</v>
      </c>
      <c r="F378">
        <v>21728341309.300003</v>
      </c>
      <c r="G378">
        <v>3598043537.7600002</v>
      </c>
      <c r="H378">
        <v>25326384847.059998</v>
      </c>
      <c r="I378">
        <v>23373127640.77</v>
      </c>
      <c r="J378">
        <v>3447860221.6400003</v>
      </c>
      <c r="K378">
        <v>26820987862.409996</v>
      </c>
      <c r="L378">
        <v>2</v>
      </c>
      <c r="M378">
        <v>2</v>
      </c>
      <c r="N378">
        <v>1494603015.3499985</v>
      </c>
      <c r="O378">
        <v>5.9013673857344813</v>
      </c>
      <c r="P378">
        <v>17.255321148180162</v>
      </c>
      <c r="Q378">
        <v>18.288132812455807</v>
      </c>
      <c r="R378" t="s">
        <v>90</v>
      </c>
      <c r="S378" t="s">
        <v>601</v>
      </c>
      <c r="T378" t="s">
        <v>92</v>
      </c>
    </row>
    <row r="379" spans="1:20" x14ac:dyDescent="0.25">
      <c r="A379" t="s">
        <v>822</v>
      </c>
      <c r="B379" t="s">
        <v>824</v>
      </c>
      <c r="C379" t="s">
        <v>821</v>
      </c>
      <c r="D379" t="s">
        <v>825</v>
      </c>
      <c r="E379" t="s">
        <v>20</v>
      </c>
      <c r="F379">
        <v>3052421058.2199998</v>
      </c>
      <c r="G379">
        <v>18252268263.59</v>
      </c>
      <c r="H379">
        <v>21304689321.810001</v>
      </c>
      <c r="I379">
        <v>3590169641.1700001</v>
      </c>
      <c r="J379">
        <v>20328314813.230003</v>
      </c>
      <c r="K379">
        <v>23918484454.399998</v>
      </c>
      <c r="L379">
        <v>3</v>
      </c>
      <c r="M379">
        <v>3</v>
      </c>
      <c r="N379">
        <v>2613795132.5899963</v>
      </c>
      <c r="O379">
        <v>12.268637637039872</v>
      </c>
      <c r="P379">
        <v>15.38799140269033</v>
      </c>
      <c r="Q379">
        <v>15.384074363483407</v>
      </c>
      <c r="R379" t="s">
        <v>90</v>
      </c>
      <c r="S379" t="s">
        <v>601</v>
      </c>
      <c r="T379" t="s">
        <v>92</v>
      </c>
    </row>
    <row r="380" spans="1:20" x14ac:dyDescent="0.25">
      <c r="A380" t="s">
        <v>822</v>
      </c>
      <c r="B380" t="s">
        <v>824</v>
      </c>
      <c r="C380" t="s">
        <v>821</v>
      </c>
      <c r="D380" t="s">
        <v>825</v>
      </c>
      <c r="E380" t="s">
        <v>21</v>
      </c>
      <c r="F380">
        <v>12035426520.130001</v>
      </c>
      <c r="G380">
        <v>2664810478.0799994</v>
      </c>
      <c r="H380">
        <v>14700236998.209999</v>
      </c>
      <c r="I380">
        <v>12837192952.17</v>
      </c>
      <c r="J380">
        <v>3019898029.5999999</v>
      </c>
      <c r="K380">
        <v>15857090981.77</v>
      </c>
      <c r="L380">
        <v>4</v>
      </c>
      <c r="M380">
        <v>4</v>
      </c>
      <c r="N380">
        <v>1156853983.5600014</v>
      </c>
      <c r="O380">
        <v>7.8696281134846178</v>
      </c>
      <c r="P380">
        <v>10.201682308272995</v>
      </c>
      <c r="Q380">
        <v>10.6150122973058</v>
      </c>
      <c r="R380" t="s">
        <v>90</v>
      </c>
      <c r="S380" t="s">
        <v>601</v>
      </c>
      <c r="T380" t="s">
        <v>92</v>
      </c>
    </row>
    <row r="381" spans="1:20" x14ac:dyDescent="0.25">
      <c r="A381" t="s">
        <v>822</v>
      </c>
      <c r="B381" t="s">
        <v>824</v>
      </c>
      <c r="C381" t="s">
        <v>821</v>
      </c>
      <c r="D381" t="s">
        <v>825</v>
      </c>
      <c r="E381" t="s">
        <v>22</v>
      </c>
      <c r="F381">
        <v>9495999661.6199989</v>
      </c>
      <c r="G381">
        <v>2298439411.1900001</v>
      </c>
      <c r="H381">
        <v>11794439072.810001</v>
      </c>
      <c r="I381">
        <v>10949047881.08</v>
      </c>
      <c r="J381">
        <v>2634893433.0500002</v>
      </c>
      <c r="K381">
        <v>13583941314.129999</v>
      </c>
      <c r="L381">
        <v>5</v>
      </c>
      <c r="M381">
        <v>5</v>
      </c>
      <c r="N381">
        <v>1789502241.3199978</v>
      </c>
      <c r="O381">
        <v>15.172423463913427</v>
      </c>
      <c r="P381">
        <v>8.7392481975600145</v>
      </c>
      <c r="Q381">
        <v>8.5167413160037597</v>
      </c>
      <c r="R381" t="s">
        <v>90</v>
      </c>
      <c r="S381" t="s">
        <v>601</v>
      </c>
      <c r="T381" t="s">
        <v>92</v>
      </c>
    </row>
    <row r="382" spans="1:20" x14ac:dyDescent="0.25">
      <c r="A382" t="s">
        <v>822</v>
      </c>
      <c r="B382" t="s">
        <v>824</v>
      </c>
      <c r="C382" t="s">
        <v>821</v>
      </c>
      <c r="D382" t="s">
        <v>825</v>
      </c>
      <c r="E382" t="s">
        <v>24</v>
      </c>
      <c r="F382">
        <v>7391211618.6000004</v>
      </c>
      <c r="G382">
        <v>570345938.12000012</v>
      </c>
      <c r="H382">
        <v>7961557556.7200003</v>
      </c>
      <c r="I382">
        <v>8577885452.0200005</v>
      </c>
      <c r="J382">
        <v>611772925.69999993</v>
      </c>
      <c r="K382">
        <v>9189658377.7199993</v>
      </c>
      <c r="L382">
        <v>6</v>
      </c>
      <c r="M382">
        <v>6</v>
      </c>
      <c r="N382">
        <v>1228100820.999999</v>
      </c>
      <c r="O382">
        <v>15.425383943414605</v>
      </c>
      <c r="P382">
        <v>5.9121799451638299</v>
      </c>
      <c r="Q382">
        <v>5.7490250926281981</v>
      </c>
      <c r="R382" t="s">
        <v>90</v>
      </c>
      <c r="S382" t="s">
        <v>601</v>
      </c>
      <c r="T382" t="s">
        <v>92</v>
      </c>
    </row>
    <row r="383" spans="1:20" x14ac:dyDescent="0.25">
      <c r="A383" t="s">
        <v>822</v>
      </c>
      <c r="B383" t="s">
        <v>824</v>
      </c>
      <c r="C383" t="s">
        <v>821</v>
      </c>
      <c r="D383" t="s">
        <v>825</v>
      </c>
      <c r="E383" t="s">
        <v>23</v>
      </c>
      <c r="F383">
        <v>3018039839.02</v>
      </c>
      <c r="G383">
        <v>3340163674.9499998</v>
      </c>
      <c r="H383">
        <v>6358203513.9699993</v>
      </c>
      <c r="I383">
        <v>3535551966.6500001</v>
      </c>
      <c r="J383">
        <v>4965110466.1099997</v>
      </c>
      <c r="K383">
        <v>8500662432.7600002</v>
      </c>
      <c r="L383">
        <v>7</v>
      </c>
      <c r="M383">
        <v>7</v>
      </c>
      <c r="N383">
        <v>2142458918.7900009</v>
      </c>
      <c r="O383">
        <v>33.695978967685967</v>
      </c>
      <c r="P383">
        <v>5.4689134122133032</v>
      </c>
      <c r="Q383">
        <v>4.5912462838376564</v>
      </c>
      <c r="R383" t="s">
        <v>90</v>
      </c>
      <c r="S383" t="s">
        <v>601</v>
      </c>
      <c r="T383" t="s">
        <v>92</v>
      </c>
    </row>
    <row r="384" spans="1:20" x14ac:dyDescent="0.25">
      <c r="A384" t="s">
        <v>822</v>
      </c>
      <c r="B384" t="s">
        <v>824</v>
      </c>
      <c r="C384" t="s">
        <v>821</v>
      </c>
      <c r="D384" t="s">
        <v>825</v>
      </c>
      <c r="E384" t="s">
        <v>25</v>
      </c>
      <c r="F384">
        <v>237299974.04000002</v>
      </c>
      <c r="G384">
        <v>3807295868.0299997</v>
      </c>
      <c r="H384">
        <v>4044595842.0699997</v>
      </c>
      <c r="I384">
        <v>270900052.40999997</v>
      </c>
      <c r="J384">
        <v>4061062963.8399997</v>
      </c>
      <c r="K384">
        <v>4331963016.25</v>
      </c>
      <c r="L384">
        <v>8</v>
      </c>
      <c r="M384">
        <v>8</v>
      </c>
      <c r="N384">
        <v>287367174.18000031</v>
      </c>
      <c r="O384">
        <v>7.104966365018254</v>
      </c>
      <c r="P384">
        <v>2.7869746420561685</v>
      </c>
      <c r="Q384">
        <v>2.9205947228220075</v>
      </c>
      <c r="R384" t="s">
        <v>90</v>
      </c>
      <c r="S384" t="s">
        <v>601</v>
      </c>
      <c r="T384" t="s">
        <v>92</v>
      </c>
    </row>
    <row r="385" spans="1:20" x14ac:dyDescent="0.25">
      <c r="A385" t="s">
        <v>822</v>
      </c>
      <c r="B385" t="s">
        <v>824</v>
      </c>
      <c r="C385" t="s">
        <v>821</v>
      </c>
      <c r="D385" t="s">
        <v>825</v>
      </c>
      <c r="E385" t="s">
        <v>26</v>
      </c>
      <c r="F385">
        <v>645952018.8599999</v>
      </c>
      <c r="G385">
        <v>3092130484.0200005</v>
      </c>
      <c r="H385">
        <v>3738082502.8800001</v>
      </c>
      <c r="I385">
        <v>591203958.96000004</v>
      </c>
      <c r="J385">
        <v>3346153008.1500001</v>
      </c>
      <c r="K385">
        <v>3937356967.1099997</v>
      </c>
      <c r="L385">
        <v>9</v>
      </c>
      <c r="M385">
        <v>9</v>
      </c>
      <c r="N385">
        <v>199274464.22999954</v>
      </c>
      <c r="O385">
        <v>5.330927395970229</v>
      </c>
      <c r="P385">
        <v>2.5331042723346915</v>
      </c>
      <c r="Q385">
        <v>2.6992620419144617</v>
      </c>
      <c r="R385" t="s">
        <v>90</v>
      </c>
      <c r="S385" t="s">
        <v>601</v>
      </c>
      <c r="T385" t="s">
        <v>92</v>
      </c>
    </row>
    <row r="386" spans="1:20" x14ac:dyDescent="0.25">
      <c r="A386" t="s">
        <v>822</v>
      </c>
      <c r="B386" t="s">
        <v>824</v>
      </c>
      <c r="C386" t="s">
        <v>821</v>
      </c>
      <c r="D386" t="s">
        <v>825</v>
      </c>
      <c r="E386" t="s">
        <v>27</v>
      </c>
      <c r="F386">
        <v>2017461806.8000002</v>
      </c>
      <c r="G386">
        <v>499780.30000000005</v>
      </c>
      <c r="H386">
        <v>2017961587.0999997</v>
      </c>
      <c r="I386">
        <v>2234670954.7399998</v>
      </c>
      <c r="J386">
        <v>923954.51</v>
      </c>
      <c r="K386">
        <v>2235594909.25</v>
      </c>
      <c r="L386">
        <v>10</v>
      </c>
      <c r="M386">
        <v>10</v>
      </c>
      <c r="N386">
        <v>217633322.15000033</v>
      </c>
      <c r="O386">
        <v>10.784809955810896</v>
      </c>
      <c r="P386">
        <v>1.438273202845378</v>
      </c>
      <c r="Q386">
        <v>1.4571661031836121</v>
      </c>
      <c r="R386" t="s">
        <v>90</v>
      </c>
      <c r="S386" t="s">
        <v>601</v>
      </c>
      <c r="T386" t="s">
        <v>92</v>
      </c>
    </row>
    <row r="387" spans="1:20" x14ac:dyDescent="0.25">
      <c r="A387" t="s">
        <v>822</v>
      </c>
      <c r="B387" t="s">
        <v>824</v>
      </c>
      <c r="C387" t="s">
        <v>821</v>
      </c>
      <c r="D387" t="s">
        <v>825</v>
      </c>
      <c r="E387" t="s">
        <v>28</v>
      </c>
      <c r="F387">
        <v>1669825358.54</v>
      </c>
      <c r="G387">
        <v>43875431.519999996</v>
      </c>
      <c r="H387">
        <v>1713700790.0599999</v>
      </c>
      <c r="I387">
        <v>1709981077.3600001</v>
      </c>
      <c r="J387">
        <v>27183899.649999999</v>
      </c>
      <c r="K387">
        <v>1737164977.01</v>
      </c>
      <c r="L387">
        <v>11</v>
      </c>
      <c r="M387">
        <v>11</v>
      </c>
      <c r="N387">
        <v>23464186.950000048</v>
      </c>
      <c r="O387">
        <v>1.3692114216262059</v>
      </c>
      <c r="P387">
        <v>1.1176075884844432</v>
      </c>
      <c r="Q387">
        <v>1.2374599785435172</v>
      </c>
      <c r="R387" t="s">
        <v>90</v>
      </c>
      <c r="S387" t="s">
        <v>601</v>
      </c>
      <c r="T387" t="s">
        <v>92</v>
      </c>
    </row>
    <row r="388" spans="1:20" x14ac:dyDescent="0.25">
      <c r="A388" t="s">
        <v>822</v>
      </c>
      <c r="B388" t="s">
        <v>824</v>
      </c>
      <c r="C388" t="s">
        <v>821</v>
      </c>
      <c r="D388" t="s">
        <v>825</v>
      </c>
      <c r="E388" t="s">
        <v>29</v>
      </c>
      <c r="F388">
        <v>1229733525.0599999</v>
      </c>
      <c r="G388">
        <v>7534474.2999999989</v>
      </c>
      <c r="H388">
        <v>1237267999.3600001</v>
      </c>
      <c r="I388">
        <v>1267869893.3600001</v>
      </c>
      <c r="J388">
        <v>8305272.1500000013</v>
      </c>
      <c r="K388">
        <v>1276175165.5100002</v>
      </c>
      <c r="L388">
        <v>14</v>
      </c>
      <c r="M388">
        <v>12</v>
      </c>
      <c r="N388">
        <v>38907166.150000095</v>
      </c>
      <c r="O388">
        <v>3.1446029615350555</v>
      </c>
      <c r="P388">
        <v>0.82102912969397046</v>
      </c>
      <c r="Q388">
        <v>0.89342879505062289</v>
      </c>
      <c r="R388" t="s">
        <v>90</v>
      </c>
      <c r="S388" t="s">
        <v>601</v>
      </c>
      <c r="T388" t="s">
        <v>92</v>
      </c>
    </row>
    <row r="389" spans="1:20" x14ac:dyDescent="0.25">
      <c r="A389" t="s">
        <v>822</v>
      </c>
      <c r="B389" t="s">
        <v>824</v>
      </c>
      <c r="C389" t="s">
        <v>821</v>
      </c>
      <c r="D389" t="s">
        <v>825</v>
      </c>
      <c r="E389" t="s">
        <v>878</v>
      </c>
      <c r="F389">
        <v>1150413751.73</v>
      </c>
      <c r="G389">
        <v>59336250.969999999</v>
      </c>
      <c r="H389">
        <v>1209750002.7</v>
      </c>
      <c r="I389">
        <v>1150768448.7800002</v>
      </c>
      <c r="J389">
        <v>147146326.96000001</v>
      </c>
      <c r="K389">
        <v>1297914775.7400002</v>
      </c>
      <c r="L389">
        <v>13</v>
      </c>
      <c r="M389">
        <v>13</v>
      </c>
      <c r="N389">
        <v>88164773.0400002</v>
      </c>
      <c r="O389">
        <v>7.2878506173364928</v>
      </c>
      <c r="P389">
        <v>0.83501533922805904</v>
      </c>
      <c r="Q389">
        <v>0.87355810364757336</v>
      </c>
      <c r="R389" t="s">
        <v>90</v>
      </c>
      <c r="S389" t="s">
        <v>601</v>
      </c>
      <c r="T389" t="s">
        <v>92</v>
      </c>
    </row>
    <row r="390" spans="1:20" x14ac:dyDescent="0.25">
      <c r="A390" t="s">
        <v>822</v>
      </c>
      <c r="B390" t="s">
        <v>824</v>
      </c>
      <c r="C390" t="s">
        <v>821</v>
      </c>
      <c r="D390" t="s">
        <v>825</v>
      </c>
      <c r="E390" t="s">
        <v>30</v>
      </c>
      <c r="F390">
        <v>1059161843.9399998</v>
      </c>
      <c r="G390">
        <v>0</v>
      </c>
      <c r="H390">
        <v>1059161843.9399998</v>
      </c>
      <c r="I390">
        <v>1323752220.53</v>
      </c>
      <c r="J390">
        <v>29350.33</v>
      </c>
      <c r="K390">
        <v>1323781570.8600001</v>
      </c>
      <c r="L390">
        <v>12</v>
      </c>
      <c r="M390">
        <v>14</v>
      </c>
      <c r="N390">
        <v>264619726.92000031</v>
      </c>
      <c r="O390">
        <v>24.983880266648907</v>
      </c>
      <c r="P390">
        <v>0.85165677910191728</v>
      </c>
      <c r="Q390">
        <v>0.76481868963263722</v>
      </c>
      <c r="R390" t="s">
        <v>90</v>
      </c>
      <c r="S390" t="s">
        <v>601</v>
      </c>
      <c r="T390" t="s">
        <v>92</v>
      </c>
    </row>
    <row r="391" spans="1:20" x14ac:dyDescent="0.25">
      <c r="A391" t="s">
        <v>822</v>
      </c>
      <c r="B391" t="s">
        <v>824</v>
      </c>
      <c r="C391" t="s">
        <v>821</v>
      </c>
      <c r="D391" t="s">
        <v>825</v>
      </c>
      <c r="E391" t="s">
        <v>31</v>
      </c>
      <c r="F391">
        <v>920768264.31999993</v>
      </c>
      <c r="G391">
        <v>0</v>
      </c>
      <c r="H391">
        <v>920768264.31999993</v>
      </c>
      <c r="I391">
        <v>1137787738.8000002</v>
      </c>
      <c r="J391">
        <v>0</v>
      </c>
      <c r="K391">
        <v>1137787738.8000002</v>
      </c>
      <c r="L391">
        <v>15</v>
      </c>
      <c r="M391">
        <v>15</v>
      </c>
      <c r="N391">
        <v>217019474.48000026</v>
      </c>
      <c r="O391">
        <v>23.569391223563958</v>
      </c>
      <c r="P391">
        <v>0.73199737952126331</v>
      </c>
      <c r="Q391">
        <v>0.66488495729122332</v>
      </c>
      <c r="R391" t="s">
        <v>90</v>
      </c>
      <c r="S391" t="s">
        <v>601</v>
      </c>
      <c r="T391" t="s">
        <v>92</v>
      </c>
    </row>
    <row r="392" spans="1:20" x14ac:dyDescent="0.25">
      <c r="A392" t="s">
        <v>822</v>
      </c>
      <c r="B392" t="s">
        <v>824</v>
      </c>
      <c r="C392" t="s">
        <v>821</v>
      </c>
      <c r="D392" t="s">
        <v>825</v>
      </c>
      <c r="E392" t="s">
        <v>32</v>
      </c>
      <c r="F392">
        <v>746034820.91000009</v>
      </c>
      <c r="G392">
        <v>166421118.06</v>
      </c>
      <c r="H392">
        <v>912455938.97000003</v>
      </c>
      <c r="I392">
        <v>931153752.20000005</v>
      </c>
      <c r="J392">
        <v>13455376.719999999</v>
      </c>
      <c r="K392">
        <v>944609128.91999996</v>
      </c>
      <c r="L392">
        <v>17</v>
      </c>
      <c r="M392">
        <v>16</v>
      </c>
      <c r="N392">
        <v>32153189.949999928</v>
      </c>
      <c r="O392">
        <v>3.5238074055712918</v>
      </c>
      <c r="P392">
        <v>0.60771564278813717</v>
      </c>
      <c r="Q392">
        <v>0.65888264346320813</v>
      </c>
      <c r="R392" t="s">
        <v>90</v>
      </c>
      <c r="S392" t="s">
        <v>601</v>
      </c>
      <c r="T392" t="s">
        <v>92</v>
      </c>
    </row>
    <row r="393" spans="1:20" x14ac:dyDescent="0.25">
      <c r="A393" t="s">
        <v>822</v>
      </c>
      <c r="B393" t="s">
        <v>824</v>
      </c>
      <c r="C393" t="s">
        <v>821</v>
      </c>
      <c r="D393" t="s">
        <v>825</v>
      </c>
      <c r="E393" t="s">
        <v>33</v>
      </c>
      <c r="F393">
        <v>709803469.67000008</v>
      </c>
      <c r="G393">
        <v>0</v>
      </c>
      <c r="H393">
        <v>709803469.67000008</v>
      </c>
      <c r="I393">
        <v>786310839.72000003</v>
      </c>
      <c r="J393">
        <v>0</v>
      </c>
      <c r="K393">
        <v>786310839.72000003</v>
      </c>
      <c r="L393">
        <v>18</v>
      </c>
      <c r="M393">
        <v>17</v>
      </c>
      <c r="N393">
        <v>76507370.049999952</v>
      </c>
      <c r="O393">
        <v>10.778669493623292</v>
      </c>
      <c r="P393">
        <v>0.50587421057222248</v>
      </c>
      <c r="Q393">
        <v>0.51254769294772828</v>
      </c>
      <c r="R393" t="s">
        <v>90</v>
      </c>
      <c r="S393" t="s">
        <v>601</v>
      </c>
      <c r="T393" t="s">
        <v>92</v>
      </c>
    </row>
    <row r="394" spans="1:20" x14ac:dyDescent="0.25">
      <c r="A394" t="s">
        <v>822</v>
      </c>
      <c r="B394" t="s">
        <v>824</v>
      </c>
      <c r="C394" t="s">
        <v>821</v>
      </c>
      <c r="D394" t="s">
        <v>825</v>
      </c>
      <c r="E394" t="s">
        <v>34</v>
      </c>
      <c r="F394">
        <v>0</v>
      </c>
      <c r="G394">
        <v>708268447.34000003</v>
      </c>
      <c r="H394">
        <v>708268447.34000003</v>
      </c>
      <c r="I394">
        <v>0</v>
      </c>
      <c r="J394">
        <v>778046191.20000005</v>
      </c>
      <c r="K394">
        <v>778046191.20000005</v>
      </c>
      <c r="L394">
        <v>19</v>
      </c>
      <c r="M394">
        <v>18</v>
      </c>
      <c r="N394">
        <v>69777743.860000014</v>
      </c>
      <c r="O394">
        <v>9.851878072792875</v>
      </c>
      <c r="P394">
        <v>0.50055713705050853</v>
      </c>
      <c r="Q394">
        <v>0.51143925633466059</v>
      </c>
      <c r="R394" t="s">
        <v>90</v>
      </c>
      <c r="S394" t="s">
        <v>601</v>
      </c>
      <c r="T394" t="s">
        <v>92</v>
      </c>
    </row>
    <row r="395" spans="1:20" x14ac:dyDescent="0.25">
      <c r="A395" t="s">
        <v>822</v>
      </c>
      <c r="B395" t="s">
        <v>824</v>
      </c>
      <c r="C395" t="s">
        <v>821</v>
      </c>
      <c r="D395" t="s">
        <v>825</v>
      </c>
      <c r="E395" t="s">
        <v>36</v>
      </c>
      <c r="F395">
        <v>691489207.82999992</v>
      </c>
      <c r="G395">
        <v>0</v>
      </c>
      <c r="H395">
        <v>691489207.82999992</v>
      </c>
      <c r="I395">
        <v>724781636.93000007</v>
      </c>
      <c r="J395">
        <v>0</v>
      </c>
      <c r="K395">
        <v>724781636.93000007</v>
      </c>
      <c r="L395">
        <v>21</v>
      </c>
      <c r="M395">
        <v>19</v>
      </c>
      <c r="N395">
        <v>33292429.100000143</v>
      </c>
      <c r="O395">
        <v>4.8145985104347373</v>
      </c>
      <c r="P395">
        <v>0.46628930939037788</v>
      </c>
      <c r="Q395">
        <v>0.49932300040220329</v>
      </c>
      <c r="R395" t="s">
        <v>90</v>
      </c>
      <c r="S395" t="s">
        <v>601</v>
      </c>
      <c r="T395" t="s">
        <v>92</v>
      </c>
    </row>
    <row r="396" spans="1:20" x14ac:dyDescent="0.25">
      <c r="A396" t="s">
        <v>822</v>
      </c>
      <c r="B396" t="s">
        <v>824</v>
      </c>
      <c r="C396" t="s">
        <v>821</v>
      </c>
      <c r="D396" t="s">
        <v>825</v>
      </c>
      <c r="E396" t="s">
        <v>38</v>
      </c>
      <c r="F396">
        <v>657671437.13</v>
      </c>
      <c r="G396">
        <v>0</v>
      </c>
      <c r="H396">
        <v>657671437.13</v>
      </c>
      <c r="I396">
        <v>728184341.6500001</v>
      </c>
      <c r="J396">
        <v>0</v>
      </c>
      <c r="K396">
        <v>728184341.6500001</v>
      </c>
      <c r="L396">
        <v>20</v>
      </c>
      <c r="M396">
        <v>20</v>
      </c>
      <c r="N396">
        <v>70512904.5200001</v>
      </c>
      <c r="O396">
        <v>10.721600565125655</v>
      </c>
      <c r="P396">
        <v>0.46847844436994068</v>
      </c>
      <c r="Q396">
        <v>0.47490325452384236</v>
      </c>
      <c r="R396" t="s">
        <v>90</v>
      </c>
      <c r="S396" t="s">
        <v>601</v>
      </c>
      <c r="T396" t="s">
        <v>92</v>
      </c>
    </row>
    <row r="397" spans="1:20" x14ac:dyDescent="0.25">
      <c r="A397" t="s">
        <v>822</v>
      </c>
      <c r="B397" t="s">
        <v>824</v>
      </c>
      <c r="C397" t="s">
        <v>821</v>
      </c>
      <c r="D397" t="s">
        <v>825</v>
      </c>
      <c r="E397" t="s">
        <v>37</v>
      </c>
      <c r="F397">
        <v>34861402.520000003</v>
      </c>
      <c r="G397">
        <v>595782613.75999999</v>
      </c>
      <c r="H397">
        <v>630644016.27999997</v>
      </c>
      <c r="I397">
        <v>29391511.799999997</v>
      </c>
      <c r="J397">
        <v>603772354.97000003</v>
      </c>
      <c r="K397">
        <v>633163866.76999998</v>
      </c>
      <c r="L397">
        <v>23</v>
      </c>
      <c r="M397">
        <v>21</v>
      </c>
      <c r="N397">
        <v>2519850.4900000095</v>
      </c>
      <c r="O397">
        <v>0.39956781083311188</v>
      </c>
      <c r="P397">
        <v>0.4073468850806975</v>
      </c>
      <c r="Q397">
        <v>0.45538680695077643</v>
      </c>
      <c r="R397" t="s">
        <v>90</v>
      </c>
      <c r="S397" t="s">
        <v>601</v>
      </c>
      <c r="T397" t="s">
        <v>92</v>
      </c>
    </row>
    <row r="398" spans="1:20" x14ac:dyDescent="0.25">
      <c r="A398" t="s">
        <v>822</v>
      </c>
      <c r="B398" t="s">
        <v>824</v>
      </c>
      <c r="C398" t="s">
        <v>821</v>
      </c>
      <c r="D398" t="s">
        <v>825</v>
      </c>
      <c r="E398" t="s">
        <v>35</v>
      </c>
      <c r="F398">
        <v>8267399.7299999995</v>
      </c>
      <c r="G398">
        <v>614351305.01000011</v>
      </c>
      <c r="H398">
        <v>622618704.74000001</v>
      </c>
      <c r="I398">
        <v>8503739.9199999999</v>
      </c>
      <c r="J398">
        <v>709023165.20000005</v>
      </c>
      <c r="K398">
        <v>717526905.12</v>
      </c>
      <c r="L398">
        <v>22</v>
      </c>
      <c r="M398">
        <v>22</v>
      </c>
      <c r="N398">
        <v>94908200.379999995</v>
      </c>
      <c r="O398">
        <v>15.243390482403322</v>
      </c>
      <c r="P398">
        <v>0.46162196723774546</v>
      </c>
      <c r="Q398">
        <v>0.4495917452318951</v>
      </c>
      <c r="R398" t="s">
        <v>90</v>
      </c>
      <c r="S398" t="s">
        <v>601</v>
      </c>
      <c r="T398" t="s">
        <v>92</v>
      </c>
    </row>
    <row r="399" spans="1:20" x14ac:dyDescent="0.25">
      <c r="A399" t="s">
        <v>822</v>
      </c>
      <c r="B399" t="s">
        <v>824</v>
      </c>
      <c r="C399" t="s">
        <v>821</v>
      </c>
      <c r="D399" t="s">
        <v>825</v>
      </c>
      <c r="E399" t="s">
        <v>877</v>
      </c>
      <c r="F399">
        <v>361303215.08000004</v>
      </c>
      <c r="G399">
        <v>204675863.94999999</v>
      </c>
      <c r="H399">
        <v>565979079.02999997</v>
      </c>
      <c r="I399">
        <v>342371537.69</v>
      </c>
      <c r="J399">
        <v>741325327.62</v>
      </c>
      <c r="K399">
        <v>1083696865.3099999</v>
      </c>
      <c r="L399">
        <v>16</v>
      </c>
      <c r="M399">
        <v>23</v>
      </c>
      <c r="N399">
        <v>517717786.27999997</v>
      </c>
      <c r="O399">
        <v>91.472954648303912</v>
      </c>
      <c r="P399">
        <v>0.6971979382015181</v>
      </c>
      <c r="Q399">
        <v>0.40869238262300261</v>
      </c>
      <c r="R399" t="s">
        <v>90</v>
      </c>
      <c r="S399" t="s">
        <v>601</v>
      </c>
      <c r="T399" t="s">
        <v>92</v>
      </c>
    </row>
    <row r="400" spans="1:20" x14ac:dyDescent="0.25">
      <c r="A400" t="s">
        <v>822</v>
      </c>
      <c r="B400" t="s">
        <v>824</v>
      </c>
      <c r="C400" t="s">
        <v>821</v>
      </c>
      <c r="D400" t="s">
        <v>825</v>
      </c>
      <c r="E400" t="s">
        <v>40</v>
      </c>
      <c r="F400">
        <v>367081359.23000002</v>
      </c>
      <c r="G400">
        <v>5582185.6500000004</v>
      </c>
      <c r="H400">
        <v>372663544.88</v>
      </c>
      <c r="I400">
        <v>416404210.51999998</v>
      </c>
      <c r="J400">
        <v>9781918.3299999982</v>
      </c>
      <c r="K400">
        <v>426186128.85000002</v>
      </c>
      <c r="L400">
        <v>24</v>
      </c>
      <c r="M400">
        <v>24</v>
      </c>
      <c r="N400">
        <v>53522583.970000029</v>
      </c>
      <c r="O400">
        <v>14.362173253956096</v>
      </c>
      <c r="P400">
        <v>0.27418745946017697</v>
      </c>
      <c r="Q400">
        <v>0.2690996146620262</v>
      </c>
      <c r="R400" t="s">
        <v>90</v>
      </c>
      <c r="S400" t="s">
        <v>601</v>
      </c>
      <c r="T400" t="s">
        <v>92</v>
      </c>
    </row>
    <row r="401" spans="1:20" x14ac:dyDescent="0.25">
      <c r="A401" t="s">
        <v>822</v>
      </c>
      <c r="B401" t="s">
        <v>824</v>
      </c>
      <c r="C401" t="s">
        <v>821</v>
      </c>
      <c r="D401" t="s">
        <v>825</v>
      </c>
      <c r="E401" t="s">
        <v>43</v>
      </c>
      <c r="F401">
        <v>276990448.67000002</v>
      </c>
      <c r="G401">
        <v>35077974.960000001</v>
      </c>
      <c r="H401">
        <v>312068423.63</v>
      </c>
      <c r="I401">
        <v>174221123.14000002</v>
      </c>
      <c r="J401">
        <v>52879760.230000004</v>
      </c>
      <c r="K401">
        <v>227100883.37</v>
      </c>
      <c r="L401">
        <v>28</v>
      </c>
      <c r="M401">
        <v>25</v>
      </c>
      <c r="N401">
        <v>-84967540.25999999</v>
      </c>
      <c r="O401">
        <v>-27.227214875395624</v>
      </c>
      <c r="P401">
        <v>0.14610568021161033</v>
      </c>
      <c r="Q401">
        <v>0.22534399648363843</v>
      </c>
      <c r="R401" t="s">
        <v>90</v>
      </c>
      <c r="S401" t="s">
        <v>601</v>
      </c>
      <c r="T401" t="s">
        <v>92</v>
      </c>
    </row>
    <row r="402" spans="1:20" x14ac:dyDescent="0.25">
      <c r="A402" t="s">
        <v>822</v>
      </c>
      <c r="B402" t="s">
        <v>824</v>
      </c>
      <c r="C402" t="s">
        <v>821</v>
      </c>
      <c r="D402" t="s">
        <v>825</v>
      </c>
      <c r="E402" t="s">
        <v>39</v>
      </c>
      <c r="F402">
        <v>290457278.19999999</v>
      </c>
      <c r="G402">
        <v>0</v>
      </c>
      <c r="H402">
        <v>290457278.19999999</v>
      </c>
      <c r="I402">
        <v>405551930.57000005</v>
      </c>
      <c r="J402">
        <v>28000</v>
      </c>
      <c r="K402">
        <v>405579930.57000005</v>
      </c>
      <c r="L402">
        <v>25</v>
      </c>
      <c r="M402">
        <v>26</v>
      </c>
      <c r="N402">
        <v>115122652.37000006</v>
      </c>
      <c r="O402">
        <v>39.634969067888228</v>
      </c>
      <c r="P402">
        <v>0.26093043213558659</v>
      </c>
      <c r="Q402">
        <v>0.20973863076564028</v>
      </c>
      <c r="R402" t="s">
        <v>90</v>
      </c>
      <c r="S402" t="s">
        <v>601</v>
      </c>
      <c r="T402" t="s">
        <v>92</v>
      </c>
    </row>
    <row r="403" spans="1:20" x14ac:dyDescent="0.25">
      <c r="A403" t="s">
        <v>822</v>
      </c>
      <c r="B403" t="s">
        <v>824</v>
      </c>
      <c r="C403" t="s">
        <v>821</v>
      </c>
      <c r="D403" t="s">
        <v>825</v>
      </c>
      <c r="E403" t="s">
        <v>41</v>
      </c>
      <c r="F403">
        <v>163624521.28999999</v>
      </c>
      <c r="G403">
        <v>43617882.799999997</v>
      </c>
      <c r="H403">
        <v>207242404.09</v>
      </c>
      <c r="I403">
        <v>244559142.90000001</v>
      </c>
      <c r="J403">
        <v>65515935.009999998</v>
      </c>
      <c r="K403">
        <v>310075077.90999997</v>
      </c>
      <c r="L403">
        <v>26</v>
      </c>
      <c r="M403">
        <v>27</v>
      </c>
      <c r="N403">
        <v>102832673.81999996</v>
      </c>
      <c r="O403">
        <v>49.619514052414871</v>
      </c>
      <c r="P403">
        <v>0.19948724770435319</v>
      </c>
      <c r="Q403">
        <v>0.14964933342274958</v>
      </c>
      <c r="R403" t="s">
        <v>90</v>
      </c>
      <c r="S403" t="s">
        <v>601</v>
      </c>
      <c r="T403" t="s">
        <v>92</v>
      </c>
    </row>
    <row r="404" spans="1:20" x14ac:dyDescent="0.25">
      <c r="A404" t="s">
        <v>822</v>
      </c>
      <c r="B404" t="s">
        <v>824</v>
      </c>
      <c r="C404" t="s">
        <v>821</v>
      </c>
      <c r="D404" t="s">
        <v>825</v>
      </c>
      <c r="E404" t="s">
        <v>42</v>
      </c>
      <c r="F404">
        <v>133860435.39</v>
      </c>
      <c r="G404">
        <v>446686</v>
      </c>
      <c r="H404">
        <v>134307121.38999999</v>
      </c>
      <c r="I404">
        <v>268191606.35999998</v>
      </c>
      <c r="J404">
        <v>500732</v>
      </c>
      <c r="K404">
        <v>268692338.36000001</v>
      </c>
      <c r="L404">
        <v>27</v>
      </c>
      <c r="M404">
        <v>28</v>
      </c>
      <c r="N404">
        <v>134385216.97000003</v>
      </c>
      <c r="O404">
        <v>100.0581470134955</v>
      </c>
      <c r="P404">
        <v>0.17286360264735928</v>
      </c>
      <c r="Q404">
        <v>9.6982908870393861E-2</v>
      </c>
      <c r="R404" t="s">
        <v>90</v>
      </c>
      <c r="S404" t="s">
        <v>601</v>
      </c>
      <c r="T404" t="s">
        <v>92</v>
      </c>
    </row>
    <row r="405" spans="1:20" x14ac:dyDescent="0.25">
      <c r="A405" t="s">
        <v>822</v>
      </c>
      <c r="B405" t="s">
        <v>824</v>
      </c>
      <c r="C405" t="s">
        <v>821</v>
      </c>
      <c r="D405" t="s">
        <v>825</v>
      </c>
      <c r="E405" t="s">
        <v>46</v>
      </c>
      <c r="F405">
        <v>114373468.29000001</v>
      </c>
      <c r="G405">
        <v>0</v>
      </c>
      <c r="H405">
        <v>114373468.29000001</v>
      </c>
      <c r="I405">
        <v>114862454.11000001</v>
      </c>
      <c r="J405">
        <v>0</v>
      </c>
      <c r="K405">
        <v>114862454.11000001</v>
      </c>
      <c r="L405">
        <v>29</v>
      </c>
      <c r="M405">
        <v>29</v>
      </c>
      <c r="N405">
        <v>488985.82000000775</v>
      </c>
      <c r="O405">
        <v>0.42753431133185382</v>
      </c>
      <c r="P405">
        <v>7.3896925187977219E-2</v>
      </c>
      <c r="Q405">
        <v>8.2588857072964122E-2</v>
      </c>
      <c r="R405" t="s">
        <v>90</v>
      </c>
      <c r="S405" t="s">
        <v>601</v>
      </c>
      <c r="T405" t="s">
        <v>92</v>
      </c>
    </row>
    <row r="406" spans="1:20" x14ac:dyDescent="0.25">
      <c r="A406" t="s">
        <v>822</v>
      </c>
      <c r="B406" t="s">
        <v>824</v>
      </c>
      <c r="C406" t="s">
        <v>821</v>
      </c>
      <c r="D406" t="s">
        <v>825</v>
      </c>
      <c r="E406" t="s">
        <v>47</v>
      </c>
      <c r="F406">
        <v>233967.01</v>
      </c>
      <c r="G406">
        <v>65438399.459999993</v>
      </c>
      <c r="H406">
        <v>65672366.469999999</v>
      </c>
      <c r="I406">
        <v>164754.46</v>
      </c>
      <c r="J406">
        <v>48811812.25</v>
      </c>
      <c r="K406">
        <v>48976566.709999993</v>
      </c>
      <c r="L406">
        <v>32</v>
      </c>
      <c r="M406">
        <v>30</v>
      </c>
      <c r="N406">
        <v>-16695799.760000005</v>
      </c>
      <c r="O406">
        <v>-25.422869096131727</v>
      </c>
      <c r="P406">
        <v>3.1509144691152416E-2</v>
      </c>
      <c r="Q406">
        <v>4.7421886991149069E-2</v>
      </c>
      <c r="R406" t="s">
        <v>90</v>
      </c>
      <c r="S406" t="s">
        <v>601</v>
      </c>
      <c r="T406" t="s">
        <v>92</v>
      </c>
    </row>
    <row r="407" spans="1:20" x14ac:dyDescent="0.25">
      <c r="A407" t="s">
        <v>822</v>
      </c>
      <c r="B407" t="s">
        <v>824</v>
      </c>
      <c r="C407" t="s">
        <v>821</v>
      </c>
      <c r="D407" t="s">
        <v>825</v>
      </c>
      <c r="E407" t="s">
        <v>45</v>
      </c>
      <c r="F407">
        <v>65593854.68</v>
      </c>
      <c r="G407">
        <v>0</v>
      </c>
      <c r="H407">
        <v>65593854.68</v>
      </c>
      <c r="I407">
        <v>72330820.200000003</v>
      </c>
      <c r="J407">
        <v>0</v>
      </c>
      <c r="K407">
        <v>72330820.200000003</v>
      </c>
      <c r="L407">
        <v>31</v>
      </c>
      <c r="M407">
        <v>31</v>
      </c>
      <c r="N407">
        <v>6736965.5200000033</v>
      </c>
      <c r="O407">
        <v>10.27072666009084</v>
      </c>
      <c r="P407">
        <v>4.6534137290725787E-2</v>
      </c>
      <c r="Q407">
        <v>4.7365193781615446E-2</v>
      </c>
      <c r="R407" t="s">
        <v>90</v>
      </c>
      <c r="S407" t="s">
        <v>601</v>
      </c>
      <c r="T407" t="s">
        <v>92</v>
      </c>
    </row>
    <row r="408" spans="1:20" x14ac:dyDescent="0.25">
      <c r="A408" t="s">
        <v>822</v>
      </c>
      <c r="B408" t="s">
        <v>824</v>
      </c>
      <c r="C408" t="s">
        <v>821</v>
      </c>
      <c r="D408" t="s">
        <v>825</v>
      </c>
      <c r="E408" t="s">
        <v>44</v>
      </c>
      <c r="F408">
        <v>37082467.240000002</v>
      </c>
      <c r="G408">
        <v>0</v>
      </c>
      <c r="H408">
        <v>37082467.240000002</v>
      </c>
      <c r="I408">
        <v>93409329.159999996</v>
      </c>
      <c r="J408">
        <v>0</v>
      </c>
      <c r="K408">
        <v>93409329.159999996</v>
      </c>
      <c r="L408">
        <v>30</v>
      </c>
      <c r="M408">
        <v>32</v>
      </c>
      <c r="N408">
        <v>56326861.919999994</v>
      </c>
      <c r="O408">
        <v>151.89620894275745</v>
      </c>
      <c r="P408">
        <v>6.0095026371151751E-2</v>
      </c>
      <c r="Q408">
        <v>2.6777176845174031E-2</v>
      </c>
      <c r="R408" t="s">
        <v>90</v>
      </c>
      <c r="S408" t="s">
        <v>601</v>
      </c>
      <c r="T408" t="s">
        <v>92</v>
      </c>
    </row>
    <row r="409" spans="1:20" x14ac:dyDescent="0.25">
      <c r="A409" t="s">
        <v>822</v>
      </c>
      <c r="B409" t="s">
        <v>824</v>
      </c>
      <c r="C409" t="s">
        <v>821</v>
      </c>
      <c r="D409" t="s">
        <v>825</v>
      </c>
      <c r="E409" t="s">
        <v>48</v>
      </c>
      <c r="F409">
        <v>36037198.739999995</v>
      </c>
      <c r="G409">
        <v>0.02</v>
      </c>
      <c r="H409">
        <v>36037198.759999998</v>
      </c>
      <c r="I409">
        <v>8046849.2199999997</v>
      </c>
      <c r="J409">
        <v>0</v>
      </c>
      <c r="K409">
        <v>8046849.2199999997</v>
      </c>
      <c r="L409">
        <v>33</v>
      </c>
      <c r="M409">
        <v>33</v>
      </c>
      <c r="N409">
        <v>-27990349.539999999</v>
      </c>
      <c r="O409">
        <v>-77.67071388209088</v>
      </c>
      <c r="P409">
        <v>5.1769520285524116E-3</v>
      </c>
      <c r="Q409">
        <v>2.6022390526386302E-2</v>
      </c>
      <c r="R409" t="s">
        <v>90</v>
      </c>
      <c r="S409" t="s">
        <v>601</v>
      </c>
      <c r="T409" t="s">
        <v>92</v>
      </c>
    </row>
    <row r="410" spans="1:20" x14ac:dyDescent="0.25">
      <c r="A410" t="s">
        <v>116</v>
      </c>
      <c r="B410" t="s">
        <v>179</v>
      </c>
      <c r="C410" t="s">
        <v>811</v>
      </c>
      <c r="D410" t="s">
        <v>640</v>
      </c>
      <c r="E410" t="s">
        <v>3</v>
      </c>
      <c r="F410">
        <v>6473276255.8899994</v>
      </c>
      <c r="G410">
        <v>4154620402.6900015</v>
      </c>
      <c r="H410">
        <v>10627896658.58</v>
      </c>
      <c r="I410">
        <v>6744965732.6600018</v>
      </c>
      <c r="J410">
        <v>4780744219.2700024</v>
      </c>
      <c r="K410">
        <v>11525709951.930006</v>
      </c>
      <c r="L410">
        <v>999</v>
      </c>
      <c r="M410">
        <v>999</v>
      </c>
      <c r="N410">
        <v>897813293.3500061</v>
      </c>
      <c r="O410">
        <v>8.4477043971366914</v>
      </c>
      <c r="P410">
        <v>100.00000000000009</v>
      </c>
      <c r="Q410">
        <v>99.999999999999986</v>
      </c>
      <c r="R410" t="s">
        <v>90</v>
      </c>
      <c r="S410" t="s">
        <v>601</v>
      </c>
      <c r="T410" t="s">
        <v>92</v>
      </c>
    </row>
    <row r="411" spans="1:20" x14ac:dyDescent="0.25">
      <c r="A411" t="s">
        <v>116</v>
      </c>
      <c r="B411" t="s">
        <v>179</v>
      </c>
      <c r="C411" t="s">
        <v>811</v>
      </c>
      <c r="D411" t="s">
        <v>640</v>
      </c>
      <c r="E411" t="s">
        <v>19</v>
      </c>
      <c r="F411">
        <v>1739306035.3700001</v>
      </c>
      <c r="G411">
        <v>328365179.70999998</v>
      </c>
      <c r="H411">
        <v>2067671215.0799999</v>
      </c>
      <c r="I411">
        <v>1679788281.3600001</v>
      </c>
      <c r="J411">
        <v>197637691.38000003</v>
      </c>
      <c r="K411">
        <v>1877425972.74</v>
      </c>
      <c r="L411">
        <v>3</v>
      </c>
      <c r="M411">
        <v>1</v>
      </c>
      <c r="N411">
        <v>-190245242.33999991</v>
      </c>
      <c r="O411">
        <v>-9.2009426330694062</v>
      </c>
      <c r="P411">
        <v>16.289026711327423</v>
      </c>
      <c r="Q411">
        <v>19.455130977499199</v>
      </c>
      <c r="R411" t="s">
        <v>90</v>
      </c>
      <c r="S411" t="s">
        <v>601</v>
      </c>
      <c r="T411" t="s">
        <v>92</v>
      </c>
    </row>
    <row r="412" spans="1:20" x14ac:dyDescent="0.25">
      <c r="A412" t="s">
        <v>116</v>
      </c>
      <c r="B412" t="s">
        <v>179</v>
      </c>
      <c r="C412" t="s">
        <v>811</v>
      </c>
      <c r="D412" t="s">
        <v>640</v>
      </c>
      <c r="E412" t="s">
        <v>18</v>
      </c>
      <c r="F412">
        <v>1268724291.74</v>
      </c>
      <c r="G412">
        <v>712300886.77999985</v>
      </c>
      <c r="H412">
        <v>1981025178.5199997</v>
      </c>
      <c r="I412">
        <v>1185214972.8699999</v>
      </c>
      <c r="J412">
        <v>887263898.14999998</v>
      </c>
      <c r="K412">
        <v>2072478871.0200002</v>
      </c>
      <c r="L412">
        <v>1</v>
      </c>
      <c r="M412">
        <v>2</v>
      </c>
      <c r="N412">
        <v>91453692.500000477</v>
      </c>
      <c r="O412">
        <v>4.6164830963089747</v>
      </c>
      <c r="P412">
        <v>17.981355419003592</v>
      </c>
      <c r="Q412">
        <v>18.639861133018258</v>
      </c>
      <c r="R412" t="s">
        <v>90</v>
      </c>
      <c r="S412" t="s">
        <v>601</v>
      </c>
      <c r="T412" t="s">
        <v>92</v>
      </c>
    </row>
    <row r="413" spans="1:20" x14ac:dyDescent="0.25">
      <c r="A413" t="s">
        <v>116</v>
      </c>
      <c r="B413" t="s">
        <v>179</v>
      </c>
      <c r="C413" t="s">
        <v>811</v>
      </c>
      <c r="D413" t="s">
        <v>640</v>
      </c>
      <c r="E413" t="s">
        <v>20</v>
      </c>
      <c r="F413">
        <v>282900587.64000005</v>
      </c>
      <c r="G413">
        <v>1513937969.6100001</v>
      </c>
      <c r="H413">
        <v>1796838557.2500002</v>
      </c>
      <c r="I413">
        <v>304958951.91000003</v>
      </c>
      <c r="J413">
        <v>1654095338.7900002</v>
      </c>
      <c r="K413">
        <v>1959054290.7</v>
      </c>
      <c r="L413">
        <v>2</v>
      </c>
      <c r="M413">
        <v>3</v>
      </c>
      <c r="N413">
        <v>162215733.44999981</v>
      </c>
      <c r="O413">
        <v>9.0278413046893551</v>
      </c>
      <c r="P413">
        <v>16.997254823091865</v>
      </c>
      <c r="Q413">
        <v>16.906812466974785</v>
      </c>
      <c r="R413" t="s">
        <v>90</v>
      </c>
      <c r="S413" t="s">
        <v>601</v>
      </c>
      <c r="T413" t="s">
        <v>92</v>
      </c>
    </row>
    <row r="414" spans="1:20" x14ac:dyDescent="0.25">
      <c r="A414" t="s">
        <v>116</v>
      </c>
      <c r="B414" t="s">
        <v>179</v>
      </c>
      <c r="C414" t="s">
        <v>811</v>
      </c>
      <c r="D414" t="s">
        <v>640</v>
      </c>
      <c r="E414" t="s">
        <v>21</v>
      </c>
      <c r="F414">
        <v>821465019.11000013</v>
      </c>
      <c r="G414">
        <v>309881448.04999995</v>
      </c>
      <c r="H414">
        <v>1131346467.1600001</v>
      </c>
      <c r="I414">
        <v>924992670.43000007</v>
      </c>
      <c r="J414">
        <v>267401003.30999997</v>
      </c>
      <c r="K414">
        <v>1192393673.74</v>
      </c>
      <c r="L414">
        <v>4</v>
      </c>
      <c r="M414">
        <v>4</v>
      </c>
      <c r="N414">
        <v>61047206.579999924</v>
      </c>
      <c r="O414">
        <v>5.3959780095699328</v>
      </c>
      <c r="P414">
        <v>10.345511718697486</v>
      </c>
      <c r="Q414">
        <v>10.645064621009967</v>
      </c>
      <c r="R414" t="s">
        <v>90</v>
      </c>
      <c r="S414" t="s">
        <v>601</v>
      </c>
      <c r="T414" t="s">
        <v>92</v>
      </c>
    </row>
    <row r="415" spans="1:20" x14ac:dyDescent="0.25">
      <c r="A415" t="s">
        <v>116</v>
      </c>
      <c r="B415" t="s">
        <v>179</v>
      </c>
      <c r="C415" t="s">
        <v>811</v>
      </c>
      <c r="D415" t="s">
        <v>640</v>
      </c>
      <c r="E415" t="s">
        <v>22</v>
      </c>
      <c r="F415">
        <v>597504548.18999994</v>
      </c>
      <c r="G415">
        <v>239267596.44</v>
      </c>
      <c r="H415">
        <v>836772144.63</v>
      </c>
      <c r="I415">
        <v>679989688.97000003</v>
      </c>
      <c r="J415">
        <v>273362375.06999999</v>
      </c>
      <c r="K415">
        <v>953352064.03999996</v>
      </c>
      <c r="L415">
        <v>5</v>
      </c>
      <c r="M415">
        <v>5</v>
      </c>
      <c r="N415">
        <v>116579919.40999997</v>
      </c>
      <c r="O415">
        <v>13.932098499950513</v>
      </c>
      <c r="P415">
        <v>8.2715257282729038</v>
      </c>
      <c r="Q415">
        <v>7.8733560506957501</v>
      </c>
      <c r="R415" t="s">
        <v>90</v>
      </c>
      <c r="S415" t="s">
        <v>601</v>
      </c>
      <c r="T415" t="s">
        <v>92</v>
      </c>
    </row>
    <row r="416" spans="1:20" x14ac:dyDescent="0.25">
      <c r="A416" t="s">
        <v>116</v>
      </c>
      <c r="B416" t="s">
        <v>179</v>
      </c>
      <c r="C416" t="s">
        <v>811</v>
      </c>
      <c r="D416" t="s">
        <v>640</v>
      </c>
      <c r="E416" t="s">
        <v>24</v>
      </c>
      <c r="F416">
        <v>501876783.94</v>
      </c>
      <c r="G416">
        <v>33540962.160000004</v>
      </c>
      <c r="H416">
        <v>535417746.10000002</v>
      </c>
      <c r="I416">
        <v>523077360.48000002</v>
      </c>
      <c r="J416">
        <v>109577194.30999997</v>
      </c>
      <c r="K416">
        <v>632654554.78999996</v>
      </c>
      <c r="L416">
        <v>7</v>
      </c>
      <c r="M416">
        <v>6</v>
      </c>
      <c r="N416">
        <v>97236808.689999938</v>
      </c>
      <c r="O416">
        <v>18.160923764345871</v>
      </c>
      <c r="P416">
        <v>5.4890723211723822</v>
      </c>
      <c r="Q416">
        <v>5.0378523926251404</v>
      </c>
      <c r="R416" t="s">
        <v>90</v>
      </c>
      <c r="S416" t="s">
        <v>601</v>
      </c>
      <c r="T416" t="s">
        <v>92</v>
      </c>
    </row>
    <row r="417" spans="1:20" x14ac:dyDescent="0.25">
      <c r="A417" t="s">
        <v>116</v>
      </c>
      <c r="B417" t="s">
        <v>179</v>
      </c>
      <c r="C417" t="s">
        <v>811</v>
      </c>
      <c r="D417" t="s">
        <v>640</v>
      </c>
      <c r="E417" t="s">
        <v>23</v>
      </c>
      <c r="F417">
        <v>221275094.40000001</v>
      </c>
      <c r="G417">
        <v>270182809.38999999</v>
      </c>
      <c r="H417">
        <v>491457903.79000002</v>
      </c>
      <c r="I417">
        <v>282350751.03999996</v>
      </c>
      <c r="J417">
        <v>456094322.56999999</v>
      </c>
      <c r="K417">
        <v>738445073.61000013</v>
      </c>
      <c r="L417">
        <v>6</v>
      </c>
      <c r="M417">
        <v>7</v>
      </c>
      <c r="N417">
        <v>246987169.82000011</v>
      </c>
      <c r="O417">
        <v>50.256017436141946</v>
      </c>
      <c r="P417">
        <v>6.4069378518964601</v>
      </c>
      <c r="Q417">
        <v>4.6242254660355711</v>
      </c>
      <c r="R417" t="s">
        <v>90</v>
      </c>
      <c r="S417" t="s">
        <v>601</v>
      </c>
      <c r="T417" t="s">
        <v>92</v>
      </c>
    </row>
    <row r="418" spans="1:20" x14ac:dyDescent="0.25">
      <c r="A418" t="s">
        <v>116</v>
      </c>
      <c r="B418" t="s">
        <v>179</v>
      </c>
      <c r="C418" t="s">
        <v>811</v>
      </c>
      <c r="D418" t="s">
        <v>640</v>
      </c>
      <c r="E418" t="s">
        <v>26</v>
      </c>
      <c r="F418">
        <v>35765390.940000005</v>
      </c>
      <c r="G418">
        <v>289863372.60999995</v>
      </c>
      <c r="H418">
        <v>325628763.54999989</v>
      </c>
      <c r="I418">
        <v>41962121.409999996</v>
      </c>
      <c r="J418">
        <v>316218836.23000002</v>
      </c>
      <c r="K418">
        <v>358180957.63999993</v>
      </c>
      <c r="L418">
        <v>8</v>
      </c>
      <c r="M418">
        <v>8</v>
      </c>
      <c r="N418">
        <v>32552194.090000033</v>
      </c>
      <c r="O418">
        <v>9.9967194958812922</v>
      </c>
      <c r="P418">
        <v>3.1076693681678331</v>
      </c>
      <c r="Q418">
        <v>3.0639060014487129</v>
      </c>
      <c r="R418" t="s">
        <v>90</v>
      </c>
      <c r="S418" t="s">
        <v>601</v>
      </c>
      <c r="T418" t="s">
        <v>92</v>
      </c>
    </row>
    <row r="419" spans="1:20" x14ac:dyDescent="0.25">
      <c r="A419" t="s">
        <v>116</v>
      </c>
      <c r="B419" t="s">
        <v>179</v>
      </c>
      <c r="C419" t="s">
        <v>811</v>
      </c>
      <c r="D419" t="s">
        <v>640</v>
      </c>
      <c r="E419" t="s">
        <v>25</v>
      </c>
      <c r="F419">
        <v>21971326.960000001</v>
      </c>
      <c r="G419">
        <v>271733581.90000004</v>
      </c>
      <c r="H419">
        <v>293704908.86000001</v>
      </c>
      <c r="I419">
        <v>26924415.590000004</v>
      </c>
      <c r="J419">
        <v>329035891</v>
      </c>
      <c r="K419">
        <v>355960306.58999997</v>
      </c>
      <c r="L419">
        <v>9</v>
      </c>
      <c r="M419">
        <v>9</v>
      </c>
      <c r="N419">
        <v>62255397.729999959</v>
      </c>
      <c r="O419">
        <v>21.196580599092123</v>
      </c>
      <c r="P419">
        <v>3.088402433122083</v>
      </c>
      <c r="Q419">
        <v>2.7635280836391014</v>
      </c>
      <c r="R419" t="s">
        <v>90</v>
      </c>
      <c r="S419" t="s">
        <v>601</v>
      </c>
      <c r="T419" t="s">
        <v>92</v>
      </c>
    </row>
    <row r="420" spans="1:20" x14ac:dyDescent="0.25">
      <c r="A420" t="s">
        <v>116</v>
      </c>
      <c r="B420" t="s">
        <v>179</v>
      </c>
      <c r="C420" t="s">
        <v>811</v>
      </c>
      <c r="D420" t="s">
        <v>640</v>
      </c>
      <c r="E420" t="s">
        <v>28</v>
      </c>
      <c r="F420">
        <v>148096346.53</v>
      </c>
      <c r="G420">
        <v>17491618.970000003</v>
      </c>
      <c r="H420">
        <v>165587965.5</v>
      </c>
      <c r="I420">
        <v>127624977.03</v>
      </c>
      <c r="J420">
        <v>1069460.6200000001</v>
      </c>
      <c r="K420">
        <v>128694437.65000001</v>
      </c>
      <c r="L420">
        <v>12</v>
      </c>
      <c r="M420">
        <v>10</v>
      </c>
      <c r="N420">
        <v>-36893527.849999994</v>
      </c>
      <c r="O420">
        <v>-22.280319550154747</v>
      </c>
      <c r="P420">
        <v>1.1165857737765643</v>
      </c>
      <c r="Q420">
        <v>1.5580502033421568</v>
      </c>
      <c r="R420" t="s">
        <v>90</v>
      </c>
      <c r="S420" t="s">
        <v>601</v>
      </c>
      <c r="T420" t="s">
        <v>92</v>
      </c>
    </row>
    <row r="421" spans="1:20" x14ac:dyDescent="0.25">
      <c r="A421" t="s">
        <v>116</v>
      </c>
      <c r="B421" t="s">
        <v>179</v>
      </c>
      <c r="C421" t="s">
        <v>811</v>
      </c>
      <c r="D421" t="s">
        <v>640</v>
      </c>
      <c r="E421" t="s">
        <v>27</v>
      </c>
      <c r="F421">
        <v>151433991.28999999</v>
      </c>
      <c r="G421">
        <v>1500</v>
      </c>
      <c r="H421">
        <v>151435491.28999999</v>
      </c>
      <c r="I421">
        <v>165950713.09999999</v>
      </c>
      <c r="J421">
        <v>196795.86</v>
      </c>
      <c r="K421">
        <v>166147508.96000001</v>
      </c>
      <c r="L421">
        <v>10</v>
      </c>
      <c r="M421">
        <v>11</v>
      </c>
      <c r="N421">
        <v>14712017.670000017</v>
      </c>
      <c r="O421">
        <v>9.7150394169002325</v>
      </c>
      <c r="P421">
        <v>1.4415381755479486</v>
      </c>
      <c r="Q421">
        <v>1.4248867499830711</v>
      </c>
      <c r="R421" t="s">
        <v>90</v>
      </c>
      <c r="S421" t="s">
        <v>601</v>
      </c>
      <c r="T421" t="s">
        <v>92</v>
      </c>
    </row>
    <row r="422" spans="1:20" x14ac:dyDescent="0.25">
      <c r="A422" t="s">
        <v>116</v>
      </c>
      <c r="B422" t="s">
        <v>179</v>
      </c>
      <c r="C422" t="s">
        <v>811</v>
      </c>
      <c r="D422" t="s">
        <v>640</v>
      </c>
      <c r="E422" t="s">
        <v>29</v>
      </c>
      <c r="F422">
        <v>101809347.85000001</v>
      </c>
      <c r="G422">
        <v>78302.720000000001</v>
      </c>
      <c r="H422">
        <v>101887650.57000001</v>
      </c>
      <c r="I422">
        <v>102764194.38000001</v>
      </c>
      <c r="J422">
        <v>91691.839999999997</v>
      </c>
      <c r="K422">
        <v>102855886.22000001</v>
      </c>
      <c r="L422">
        <v>14</v>
      </c>
      <c r="M422">
        <v>12</v>
      </c>
      <c r="N422">
        <v>968235.65000000596</v>
      </c>
      <c r="O422">
        <v>0.95029735653272107</v>
      </c>
      <c r="P422">
        <v>0.89240390959844229</v>
      </c>
      <c r="Q422">
        <v>0.95868123150920115</v>
      </c>
      <c r="R422" t="s">
        <v>90</v>
      </c>
      <c r="S422" t="s">
        <v>601</v>
      </c>
      <c r="T422" t="s">
        <v>92</v>
      </c>
    </row>
    <row r="423" spans="1:20" x14ac:dyDescent="0.25">
      <c r="A423" t="s">
        <v>116</v>
      </c>
      <c r="B423" t="s">
        <v>179</v>
      </c>
      <c r="C423" t="s">
        <v>811</v>
      </c>
      <c r="D423" t="s">
        <v>640</v>
      </c>
      <c r="E423" t="s">
        <v>878</v>
      </c>
      <c r="F423">
        <v>84545299.859999999</v>
      </c>
      <c r="G423">
        <v>12872172.4</v>
      </c>
      <c r="H423">
        <v>97417472.25999999</v>
      </c>
      <c r="I423">
        <v>87252585.200000003</v>
      </c>
      <c r="J423">
        <v>4346107.0999999996</v>
      </c>
      <c r="K423">
        <v>91598692.300000012</v>
      </c>
      <c r="L423">
        <v>15</v>
      </c>
      <c r="M423">
        <v>13</v>
      </c>
      <c r="N423">
        <v>-5818779.9599999785</v>
      </c>
      <c r="O423">
        <v>-5.9730352523108872</v>
      </c>
      <c r="P423">
        <v>0.79473362319569485</v>
      </c>
      <c r="Q423">
        <v>0.91662043195869758</v>
      </c>
      <c r="R423" t="s">
        <v>90</v>
      </c>
      <c r="S423" t="s">
        <v>601</v>
      </c>
      <c r="T423" t="s">
        <v>92</v>
      </c>
    </row>
    <row r="424" spans="1:20" x14ac:dyDescent="0.25">
      <c r="A424" t="s">
        <v>116</v>
      </c>
      <c r="B424" t="s">
        <v>179</v>
      </c>
      <c r="C424" t="s">
        <v>811</v>
      </c>
      <c r="D424" t="s">
        <v>640</v>
      </c>
      <c r="E424" t="s">
        <v>30</v>
      </c>
      <c r="F424">
        <v>83756276.860000014</v>
      </c>
      <c r="G424">
        <v>0</v>
      </c>
      <c r="H424">
        <v>83756276.860000014</v>
      </c>
      <c r="I424">
        <v>104708804.17999999</v>
      </c>
      <c r="J424">
        <v>0</v>
      </c>
      <c r="K424">
        <v>104708804.17999999</v>
      </c>
      <c r="L424">
        <v>13</v>
      </c>
      <c r="M424">
        <v>14</v>
      </c>
      <c r="N424">
        <v>20952527.319999978</v>
      </c>
      <c r="O424">
        <v>25.016068174833595</v>
      </c>
      <c r="P424">
        <v>0.90848029853871504</v>
      </c>
      <c r="Q424">
        <v>0.78807951893644712</v>
      </c>
      <c r="R424" t="s">
        <v>90</v>
      </c>
      <c r="S424" t="s">
        <v>601</v>
      </c>
      <c r="T424" t="s">
        <v>92</v>
      </c>
    </row>
    <row r="425" spans="1:20" x14ac:dyDescent="0.25">
      <c r="A425" t="s">
        <v>116</v>
      </c>
      <c r="B425" t="s">
        <v>179</v>
      </c>
      <c r="C425" t="s">
        <v>811</v>
      </c>
      <c r="D425" t="s">
        <v>640</v>
      </c>
      <c r="E425" t="s">
        <v>31</v>
      </c>
      <c r="F425">
        <v>73739854.660000011</v>
      </c>
      <c r="G425">
        <v>0</v>
      </c>
      <c r="H425">
        <v>73739854.660000011</v>
      </c>
      <c r="I425">
        <v>88868093.269999996</v>
      </c>
      <c r="J425">
        <v>0</v>
      </c>
      <c r="K425">
        <v>88868093.269999996</v>
      </c>
      <c r="L425">
        <v>16</v>
      </c>
      <c r="M425">
        <v>15</v>
      </c>
      <c r="N425">
        <v>15128238.609999985</v>
      </c>
      <c r="O425">
        <v>20.515688130595489</v>
      </c>
      <c r="P425">
        <v>0.77104224937674171</v>
      </c>
      <c r="Q425">
        <v>0.69383300411064053</v>
      </c>
      <c r="R425" t="s">
        <v>90</v>
      </c>
      <c r="S425" t="s">
        <v>601</v>
      </c>
      <c r="T425" t="s">
        <v>92</v>
      </c>
    </row>
    <row r="426" spans="1:20" x14ac:dyDescent="0.25">
      <c r="A426" t="s">
        <v>116</v>
      </c>
      <c r="B426" t="s">
        <v>179</v>
      </c>
      <c r="C426" t="s">
        <v>811</v>
      </c>
      <c r="D426" t="s">
        <v>640</v>
      </c>
      <c r="E426" t="s">
        <v>32</v>
      </c>
      <c r="F426">
        <v>56497567.339999996</v>
      </c>
      <c r="G426">
        <v>5264627.3899999997</v>
      </c>
      <c r="H426">
        <v>61762194.729999997</v>
      </c>
      <c r="I426">
        <v>71133254.079999998</v>
      </c>
      <c r="J426">
        <v>666446.88</v>
      </c>
      <c r="K426">
        <v>71799700.960000008</v>
      </c>
      <c r="L426">
        <v>17</v>
      </c>
      <c r="M426">
        <v>16</v>
      </c>
      <c r="N426">
        <v>10037506.230000012</v>
      </c>
      <c r="O426">
        <v>16.251861310758205</v>
      </c>
      <c r="P426">
        <v>0.62295252318037952</v>
      </c>
      <c r="Q426">
        <v>0.5811328122026741</v>
      </c>
      <c r="R426" t="s">
        <v>90</v>
      </c>
      <c r="S426" t="s">
        <v>601</v>
      </c>
      <c r="T426" t="s">
        <v>92</v>
      </c>
    </row>
    <row r="427" spans="1:20" x14ac:dyDescent="0.25">
      <c r="A427" t="s">
        <v>116</v>
      </c>
      <c r="B427" t="s">
        <v>179</v>
      </c>
      <c r="C427" t="s">
        <v>811</v>
      </c>
      <c r="D427" t="s">
        <v>640</v>
      </c>
      <c r="E427" t="s">
        <v>34</v>
      </c>
      <c r="F427">
        <v>0</v>
      </c>
      <c r="G427">
        <v>60244297.810000002</v>
      </c>
      <c r="H427">
        <v>60244297.810000002</v>
      </c>
      <c r="I427">
        <v>0</v>
      </c>
      <c r="J427">
        <v>69832005.599999994</v>
      </c>
      <c r="K427">
        <v>69832005.599999994</v>
      </c>
      <c r="L427">
        <v>18</v>
      </c>
      <c r="M427">
        <v>17</v>
      </c>
      <c r="N427">
        <v>9587707.7899999917</v>
      </c>
      <c r="O427">
        <v>15.914714153093705</v>
      </c>
      <c r="P427">
        <v>0.60588029623551765</v>
      </c>
      <c r="Q427">
        <v>0.56685061725138441</v>
      </c>
      <c r="R427" t="s">
        <v>90</v>
      </c>
      <c r="S427" t="s">
        <v>601</v>
      </c>
      <c r="T427" t="s">
        <v>92</v>
      </c>
    </row>
    <row r="428" spans="1:20" x14ac:dyDescent="0.25">
      <c r="A428" t="s">
        <v>116</v>
      </c>
      <c r="B428" t="s">
        <v>179</v>
      </c>
      <c r="C428" t="s">
        <v>811</v>
      </c>
      <c r="D428" t="s">
        <v>640</v>
      </c>
      <c r="E428" t="s">
        <v>36</v>
      </c>
      <c r="F428">
        <v>55755111.069999993</v>
      </c>
      <c r="G428">
        <v>0</v>
      </c>
      <c r="H428">
        <v>55755111.069999993</v>
      </c>
      <c r="I428">
        <v>64336212.960000001</v>
      </c>
      <c r="J428">
        <v>0</v>
      </c>
      <c r="K428">
        <v>64336212.960000001</v>
      </c>
      <c r="L428">
        <v>19</v>
      </c>
      <c r="M428">
        <v>18</v>
      </c>
      <c r="N428">
        <v>8581101.890000008</v>
      </c>
      <c r="O428">
        <v>15.390700018921169</v>
      </c>
      <c r="P428">
        <v>0.55819739719570871</v>
      </c>
      <c r="Q428">
        <v>0.52461096359069659</v>
      </c>
      <c r="R428" t="s">
        <v>90</v>
      </c>
      <c r="S428" t="s">
        <v>601</v>
      </c>
      <c r="T428" t="s">
        <v>92</v>
      </c>
    </row>
    <row r="429" spans="1:20" x14ac:dyDescent="0.25">
      <c r="A429" t="s">
        <v>116</v>
      </c>
      <c r="B429" t="s">
        <v>179</v>
      </c>
      <c r="C429" t="s">
        <v>811</v>
      </c>
      <c r="D429" t="s">
        <v>640</v>
      </c>
      <c r="E429" t="s">
        <v>33</v>
      </c>
      <c r="F429">
        <v>52846478.039999999</v>
      </c>
      <c r="G429">
        <v>0</v>
      </c>
      <c r="H429">
        <v>52846478.039999999</v>
      </c>
      <c r="I429">
        <v>61724052.719999999</v>
      </c>
      <c r="J429">
        <v>0</v>
      </c>
      <c r="K429">
        <v>61724052.719999999</v>
      </c>
      <c r="L429">
        <v>20</v>
      </c>
      <c r="M429">
        <v>19</v>
      </c>
      <c r="N429">
        <v>8877574.6799999997</v>
      </c>
      <c r="O429">
        <v>16.79880099725942</v>
      </c>
      <c r="P429">
        <v>0.53553362853508413</v>
      </c>
      <c r="Q429">
        <v>0.49724305511887468</v>
      </c>
      <c r="R429" t="s">
        <v>90</v>
      </c>
      <c r="S429" t="s">
        <v>601</v>
      </c>
      <c r="T429" t="s">
        <v>92</v>
      </c>
    </row>
    <row r="430" spans="1:20" x14ac:dyDescent="0.25">
      <c r="A430" t="s">
        <v>116</v>
      </c>
      <c r="B430" t="s">
        <v>179</v>
      </c>
      <c r="C430" t="s">
        <v>811</v>
      </c>
      <c r="D430" t="s">
        <v>640</v>
      </c>
      <c r="E430" t="s">
        <v>35</v>
      </c>
      <c r="F430">
        <v>525275</v>
      </c>
      <c r="G430">
        <v>45630605.609999999</v>
      </c>
      <c r="H430">
        <v>46155880.609999999</v>
      </c>
      <c r="I430">
        <v>174472.15</v>
      </c>
      <c r="J430">
        <v>52853284.090000004</v>
      </c>
      <c r="K430">
        <v>53027756.240000002</v>
      </c>
      <c r="L430">
        <v>22</v>
      </c>
      <c r="M430">
        <v>20</v>
      </c>
      <c r="N430">
        <v>6871875.6300000027</v>
      </c>
      <c r="O430">
        <v>14.888407585730608</v>
      </c>
      <c r="P430">
        <v>0.46008234166191592</v>
      </c>
      <c r="Q430">
        <v>0.43428988907920851</v>
      </c>
      <c r="R430" t="s">
        <v>90</v>
      </c>
      <c r="S430" t="s">
        <v>601</v>
      </c>
      <c r="T430" t="s">
        <v>92</v>
      </c>
    </row>
    <row r="431" spans="1:20" x14ac:dyDescent="0.25">
      <c r="A431" t="s">
        <v>116</v>
      </c>
      <c r="B431" t="s">
        <v>179</v>
      </c>
      <c r="C431" t="s">
        <v>811</v>
      </c>
      <c r="D431" t="s">
        <v>640</v>
      </c>
      <c r="E431" t="s">
        <v>38</v>
      </c>
      <c r="F431">
        <v>45230011.75</v>
      </c>
      <c r="G431">
        <v>0</v>
      </c>
      <c r="H431">
        <v>45230011.75</v>
      </c>
      <c r="I431">
        <v>53029506.560000002</v>
      </c>
      <c r="J431">
        <v>0</v>
      </c>
      <c r="K431">
        <v>53029506.560000002</v>
      </c>
      <c r="L431">
        <v>21</v>
      </c>
      <c r="M431">
        <v>21</v>
      </c>
      <c r="N431">
        <v>7799494.8100000024</v>
      </c>
      <c r="O431">
        <v>17.244069829365017</v>
      </c>
      <c r="P431">
        <v>0.46009752788478026</v>
      </c>
      <c r="Q431">
        <v>0.42557820425818105</v>
      </c>
      <c r="R431" t="s">
        <v>90</v>
      </c>
      <c r="S431" t="s">
        <v>601</v>
      </c>
      <c r="T431" t="s">
        <v>92</v>
      </c>
    </row>
    <row r="432" spans="1:20" x14ac:dyDescent="0.25">
      <c r="A432" t="s">
        <v>116</v>
      </c>
      <c r="B432" t="s">
        <v>179</v>
      </c>
      <c r="C432" t="s">
        <v>811</v>
      </c>
      <c r="D432" t="s">
        <v>640</v>
      </c>
      <c r="E432" t="s">
        <v>40</v>
      </c>
      <c r="F432">
        <v>30518135.929999996</v>
      </c>
      <c r="G432">
        <v>878634.50000000012</v>
      </c>
      <c r="H432">
        <v>31396770.430000003</v>
      </c>
      <c r="I432">
        <v>34082923.82</v>
      </c>
      <c r="J432">
        <v>661928.87</v>
      </c>
      <c r="K432">
        <v>34744852.689999998</v>
      </c>
      <c r="L432">
        <v>24</v>
      </c>
      <c r="M432">
        <v>22</v>
      </c>
      <c r="N432">
        <v>3348082.2599999942</v>
      </c>
      <c r="O432">
        <v>10.663779153542684</v>
      </c>
      <c r="P432">
        <v>0.30145520609931653</v>
      </c>
      <c r="Q432">
        <v>0.29541847685029093</v>
      </c>
      <c r="R432" t="s">
        <v>90</v>
      </c>
      <c r="S432" t="s">
        <v>601</v>
      </c>
      <c r="T432" t="s">
        <v>92</v>
      </c>
    </row>
    <row r="433" spans="1:20" x14ac:dyDescent="0.25">
      <c r="A433" t="s">
        <v>116</v>
      </c>
      <c r="B433" t="s">
        <v>179</v>
      </c>
      <c r="C433" t="s">
        <v>811</v>
      </c>
      <c r="D433" t="s">
        <v>640</v>
      </c>
      <c r="E433" t="s">
        <v>877</v>
      </c>
      <c r="F433">
        <v>17852930.579999998</v>
      </c>
      <c r="G433">
        <v>10352501.18</v>
      </c>
      <c r="H433">
        <v>28205431.760000002</v>
      </c>
      <c r="I433">
        <v>24162430.02</v>
      </c>
      <c r="J433">
        <v>119863408.8</v>
      </c>
      <c r="K433">
        <v>144025838.82000002</v>
      </c>
      <c r="L433">
        <v>11</v>
      </c>
      <c r="M433">
        <v>23</v>
      </c>
      <c r="N433">
        <v>115820407.06000002</v>
      </c>
      <c r="O433">
        <v>410.63156928607151</v>
      </c>
      <c r="P433">
        <v>1.2496049216984044</v>
      </c>
      <c r="Q433">
        <v>0.26539053460996431</v>
      </c>
      <c r="R433" t="s">
        <v>90</v>
      </c>
      <c r="S433" t="s">
        <v>601</v>
      </c>
      <c r="T433" t="s">
        <v>92</v>
      </c>
    </row>
    <row r="434" spans="1:20" x14ac:dyDescent="0.25">
      <c r="A434" t="s">
        <v>116</v>
      </c>
      <c r="B434" t="s">
        <v>179</v>
      </c>
      <c r="C434" t="s">
        <v>811</v>
      </c>
      <c r="D434" t="s">
        <v>640</v>
      </c>
      <c r="E434" t="s">
        <v>37</v>
      </c>
      <c r="F434">
        <v>1785024.34</v>
      </c>
      <c r="G434">
        <v>23235124.780000001</v>
      </c>
      <c r="H434">
        <v>25020149.120000001</v>
      </c>
      <c r="I434">
        <v>2030011.21</v>
      </c>
      <c r="J434">
        <v>26024626.559999999</v>
      </c>
      <c r="K434">
        <v>28054637.77</v>
      </c>
      <c r="L434">
        <v>25</v>
      </c>
      <c r="M434">
        <v>24</v>
      </c>
      <c r="N434">
        <v>3034488.6499999985</v>
      </c>
      <c r="O434">
        <v>12.128179714062387</v>
      </c>
      <c r="P434">
        <v>0.24340919463535707</v>
      </c>
      <c r="Q434">
        <v>0.23541957476412792</v>
      </c>
      <c r="R434" t="s">
        <v>90</v>
      </c>
      <c r="S434" t="s">
        <v>601</v>
      </c>
      <c r="T434" t="s">
        <v>92</v>
      </c>
    </row>
    <row r="435" spans="1:20" x14ac:dyDescent="0.25">
      <c r="A435" t="s">
        <v>116</v>
      </c>
      <c r="B435" t="s">
        <v>179</v>
      </c>
      <c r="C435" t="s">
        <v>811</v>
      </c>
      <c r="D435" t="s">
        <v>640</v>
      </c>
      <c r="E435" t="s">
        <v>39</v>
      </c>
      <c r="F435">
        <v>23203319.930000003</v>
      </c>
      <c r="G435">
        <v>0</v>
      </c>
      <c r="H435">
        <v>23203319.930000003</v>
      </c>
      <c r="I435">
        <v>36858937.270000003</v>
      </c>
      <c r="J435">
        <v>0</v>
      </c>
      <c r="K435">
        <v>36858937.270000003</v>
      </c>
      <c r="L435">
        <v>23</v>
      </c>
      <c r="M435">
        <v>25</v>
      </c>
      <c r="N435">
        <v>13655617.34</v>
      </c>
      <c r="O435">
        <v>58.851997822709841</v>
      </c>
      <c r="P435">
        <v>0.31979754326394383</v>
      </c>
      <c r="Q435">
        <v>0.21832466644533793</v>
      </c>
      <c r="R435" t="s">
        <v>90</v>
      </c>
      <c r="S435" t="s">
        <v>601</v>
      </c>
      <c r="T435" t="s">
        <v>92</v>
      </c>
    </row>
    <row r="436" spans="1:20" x14ac:dyDescent="0.25">
      <c r="A436" t="s">
        <v>116</v>
      </c>
      <c r="B436" t="s">
        <v>179</v>
      </c>
      <c r="C436" t="s">
        <v>811</v>
      </c>
      <c r="D436" t="s">
        <v>640</v>
      </c>
      <c r="E436" t="s">
        <v>43</v>
      </c>
      <c r="F436">
        <v>17739275.880000003</v>
      </c>
      <c r="G436">
        <v>97660</v>
      </c>
      <c r="H436">
        <v>17836935.880000003</v>
      </c>
      <c r="I436">
        <v>10597228.640000001</v>
      </c>
      <c r="J436">
        <v>1000000</v>
      </c>
      <c r="K436">
        <v>11597228.640000001</v>
      </c>
      <c r="L436">
        <v>28</v>
      </c>
      <c r="M436">
        <v>26</v>
      </c>
      <c r="N436">
        <v>-6239707.2400000021</v>
      </c>
      <c r="O436">
        <v>-34.981945789222635</v>
      </c>
      <c r="P436">
        <v>0.10062051438365434</v>
      </c>
      <c r="Q436">
        <v>0.16783128828788596</v>
      </c>
      <c r="R436" t="s">
        <v>90</v>
      </c>
      <c r="S436" t="s">
        <v>601</v>
      </c>
      <c r="T436" t="s">
        <v>92</v>
      </c>
    </row>
    <row r="437" spans="1:20" x14ac:dyDescent="0.25">
      <c r="A437" t="s">
        <v>116</v>
      </c>
      <c r="B437" t="s">
        <v>179</v>
      </c>
      <c r="C437" t="s">
        <v>811</v>
      </c>
      <c r="D437" t="s">
        <v>640</v>
      </c>
      <c r="E437" t="s">
        <v>41</v>
      </c>
      <c r="F437">
        <v>10068990.300000001</v>
      </c>
      <c r="G437">
        <v>4774569.26</v>
      </c>
      <c r="H437">
        <v>14843559.560000001</v>
      </c>
      <c r="I437">
        <v>13261589.310000001</v>
      </c>
      <c r="J437">
        <v>9943968.3300000001</v>
      </c>
      <c r="K437">
        <v>23205557.640000001</v>
      </c>
      <c r="L437">
        <v>27</v>
      </c>
      <c r="M437">
        <v>27</v>
      </c>
      <c r="N437">
        <v>8361998.0800000001</v>
      </c>
      <c r="O437">
        <v>56.33418349688624</v>
      </c>
      <c r="P437">
        <v>0.2013373383226098</v>
      </c>
      <c r="Q437">
        <v>0.13966601329357728</v>
      </c>
      <c r="R437" t="s">
        <v>90</v>
      </c>
      <c r="S437" t="s">
        <v>601</v>
      </c>
      <c r="T437" t="s">
        <v>92</v>
      </c>
    </row>
    <row r="438" spans="1:20" x14ac:dyDescent="0.25">
      <c r="A438" t="s">
        <v>116</v>
      </c>
      <c r="B438" t="s">
        <v>179</v>
      </c>
      <c r="C438" t="s">
        <v>811</v>
      </c>
      <c r="D438" t="s">
        <v>640</v>
      </c>
      <c r="E438" t="s">
        <v>42</v>
      </c>
      <c r="F438">
        <v>12658689.890000001</v>
      </c>
      <c r="G438">
        <v>39092</v>
      </c>
      <c r="H438">
        <v>12697781.890000001</v>
      </c>
      <c r="I438">
        <v>23464703.32</v>
      </c>
      <c r="J438">
        <v>54364</v>
      </c>
      <c r="K438">
        <v>23519067.32</v>
      </c>
      <c r="L438">
        <v>26</v>
      </c>
      <c r="M438">
        <v>28</v>
      </c>
      <c r="N438">
        <v>10821285.43</v>
      </c>
      <c r="O438">
        <v>85.221856256029923</v>
      </c>
      <c r="P438">
        <v>0.20405742828936713</v>
      </c>
      <c r="Q438">
        <v>0.11947596309895392</v>
      </c>
      <c r="R438" t="s">
        <v>90</v>
      </c>
      <c r="S438" t="s">
        <v>601</v>
      </c>
      <c r="T438" t="s">
        <v>92</v>
      </c>
    </row>
    <row r="439" spans="1:20" x14ac:dyDescent="0.25">
      <c r="A439" t="s">
        <v>116</v>
      </c>
      <c r="B439" t="s">
        <v>179</v>
      </c>
      <c r="C439" t="s">
        <v>811</v>
      </c>
      <c r="D439" t="s">
        <v>640</v>
      </c>
      <c r="E439" t="s">
        <v>46</v>
      </c>
      <c r="F439">
        <v>6817804.9300000006</v>
      </c>
      <c r="G439">
        <v>0</v>
      </c>
      <c r="H439">
        <v>6817804.9300000006</v>
      </c>
      <c r="I439">
        <v>7853134.6100000003</v>
      </c>
      <c r="J439">
        <v>0</v>
      </c>
      <c r="K439">
        <v>7853134.6100000003</v>
      </c>
      <c r="L439">
        <v>30</v>
      </c>
      <c r="M439">
        <v>29</v>
      </c>
      <c r="N439">
        <v>1035329.6799999997</v>
      </c>
      <c r="O439">
        <v>15.185674724196012</v>
      </c>
      <c r="P439">
        <v>6.813579938028011E-2</v>
      </c>
      <c r="Q439">
        <v>6.4150086785948593E-2</v>
      </c>
      <c r="R439" t="s">
        <v>90</v>
      </c>
      <c r="S439" t="s">
        <v>601</v>
      </c>
      <c r="T439" t="s">
        <v>92</v>
      </c>
    </row>
    <row r="440" spans="1:20" x14ac:dyDescent="0.25">
      <c r="A440" t="s">
        <v>116</v>
      </c>
      <c r="B440" t="s">
        <v>179</v>
      </c>
      <c r="C440" t="s">
        <v>811</v>
      </c>
      <c r="D440" t="s">
        <v>640</v>
      </c>
      <c r="E440" t="s">
        <v>45</v>
      </c>
      <c r="F440">
        <v>5014178.75</v>
      </c>
      <c r="G440">
        <v>0</v>
      </c>
      <c r="H440">
        <v>5014178.75</v>
      </c>
      <c r="I440">
        <v>5548896.3700000001</v>
      </c>
      <c r="J440">
        <v>0</v>
      </c>
      <c r="K440">
        <v>5548896.3700000001</v>
      </c>
      <c r="L440">
        <v>31</v>
      </c>
      <c r="M440">
        <v>30</v>
      </c>
      <c r="N440">
        <v>534717.62000000011</v>
      </c>
      <c r="O440">
        <v>10.664111645401556</v>
      </c>
      <c r="P440">
        <v>4.8143640549195239E-2</v>
      </c>
      <c r="Q440">
        <v>4.717940822234102E-2</v>
      </c>
      <c r="R440" t="s">
        <v>90</v>
      </c>
      <c r="S440" t="s">
        <v>601</v>
      </c>
      <c r="T440" t="s">
        <v>92</v>
      </c>
    </row>
    <row r="441" spans="1:20" x14ac:dyDescent="0.25">
      <c r="A441" t="s">
        <v>116</v>
      </c>
      <c r="B441" t="s">
        <v>179</v>
      </c>
      <c r="C441" t="s">
        <v>811</v>
      </c>
      <c r="D441" t="s">
        <v>640</v>
      </c>
      <c r="E441" t="s">
        <v>47</v>
      </c>
      <c r="F441">
        <v>21882.17</v>
      </c>
      <c r="G441">
        <v>4585889.42</v>
      </c>
      <c r="H441">
        <v>4607771.59</v>
      </c>
      <c r="I441">
        <v>53946.96</v>
      </c>
      <c r="J441">
        <v>3453579.91</v>
      </c>
      <c r="K441">
        <v>3507526.87</v>
      </c>
      <c r="L441">
        <v>32</v>
      </c>
      <c r="M441">
        <v>31</v>
      </c>
      <c r="N441">
        <v>-1100244.7199999997</v>
      </c>
      <c r="O441">
        <v>-23.878022130866945</v>
      </c>
      <c r="P441">
        <v>3.0432197969832306E-2</v>
      </c>
      <c r="Q441">
        <v>4.3355442172841437E-2</v>
      </c>
      <c r="R441" t="s">
        <v>90</v>
      </c>
      <c r="S441" t="s">
        <v>601</v>
      </c>
      <c r="T441" t="s">
        <v>92</v>
      </c>
    </row>
    <row r="442" spans="1:20" x14ac:dyDescent="0.25">
      <c r="A442" t="s">
        <v>116</v>
      </c>
      <c r="B442" t="s">
        <v>179</v>
      </c>
      <c r="C442" t="s">
        <v>811</v>
      </c>
      <c r="D442" t="s">
        <v>640</v>
      </c>
      <c r="E442" t="s">
        <v>44</v>
      </c>
      <c r="F442">
        <v>1909579.9</v>
      </c>
      <c r="G442">
        <v>0</v>
      </c>
      <c r="H442">
        <v>1909579.9</v>
      </c>
      <c r="I442">
        <v>9380919.0600000005</v>
      </c>
      <c r="J442">
        <v>0</v>
      </c>
      <c r="K442">
        <v>9380919.0600000005</v>
      </c>
      <c r="L442">
        <v>29</v>
      </c>
      <c r="M442">
        <v>32</v>
      </c>
      <c r="N442">
        <v>7471339.1600000001</v>
      </c>
      <c r="O442">
        <v>391.25564528617002</v>
      </c>
      <c r="P442">
        <v>8.1391247039226011E-2</v>
      </c>
      <c r="Q442">
        <v>1.7967618253592804E-2</v>
      </c>
      <c r="R442" t="s">
        <v>90</v>
      </c>
      <c r="S442" t="s">
        <v>601</v>
      </c>
      <c r="T442" t="s">
        <v>92</v>
      </c>
    </row>
    <row r="443" spans="1:20" x14ac:dyDescent="0.25">
      <c r="A443" t="s">
        <v>116</v>
      </c>
      <c r="B443" t="s">
        <v>179</v>
      </c>
      <c r="C443" t="s">
        <v>811</v>
      </c>
      <c r="D443" t="s">
        <v>640</v>
      </c>
      <c r="E443" t="s">
        <v>48</v>
      </c>
      <c r="F443">
        <v>661804.75</v>
      </c>
      <c r="G443">
        <v>0</v>
      </c>
      <c r="H443">
        <v>661804.75</v>
      </c>
      <c r="I443">
        <v>844932.38</v>
      </c>
      <c r="J443">
        <v>0</v>
      </c>
      <c r="K443">
        <v>844932.38</v>
      </c>
      <c r="L443">
        <v>33</v>
      </c>
      <c r="M443">
        <v>33</v>
      </c>
      <c r="N443">
        <v>183127.63</v>
      </c>
      <c r="O443">
        <v>27.670945244802187</v>
      </c>
      <c r="P443">
        <v>7.3308488893433846E-3</v>
      </c>
      <c r="Q443">
        <v>6.2270529274079719E-3</v>
      </c>
      <c r="R443" t="s">
        <v>90</v>
      </c>
      <c r="S443" t="s">
        <v>601</v>
      </c>
      <c r="T443" t="s">
        <v>92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9F53-6A22-4EAA-B21C-417D0AAE8B93}">
  <dimension ref="A1:CL1541"/>
  <sheetViews>
    <sheetView showGridLines="0" zoomScaleNormal="100" workbookViewId="0">
      <selection activeCell="A12" sqref="A12"/>
    </sheetView>
  </sheetViews>
  <sheetFormatPr baseColWidth="10" defaultColWidth="11.42578125" defaultRowHeight="20.100000000000001" customHeight="1" x14ac:dyDescent="0.5"/>
  <cols>
    <col min="1" max="1" width="16" style="1" customWidth="1"/>
    <col min="2" max="2" width="41" style="1" bestFit="1" customWidth="1"/>
    <col min="3" max="3" width="18" style="1" bestFit="1" customWidth="1"/>
    <col min="4" max="4" width="25.42578125" style="1" bestFit="1" customWidth="1"/>
    <col min="5" max="5" width="29.28515625" style="1" bestFit="1" customWidth="1"/>
    <col min="6" max="80" width="11.42578125" style="1"/>
    <col min="81" max="81" width="21.5703125" style="1" bestFit="1" customWidth="1"/>
    <col min="82" max="85" width="41" style="1" bestFit="1" customWidth="1"/>
    <col min="86" max="86" width="41.140625" style="1" bestFit="1" customWidth="1"/>
    <col min="87" max="87" width="47.5703125" style="1" bestFit="1" customWidth="1"/>
    <col min="88" max="88" width="17" style="1" bestFit="1" customWidth="1"/>
    <col min="89" max="89" width="28.5703125" style="1" bestFit="1" customWidth="1"/>
    <col min="90" max="90" width="33.5703125" style="1" bestFit="1" customWidth="1"/>
    <col min="91" max="16376" width="11.42578125" style="1"/>
    <col min="16377" max="16377" width="25" style="1" bestFit="1" customWidth="1"/>
    <col min="16378" max="16384" width="11.42578125" style="1"/>
  </cols>
  <sheetData>
    <row r="1" spans="1:82" ht="20.100000000000001" customHeight="1" x14ac:dyDescent="0.5">
      <c r="A1" s="30"/>
      <c r="B1" s="31"/>
      <c r="C1" s="31"/>
      <c r="D1" s="31"/>
      <c r="E1" s="31"/>
      <c r="F1" s="31"/>
      <c r="G1" s="31"/>
      <c r="H1" s="31"/>
      <c r="I1" s="31"/>
      <c r="J1" s="31"/>
      <c r="K1" s="31"/>
      <c r="L1" s="31"/>
      <c r="M1" s="31"/>
      <c r="N1" s="31"/>
      <c r="O1" s="31"/>
      <c r="CD1" s="1" t="s">
        <v>823</v>
      </c>
    </row>
    <row r="2" spans="1:82" ht="20.100000000000001" customHeight="1" x14ac:dyDescent="0.6">
      <c r="A2" s="30"/>
      <c r="B2" s="31"/>
      <c r="C2" s="36" t="str">
        <f>+CE1086</f>
        <v>Superintendencia de Seguros</v>
      </c>
      <c r="D2" s="31"/>
      <c r="E2" s="31"/>
      <c r="F2" s="31"/>
      <c r="G2" s="31"/>
      <c r="H2" s="31"/>
      <c r="I2" s="31"/>
      <c r="J2" s="31"/>
      <c r="K2" s="31"/>
      <c r="L2" s="31"/>
      <c r="M2" s="31"/>
      <c r="N2" s="31"/>
      <c r="O2" s="31"/>
    </row>
    <row r="3" spans="1:82" ht="20.100000000000001" customHeight="1" x14ac:dyDescent="0.6">
      <c r="A3" s="30"/>
      <c r="B3" s="31"/>
      <c r="C3" s="36" t="str">
        <f>+CD1086</f>
        <v>Primas Netas Cobradas, Porcentajes Simple y Acumulado por Compañías</v>
      </c>
      <c r="D3" s="31"/>
      <c r="E3" s="31"/>
      <c r="F3" s="31"/>
      <c r="G3" s="31"/>
      <c r="H3" s="31"/>
      <c r="I3" s="31"/>
      <c r="J3" s="31"/>
      <c r="K3" s="31"/>
      <c r="L3" s="31"/>
      <c r="M3" s="31"/>
      <c r="N3" s="31"/>
      <c r="O3" s="31"/>
    </row>
    <row r="4" spans="1:82" ht="20.100000000000001" customHeight="1" x14ac:dyDescent="0.6">
      <c r="A4" s="30"/>
      <c r="B4" s="31"/>
      <c r="C4" s="36" t="str">
        <f>+CG1086</f>
        <v>Mar 2025 - Feb 2026</v>
      </c>
      <c r="D4" s="31"/>
      <c r="E4" s="31"/>
      <c r="F4" s="31"/>
      <c r="G4" s="31"/>
      <c r="H4" s="31"/>
      <c r="I4" s="31"/>
      <c r="J4" s="31"/>
      <c r="K4" s="31"/>
      <c r="L4" s="31"/>
      <c r="M4" s="31"/>
      <c r="N4" s="31"/>
      <c r="O4" s="31"/>
    </row>
    <row r="5" spans="1:82" ht="20.100000000000001" customHeight="1" x14ac:dyDescent="0.6">
      <c r="A5" s="32"/>
      <c r="B5" s="32"/>
      <c r="C5" s="36" t="str">
        <f>+CC1086</f>
        <v>(Valores en RD$)</v>
      </c>
      <c r="O5" s="32"/>
    </row>
    <row r="12" spans="1:82" ht="30" customHeight="1" x14ac:dyDescent="0.5">
      <c r="A12" s="38" t="s">
        <v>181</v>
      </c>
      <c r="B12" s="38" t="s">
        <v>164</v>
      </c>
      <c r="C12" s="38" t="s">
        <v>186</v>
      </c>
      <c r="D12" s="58" t="s">
        <v>187</v>
      </c>
      <c r="E12" s="58" t="s">
        <v>188</v>
      </c>
    </row>
    <row r="13" spans="1:82" ht="20.100000000000001" customHeight="1" x14ac:dyDescent="0.5">
      <c r="A13" s="1">
        <f>+CH1086</f>
        <v>1</v>
      </c>
      <c r="B13" s="1" t="str">
        <f>+CI1086</f>
        <v>Seguros Universal, S. A.</v>
      </c>
      <c r="C13" s="3">
        <f t="shared" ref="C13:C45" si="0">+CJ1086</f>
        <v>31915895188.59</v>
      </c>
      <c r="D13" s="34">
        <f t="shared" ref="D13:D45" si="1">+CK1086</f>
        <v>20.53</v>
      </c>
      <c r="E13" s="34">
        <f t="shared" ref="E13:E45" si="2">+CL1086</f>
        <v>20.53</v>
      </c>
    </row>
    <row r="14" spans="1:82" ht="20.100000000000001" customHeight="1" x14ac:dyDescent="0.5">
      <c r="A14" s="1">
        <f t="shared" ref="A14:A45" si="3">+CH1087</f>
        <v>2</v>
      </c>
      <c r="B14" s="1" t="str">
        <f t="shared" ref="B14:B45" si="4">+CI1087</f>
        <v>Seguros Reservas, S. A.</v>
      </c>
      <c r="C14" s="3">
        <f t="shared" si="0"/>
        <v>26820987862.41</v>
      </c>
      <c r="D14" s="34">
        <f t="shared" si="1"/>
        <v>17.260000000000002</v>
      </c>
      <c r="E14" s="34">
        <f t="shared" si="2"/>
        <v>37.79</v>
      </c>
    </row>
    <row r="15" spans="1:82" ht="20.100000000000001" customHeight="1" x14ac:dyDescent="0.5">
      <c r="A15" s="1">
        <f t="shared" si="3"/>
        <v>3</v>
      </c>
      <c r="B15" s="1" t="str">
        <f t="shared" si="4"/>
        <v>Humano Seguros, S. A.</v>
      </c>
      <c r="C15" s="3">
        <f t="shared" si="0"/>
        <v>23918484454.400002</v>
      </c>
      <c r="D15" s="34">
        <f t="shared" si="1"/>
        <v>15.39</v>
      </c>
      <c r="E15" s="34">
        <f t="shared" si="2"/>
        <v>53.18</v>
      </c>
    </row>
    <row r="16" spans="1:82" ht="20.100000000000001" customHeight="1" x14ac:dyDescent="0.5">
      <c r="A16" s="1">
        <f t="shared" si="3"/>
        <v>4</v>
      </c>
      <c r="B16" s="1" t="str">
        <f t="shared" si="4"/>
        <v>Mapfre BHD Compañía de Seguros</v>
      </c>
      <c r="C16" s="3">
        <f t="shared" si="0"/>
        <v>15857090981.77</v>
      </c>
      <c r="D16" s="34">
        <f t="shared" si="1"/>
        <v>10.199999999999999</v>
      </c>
      <c r="E16" s="34">
        <f t="shared" si="2"/>
        <v>63.38</v>
      </c>
    </row>
    <row r="17" spans="1:5" ht="20.100000000000001" customHeight="1" x14ac:dyDescent="0.5">
      <c r="A17" s="1">
        <f t="shared" si="3"/>
        <v>5</v>
      </c>
      <c r="B17" s="1" t="str">
        <f t="shared" si="4"/>
        <v>La Colonial, S. A., Compañia De Seguros</v>
      </c>
      <c r="C17" s="3">
        <f t="shared" si="0"/>
        <v>13583941314.129999</v>
      </c>
      <c r="D17" s="34">
        <f t="shared" si="1"/>
        <v>8.74</v>
      </c>
      <c r="E17" s="34">
        <f t="shared" si="2"/>
        <v>72.12</v>
      </c>
    </row>
    <row r="18" spans="1:5" ht="20.100000000000001" customHeight="1" x14ac:dyDescent="0.5">
      <c r="A18" s="1">
        <f t="shared" si="3"/>
        <v>6</v>
      </c>
      <c r="B18" s="1" t="str">
        <f t="shared" si="4"/>
        <v>Seguros Sura, S.A.</v>
      </c>
      <c r="C18" s="3">
        <f t="shared" si="0"/>
        <v>9189658377.7200012</v>
      </c>
      <c r="D18" s="34">
        <f t="shared" si="1"/>
        <v>5.91</v>
      </c>
      <c r="E18" s="34">
        <f t="shared" si="2"/>
        <v>78.03</v>
      </c>
    </row>
    <row r="19" spans="1:5" ht="20.100000000000001" customHeight="1" x14ac:dyDescent="0.5">
      <c r="A19" s="1">
        <f t="shared" si="3"/>
        <v>7</v>
      </c>
      <c r="B19" s="1" t="str">
        <f t="shared" si="4"/>
        <v>Seguros Crecer, S. A.</v>
      </c>
      <c r="C19" s="3">
        <f t="shared" si="0"/>
        <v>8500662432.7600012</v>
      </c>
      <c r="D19" s="34">
        <f t="shared" si="1"/>
        <v>5.47</v>
      </c>
      <c r="E19" s="34">
        <f t="shared" si="2"/>
        <v>83.5</v>
      </c>
    </row>
    <row r="20" spans="1:5" ht="20.100000000000001" customHeight="1" x14ac:dyDescent="0.5">
      <c r="A20" s="1">
        <f t="shared" si="3"/>
        <v>8</v>
      </c>
      <c r="B20" s="1" t="str">
        <f t="shared" si="4"/>
        <v>Worldwide Seguros, S. A.</v>
      </c>
      <c r="C20" s="3">
        <f t="shared" si="0"/>
        <v>4331963016.25</v>
      </c>
      <c r="D20" s="34">
        <f t="shared" si="1"/>
        <v>2.79</v>
      </c>
      <c r="E20" s="34">
        <f t="shared" si="2"/>
        <v>86.29</v>
      </c>
    </row>
    <row r="21" spans="1:5" ht="20.100000000000001" customHeight="1" x14ac:dyDescent="0.5">
      <c r="A21" s="1">
        <f t="shared" si="3"/>
        <v>9</v>
      </c>
      <c r="B21" s="1" t="str">
        <f t="shared" si="4"/>
        <v>General de Seguros, S. A.</v>
      </c>
      <c r="C21" s="3">
        <f t="shared" si="0"/>
        <v>3937356967.1099997</v>
      </c>
      <c r="D21" s="34">
        <f t="shared" si="1"/>
        <v>2.5299999999999998</v>
      </c>
      <c r="E21" s="34">
        <f t="shared" si="2"/>
        <v>88.82</v>
      </c>
    </row>
    <row r="22" spans="1:5" ht="20.100000000000001" customHeight="1" x14ac:dyDescent="0.5">
      <c r="A22" s="1">
        <f t="shared" si="3"/>
        <v>10</v>
      </c>
      <c r="B22" s="1" t="str">
        <f t="shared" si="4"/>
        <v>Seguros Pepín, S. A.</v>
      </c>
      <c r="C22" s="3">
        <f t="shared" si="0"/>
        <v>2235594909.25</v>
      </c>
      <c r="D22" s="34">
        <f t="shared" si="1"/>
        <v>1.44</v>
      </c>
      <c r="E22" s="34">
        <f t="shared" si="2"/>
        <v>90.26</v>
      </c>
    </row>
    <row r="23" spans="1:5" ht="20.100000000000001" customHeight="1" x14ac:dyDescent="0.5">
      <c r="A23" s="1">
        <f t="shared" si="3"/>
        <v>11</v>
      </c>
      <c r="B23" s="1" t="str">
        <f t="shared" si="4"/>
        <v>La Monumental de Seguros, S. A.</v>
      </c>
      <c r="C23" s="3">
        <f t="shared" si="0"/>
        <v>1737164977.01</v>
      </c>
      <c r="D23" s="34">
        <f t="shared" si="1"/>
        <v>1.1200000000000001</v>
      </c>
      <c r="E23" s="34">
        <f t="shared" si="2"/>
        <v>91.38</v>
      </c>
    </row>
    <row r="24" spans="1:5" ht="20.100000000000001" customHeight="1" x14ac:dyDescent="0.5">
      <c r="A24" s="1">
        <f t="shared" si="3"/>
        <v>12</v>
      </c>
      <c r="B24" s="1" t="str">
        <f t="shared" si="4"/>
        <v>Patria, S. A., Compañía de Seguros</v>
      </c>
      <c r="C24" s="3">
        <f t="shared" si="0"/>
        <v>1323781570.8600001</v>
      </c>
      <c r="D24" s="34">
        <f t="shared" si="1"/>
        <v>0.85</v>
      </c>
      <c r="E24" s="34">
        <f t="shared" si="2"/>
        <v>92.23</v>
      </c>
    </row>
    <row r="25" spans="1:5" ht="20.100000000000001" customHeight="1" x14ac:dyDescent="0.5">
      <c r="A25" s="1">
        <f t="shared" si="3"/>
        <v>13</v>
      </c>
      <c r="B25" s="1" t="str">
        <f t="shared" si="4"/>
        <v>Compañía Dominicana de Seguros, S. A.</v>
      </c>
      <c r="C25" s="3">
        <f t="shared" si="0"/>
        <v>1297914775.74</v>
      </c>
      <c r="D25" s="34">
        <f t="shared" si="1"/>
        <v>0.84</v>
      </c>
      <c r="E25" s="34">
        <f t="shared" si="2"/>
        <v>93.07</v>
      </c>
    </row>
    <row r="26" spans="1:5" ht="20.100000000000001" customHeight="1" x14ac:dyDescent="0.5">
      <c r="A26" s="1">
        <f t="shared" si="3"/>
        <v>14</v>
      </c>
      <c r="B26" s="1" t="str">
        <f t="shared" si="4"/>
        <v xml:space="preserve">Cooperativa Nacional De Seguros, Inc </v>
      </c>
      <c r="C26" s="3">
        <f t="shared" si="0"/>
        <v>1276175165.51</v>
      </c>
      <c r="D26" s="34">
        <f t="shared" si="1"/>
        <v>0.82</v>
      </c>
      <c r="E26" s="34">
        <f t="shared" si="2"/>
        <v>93.89</v>
      </c>
    </row>
    <row r="27" spans="1:5" ht="20.100000000000001" customHeight="1" x14ac:dyDescent="0.5">
      <c r="A27" s="1">
        <f t="shared" si="3"/>
        <v>15</v>
      </c>
      <c r="B27" s="1" t="str">
        <f t="shared" si="4"/>
        <v>Atlántica Seguros, S. A.</v>
      </c>
      <c r="C27" s="3">
        <f t="shared" si="0"/>
        <v>1137787738.8</v>
      </c>
      <c r="D27" s="34">
        <f t="shared" si="1"/>
        <v>0.73</v>
      </c>
      <c r="E27" s="34">
        <f t="shared" si="2"/>
        <v>94.62</v>
      </c>
    </row>
    <row r="28" spans="1:5" ht="20.100000000000001" customHeight="1" x14ac:dyDescent="0.5">
      <c r="A28" s="1">
        <f t="shared" si="3"/>
        <v>16</v>
      </c>
      <c r="B28" s="1" t="str">
        <f t="shared" si="4"/>
        <v>Seguros APS, S. A.</v>
      </c>
      <c r="C28" s="3">
        <f t="shared" si="0"/>
        <v>1083696865.3100002</v>
      </c>
      <c r="D28" s="34">
        <f t="shared" si="1"/>
        <v>0.7</v>
      </c>
      <c r="E28" s="34">
        <f t="shared" si="2"/>
        <v>95.32</v>
      </c>
    </row>
    <row r="29" spans="1:5" ht="20.100000000000001" customHeight="1" x14ac:dyDescent="0.5">
      <c r="A29" s="1">
        <f t="shared" si="3"/>
        <v>17</v>
      </c>
      <c r="B29" s="1" t="str">
        <f t="shared" si="4"/>
        <v>One Alliance Seguros, S.A.</v>
      </c>
      <c r="C29" s="3">
        <f t="shared" si="0"/>
        <v>944609128.92000008</v>
      </c>
      <c r="D29" s="34">
        <f t="shared" si="1"/>
        <v>0.61</v>
      </c>
      <c r="E29" s="34">
        <f t="shared" si="2"/>
        <v>95.93</v>
      </c>
    </row>
    <row r="30" spans="1:5" ht="20.100000000000001" customHeight="1" x14ac:dyDescent="0.5">
      <c r="A30" s="1">
        <f t="shared" si="3"/>
        <v>18</v>
      </c>
      <c r="B30" s="1" t="str">
        <f t="shared" si="4"/>
        <v>Seguros La Internacional, S. A.</v>
      </c>
      <c r="C30" s="3">
        <f t="shared" si="0"/>
        <v>786310839.72000003</v>
      </c>
      <c r="D30" s="34">
        <f t="shared" si="1"/>
        <v>0.51</v>
      </c>
      <c r="E30" s="34">
        <f t="shared" si="2"/>
        <v>96.44</v>
      </c>
    </row>
    <row r="31" spans="1:5" ht="20.100000000000001" customHeight="1" x14ac:dyDescent="0.5">
      <c r="A31" s="1">
        <f t="shared" si="3"/>
        <v>19</v>
      </c>
      <c r="B31" s="1" t="str">
        <f t="shared" si="4"/>
        <v>Bupa Dominicana, S. A.</v>
      </c>
      <c r="C31" s="3">
        <f t="shared" si="0"/>
        <v>778046191.19999993</v>
      </c>
      <c r="D31" s="34">
        <f t="shared" si="1"/>
        <v>0.5</v>
      </c>
      <c r="E31" s="34">
        <f t="shared" si="2"/>
        <v>96.94</v>
      </c>
    </row>
    <row r="32" spans="1:5" ht="20.100000000000001" customHeight="1" x14ac:dyDescent="0.5">
      <c r="A32" s="1">
        <f t="shared" si="3"/>
        <v>20</v>
      </c>
      <c r="B32" s="1" t="str">
        <f t="shared" si="4"/>
        <v>Angloamericana de Seguros, S. A.</v>
      </c>
      <c r="C32" s="3">
        <f t="shared" si="0"/>
        <v>728184341.64999998</v>
      </c>
      <c r="D32" s="34">
        <f t="shared" si="1"/>
        <v>0.47</v>
      </c>
      <c r="E32" s="34">
        <f t="shared" si="2"/>
        <v>97.41</v>
      </c>
    </row>
    <row r="33" spans="1:5" ht="20.100000000000001" customHeight="1" x14ac:dyDescent="0.5">
      <c r="A33" s="1">
        <f t="shared" si="3"/>
        <v>21</v>
      </c>
      <c r="B33" s="1" t="str">
        <f t="shared" si="4"/>
        <v>Cuna Mutual Insurance Society Dominicana</v>
      </c>
      <c r="C33" s="3">
        <f t="shared" si="0"/>
        <v>724781636.93000007</v>
      </c>
      <c r="D33" s="34">
        <f t="shared" si="1"/>
        <v>0.47</v>
      </c>
      <c r="E33" s="34">
        <f t="shared" si="2"/>
        <v>97.88</v>
      </c>
    </row>
    <row r="34" spans="1:5" ht="20.100000000000001" customHeight="1" x14ac:dyDescent="0.5">
      <c r="A34" s="1">
        <f t="shared" si="3"/>
        <v>22</v>
      </c>
      <c r="B34" s="1" t="str">
        <f t="shared" si="4"/>
        <v>BMI Compañía de Seguros, S. A.</v>
      </c>
      <c r="C34" s="3">
        <f t="shared" si="0"/>
        <v>717526905.12000012</v>
      </c>
      <c r="D34" s="34">
        <f t="shared" si="1"/>
        <v>0.46</v>
      </c>
      <c r="E34" s="34">
        <f t="shared" si="2"/>
        <v>98.34</v>
      </c>
    </row>
    <row r="35" spans="1:5" ht="20.100000000000001" customHeight="1" x14ac:dyDescent="0.5">
      <c r="A35" s="1">
        <f t="shared" si="3"/>
        <v>23</v>
      </c>
      <c r="B35" s="1" t="str">
        <f t="shared" si="4"/>
        <v>Aseguradora Agropecuaria Dominicana, S. A.</v>
      </c>
      <c r="C35" s="3">
        <f t="shared" si="0"/>
        <v>633163866.76999998</v>
      </c>
      <c r="D35" s="34">
        <f t="shared" si="1"/>
        <v>0.41</v>
      </c>
      <c r="E35" s="34">
        <f t="shared" si="2"/>
        <v>98.75</v>
      </c>
    </row>
    <row r="36" spans="1:5" ht="20.100000000000001" customHeight="1" x14ac:dyDescent="0.5">
      <c r="A36" s="1">
        <f t="shared" si="3"/>
        <v>24</v>
      </c>
      <c r="B36" s="1" t="str">
        <f t="shared" si="4"/>
        <v>Seguros Ademi, S.A.</v>
      </c>
      <c r="C36" s="3">
        <f t="shared" si="0"/>
        <v>426186128.84999996</v>
      </c>
      <c r="D36" s="34">
        <f t="shared" si="1"/>
        <v>0.27</v>
      </c>
      <c r="E36" s="34">
        <f t="shared" si="2"/>
        <v>99.02</v>
      </c>
    </row>
    <row r="37" spans="1:5" ht="20.100000000000001" customHeight="1" x14ac:dyDescent="0.5">
      <c r="A37" s="1">
        <f t="shared" si="3"/>
        <v>25</v>
      </c>
      <c r="B37" s="1" t="str">
        <f t="shared" si="4"/>
        <v>Multiseguros Su, S.A.</v>
      </c>
      <c r="C37" s="3">
        <f t="shared" si="0"/>
        <v>405579930.57000005</v>
      </c>
      <c r="D37" s="34">
        <f t="shared" si="1"/>
        <v>0.26</v>
      </c>
      <c r="E37" s="34">
        <f t="shared" si="2"/>
        <v>99.28</v>
      </c>
    </row>
    <row r="38" spans="1:5" ht="20.100000000000001" customHeight="1" x14ac:dyDescent="0.5">
      <c r="A38" s="1">
        <f t="shared" si="3"/>
        <v>26</v>
      </c>
      <c r="B38" s="1" t="str">
        <f t="shared" si="4"/>
        <v>Midas Seguros, S.A.</v>
      </c>
      <c r="C38" s="3">
        <f t="shared" si="0"/>
        <v>310075077.91000003</v>
      </c>
      <c r="D38" s="34">
        <f t="shared" si="1"/>
        <v>0.2</v>
      </c>
      <c r="E38" s="34">
        <f t="shared" si="2"/>
        <v>99.48</v>
      </c>
    </row>
    <row r="39" spans="1:5" ht="20.100000000000001" customHeight="1" x14ac:dyDescent="0.5">
      <c r="A39" s="1">
        <f t="shared" si="3"/>
        <v>27</v>
      </c>
      <c r="B39" s="1" t="str">
        <f t="shared" si="4"/>
        <v>Unit, S.A.</v>
      </c>
      <c r="C39" s="3">
        <f t="shared" si="0"/>
        <v>268692338.36000001</v>
      </c>
      <c r="D39" s="34">
        <f t="shared" si="1"/>
        <v>0.17</v>
      </c>
      <c r="E39" s="34">
        <f t="shared" si="2"/>
        <v>99.65</v>
      </c>
    </row>
    <row r="40" spans="1:5" ht="20.100000000000001" customHeight="1" x14ac:dyDescent="0.5">
      <c r="A40" s="1">
        <f t="shared" si="3"/>
        <v>28</v>
      </c>
      <c r="B40" s="1" t="str">
        <f t="shared" si="4"/>
        <v>Futuro Seguros</v>
      </c>
      <c r="C40" s="3">
        <f t="shared" si="0"/>
        <v>227100883.37</v>
      </c>
      <c r="D40" s="34">
        <f t="shared" si="1"/>
        <v>0.15</v>
      </c>
      <c r="E40" s="34">
        <f t="shared" si="2"/>
        <v>99.8</v>
      </c>
    </row>
    <row r="41" spans="1:5" ht="20.100000000000001" customHeight="1" x14ac:dyDescent="0.5">
      <c r="A41" s="1">
        <f t="shared" si="3"/>
        <v>29</v>
      </c>
      <c r="B41" s="1" t="str">
        <f t="shared" si="4"/>
        <v>Confederación del Canadá Dominicana, S. A.</v>
      </c>
      <c r="C41" s="3">
        <f t="shared" si="0"/>
        <v>114862454.11000001</v>
      </c>
      <c r="D41" s="34">
        <f t="shared" si="1"/>
        <v>7.0000000000000007E-2</v>
      </c>
      <c r="E41" s="34">
        <f t="shared" si="2"/>
        <v>99.87</v>
      </c>
    </row>
    <row r="42" spans="1:5" ht="20.100000000000001" customHeight="1" x14ac:dyDescent="0.5">
      <c r="A42" s="1">
        <f t="shared" si="3"/>
        <v>30</v>
      </c>
      <c r="B42" s="1" t="str">
        <f t="shared" si="4"/>
        <v>Hylseg Seguros S.A</v>
      </c>
      <c r="C42" s="3">
        <f t="shared" si="0"/>
        <v>93409329.159999996</v>
      </c>
      <c r="D42" s="34">
        <f t="shared" si="1"/>
        <v>0.06</v>
      </c>
      <c r="E42" s="34">
        <f t="shared" si="2"/>
        <v>99.93</v>
      </c>
    </row>
    <row r="43" spans="1:5" ht="20.100000000000001" customHeight="1" x14ac:dyDescent="0.5">
      <c r="A43" s="1">
        <f t="shared" si="3"/>
        <v>31</v>
      </c>
      <c r="B43" s="1" t="str">
        <f t="shared" si="4"/>
        <v>Autoseguro, S. A.</v>
      </c>
      <c r="C43" s="3">
        <f t="shared" si="0"/>
        <v>72330820.199999988</v>
      </c>
      <c r="D43" s="34">
        <f t="shared" si="1"/>
        <v>0.05</v>
      </c>
      <c r="E43" s="34">
        <f t="shared" si="2"/>
        <v>99.98</v>
      </c>
    </row>
    <row r="44" spans="1:5" ht="20.100000000000001" customHeight="1" x14ac:dyDescent="0.5">
      <c r="A44" s="1">
        <f t="shared" si="3"/>
        <v>32</v>
      </c>
      <c r="B44" s="1" t="str">
        <f t="shared" si="4"/>
        <v>Seguros Yunen, S.A.</v>
      </c>
      <c r="C44" s="3">
        <f t="shared" si="0"/>
        <v>48976566.710000001</v>
      </c>
      <c r="D44" s="34">
        <f t="shared" si="1"/>
        <v>0.03</v>
      </c>
      <c r="E44" s="34">
        <f t="shared" si="2"/>
        <v>100.01</v>
      </c>
    </row>
    <row r="45" spans="1:5" ht="20.100000000000001" customHeight="1" x14ac:dyDescent="0.5">
      <c r="A45" s="1">
        <f t="shared" si="3"/>
        <v>33</v>
      </c>
      <c r="B45" s="1" t="str">
        <f t="shared" si="4"/>
        <v>Creciendo Seguros</v>
      </c>
      <c r="C45" s="3">
        <f t="shared" si="0"/>
        <v>8046849.2199999988</v>
      </c>
      <c r="D45" s="34">
        <f t="shared" si="1"/>
        <v>0.01</v>
      </c>
      <c r="E45" s="34">
        <f t="shared" si="2"/>
        <v>100.02</v>
      </c>
    </row>
    <row r="46" spans="1:5" ht="20.100000000000001" customHeight="1" x14ac:dyDescent="0.5">
      <c r="A46" s="87"/>
      <c r="B46" s="87" t="str">
        <f>+CI1119</f>
        <v>Total</v>
      </c>
      <c r="C46" s="71">
        <f>+CJ1119</f>
        <v>155436039886.38995</v>
      </c>
      <c r="D46" s="88">
        <f>+CK1119</f>
        <v>100</v>
      </c>
      <c r="E46" s="88"/>
    </row>
    <row r="49" spans="1:15" s="29" customFormat="1" ht="20.100000000000001" customHeight="1" x14ac:dyDescent="0.5">
      <c r="A49" s="37"/>
    </row>
    <row r="50" spans="1:15" ht="20.100000000000001" customHeight="1" x14ac:dyDescent="0.5">
      <c r="A50" s="30"/>
      <c r="B50" s="31"/>
      <c r="C50" s="82" t="s">
        <v>90</v>
      </c>
      <c r="D50" s="31"/>
      <c r="E50" s="31"/>
      <c r="F50" s="31"/>
      <c r="G50" s="31"/>
      <c r="H50" s="31"/>
      <c r="I50" s="31"/>
      <c r="J50" s="31"/>
      <c r="K50" s="31"/>
      <c r="L50" s="31"/>
      <c r="M50" s="31"/>
      <c r="N50" s="31"/>
      <c r="O50" s="31"/>
    </row>
    <row r="51" spans="1:15" ht="20.100000000000001" customHeight="1" x14ac:dyDescent="0.5">
      <c r="A51" s="30"/>
      <c r="B51" s="31"/>
      <c r="C51" s="82" t="s">
        <v>602</v>
      </c>
      <c r="D51" s="31"/>
      <c r="E51" s="31"/>
      <c r="F51" s="31"/>
      <c r="G51" s="31"/>
      <c r="H51" s="31"/>
      <c r="I51" s="31"/>
      <c r="J51" s="31"/>
      <c r="K51" s="31"/>
      <c r="L51" s="31"/>
      <c r="M51" s="31"/>
      <c r="N51" s="31"/>
      <c r="O51" s="31"/>
    </row>
    <row r="52" spans="1:15" ht="20.100000000000001" customHeight="1" x14ac:dyDescent="0.5">
      <c r="A52" s="30"/>
      <c r="B52" s="31"/>
      <c r="C52" s="82" t="s">
        <v>822</v>
      </c>
      <c r="D52" s="31"/>
      <c r="E52" s="31"/>
      <c r="F52" s="31"/>
      <c r="G52" s="31"/>
      <c r="H52" s="31"/>
      <c r="I52" s="31"/>
      <c r="J52" s="31"/>
      <c r="K52" s="31"/>
      <c r="L52" s="31"/>
      <c r="M52" s="31"/>
      <c r="N52" s="31"/>
      <c r="O52" s="31"/>
    </row>
    <row r="53" spans="1:15" ht="20.100000000000001" customHeight="1" x14ac:dyDescent="0.5">
      <c r="A53" s="32"/>
      <c r="B53" s="32"/>
      <c r="C53" s="82" t="s">
        <v>92</v>
      </c>
      <c r="O53" s="32"/>
    </row>
    <row r="55" spans="1:15" ht="30" customHeight="1" x14ac:dyDescent="0.5">
      <c r="A55" s="38" t="s">
        <v>181</v>
      </c>
      <c r="B55" s="38" t="s">
        <v>164</v>
      </c>
      <c r="C55" s="38" t="s">
        <v>186</v>
      </c>
      <c r="D55" s="58" t="s">
        <v>187</v>
      </c>
      <c r="E55" s="58" t="s">
        <v>188</v>
      </c>
    </row>
    <row r="56" spans="1:15" ht="20.100000000000001" customHeight="1" x14ac:dyDescent="0.5">
      <c r="A56" s="1">
        <v>1</v>
      </c>
      <c r="B56" s="1" t="s">
        <v>18</v>
      </c>
      <c r="C56" s="3">
        <v>31915895188.59</v>
      </c>
      <c r="D56" s="34">
        <v>20.53</v>
      </c>
      <c r="E56" s="34">
        <v>20.53</v>
      </c>
    </row>
    <row r="57" spans="1:15" ht="20.100000000000001" customHeight="1" x14ac:dyDescent="0.5">
      <c r="A57" s="1">
        <v>2</v>
      </c>
      <c r="B57" s="1" t="s">
        <v>19</v>
      </c>
      <c r="C57" s="3">
        <v>26820987862.41</v>
      </c>
      <c r="D57" s="34">
        <v>17.260000000000002</v>
      </c>
      <c r="E57" s="34">
        <v>37.79</v>
      </c>
    </row>
    <row r="58" spans="1:15" ht="20.100000000000001" customHeight="1" x14ac:dyDescent="0.5">
      <c r="A58" s="1">
        <v>3</v>
      </c>
      <c r="B58" s="1" t="s">
        <v>20</v>
      </c>
      <c r="C58" s="3">
        <v>23918484454.400002</v>
      </c>
      <c r="D58" s="34">
        <v>15.39</v>
      </c>
      <c r="E58" s="34">
        <v>53.18</v>
      </c>
    </row>
    <row r="59" spans="1:15" ht="20.100000000000001" customHeight="1" x14ac:dyDescent="0.5">
      <c r="A59" s="1">
        <v>4</v>
      </c>
      <c r="B59" s="1" t="s">
        <v>21</v>
      </c>
      <c r="C59" s="3">
        <v>15857090981.77</v>
      </c>
      <c r="D59" s="34">
        <v>10.199999999999999</v>
      </c>
      <c r="E59" s="34">
        <v>63.38</v>
      </c>
    </row>
    <row r="60" spans="1:15" ht="20.100000000000001" customHeight="1" x14ac:dyDescent="0.5">
      <c r="A60" s="1">
        <v>5</v>
      </c>
      <c r="B60" s="1" t="s">
        <v>22</v>
      </c>
      <c r="C60" s="3">
        <v>13583941314.129999</v>
      </c>
      <c r="D60" s="34">
        <v>8.74</v>
      </c>
      <c r="E60" s="34">
        <v>72.12</v>
      </c>
    </row>
    <row r="61" spans="1:15" ht="20.100000000000001" customHeight="1" x14ac:dyDescent="0.5">
      <c r="A61" s="1">
        <v>6</v>
      </c>
      <c r="B61" s="1" t="s">
        <v>24</v>
      </c>
      <c r="C61" s="3">
        <v>9189658377.7200012</v>
      </c>
      <c r="D61" s="34">
        <v>5.91</v>
      </c>
      <c r="E61" s="34">
        <v>78.03</v>
      </c>
    </row>
    <row r="62" spans="1:15" ht="20.100000000000001" customHeight="1" x14ac:dyDescent="0.5">
      <c r="A62" s="1">
        <v>7</v>
      </c>
      <c r="B62" s="1" t="s">
        <v>23</v>
      </c>
      <c r="C62" s="3">
        <v>8500662432.7600012</v>
      </c>
      <c r="D62" s="34">
        <v>5.47</v>
      </c>
      <c r="E62" s="34">
        <v>83.5</v>
      </c>
    </row>
    <row r="63" spans="1:15" ht="20.100000000000001" customHeight="1" x14ac:dyDescent="0.5">
      <c r="A63" s="1">
        <v>8</v>
      </c>
      <c r="B63" s="1" t="s">
        <v>25</v>
      </c>
      <c r="C63" s="3">
        <v>4331963016.25</v>
      </c>
      <c r="D63" s="34">
        <v>2.79</v>
      </c>
      <c r="E63" s="34">
        <v>86.29</v>
      </c>
    </row>
    <row r="64" spans="1:15" ht="20.100000000000001" customHeight="1" x14ac:dyDescent="0.5">
      <c r="A64" s="1">
        <v>9</v>
      </c>
      <c r="B64" s="1" t="s">
        <v>26</v>
      </c>
      <c r="C64" s="3">
        <v>3937356967.1099997</v>
      </c>
      <c r="D64" s="34">
        <v>2.5299999999999998</v>
      </c>
      <c r="E64" s="34">
        <v>88.82</v>
      </c>
    </row>
    <row r="65" spans="1:5" ht="20.100000000000001" customHeight="1" x14ac:dyDescent="0.5">
      <c r="A65" s="1">
        <v>10</v>
      </c>
      <c r="B65" s="1" t="s">
        <v>27</v>
      </c>
      <c r="C65" s="3">
        <v>2235594909.25</v>
      </c>
      <c r="D65" s="34">
        <v>1.44</v>
      </c>
      <c r="E65" s="34">
        <v>90.26</v>
      </c>
    </row>
    <row r="66" spans="1:5" ht="20.100000000000001" customHeight="1" x14ac:dyDescent="0.5">
      <c r="A66" s="1">
        <v>11</v>
      </c>
      <c r="B66" s="1" t="s">
        <v>28</v>
      </c>
      <c r="C66" s="3">
        <v>1737164977.01</v>
      </c>
      <c r="D66" s="34">
        <v>1.1200000000000001</v>
      </c>
      <c r="E66" s="34">
        <v>91.38</v>
      </c>
    </row>
    <row r="67" spans="1:5" ht="20.100000000000001" customHeight="1" x14ac:dyDescent="0.5">
      <c r="A67" s="1">
        <v>12</v>
      </c>
      <c r="B67" s="1" t="s">
        <v>30</v>
      </c>
      <c r="C67" s="3">
        <v>1323781570.8600001</v>
      </c>
      <c r="D67" s="34">
        <v>0.85</v>
      </c>
      <c r="E67" s="34">
        <v>92.23</v>
      </c>
    </row>
    <row r="68" spans="1:5" ht="20.100000000000001" customHeight="1" x14ac:dyDescent="0.5">
      <c r="A68" s="1">
        <v>13</v>
      </c>
      <c r="B68" s="1" t="s">
        <v>878</v>
      </c>
      <c r="C68" s="3">
        <v>1297914775.74</v>
      </c>
      <c r="D68" s="34">
        <v>0.84</v>
      </c>
      <c r="E68" s="34">
        <v>93.07</v>
      </c>
    </row>
    <row r="69" spans="1:5" ht="20.100000000000001" customHeight="1" x14ac:dyDescent="0.5">
      <c r="A69" s="1">
        <v>14</v>
      </c>
      <c r="B69" s="1" t="s">
        <v>29</v>
      </c>
      <c r="C69" s="3">
        <v>1276175165.51</v>
      </c>
      <c r="D69" s="34">
        <v>0.82</v>
      </c>
      <c r="E69" s="34">
        <v>93.89</v>
      </c>
    </row>
    <row r="70" spans="1:5" ht="20.100000000000001" customHeight="1" x14ac:dyDescent="0.5">
      <c r="A70" s="1">
        <v>15</v>
      </c>
      <c r="B70" s="1" t="s">
        <v>31</v>
      </c>
      <c r="C70" s="3">
        <v>1137787738.8</v>
      </c>
      <c r="D70" s="34">
        <v>0.73</v>
      </c>
      <c r="E70" s="34">
        <v>94.62</v>
      </c>
    </row>
    <row r="71" spans="1:5" ht="20.100000000000001" customHeight="1" x14ac:dyDescent="0.5">
      <c r="A71" s="1">
        <v>16</v>
      </c>
      <c r="B71" s="1" t="s">
        <v>877</v>
      </c>
      <c r="C71" s="3">
        <v>1083696865.3100002</v>
      </c>
      <c r="D71" s="34">
        <v>0.7</v>
      </c>
      <c r="E71" s="34">
        <v>95.32</v>
      </c>
    </row>
    <row r="72" spans="1:5" ht="20.100000000000001" customHeight="1" x14ac:dyDescent="0.5">
      <c r="A72" s="1">
        <v>17</v>
      </c>
      <c r="B72" s="1" t="s">
        <v>32</v>
      </c>
      <c r="C72" s="3">
        <v>944609128.92000008</v>
      </c>
      <c r="D72" s="34">
        <v>0.61</v>
      </c>
      <c r="E72" s="34">
        <v>95.93</v>
      </c>
    </row>
    <row r="73" spans="1:5" ht="20.100000000000001" customHeight="1" x14ac:dyDescent="0.5">
      <c r="A73" s="1">
        <v>18</v>
      </c>
      <c r="B73" s="1" t="s">
        <v>33</v>
      </c>
      <c r="C73" s="3">
        <v>786310839.72000003</v>
      </c>
      <c r="D73" s="34">
        <v>0.51</v>
      </c>
      <c r="E73" s="34">
        <v>96.44</v>
      </c>
    </row>
    <row r="74" spans="1:5" ht="20.100000000000001" customHeight="1" x14ac:dyDescent="0.5">
      <c r="A74" s="1">
        <v>19</v>
      </c>
      <c r="B74" s="1" t="s">
        <v>34</v>
      </c>
      <c r="C74" s="3">
        <v>778046191.19999993</v>
      </c>
      <c r="D74" s="34">
        <v>0.5</v>
      </c>
      <c r="E74" s="34">
        <v>96.94</v>
      </c>
    </row>
    <row r="75" spans="1:5" ht="20.100000000000001" customHeight="1" x14ac:dyDescent="0.5">
      <c r="A75" s="1">
        <v>20</v>
      </c>
      <c r="B75" s="1" t="s">
        <v>38</v>
      </c>
      <c r="C75" s="3">
        <v>728184341.64999998</v>
      </c>
      <c r="D75" s="34">
        <v>0.47</v>
      </c>
      <c r="E75" s="34">
        <v>97.41</v>
      </c>
    </row>
    <row r="76" spans="1:5" ht="20.100000000000001" customHeight="1" x14ac:dyDescent="0.5">
      <c r="A76" s="1">
        <v>21</v>
      </c>
      <c r="B76" s="1" t="s">
        <v>36</v>
      </c>
      <c r="C76" s="3">
        <v>724781636.93000007</v>
      </c>
      <c r="D76" s="34">
        <v>0.47</v>
      </c>
      <c r="E76" s="34">
        <v>97.88</v>
      </c>
    </row>
    <row r="77" spans="1:5" ht="20.100000000000001" customHeight="1" x14ac:dyDescent="0.5">
      <c r="A77" s="1">
        <v>22</v>
      </c>
      <c r="B77" s="1" t="s">
        <v>35</v>
      </c>
      <c r="C77" s="3">
        <v>717526905.12000012</v>
      </c>
      <c r="D77" s="34">
        <v>0.46</v>
      </c>
      <c r="E77" s="34">
        <v>98.34</v>
      </c>
    </row>
    <row r="78" spans="1:5" ht="20.100000000000001" customHeight="1" x14ac:dyDescent="0.5">
      <c r="A78" s="1">
        <v>23</v>
      </c>
      <c r="B78" s="1" t="s">
        <v>37</v>
      </c>
      <c r="C78" s="3">
        <v>633163866.76999998</v>
      </c>
      <c r="D78" s="34">
        <v>0.41</v>
      </c>
      <c r="E78" s="34">
        <v>98.75</v>
      </c>
    </row>
    <row r="79" spans="1:5" ht="20.100000000000001" customHeight="1" x14ac:dyDescent="0.5">
      <c r="A79" s="1">
        <v>24</v>
      </c>
      <c r="B79" s="1" t="s">
        <v>40</v>
      </c>
      <c r="C79" s="3">
        <v>426186128.84999996</v>
      </c>
      <c r="D79" s="34">
        <v>0.27</v>
      </c>
      <c r="E79" s="34">
        <v>99.02</v>
      </c>
    </row>
    <row r="80" spans="1:5" ht="20.100000000000001" customHeight="1" x14ac:dyDescent="0.5">
      <c r="A80" s="1">
        <v>25</v>
      </c>
      <c r="B80" s="1" t="s">
        <v>39</v>
      </c>
      <c r="C80" s="3">
        <v>405579930.57000005</v>
      </c>
      <c r="D80" s="34">
        <v>0.26</v>
      </c>
      <c r="E80" s="34">
        <v>99.28</v>
      </c>
    </row>
    <row r="81" spans="1:15" ht="20.100000000000001" customHeight="1" x14ac:dyDescent="0.5">
      <c r="A81" s="1">
        <v>26</v>
      </c>
      <c r="B81" s="1" t="s">
        <v>41</v>
      </c>
      <c r="C81" s="3">
        <v>310075077.91000003</v>
      </c>
      <c r="D81" s="34">
        <v>0.2</v>
      </c>
      <c r="E81" s="34">
        <v>99.48</v>
      </c>
    </row>
    <row r="82" spans="1:15" ht="20.100000000000001" customHeight="1" x14ac:dyDescent="0.5">
      <c r="A82" s="1">
        <v>27</v>
      </c>
      <c r="B82" s="1" t="s">
        <v>42</v>
      </c>
      <c r="C82" s="3">
        <v>268692338.36000001</v>
      </c>
      <c r="D82" s="34">
        <v>0.17</v>
      </c>
      <c r="E82" s="34">
        <v>99.65</v>
      </c>
    </row>
    <row r="83" spans="1:15" ht="20.100000000000001" customHeight="1" x14ac:dyDescent="0.5">
      <c r="A83" s="1">
        <v>28</v>
      </c>
      <c r="B83" s="1" t="s">
        <v>43</v>
      </c>
      <c r="C83" s="3">
        <v>227100883.37</v>
      </c>
      <c r="D83" s="34">
        <v>0.15</v>
      </c>
      <c r="E83" s="34">
        <v>99.8</v>
      </c>
    </row>
    <row r="84" spans="1:15" ht="20.100000000000001" customHeight="1" x14ac:dyDescent="0.5">
      <c r="A84" s="1">
        <v>29</v>
      </c>
      <c r="B84" s="1" t="s">
        <v>46</v>
      </c>
      <c r="C84" s="3">
        <v>114862454.11000001</v>
      </c>
      <c r="D84" s="34">
        <v>7.0000000000000007E-2</v>
      </c>
      <c r="E84" s="34">
        <v>99.87</v>
      </c>
    </row>
    <row r="85" spans="1:15" ht="20.100000000000001" customHeight="1" x14ac:dyDescent="0.5">
      <c r="A85" s="1">
        <v>30</v>
      </c>
      <c r="B85" s="1" t="s">
        <v>44</v>
      </c>
      <c r="C85" s="3">
        <v>93409329.159999996</v>
      </c>
      <c r="D85" s="34">
        <v>0.06</v>
      </c>
      <c r="E85" s="34">
        <v>99.93</v>
      </c>
    </row>
    <row r="86" spans="1:15" ht="20.100000000000001" customHeight="1" x14ac:dyDescent="0.5">
      <c r="A86" s="1">
        <v>31</v>
      </c>
      <c r="B86" s="1" t="s">
        <v>45</v>
      </c>
      <c r="C86" s="3">
        <v>72330820.199999988</v>
      </c>
      <c r="D86" s="34">
        <v>0.05</v>
      </c>
      <c r="E86" s="34">
        <v>99.98</v>
      </c>
    </row>
    <row r="87" spans="1:15" ht="20.100000000000001" customHeight="1" x14ac:dyDescent="0.5">
      <c r="A87" s="1">
        <v>32</v>
      </c>
      <c r="B87" s="1" t="s">
        <v>47</v>
      </c>
      <c r="C87" s="3">
        <v>48976566.710000001</v>
      </c>
      <c r="D87" s="34">
        <v>0.03</v>
      </c>
      <c r="E87" s="34">
        <v>100.01</v>
      </c>
    </row>
    <row r="88" spans="1:15" ht="20.100000000000001" customHeight="1" x14ac:dyDescent="0.5">
      <c r="A88" s="1">
        <v>33</v>
      </c>
      <c r="B88" s="1" t="s">
        <v>48</v>
      </c>
      <c r="C88" s="3">
        <v>8046849.2199999988</v>
      </c>
      <c r="D88" s="34">
        <v>0.01</v>
      </c>
      <c r="E88" s="34">
        <v>100.02</v>
      </c>
    </row>
    <row r="89" spans="1:15" ht="20.100000000000001" customHeight="1" x14ac:dyDescent="0.5">
      <c r="A89" s="87"/>
      <c r="B89" s="87" t="s">
        <v>3</v>
      </c>
      <c r="C89" s="71">
        <v>155436039886.38995</v>
      </c>
      <c r="D89" s="88">
        <v>100</v>
      </c>
      <c r="E89" s="88"/>
    </row>
    <row r="92" spans="1:15" s="29" customFormat="1" ht="20.100000000000001" customHeight="1" x14ac:dyDescent="0.5">
      <c r="A92" s="37"/>
    </row>
    <row r="93" spans="1:15" ht="20.100000000000001" customHeight="1" x14ac:dyDescent="0.5">
      <c r="A93" s="30"/>
      <c r="B93" s="31"/>
      <c r="C93" s="82" t="s">
        <v>90</v>
      </c>
      <c r="D93" s="31"/>
      <c r="E93" s="31"/>
      <c r="F93" s="31"/>
      <c r="G93" s="31"/>
      <c r="H93" s="31"/>
      <c r="I93" s="31"/>
      <c r="J93" s="31"/>
      <c r="K93" s="31"/>
      <c r="L93" s="31"/>
      <c r="M93" s="31"/>
      <c r="N93" s="31"/>
      <c r="O93" s="31"/>
    </row>
    <row r="94" spans="1:15" ht="20.100000000000001" customHeight="1" x14ac:dyDescent="0.5">
      <c r="A94" s="30"/>
      <c r="B94" s="31"/>
      <c r="C94" s="82" t="s">
        <v>602</v>
      </c>
      <c r="D94" s="31"/>
      <c r="E94" s="31"/>
      <c r="F94" s="31"/>
      <c r="G94" s="31"/>
      <c r="H94" s="31"/>
      <c r="I94" s="31"/>
      <c r="J94" s="31"/>
      <c r="K94" s="31"/>
      <c r="L94" s="31"/>
      <c r="M94" s="31"/>
      <c r="N94" s="31"/>
      <c r="O94" s="31"/>
    </row>
    <row r="95" spans="1:15" ht="20.100000000000001" customHeight="1" x14ac:dyDescent="0.5">
      <c r="A95" s="30"/>
      <c r="B95" s="31"/>
      <c r="C95" s="82" t="s">
        <v>808</v>
      </c>
      <c r="D95" s="31"/>
      <c r="E95" s="31"/>
      <c r="F95" s="31"/>
      <c r="G95" s="31"/>
      <c r="H95" s="31"/>
      <c r="I95" s="31"/>
      <c r="J95" s="31"/>
      <c r="K95" s="31"/>
      <c r="L95" s="31"/>
      <c r="M95" s="31"/>
      <c r="N95" s="31"/>
      <c r="O95" s="31"/>
    </row>
    <row r="96" spans="1:15" ht="20.100000000000001" customHeight="1" x14ac:dyDescent="0.5">
      <c r="A96" s="32"/>
      <c r="B96" s="32"/>
      <c r="C96" s="82" t="s">
        <v>92</v>
      </c>
      <c r="O96" s="32"/>
    </row>
    <row r="98" spans="1:5" ht="30" customHeight="1" x14ac:dyDescent="0.5">
      <c r="A98" s="38" t="s">
        <v>181</v>
      </c>
      <c r="B98" s="38" t="s">
        <v>164</v>
      </c>
      <c r="C98" s="38" t="s">
        <v>186</v>
      </c>
      <c r="D98" s="58" t="s">
        <v>187</v>
      </c>
      <c r="E98" s="58" t="s">
        <v>188</v>
      </c>
    </row>
    <row r="99" spans="1:5" ht="20.100000000000001" customHeight="1" x14ac:dyDescent="0.5">
      <c r="A99" s="1">
        <v>1</v>
      </c>
      <c r="B99" s="1" t="s">
        <v>18</v>
      </c>
      <c r="C99" s="3">
        <v>2542796493.5900002</v>
      </c>
      <c r="D99" s="34">
        <v>20.46</v>
      </c>
      <c r="E99" s="34">
        <v>20.46</v>
      </c>
    </row>
    <row r="100" spans="1:5" ht="20.100000000000001" customHeight="1" x14ac:dyDescent="0.5">
      <c r="A100" s="1">
        <v>2</v>
      </c>
      <c r="B100" s="1" t="s">
        <v>20</v>
      </c>
      <c r="C100" s="3">
        <v>2021964878.75</v>
      </c>
      <c r="D100" s="34">
        <v>16.27</v>
      </c>
      <c r="E100" s="34">
        <v>36.729999999999997</v>
      </c>
    </row>
    <row r="101" spans="1:5" ht="20.100000000000001" customHeight="1" x14ac:dyDescent="0.5">
      <c r="A101" s="1">
        <v>3</v>
      </c>
      <c r="B101" s="1" t="s">
        <v>19</v>
      </c>
      <c r="C101" s="3">
        <v>1848497552.5799999</v>
      </c>
      <c r="D101" s="34">
        <v>14.88</v>
      </c>
      <c r="E101" s="34">
        <v>51.61</v>
      </c>
    </row>
    <row r="102" spans="1:5" ht="20.100000000000001" customHeight="1" x14ac:dyDescent="0.5">
      <c r="A102" s="1">
        <v>4</v>
      </c>
      <c r="B102" s="1" t="s">
        <v>21</v>
      </c>
      <c r="C102" s="3">
        <v>1099257337.4400001</v>
      </c>
      <c r="D102" s="34">
        <v>8.85</v>
      </c>
      <c r="E102" s="34">
        <v>60.46</v>
      </c>
    </row>
    <row r="103" spans="1:5" ht="20.100000000000001" customHeight="1" x14ac:dyDescent="0.5">
      <c r="A103" s="1">
        <v>5</v>
      </c>
      <c r="B103" s="1" t="s">
        <v>22</v>
      </c>
      <c r="C103" s="3">
        <v>1097886095.1000001</v>
      </c>
      <c r="D103" s="34">
        <v>8.84</v>
      </c>
      <c r="E103" s="34">
        <v>69.3</v>
      </c>
    </row>
    <row r="104" spans="1:5" ht="20.100000000000001" customHeight="1" x14ac:dyDescent="0.5">
      <c r="A104" s="1">
        <v>6</v>
      </c>
      <c r="B104" s="1" t="s">
        <v>24</v>
      </c>
      <c r="C104" s="3">
        <v>960905531.25</v>
      </c>
      <c r="D104" s="34">
        <v>7.73</v>
      </c>
      <c r="E104" s="34">
        <v>77.03</v>
      </c>
    </row>
    <row r="105" spans="1:5" ht="20.100000000000001" customHeight="1" x14ac:dyDescent="0.5">
      <c r="A105" s="1">
        <v>7</v>
      </c>
      <c r="B105" s="1" t="s">
        <v>23</v>
      </c>
      <c r="C105" s="3">
        <v>761201941.10000014</v>
      </c>
      <c r="D105" s="34">
        <v>6.13</v>
      </c>
      <c r="E105" s="34">
        <v>83.16</v>
      </c>
    </row>
    <row r="106" spans="1:5" ht="20.100000000000001" customHeight="1" x14ac:dyDescent="0.5">
      <c r="A106" s="1">
        <v>8</v>
      </c>
      <c r="B106" s="1" t="s">
        <v>25</v>
      </c>
      <c r="C106" s="3">
        <v>316220537.43000001</v>
      </c>
      <c r="D106" s="34">
        <v>2.54</v>
      </c>
      <c r="E106" s="34">
        <v>85.7</v>
      </c>
    </row>
    <row r="107" spans="1:5" ht="20.100000000000001" customHeight="1" x14ac:dyDescent="0.5">
      <c r="A107" s="1">
        <v>9</v>
      </c>
      <c r="B107" s="1" t="s">
        <v>26</v>
      </c>
      <c r="C107" s="3">
        <v>264294773.66999999</v>
      </c>
      <c r="D107" s="34">
        <v>2.13</v>
      </c>
      <c r="E107" s="34">
        <v>87.83</v>
      </c>
    </row>
    <row r="108" spans="1:5" ht="20.100000000000001" customHeight="1" x14ac:dyDescent="0.5">
      <c r="A108" s="1">
        <v>10</v>
      </c>
      <c r="B108" s="1" t="s">
        <v>27</v>
      </c>
      <c r="C108" s="3">
        <v>191301128.08999997</v>
      </c>
      <c r="D108" s="34">
        <v>1.54</v>
      </c>
      <c r="E108" s="34">
        <v>89.37</v>
      </c>
    </row>
    <row r="109" spans="1:5" ht="20.100000000000001" customHeight="1" x14ac:dyDescent="0.5">
      <c r="A109" s="1">
        <v>11</v>
      </c>
      <c r="B109" s="1" t="s">
        <v>878</v>
      </c>
      <c r="C109" s="3">
        <v>152742858.43000001</v>
      </c>
      <c r="D109" s="34">
        <v>1.23</v>
      </c>
      <c r="E109" s="34">
        <v>90.6</v>
      </c>
    </row>
    <row r="110" spans="1:5" ht="20.100000000000001" customHeight="1" x14ac:dyDescent="0.5">
      <c r="A110" s="1">
        <v>12</v>
      </c>
      <c r="B110" s="1" t="s">
        <v>28</v>
      </c>
      <c r="C110" s="3">
        <v>132015317.67</v>
      </c>
      <c r="D110" s="34">
        <v>1.06</v>
      </c>
      <c r="E110" s="34">
        <v>91.66</v>
      </c>
    </row>
    <row r="111" spans="1:5" ht="20.100000000000001" customHeight="1" x14ac:dyDescent="0.5">
      <c r="A111" s="1">
        <v>13</v>
      </c>
      <c r="B111" s="1" t="s">
        <v>30</v>
      </c>
      <c r="C111" s="3">
        <v>116879454.47</v>
      </c>
      <c r="D111" s="34">
        <v>0.94</v>
      </c>
      <c r="E111" s="34">
        <v>92.6</v>
      </c>
    </row>
    <row r="112" spans="1:5" ht="20.100000000000001" customHeight="1" x14ac:dyDescent="0.5">
      <c r="A112" s="1">
        <v>14</v>
      </c>
      <c r="B112" s="1" t="s">
        <v>29</v>
      </c>
      <c r="C112" s="3">
        <v>105386732.84</v>
      </c>
      <c r="D112" s="34">
        <v>0.85</v>
      </c>
      <c r="E112" s="34">
        <v>93.45</v>
      </c>
    </row>
    <row r="113" spans="1:5" ht="20.100000000000001" customHeight="1" x14ac:dyDescent="0.5">
      <c r="A113" s="1">
        <v>15</v>
      </c>
      <c r="B113" s="1" t="s">
        <v>31</v>
      </c>
      <c r="C113" s="3">
        <v>101451282.2</v>
      </c>
      <c r="D113" s="34">
        <v>0.82</v>
      </c>
      <c r="E113" s="34">
        <v>94.27</v>
      </c>
    </row>
    <row r="114" spans="1:5" ht="20.100000000000001" customHeight="1" x14ac:dyDescent="0.5">
      <c r="A114" s="1">
        <v>16</v>
      </c>
      <c r="B114" s="1" t="s">
        <v>877</v>
      </c>
      <c r="C114" s="3">
        <v>94401398.489999995</v>
      </c>
      <c r="D114" s="34">
        <v>0.76</v>
      </c>
      <c r="E114" s="34">
        <v>95.03</v>
      </c>
    </row>
    <row r="115" spans="1:5" ht="20.100000000000001" customHeight="1" x14ac:dyDescent="0.5">
      <c r="A115" s="1">
        <v>17</v>
      </c>
      <c r="B115" s="1" t="s">
        <v>32</v>
      </c>
      <c r="C115" s="3">
        <v>79697337.939999998</v>
      </c>
      <c r="D115" s="34">
        <v>0.64</v>
      </c>
      <c r="E115" s="34">
        <v>95.67</v>
      </c>
    </row>
    <row r="116" spans="1:5" ht="20.100000000000001" customHeight="1" x14ac:dyDescent="0.5">
      <c r="A116" s="1">
        <v>18</v>
      </c>
      <c r="B116" s="1" t="s">
        <v>38</v>
      </c>
      <c r="C116" s="3">
        <v>68260632.930000007</v>
      </c>
      <c r="D116" s="34">
        <v>0.55000000000000004</v>
      </c>
      <c r="E116" s="34">
        <v>96.22</v>
      </c>
    </row>
    <row r="117" spans="1:5" ht="20.100000000000001" customHeight="1" x14ac:dyDescent="0.5">
      <c r="A117" s="1">
        <v>19</v>
      </c>
      <c r="B117" s="1" t="s">
        <v>33</v>
      </c>
      <c r="C117" s="3">
        <v>67105054.299999997</v>
      </c>
      <c r="D117" s="34">
        <v>0.54</v>
      </c>
      <c r="E117" s="34">
        <v>96.76</v>
      </c>
    </row>
    <row r="118" spans="1:5" ht="20.100000000000001" customHeight="1" x14ac:dyDescent="0.5">
      <c r="A118" s="1">
        <v>20</v>
      </c>
      <c r="B118" s="1" t="s">
        <v>35</v>
      </c>
      <c r="C118" s="3">
        <v>62060885.319999993</v>
      </c>
      <c r="D118" s="34">
        <v>0.5</v>
      </c>
      <c r="E118" s="34">
        <v>97.26</v>
      </c>
    </row>
    <row r="119" spans="1:5" ht="20.100000000000001" customHeight="1" x14ac:dyDescent="0.5">
      <c r="A119" s="1">
        <v>21</v>
      </c>
      <c r="B119" s="1" t="s">
        <v>34</v>
      </c>
      <c r="C119" s="3">
        <v>56872825.990000002</v>
      </c>
      <c r="D119" s="34">
        <v>0.46</v>
      </c>
      <c r="E119" s="34">
        <v>97.72</v>
      </c>
    </row>
    <row r="120" spans="1:5" ht="20.100000000000001" customHeight="1" x14ac:dyDescent="0.5">
      <c r="A120" s="1">
        <v>22</v>
      </c>
      <c r="B120" s="1" t="s">
        <v>37</v>
      </c>
      <c r="C120" s="3">
        <v>52987066.800000004</v>
      </c>
      <c r="D120" s="34">
        <v>0.43</v>
      </c>
      <c r="E120" s="34">
        <v>98.15</v>
      </c>
    </row>
    <row r="121" spans="1:5" ht="20.100000000000001" customHeight="1" x14ac:dyDescent="0.5">
      <c r="A121" s="1">
        <v>23</v>
      </c>
      <c r="B121" s="1" t="s">
        <v>36</v>
      </c>
      <c r="C121" s="3">
        <v>52899214.260000005</v>
      </c>
      <c r="D121" s="34">
        <v>0.43</v>
      </c>
      <c r="E121" s="34">
        <v>98.58</v>
      </c>
    </row>
    <row r="122" spans="1:5" ht="20.100000000000001" customHeight="1" x14ac:dyDescent="0.5">
      <c r="A122" s="1">
        <v>24</v>
      </c>
      <c r="B122" s="1" t="s">
        <v>41</v>
      </c>
      <c r="C122" s="3">
        <v>38424361.359999999</v>
      </c>
      <c r="D122" s="34">
        <v>0.31</v>
      </c>
      <c r="E122" s="34">
        <v>98.89</v>
      </c>
    </row>
    <row r="123" spans="1:5" ht="20.100000000000001" customHeight="1" x14ac:dyDescent="0.5">
      <c r="A123" s="1">
        <v>25</v>
      </c>
      <c r="B123" s="1" t="s">
        <v>40</v>
      </c>
      <c r="C123" s="3">
        <v>34724085.579999998</v>
      </c>
      <c r="D123" s="34">
        <v>0.28000000000000003</v>
      </c>
      <c r="E123" s="34">
        <v>99.17</v>
      </c>
    </row>
    <row r="124" spans="1:5" ht="20.100000000000001" customHeight="1" x14ac:dyDescent="0.5">
      <c r="A124" s="1">
        <v>26</v>
      </c>
      <c r="B124" s="1" t="s">
        <v>39</v>
      </c>
      <c r="C124" s="3">
        <v>33432705.510000002</v>
      </c>
      <c r="D124" s="34">
        <v>0.27</v>
      </c>
      <c r="E124" s="34">
        <v>99.44</v>
      </c>
    </row>
    <row r="125" spans="1:5" ht="20.100000000000001" customHeight="1" x14ac:dyDescent="0.5">
      <c r="A125" s="1">
        <v>27</v>
      </c>
      <c r="B125" s="1" t="s">
        <v>42</v>
      </c>
      <c r="C125" s="3">
        <v>26409996.469999999</v>
      </c>
      <c r="D125" s="34">
        <v>0.21</v>
      </c>
      <c r="E125" s="34">
        <v>99.65</v>
      </c>
    </row>
    <row r="126" spans="1:5" ht="20.100000000000001" customHeight="1" x14ac:dyDescent="0.5">
      <c r="A126" s="1">
        <v>28</v>
      </c>
      <c r="B126" s="1" t="s">
        <v>43</v>
      </c>
      <c r="C126" s="3">
        <v>17436732.169999998</v>
      </c>
      <c r="D126" s="34">
        <v>0.14000000000000001</v>
      </c>
      <c r="E126" s="34">
        <v>99.79</v>
      </c>
    </row>
    <row r="127" spans="1:5" ht="20.100000000000001" customHeight="1" x14ac:dyDescent="0.5">
      <c r="A127" s="1">
        <v>29</v>
      </c>
      <c r="B127" s="1" t="s">
        <v>46</v>
      </c>
      <c r="C127" s="3">
        <v>9405833.3899999987</v>
      </c>
      <c r="D127" s="34">
        <v>0.08</v>
      </c>
      <c r="E127" s="34">
        <v>99.87</v>
      </c>
    </row>
    <row r="128" spans="1:5" ht="20.100000000000001" customHeight="1" x14ac:dyDescent="0.5">
      <c r="A128" s="1">
        <v>30</v>
      </c>
      <c r="B128" s="1" t="s">
        <v>44</v>
      </c>
      <c r="C128" s="3">
        <v>8381924.4699999997</v>
      </c>
      <c r="D128" s="34">
        <v>7.0000000000000007E-2</v>
      </c>
      <c r="E128" s="34">
        <v>99.94</v>
      </c>
    </row>
    <row r="129" spans="1:15" ht="20.100000000000001" customHeight="1" x14ac:dyDescent="0.5">
      <c r="A129" s="1">
        <v>31</v>
      </c>
      <c r="B129" s="1" t="s">
        <v>45</v>
      </c>
      <c r="C129" s="3">
        <v>7333553.4900000002</v>
      </c>
      <c r="D129" s="34">
        <v>0.06</v>
      </c>
      <c r="E129" s="34">
        <v>100</v>
      </c>
    </row>
    <row r="130" spans="1:15" ht="20.100000000000001" customHeight="1" x14ac:dyDescent="0.5">
      <c r="A130" s="1">
        <v>32</v>
      </c>
      <c r="B130" s="1" t="s">
        <v>47</v>
      </c>
      <c r="C130" s="3">
        <v>3078190.31</v>
      </c>
      <c r="D130" s="34">
        <v>0.02</v>
      </c>
      <c r="E130" s="34">
        <v>100.02</v>
      </c>
    </row>
    <row r="131" spans="1:15" ht="20.100000000000001" customHeight="1" x14ac:dyDescent="0.5">
      <c r="A131" s="1">
        <v>33</v>
      </c>
      <c r="B131" s="1" t="s">
        <v>48</v>
      </c>
      <c r="C131" s="3">
        <v>320201.25</v>
      </c>
      <c r="D131" s="34">
        <v>0</v>
      </c>
      <c r="E131" s="34">
        <v>100.02</v>
      </c>
    </row>
    <row r="132" spans="1:15" ht="20.100000000000001" customHeight="1" x14ac:dyDescent="0.5">
      <c r="A132" s="87"/>
      <c r="B132" s="87" t="s">
        <v>3</v>
      </c>
      <c r="C132" s="71">
        <v>12426033914.640005</v>
      </c>
      <c r="D132" s="88">
        <v>100</v>
      </c>
      <c r="E132" s="88"/>
    </row>
    <row r="135" spans="1:15" s="29" customFormat="1" ht="20.100000000000001" customHeight="1" x14ac:dyDescent="0.5">
      <c r="A135" s="37"/>
    </row>
    <row r="136" spans="1:15" ht="20.100000000000001" customHeight="1" x14ac:dyDescent="0.5">
      <c r="A136" s="30"/>
      <c r="B136" s="31"/>
      <c r="C136" s="82" t="s">
        <v>90</v>
      </c>
      <c r="D136" s="31"/>
      <c r="E136" s="31"/>
      <c r="F136" s="31"/>
      <c r="G136" s="31"/>
      <c r="H136" s="31"/>
      <c r="I136" s="31"/>
      <c r="J136" s="31"/>
      <c r="K136" s="31"/>
      <c r="L136" s="31"/>
      <c r="M136" s="31"/>
      <c r="N136" s="31"/>
      <c r="O136" s="31"/>
    </row>
    <row r="137" spans="1:15" ht="20.100000000000001" customHeight="1" x14ac:dyDescent="0.5">
      <c r="A137" s="30"/>
      <c r="B137" s="31"/>
      <c r="C137" s="82" t="s">
        <v>602</v>
      </c>
      <c r="D137" s="31"/>
      <c r="E137" s="31"/>
      <c r="F137" s="31"/>
      <c r="G137" s="31"/>
      <c r="H137" s="31"/>
      <c r="I137" s="31"/>
      <c r="J137" s="31"/>
      <c r="K137" s="31"/>
      <c r="L137" s="31"/>
      <c r="M137" s="31"/>
      <c r="N137" s="31"/>
      <c r="O137" s="31"/>
    </row>
    <row r="138" spans="1:15" ht="20.100000000000001" customHeight="1" x14ac:dyDescent="0.5">
      <c r="A138" s="30"/>
      <c r="B138" s="31"/>
      <c r="C138" s="82" t="s">
        <v>50</v>
      </c>
      <c r="D138" s="31"/>
      <c r="E138" s="31"/>
      <c r="F138" s="31"/>
      <c r="G138" s="31"/>
      <c r="H138" s="31"/>
      <c r="I138" s="31"/>
      <c r="J138" s="31"/>
      <c r="K138" s="31"/>
      <c r="L138" s="31"/>
      <c r="M138" s="31"/>
      <c r="N138" s="31"/>
      <c r="O138" s="31"/>
    </row>
    <row r="139" spans="1:15" ht="20.100000000000001" customHeight="1" x14ac:dyDescent="0.5">
      <c r="A139" s="32"/>
      <c r="B139" s="32"/>
      <c r="C139" s="82" t="s">
        <v>92</v>
      </c>
      <c r="O139" s="32"/>
    </row>
    <row r="141" spans="1:15" ht="30" customHeight="1" x14ac:dyDescent="0.5">
      <c r="A141" s="38" t="s">
        <v>181</v>
      </c>
      <c r="B141" s="38" t="s">
        <v>164</v>
      </c>
      <c r="C141" s="38" t="s">
        <v>186</v>
      </c>
      <c r="D141" s="58" t="s">
        <v>187</v>
      </c>
      <c r="E141" s="58" t="s">
        <v>188</v>
      </c>
    </row>
    <row r="142" spans="1:15" ht="20.100000000000001" customHeight="1" x14ac:dyDescent="0.5">
      <c r="A142" s="1">
        <v>1</v>
      </c>
      <c r="B142" s="1" t="s">
        <v>18</v>
      </c>
      <c r="C142" s="3">
        <v>2188978962.4200001</v>
      </c>
      <c r="D142" s="34">
        <v>18.13</v>
      </c>
      <c r="E142" s="34">
        <v>18.13</v>
      </c>
    </row>
    <row r="143" spans="1:15" ht="20.100000000000001" customHeight="1" x14ac:dyDescent="0.5">
      <c r="A143" s="1">
        <v>2</v>
      </c>
      <c r="B143" s="1" t="s">
        <v>20</v>
      </c>
      <c r="C143" s="3">
        <v>2138549869.2299998</v>
      </c>
      <c r="D143" s="34">
        <v>17.72</v>
      </c>
      <c r="E143" s="34">
        <v>35.85</v>
      </c>
    </row>
    <row r="144" spans="1:15" ht="20.100000000000001" customHeight="1" x14ac:dyDescent="0.5">
      <c r="A144" s="1">
        <v>3</v>
      </c>
      <c r="B144" s="1" t="s">
        <v>19</v>
      </c>
      <c r="C144" s="3">
        <v>1791465093.29</v>
      </c>
      <c r="D144" s="34">
        <v>14.84</v>
      </c>
      <c r="E144" s="34">
        <v>50.69</v>
      </c>
    </row>
    <row r="145" spans="1:5" ht="20.100000000000001" customHeight="1" x14ac:dyDescent="0.5">
      <c r="A145" s="1">
        <v>4</v>
      </c>
      <c r="B145" s="1" t="s">
        <v>21</v>
      </c>
      <c r="C145" s="3">
        <v>1273841554.5</v>
      </c>
      <c r="D145" s="34">
        <v>10.55</v>
      </c>
      <c r="E145" s="34">
        <v>61.24</v>
      </c>
    </row>
    <row r="146" spans="1:5" ht="20.100000000000001" customHeight="1" x14ac:dyDescent="0.5">
      <c r="A146" s="1">
        <v>5</v>
      </c>
      <c r="B146" s="1" t="s">
        <v>22</v>
      </c>
      <c r="C146" s="3">
        <v>1065349110.7200001</v>
      </c>
      <c r="D146" s="34">
        <v>8.83</v>
      </c>
      <c r="E146" s="34">
        <v>70.069999999999993</v>
      </c>
    </row>
    <row r="147" spans="1:5" ht="20.100000000000001" customHeight="1" x14ac:dyDescent="0.5">
      <c r="A147" s="1">
        <v>6</v>
      </c>
      <c r="B147" s="1" t="s">
        <v>24</v>
      </c>
      <c r="C147" s="3">
        <v>755252539.38999999</v>
      </c>
      <c r="D147" s="34">
        <v>6.26</v>
      </c>
      <c r="E147" s="34">
        <v>76.33</v>
      </c>
    </row>
    <row r="148" spans="1:5" ht="20.100000000000001" customHeight="1" x14ac:dyDescent="0.5">
      <c r="A148" s="1">
        <v>7</v>
      </c>
      <c r="B148" s="1" t="s">
        <v>23</v>
      </c>
      <c r="C148" s="3">
        <v>639972741.2700001</v>
      </c>
      <c r="D148" s="34">
        <v>5.3</v>
      </c>
      <c r="E148" s="34">
        <v>81.63</v>
      </c>
    </row>
    <row r="149" spans="1:5" ht="20.100000000000001" customHeight="1" x14ac:dyDescent="0.5">
      <c r="A149" s="1">
        <v>8</v>
      </c>
      <c r="B149" s="1" t="s">
        <v>25</v>
      </c>
      <c r="C149" s="3">
        <v>352781188.55000001</v>
      </c>
      <c r="D149" s="34">
        <v>2.92</v>
      </c>
      <c r="E149" s="34">
        <v>84.55</v>
      </c>
    </row>
    <row r="150" spans="1:5" ht="20.100000000000001" customHeight="1" x14ac:dyDescent="0.5">
      <c r="A150" s="1">
        <v>9</v>
      </c>
      <c r="B150" s="1" t="s">
        <v>26</v>
      </c>
      <c r="C150" s="3">
        <v>337960976.25000006</v>
      </c>
      <c r="D150" s="34">
        <v>2.8</v>
      </c>
      <c r="E150" s="34">
        <v>87.35</v>
      </c>
    </row>
    <row r="151" spans="1:5" ht="20.100000000000001" customHeight="1" x14ac:dyDescent="0.5">
      <c r="A151" s="1">
        <v>10</v>
      </c>
      <c r="B151" s="1" t="s">
        <v>27</v>
      </c>
      <c r="C151" s="3">
        <v>202777149.28999999</v>
      </c>
      <c r="D151" s="34">
        <v>1.68</v>
      </c>
      <c r="E151" s="34">
        <v>89.03</v>
      </c>
    </row>
    <row r="152" spans="1:5" ht="20.100000000000001" customHeight="1" x14ac:dyDescent="0.5">
      <c r="A152" s="1">
        <v>11</v>
      </c>
      <c r="B152" s="1" t="s">
        <v>28</v>
      </c>
      <c r="C152" s="3">
        <v>147438597.00999999</v>
      </c>
      <c r="D152" s="34">
        <v>1.22</v>
      </c>
      <c r="E152" s="34">
        <v>90.25</v>
      </c>
    </row>
    <row r="153" spans="1:5" ht="20.100000000000001" customHeight="1" x14ac:dyDescent="0.5">
      <c r="A153" s="1">
        <v>12</v>
      </c>
      <c r="B153" s="1" t="s">
        <v>30</v>
      </c>
      <c r="C153" s="3">
        <v>127676602.42</v>
      </c>
      <c r="D153" s="34">
        <v>1.06</v>
      </c>
      <c r="E153" s="34">
        <v>91.31</v>
      </c>
    </row>
    <row r="154" spans="1:5" ht="20.100000000000001" customHeight="1" x14ac:dyDescent="0.5">
      <c r="A154" s="1">
        <v>13</v>
      </c>
      <c r="B154" s="1" t="s">
        <v>878</v>
      </c>
      <c r="C154" s="3">
        <v>122721504.19000001</v>
      </c>
      <c r="D154" s="34">
        <v>1.02</v>
      </c>
      <c r="E154" s="34">
        <v>92.33</v>
      </c>
    </row>
    <row r="155" spans="1:5" ht="20.100000000000001" customHeight="1" x14ac:dyDescent="0.5">
      <c r="A155" s="1">
        <v>14</v>
      </c>
      <c r="B155" s="1" t="s">
        <v>31</v>
      </c>
      <c r="C155" s="3">
        <v>106765772.08000001</v>
      </c>
      <c r="D155" s="34">
        <v>0.88</v>
      </c>
      <c r="E155" s="34">
        <v>93.21</v>
      </c>
    </row>
    <row r="156" spans="1:5" ht="20.100000000000001" customHeight="1" x14ac:dyDescent="0.5">
      <c r="A156" s="1">
        <v>15</v>
      </c>
      <c r="B156" s="1" t="s">
        <v>877</v>
      </c>
      <c r="C156" s="3">
        <v>94920140.840000004</v>
      </c>
      <c r="D156" s="34">
        <v>0.79</v>
      </c>
      <c r="E156" s="34">
        <v>94</v>
      </c>
    </row>
    <row r="157" spans="1:5" ht="20.100000000000001" customHeight="1" x14ac:dyDescent="0.5">
      <c r="A157" s="1">
        <v>16</v>
      </c>
      <c r="B157" s="1" t="s">
        <v>29</v>
      </c>
      <c r="C157" s="3">
        <v>92760968.459999993</v>
      </c>
      <c r="D157" s="34">
        <v>0.77</v>
      </c>
      <c r="E157" s="34">
        <v>94.77</v>
      </c>
    </row>
    <row r="158" spans="1:5" ht="20.100000000000001" customHeight="1" x14ac:dyDescent="0.5">
      <c r="A158" s="1">
        <v>17</v>
      </c>
      <c r="B158" s="1" t="s">
        <v>32</v>
      </c>
      <c r="C158" s="3">
        <v>90690413.069999993</v>
      </c>
      <c r="D158" s="34">
        <v>0.75</v>
      </c>
      <c r="E158" s="34">
        <v>95.52</v>
      </c>
    </row>
    <row r="159" spans="1:5" ht="20.100000000000001" customHeight="1" x14ac:dyDescent="0.5">
      <c r="A159" s="1">
        <v>18</v>
      </c>
      <c r="B159" s="1" t="s">
        <v>38</v>
      </c>
      <c r="C159" s="3">
        <v>79467318.920000002</v>
      </c>
      <c r="D159" s="34">
        <v>0.66</v>
      </c>
      <c r="E159" s="34">
        <v>96.18</v>
      </c>
    </row>
    <row r="160" spans="1:5" ht="20.100000000000001" customHeight="1" x14ac:dyDescent="0.5">
      <c r="A160" s="1">
        <v>19</v>
      </c>
      <c r="B160" s="1" t="s">
        <v>36</v>
      </c>
      <c r="C160" s="3">
        <v>66708094.890000001</v>
      </c>
      <c r="D160" s="34">
        <v>0.55000000000000004</v>
      </c>
      <c r="E160" s="34">
        <v>96.73</v>
      </c>
    </row>
    <row r="161" spans="1:5" ht="20.100000000000001" customHeight="1" x14ac:dyDescent="0.5">
      <c r="A161" s="1">
        <v>20</v>
      </c>
      <c r="B161" s="1" t="s">
        <v>34</v>
      </c>
      <c r="C161" s="3">
        <v>63205484.840000004</v>
      </c>
      <c r="D161" s="34">
        <v>0.52</v>
      </c>
      <c r="E161" s="34">
        <v>97.25</v>
      </c>
    </row>
    <row r="162" spans="1:5" ht="20.100000000000001" customHeight="1" x14ac:dyDescent="0.5">
      <c r="A162" s="1">
        <v>21</v>
      </c>
      <c r="B162" s="1" t="s">
        <v>35</v>
      </c>
      <c r="C162" s="3">
        <v>60299897.049999997</v>
      </c>
      <c r="D162" s="34">
        <v>0.5</v>
      </c>
      <c r="E162" s="34">
        <v>97.75</v>
      </c>
    </row>
    <row r="163" spans="1:5" ht="20.100000000000001" customHeight="1" x14ac:dyDescent="0.5">
      <c r="A163" s="1">
        <v>22</v>
      </c>
      <c r="B163" s="1" t="s">
        <v>33</v>
      </c>
      <c r="C163" s="3">
        <v>56442436.329999998</v>
      </c>
      <c r="D163" s="34">
        <v>0.47</v>
      </c>
      <c r="E163" s="34">
        <v>98.22</v>
      </c>
    </row>
    <row r="164" spans="1:5" ht="20.100000000000001" customHeight="1" x14ac:dyDescent="0.5">
      <c r="A164" s="1">
        <v>23</v>
      </c>
      <c r="B164" s="1" t="s">
        <v>41</v>
      </c>
      <c r="C164" s="3">
        <v>50678929.910000004</v>
      </c>
      <c r="D164" s="34">
        <v>0.42</v>
      </c>
      <c r="E164" s="34">
        <v>98.64</v>
      </c>
    </row>
    <row r="165" spans="1:5" ht="20.100000000000001" customHeight="1" x14ac:dyDescent="0.5">
      <c r="A165" s="1">
        <v>24</v>
      </c>
      <c r="B165" s="1" t="s">
        <v>40</v>
      </c>
      <c r="C165" s="3">
        <v>39707027.859999999</v>
      </c>
      <c r="D165" s="34">
        <v>0.33</v>
      </c>
      <c r="E165" s="34">
        <v>98.97</v>
      </c>
    </row>
    <row r="166" spans="1:5" ht="20.100000000000001" customHeight="1" x14ac:dyDescent="0.5">
      <c r="A166" s="1">
        <v>25</v>
      </c>
      <c r="B166" s="1" t="s">
        <v>39</v>
      </c>
      <c r="C166" s="3">
        <v>33251186.139999997</v>
      </c>
      <c r="D166" s="34">
        <v>0.28000000000000003</v>
      </c>
      <c r="E166" s="34">
        <v>99.25</v>
      </c>
    </row>
    <row r="167" spans="1:5" ht="20.100000000000001" customHeight="1" x14ac:dyDescent="0.5">
      <c r="A167" s="1">
        <v>26</v>
      </c>
      <c r="B167" s="1" t="s">
        <v>37</v>
      </c>
      <c r="C167" s="3">
        <v>28140332.859999999</v>
      </c>
      <c r="D167" s="34">
        <v>0.23</v>
      </c>
      <c r="E167" s="34">
        <v>99.48</v>
      </c>
    </row>
    <row r="168" spans="1:5" ht="20.100000000000001" customHeight="1" x14ac:dyDescent="0.5">
      <c r="A168" s="1">
        <v>27</v>
      </c>
      <c r="B168" s="1" t="s">
        <v>42</v>
      </c>
      <c r="C168" s="3">
        <v>21854566.640000001</v>
      </c>
      <c r="D168" s="34">
        <v>0.18</v>
      </c>
      <c r="E168" s="34">
        <v>99.66</v>
      </c>
    </row>
    <row r="169" spans="1:5" ht="20.100000000000001" customHeight="1" x14ac:dyDescent="0.5">
      <c r="A169" s="1">
        <v>28</v>
      </c>
      <c r="B169" s="1" t="s">
        <v>43</v>
      </c>
      <c r="C169" s="3">
        <v>14768052.550000001</v>
      </c>
      <c r="D169" s="34">
        <v>0.12</v>
      </c>
      <c r="E169" s="34">
        <v>99.78</v>
      </c>
    </row>
    <row r="170" spans="1:5" ht="20.100000000000001" customHeight="1" x14ac:dyDescent="0.5">
      <c r="A170" s="1">
        <v>29</v>
      </c>
      <c r="B170" s="1" t="s">
        <v>46</v>
      </c>
      <c r="C170" s="3">
        <v>10148455.01</v>
      </c>
      <c r="D170" s="34">
        <v>0.08</v>
      </c>
      <c r="E170" s="34">
        <v>99.86</v>
      </c>
    </row>
    <row r="171" spans="1:5" ht="20.100000000000001" customHeight="1" x14ac:dyDescent="0.5">
      <c r="A171" s="1">
        <v>30</v>
      </c>
      <c r="B171" s="1" t="s">
        <v>45</v>
      </c>
      <c r="C171" s="3">
        <v>6989725.6600000001</v>
      </c>
      <c r="D171" s="34">
        <v>0.06</v>
      </c>
      <c r="E171" s="34">
        <v>99.92</v>
      </c>
    </row>
    <row r="172" spans="1:5" ht="20.100000000000001" customHeight="1" x14ac:dyDescent="0.5">
      <c r="A172" s="1">
        <v>31</v>
      </c>
      <c r="B172" s="1" t="s">
        <v>44</v>
      </c>
      <c r="C172" s="3">
        <v>6395884.04</v>
      </c>
      <c r="D172" s="34">
        <v>0.05</v>
      </c>
      <c r="E172" s="34">
        <v>99.97</v>
      </c>
    </row>
    <row r="173" spans="1:5" ht="20.100000000000001" customHeight="1" x14ac:dyDescent="0.5">
      <c r="A173" s="1">
        <v>32</v>
      </c>
      <c r="B173" s="1" t="s">
        <v>47</v>
      </c>
      <c r="C173" s="3">
        <v>2795284.97</v>
      </c>
      <c r="D173" s="34">
        <v>0.02</v>
      </c>
      <c r="E173" s="34">
        <v>99.99</v>
      </c>
    </row>
    <row r="174" spans="1:5" ht="20.100000000000001" customHeight="1" x14ac:dyDescent="0.5">
      <c r="A174" s="1">
        <v>33</v>
      </c>
      <c r="B174" s="1" t="s">
        <v>48</v>
      </c>
      <c r="C174" s="3">
        <v>216365.06</v>
      </c>
      <c r="D174" s="34">
        <v>0</v>
      </c>
      <c r="E174" s="34">
        <v>99.99</v>
      </c>
    </row>
    <row r="175" spans="1:5" ht="20.100000000000001" customHeight="1" x14ac:dyDescent="0.5">
      <c r="A175" s="87"/>
      <c r="B175" s="87" t="s">
        <v>3</v>
      </c>
      <c r="C175" s="71">
        <v>12070972225.710003</v>
      </c>
      <c r="D175" s="88">
        <v>100</v>
      </c>
      <c r="E175" s="88"/>
    </row>
    <row r="178" spans="1:5" s="29" customFormat="1" ht="20.100000000000001" customHeight="1" x14ac:dyDescent="0.5">
      <c r="A178" s="37"/>
    </row>
    <row r="179" spans="1:5" ht="20.100000000000001" customHeight="1" x14ac:dyDescent="0.5">
      <c r="A179" s="30"/>
      <c r="B179" s="31"/>
      <c r="C179" s="82" t="s">
        <v>90</v>
      </c>
      <c r="D179" s="31"/>
      <c r="E179" s="31"/>
    </row>
    <row r="180" spans="1:5" ht="20.100000000000001" customHeight="1" x14ac:dyDescent="0.5">
      <c r="A180" s="30"/>
      <c r="B180" s="31"/>
      <c r="C180" s="82" t="s">
        <v>602</v>
      </c>
      <c r="D180" s="31"/>
      <c r="E180" s="31"/>
    </row>
    <row r="181" spans="1:5" ht="20.100000000000001" customHeight="1" x14ac:dyDescent="0.5">
      <c r="A181" s="30"/>
      <c r="B181" s="31"/>
      <c r="C181" s="82" t="s">
        <v>17</v>
      </c>
      <c r="D181" s="31"/>
      <c r="E181" s="31"/>
    </row>
    <row r="182" spans="1:5" ht="20.100000000000001" customHeight="1" x14ac:dyDescent="0.5">
      <c r="A182" s="32"/>
      <c r="B182" s="32"/>
      <c r="C182" s="82" t="s">
        <v>92</v>
      </c>
    </row>
    <row r="184" spans="1:5" ht="30" customHeight="1" x14ac:dyDescent="0.5">
      <c r="A184" s="38" t="s">
        <v>181</v>
      </c>
      <c r="B184" s="38" t="s">
        <v>164</v>
      </c>
      <c r="C184" s="38" t="s">
        <v>186</v>
      </c>
      <c r="D184" s="58" t="s">
        <v>187</v>
      </c>
      <c r="E184" s="58" t="s">
        <v>188</v>
      </c>
    </row>
    <row r="185" spans="1:5" ht="20.100000000000001" customHeight="1" x14ac:dyDescent="0.5">
      <c r="A185" s="1">
        <v>1</v>
      </c>
      <c r="B185" s="1" t="s">
        <v>18</v>
      </c>
      <c r="C185" s="3">
        <v>3276600276.6500001</v>
      </c>
      <c r="D185" s="34">
        <v>21.63</v>
      </c>
      <c r="E185" s="34">
        <v>21.63</v>
      </c>
    </row>
    <row r="186" spans="1:5" ht="20.100000000000001" customHeight="1" x14ac:dyDescent="0.5">
      <c r="A186" s="1">
        <v>2</v>
      </c>
      <c r="B186" s="1" t="s">
        <v>19</v>
      </c>
      <c r="C186" s="3">
        <v>3159711352.96</v>
      </c>
      <c r="D186" s="34">
        <v>20.85</v>
      </c>
      <c r="E186" s="34">
        <v>42.48</v>
      </c>
    </row>
    <row r="187" spans="1:5" ht="20.100000000000001" customHeight="1" x14ac:dyDescent="0.5">
      <c r="A187" s="1">
        <v>3</v>
      </c>
      <c r="B187" s="1" t="s">
        <v>20</v>
      </c>
      <c r="C187" s="3">
        <v>2284713425.0099998</v>
      </c>
      <c r="D187" s="34">
        <v>15.08</v>
      </c>
      <c r="E187" s="34">
        <v>57.56</v>
      </c>
    </row>
    <row r="188" spans="1:5" ht="20.100000000000001" customHeight="1" x14ac:dyDescent="0.5">
      <c r="A188" s="1">
        <v>4</v>
      </c>
      <c r="B188" s="1" t="s">
        <v>21</v>
      </c>
      <c r="C188" s="3">
        <v>1190867980.6399996</v>
      </c>
      <c r="D188" s="34">
        <v>7.86</v>
      </c>
      <c r="E188" s="34">
        <v>65.42</v>
      </c>
    </row>
    <row r="189" spans="1:5" ht="20.100000000000001" customHeight="1" x14ac:dyDescent="0.5">
      <c r="A189" s="1">
        <v>5</v>
      </c>
      <c r="B189" s="1" t="s">
        <v>22</v>
      </c>
      <c r="C189" s="3">
        <v>1102185549.2</v>
      </c>
      <c r="D189" s="34">
        <v>7.27</v>
      </c>
      <c r="E189" s="34">
        <v>72.69</v>
      </c>
    </row>
    <row r="190" spans="1:5" ht="20.100000000000001" customHeight="1" x14ac:dyDescent="0.5">
      <c r="A190" s="1">
        <v>6</v>
      </c>
      <c r="B190" s="1" t="s">
        <v>23</v>
      </c>
      <c r="C190" s="3">
        <v>760479315.59000003</v>
      </c>
      <c r="D190" s="34">
        <v>5.0199999999999996</v>
      </c>
      <c r="E190" s="34">
        <v>77.709999999999994</v>
      </c>
    </row>
    <row r="191" spans="1:5" ht="20.100000000000001" customHeight="1" x14ac:dyDescent="0.5">
      <c r="A191" s="1">
        <v>7</v>
      </c>
      <c r="B191" s="1" t="s">
        <v>24</v>
      </c>
      <c r="C191" s="3">
        <v>727293968.79000008</v>
      </c>
      <c r="D191" s="34">
        <v>4.8</v>
      </c>
      <c r="E191" s="34">
        <v>82.51</v>
      </c>
    </row>
    <row r="192" spans="1:5" ht="20.100000000000001" customHeight="1" x14ac:dyDescent="0.5">
      <c r="A192" s="1">
        <v>8</v>
      </c>
      <c r="B192" s="1" t="s">
        <v>25</v>
      </c>
      <c r="C192" s="3">
        <v>475665100.17000008</v>
      </c>
      <c r="D192" s="34">
        <v>3.14</v>
      </c>
      <c r="E192" s="34">
        <v>85.65</v>
      </c>
    </row>
    <row r="193" spans="1:5" ht="20.100000000000001" customHeight="1" x14ac:dyDescent="0.5">
      <c r="A193" s="1">
        <v>9</v>
      </c>
      <c r="B193" s="1" t="s">
        <v>26</v>
      </c>
      <c r="C193" s="3">
        <v>383474486.18000001</v>
      </c>
      <c r="D193" s="34">
        <v>2.5299999999999998</v>
      </c>
      <c r="E193" s="34">
        <v>88.18</v>
      </c>
    </row>
    <row r="194" spans="1:5" ht="20.100000000000001" customHeight="1" x14ac:dyDescent="0.5">
      <c r="A194" s="1">
        <v>10</v>
      </c>
      <c r="B194" s="1" t="s">
        <v>27</v>
      </c>
      <c r="C194" s="3">
        <v>236153291.70000002</v>
      </c>
      <c r="D194" s="34">
        <v>1.56</v>
      </c>
      <c r="E194" s="34">
        <v>89.74</v>
      </c>
    </row>
    <row r="195" spans="1:5" ht="20.100000000000001" customHeight="1" x14ac:dyDescent="0.5">
      <c r="A195" s="1">
        <v>11</v>
      </c>
      <c r="B195" s="1" t="s">
        <v>28</v>
      </c>
      <c r="C195" s="3">
        <v>181524913.61000001</v>
      </c>
      <c r="D195" s="34">
        <v>1.2</v>
      </c>
      <c r="E195" s="34">
        <v>90.94</v>
      </c>
    </row>
    <row r="196" spans="1:5" ht="20.100000000000001" customHeight="1" x14ac:dyDescent="0.5">
      <c r="A196" s="1">
        <v>12</v>
      </c>
      <c r="B196" s="1" t="s">
        <v>878</v>
      </c>
      <c r="C196" s="3">
        <v>178622093.02000001</v>
      </c>
      <c r="D196" s="34">
        <v>1.18</v>
      </c>
      <c r="E196" s="34">
        <v>92.12</v>
      </c>
    </row>
    <row r="197" spans="1:5" ht="20.100000000000001" customHeight="1" x14ac:dyDescent="0.5">
      <c r="A197" s="1">
        <v>13</v>
      </c>
      <c r="B197" s="1" t="s">
        <v>29</v>
      </c>
      <c r="C197" s="3">
        <v>141719244.89000002</v>
      </c>
      <c r="D197" s="34">
        <v>0.94</v>
      </c>
      <c r="E197" s="34">
        <v>93.06</v>
      </c>
    </row>
    <row r="198" spans="1:5" ht="20.100000000000001" customHeight="1" x14ac:dyDescent="0.5">
      <c r="A198" s="1">
        <v>14</v>
      </c>
      <c r="B198" s="1" t="s">
        <v>30</v>
      </c>
      <c r="C198" s="3">
        <v>139473075.87</v>
      </c>
      <c r="D198" s="34">
        <v>0.92</v>
      </c>
      <c r="E198" s="34">
        <v>93.98</v>
      </c>
    </row>
    <row r="199" spans="1:5" ht="20.100000000000001" customHeight="1" x14ac:dyDescent="0.5">
      <c r="A199" s="1">
        <v>15</v>
      </c>
      <c r="B199" s="1" t="s">
        <v>31</v>
      </c>
      <c r="C199" s="3">
        <v>111256101.05</v>
      </c>
      <c r="D199" s="34">
        <v>0.73</v>
      </c>
      <c r="E199" s="34">
        <v>94.71</v>
      </c>
    </row>
    <row r="200" spans="1:5" ht="20.100000000000001" customHeight="1" x14ac:dyDescent="0.5">
      <c r="A200" s="1">
        <v>16</v>
      </c>
      <c r="B200" s="1" t="s">
        <v>32</v>
      </c>
      <c r="C200" s="3">
        <v>96827060.809999987</v>
      </c>
      <c r="D200" s="34">
        <v>0.64</v>
      </c>
      <c r="E200" s="34">
        <v>95.35</v>
      </c>
    </row>
    <row r="201" spans="1:5" ht="20.100000000000001" customHeight="1" x14ac:dyDescent="0.5">
      <c r="A201" s="1">
        <v>17</v>
      </c>
      <c r="B201" s="1" t="s">
        <v>33</v>
      </c>
      <c r="C201" s="3">
        <v>87755713.299999997</v>
      </c>
      <c r="D201" s="34">
        <v>0.57999999999999996</v>
      </c>
      <c r="E201" s="34">
        <v>95.93</v>
      </c>
    </row>
    <row r="202" spans="1:5" ht="20.100000000000001" customHeight="1" x14ac:dyDescent="0.5">
      <c r="A202" s="1">
        <v>18</v>
      </c>
      <c r="B202" s="1" t="s">
        <v>877</v>
      </c>
      <c r="C202" s="3">
        <v>87628789.049999997</v>
      </c>
      <c r="D202" s="34">
        <v>0.57999999999999996</v>
      </c>
      <c r="E202" s="34">
        <v>96.51</v>
      </c>
    </row>
    <row r="203" spans="1:5" ht="20.100000000000001" customHeight="1" x14ac:dyDescent="0.5">
      <c r="A203" s="1">
        <v>19</v>
      </c>
      <c r="B203" s="1" t="s">
        <v>34</v>
      </c>
      <c r="C203" s="3">
        <v>85669037.950000003</v>
      </c>
      <c r="D203" s="34">
        <v>0.56999999999999995</v>
      </c>
      <c r="E203" s="34">
        <v>97.08</v>
      </c>
    </row>
    <row r="204" spans="1:5" ht="20.100000000000001" customHeight="1" x14ac:dyDescent="0.5">
      <c r="A204" s="1">
        <v>20</v>
      </c>
      <c r="B204" s="1" t="s">
        <v>35</v>
      </c>
      <c r="C204" s="3">
        <v>74968438.99000001</v>
      </c>
      <c r="D204" s="34">
        <v>0.49</v>
      </c>
      <c r="E204" s="34">
        <v>97.57</v>
      </c>
    </row>
    <row r="205" spans="1:5" ht="20.100000000000001" customHeight="1" x14ac:dyDescent="0.5">
      <c r="A205" s="1">
        <v>21</v>
      </c>
      <c r="B205" s="1" t="s">
        <v>36</v>
      </c>
      <c r="C205" s="3">
        <v>69725628.150000006</v>
      </c>
      <c r="D205" s="34">
        <v>0.46</v>
      </c>
      <c r="E205" s="34">
        <v>98.03</v>
      </c>
    </row>
    <row r="206" spans="1:5" ht="20.100000000000001" customHeight="1" x14ac:dyDescent="0.5">
      <c r="A206" s="1">
        <v>22</v>
      </c>
      <c r="B206" s="1" t="s">
        <v>37</v>
      </c>
      <c r="C206" s="3">
        <v>60189732.229999997</v>
      </c>
      <c r="D206" s="34">
        <v>0.4</v>
      </c>
      <c r="E206" s="34">
        <v>98.43</v>
      </c>
    </row>
    <row r="207" spans="1:5" ht="20.100000000000001" customHeight="1" x14ac:dyDescent="0.5">
      <c r="A207" s="1">
        <v>23</v>
      </c>
      <c r="B207" s="1" t="s">
        <v>38</v>
      </c>
      <c r="C207" s="3">
        <v>51145777.899999999</v>
      </c>
      <c r="D207" s="34">
        <v>0.34</v>
      </c>
      <c r="E207" s="34">
        <v>98.77</v>
      </c>
    </row>
    <row r="208" spans="1:5" ht="20.100000000000001" customHeight="1" x14ac:dyDescent="0.5">
      <c r="A208" s="1">
        <v>24</v>
      </c>
      <c r="B208" s="1" t="s">
        <v>39</v>
      </c>
      <c r="C208" s="3">
        <v>47720727</v>
      </c>
      <c r="D208" s="34">
        <v>0.31</v>
      </c>
      <c r="E208" s="34">
        <v>99.08</v>
      </c>
    </row>
    <row r="209" spans="1:5" ht="20.100000000000001" customHeight="1" x14ac:dyDescent="0.5">
      <c r="A209" s="1">
        <v>25</v>
      </c>
      <c r="B209" s="1" t="s">
        <v>40</v>
      </c>
      <c r="C209" s="3">
        <v>36380059.410000004</v>
      </c>
      <c r="D209" s="34">
        <v>0.24</v>
      </c>
      <c r="E209" s="34">
        <v>99.32</v>
      </c>
    </row>
    <row r="210" spans="1:5" ht="20.100000000000001" customHeight="1" x14ac:dyDescent="0.5">
      <c r="A210" s="1">
        <v>26</v>
      </c>
      <c r="B210" s="1" t="s">
        <v>41</v>
      </c>
      <c r="C210" s="3">
        <v>27112702.57</v>
      </c>
      <c r="D210" s="34">
        <v>0.18</v>
      </c>
      <c r="E210" s="34">
        <v>99.5</v>
      </c>
    </row>
    <row r="211" spans="1:5" ht="20.100000000000001" customHeight="1" x14ac:dyDescent="0.5">
      <c r="A211" s="1">
        <v>27</v>
      </c>
      <c r="B211" s="1" t="s">
        <v>42</v>
      </c>
      <c r="C211" s="3">
        <v>23519067.319999997</v>
      </c>
      <c r="D211" s="34">
        <v>0.16</v>
      </c>
      <c r="E211" s="34">
        <v>99.66</v>
      </c>
    </row>
    <row r="212" spans="1:5" ht="20.100000000000001" customHeight="1" x14ac:dyDescent="0.5">
      <c r="A212" s="1">
        <v>28</v>
      </c>
      <c r="B212" s="1" t="s">
        <v>43</v>
      </c>
      <c r="C212" s="3">
        <v>21189610.490000002</v>
      </c>
      <c r="D212" s="34">
        <v>0.14000000000000001</v>
      </c>
      <c r="E212" s="34">
        <v>99.8</v>
      </c>
    </row>
    <row r="213" spans="1:5" ht="20.100000000000001" customHeight="1" x14ac:dyDescent="0.5">
      <c r="A213" s="1">
        <v>29</v>
      </c>
      <c r="B213" s="1" t="s">
        <v>44</v>
      </c>
      <c r="C213" s="3">
        <v>12347891.5</v>
      </c>
      <c r="D213" s="34">
        <v>0.08</v>
      </c>
      <c r="E213" s="34">
        <v>99.88</v>
      </c>
    </row>
    <row r="214" spans="1:5" ht="20.100000000000001" customHeight="1" x14ac:dyDescent="0.5">
      <c r="A214" s="1">
        <v>30</v>
      </c>
      <c r="B214" s="1" t="s">
        <v>45</v>
      </c>
      <c r="C214" s="3">
        <v>8131097.7300000004</v>
      </c>
      <c r="D214" s="34">
        <v>0.05</v>
      </c>
      <c r="E214" s="34">
        <v>99.93</v>
      </c>
    </row>
    <row r="215" spans="1:5" ht="20.100000000000001" customHeight="1" x14ac:dyDescent="0.5">
      <c r="A215" s="1">
        <v>31</v>
      </c>
      <c r="B215" s="1" t="s">
        <v>46</v>
      </c>
      <c r="C215" s="3">
        <v>6208983.1100000003</v>
      </c>
      <c r="D215" s="34">
        <v>0.04</v>
      </c>
      <c r="E215" s="34">
        <v>99.97</v>
      </c>
    </row>
    <row r="216" spans="1:5" ht="20.100000000000001" customHeight="1" x14ac:dyDescent="0.5">
      <c r="A216" s="1">
        <v>32</v>
      </c>
      <c r="B216" s="1" t="s">
        <v>47</v>
      </c>
      <c r="C216" s="3">
        <v>4615316.54</v>
      </c>
      <c r="D216" s="34">
        <v>0.03</v>
      </c>
      <c r="E216" s="34">
        <v>100</v>
      </c>
    </row>
    <row r="217" spans="1:5" ht="20.100000000000001" customHeight="1" x14ac:dyDescent="0.5">
      <c r="A217" s="1">
        <v>33</v>
      </c>
      <c r="B217" s="1" t="s">
        <v>48</v>
      </c>
      <c r="C217" s="3">
        <v>515668</v>
      </c>
      <c r="D217" s="34">
        <v>0</v>
      </c>
      <c r="E217" s="34">
        <v>100</v>
      </c>
    </row>
    <row r="218" spans="1:5" ht="20.100000000000001" customHeight="1" x14ac:dyDescent="0.5">
      <c r="A218" s="87"/>
      <c r="B218" s="87" t="s">
        <v>3</v>
      </c>
      <c r="C218" s="71">
        <v>15151391477.379999</v>
      </c>
      <c r="D218" s="88">
        <v>100</v>
      </c>
      <c r="E218" s="88"/>
    </row>
    <row r="221" spans="1:5" s="29" customFormat="1" ht="20.100000000000001" customHeight="1" x14ac:dyDescent="0.5">
      <c r="A221" s="37"/>
    </row>
    <row r="222" spans="1:5" ht="20.100000000000001" customHeight="1" x14ac:dyDescent="0.5">
      <c r="A222" s="30"/>
      <c r="B222" s="31"/>
      <c r="C222" s="82" t="s">
        <v>90</v>
      </c>
      <c r="D222" s="31"/>
      <c r="E222" s="31"/>
    </row>
    <row r="223" spans="1:5" ht="20.100000000000001" customHeight="1" x14ac:dyDescent="0.5">
      <c r="A223" s="30"/>
      <c r="B223" s="31"/>
      <c r="C223" s="82" t="s">
        <v>602</v>
      </c>
      <c r="D223" s="31"/>
      <c r="E223" s="31"/>
    </row>
    <row r="224" spans="1:5" ht="20.100000000000001" customHeight="1" x14ac:dyDescent="0.5">
      <c r="A224" s="30"/>
      <c r="B224" s="31"/>
      <c r="C224" s="82" t="s">
        <v>49</v>
      </c>
      <c r="D224" s="31"/>
      <c r="E224" s="31"/>
    </row>
    <row r="225" spans="1:5" ht="20.100000000000001" customHeight="1" x14ac:dyDescent="0.5">
      <c r="A225" s="32"/>
      <c r="B225" s="32"/>
      <c r="C225" s="82" t="s">
        <v>92</v>
      </c>
    </row>
    <row r="227" spans="1:5" ht="30" customHeight="1" x14ac:dyDescent="0.5">
      <c r="A227" s="38" t="s">
        <v>181</v>
      </c>
      <c r="B227" s="38" t="s">
        <v>164</v>
      </c>
      <c r="C227" s="38" t="s">
        <v>186</v>
      </c>
      <c r="D227" s="58" t="s">
        <v>187</v>
      </c>
      <c r="E227" s="58" t="s">
        <v>188</v>
      </c>
    </row>
    <row r="228" spans="1:5" ht="20.100000000000001" customHeight="1" x14ac:dyDescent="0.5">
      <c r="A228" s="1">
        <v>1</v>
      </c>
      <c r="B228" s="1" t="s">
        <v>18</v>
      </c>
      <c r="C228" s="3">
        <v>2072478871.0200005</v>
      </c>
      <c r="D228" s="34">
        <v>17.98</v>
      </c>
      <c r="E228" s="34">
        <v>17.98</v>
      </c>
    </row>
    <row r="229" spans="1:5" ht="20.100000000000001" customHeight="1" x14ac:dyDescent="0.5">
      <c r="A229" s="1">
        <v>2</v>
      </c>
      <c r="B229" s="1" t="s">
        <v>20</v>
      </c>
      <c r="C229" s="3">
        <v>1959054290.7</v>
      </c>
      <c r="D229" s="34">
        <v>17</v>
      </c>
      <c r="E229" s="34">
        <v>34.979999999999997</v>
      </c>
    </row>
    <row r="230" spans="1:5" ht="20.100000000000001" customHeight="1" x14ac:dyDescent="0.5">
      <c r="A230" s="1">
        <v>3</v>
      </c>
      <c r="B230" s="1" t="s">
        <v>19</v>
      </c>
      <c r="C230" s="3">
        <v>1877425972.7399998</v>
      </c>
      <c r="D230" s="34">
        <v>16.29</v>
      </c>
      <c r="E230" s="34">
        <v>51.27</v>
      </c>
    </row>
    <row r="231" spans="1:5" ht="20.100000000000001" customHeight="1" x14ac:dyDescent="0.5">
      <c r="A231" s="1">
        <v>4</v>
      </c>
      <c r="B231" s="1" t="s">
        <v>21</v>
      </c>
      <c r="C231" s="3">
        <v>1192393673.74</v>
      </c>
      <c r="D231" s="34">
        <v>10.35</v>
      </c>
      <c r="E231" s="34">
        <v>61.62</v>
      </c>
    </row>
    <row r="232" spans="1:5" ht="20.100000000000001" customHeight="1" x14ac:dyDescent="0.5">
      <c r="A232" s="1">
        <v>5</v>
      </c>
      <c r="B232" s="1" t="s">
        <v>22</v>
      </c>
      <c r="C232" s="3">
        <v>953352064.03999996</v>
      </c>
      <c r="D232" s="34">
        <v>8.27</v>
      </c>
      <c r="E232" s="34">
        <v>69.89</v>
      </c>
    </row>
    <row r="233" spans="1:5" ht="20.100000000000001" customHeight="1" x14ac:dyDescent="0.5">
      <c r="A233" s="1">
        <v>6</v>
      </c>
      <c r="B233" s="1" t="s">
        <v>23</v>
      </c>
      <c r="C233" s="3">
        <v>738445073.6099999</v>
      </c>
      <c r="D233" s="34">
        <v>6.41</v>
      </c>
      <c r="E233" s="34">
        <v>76.3</v>
      </c>
    </row>
    <row r="234" spans="1:5" ht="20.100000000000001" customHeight="1" x14ac:dyDescent="0.5">
      <c r="A234" s="1">
        <v>7</v>
      </c>
      <c r="B234" s="1" t="s">
        <v>24</v>
      </c>
      <c r="C234" s="3">
        <v>632654554.79000008</v>
      </c>
      <c r="D234" s="34">
        <v>5.49</v>
      </c>
      <c r="E234" s="34">
        <v>81.790000000000006</v>
      </c>
    </row>
    <row r="235" spans="1:5" ht="20.100000000000001" customHeight="1" x14ac:dyDescent="0.5">
      <c r="A235" s="1">
        <v>8</v>
      </c>
      <c r="B235" s="1" t="s">
        <v>26</v>
      </c>
      <c r="C235" s="3">
        <v>358180957.63999999</v>
      </c>
      <c r="D235" s="34">
        <v>3.11</v>
      </c>
      <c r="E235" s="34">
        <v>84.9</v>
      </c>
    </row>
    <row r="236" spans="1:5" ht="20.100000000000001" customHeight="1" x14ac:dyDescent="0.5">
      <c r="A236" s="1">
        <v>9</v>
      </c>
      <c r="B236" s="1" t="s">
        <v>25</v>
      </c>
      <c r="C236" s="3">
        <v>355960306.58999997</v>
      </c>
      <c r="D236" s="34">
        <v>3.09</v>
      </c>
      <c r="E236" s="34">
        <v>87.99</v>
      </c>
    </row>
    <row r="237" spans="1:5" ht="20.100000000000001" customHeight="1" x14ac:dyDescent="0.5">
      <c r="A237" s="1">
        <v>10</v>
      </c>
      <c r="B237" s="1" t="s">
        <v>27</v>
      </c>
      <c r="C237" s="3">
        <v>166147508.96000001</v>
      </c>
      <c r="D237" s="34">
        <v>1.44</v>
      </c>
      <c r="E237" s="34">
        <v>89.43</v>
      </c>
    </row>
    <row r="238" spans="1:5" ht="20.100000000000001" customHeight="1" x14ac:dyDescent="0.5">
      <c r="A238" s="1">
        <v>11</v>
      </c>
      <c r="B238" s="1" t="s">
        <v>877</v>
      </c>
      <c r="C238" s="3">
        <v>144025838.81999999</v>
      </c>
      <c r="D238" s="34">
        <v>1.25</v>
      </c>
      <c r="E238" s="34">
        <v>90.68</v>
      </c>
    </row>
    <row r="239" spans="1:5" ht="20.100000000000001" customHeight="1" x14ac:dyDescent="0.5">
      <c r="A239" s="1">
        <v>12</v>
      </c>
      <c r="B239" s="1" t="s">
        <v>28</v>
      </c>
      <c r="C239" s="3">
        <v>128694437.65000002</v>
      </c>
      <c r="D239" s="34">
        <v>1.1200000000000001</v>
      </c>
      <c r="E239" s="34">
        <v>91.8</v>
      </c>
    </row>
    <row r="240" spans="1:5" ht="20.100000000000001" customHeight="1" x14ac:dyDescent="0.5">
      <c r="A240" s="1">
        <v>13</v>
      </c>
      <c r="B240" s="1" t="s">
        <v>30</v>
      </c>
      <c r="C240" s="3">
        <v>104708804.17999999</v>
      </c>
      <c r="D240" s="34">
        <v>0.91</v>
      </c>
      <c r="E240" s="34">
        <v>92.71</v>
      </c>
    </row>
    <row r="241" spans="1:5" ht="20.100000000000001" customHeight="1" x14ac:dyDescent="0.5">
      <c r="A241" s="1">
        <v>14</v>
      </c>
      <c r="B241" s="1" t="s">
        <v>29</v>
      </c>
      <c r="C241" s="3">
        <v>102855886.22</v>
      </c>
      <c r="D241" s="34">
        <v>0.89</v>
      </c>
      <c r="E241" s="34">
        <v>93.6</v>
      </c>
    </row>
    <row r="242" spans="1:5" ht="20.100000000000001" customHeight="1" x14ac:dyDescent="0.5">
      <c r="A242" s="1">
        <v>15</v>
      </c>
      <c r="B242" s="1" t="s">
        <v>878</v>
      </c>
      <c r="C242" s="3">
        <v>91598692.300000012</v>
      </c>
      <c r="D242" s="34">
        <v>0.79</v>
      </c>
      <c r="E242" s="34">
        <v>94.39</v>
      </c>
    </row>
    <row r="243" spans="1:5" ht="20.100000000000001" customHeight="1" x14ac:dyDescent="0.5">
      <c r="A243" s="1">
        <v>16</v>
      </c>
      <c r="B243" s="1" t="s">
        <v>31</v>
      </c>
      <c r="C243" s="3">
        <v>88868093.269999996</v>
      </c>
      <c r="D243" s="34">
        <v>0.77</v>
      </c>
      <c r="E243" s="34">
        <v>95.16</v>
      </c>
    </row>
    <row r="244" spans="1:5" ht="20.100000000000001" customHeight="1" x14ac:dyDescent="0.5">
      <c r="A244" s="1">
        <v>17</v>
      </c>
      <c r="B244" s="1" t="s">
        <v>32</v>
      </c>
      <c r="C244" s="3">
        <v>71799700.959999993</v>
      </c>
      <c r="D244" s="34">
        <v>0.62</v>
      </c>
      <c r="E244" s="34">
        <v>95.78</v>
      </c>
    </row>
    <row r="245" spans="1:5" ht="20.100000000000001" customHeight="1" x14ac:dyDescent="0.5">
      <c r="A245" s="1">
        <v>18</v>
      </c>
      <c r="B245" s="1" t="s">
        <v>34</v>
      </c>
      <c r="C245" s="3">
        <v>69832005.599999994</v>
      </c>
      <c r="D245" s="34">
        <v>0.61</v>
      </c>
      <c r="E245" s="34">
        <v>96.39</v>
      </c>
    </row>
    <row r="246" spans="1:5" ht="20.100000000000001" customHeight="1" x14ac:dyDescent="0.5">
      <c r="A246" s="1">
        <v>19</v>
      </c>
      <c r="B246" s="1" t="s">
        <v>36</v>
      </c>
      <c r="C246" s="3">
        <v>64336212.960000001</v>
      </c>
      <c r="D246" s="34">
        <v>0.56000000000000005</v>
      </c>
      <c r="E246" s="34">
        <v>96.95</v>
      </c>
    </row>
    <row r="247" spans="1:5" ht="20.100000000000001" customHeight="1" x14ac:dyDescent="0.5">
      <c r="A247" s="1">
        <v>20</v>
      </c>
      <c r="B247" s="1" t="s">
        <v>33</v>
      </c>
      <c r="C247" s="3">
        <v>61724052.719999999</v>
      </c>
      <c r="D247" s="34">
        <v>0.54</v>
      </c>
      <c r="E247" s="34">
        <v>97.49</v>
      </c>
    </row>
    <row r="248" spans="1:5" ht="20.100000000000001" customHeight="1" x14ac:dyDescent="0.5">
      <c r="A248" s="1">
        <v>21</v>
      </c>
      <c r="B248" s="1" t="s">
        <v>38</v>
      </c>
      <c r="C248" s="3">
        <v>53029506.559999987</v>
      </c>
      <c r="D248" s="34">
        <v>0.46</v>
      </c>
      <c r="E248" s="34">
        <v>97.95</v>
      </c>
    </row>
    <row r="249" spans="1:5" ht="20.100000000000001" customHeight="1" x14ac:dyDescent="0.5">
      <c r="A249" s="1">
        <v>22</v>
      </c>
      <c r="B249" s="1" t="s">
        <v>35</v>
      </c>
      <c r="C249" s="3">
        <v>53027756.240000002</v>
      </c>
      <c r="D249" s="34">
        <v>0.46</v>
      </c>
      <c r="E249" s="34">
        <v>98.41</v>
      </c>
    </row>
    <row r="250" spans="1:5" ht="20.100000000000001" customHeight="1" x14ac:dyDescent="0.5">
      <c r="A250" s="1">
        <v>23</v>
      </c>
      <c r="B250" s="1" t="s">
        <v>39</v>
      </c>
      <c r="C250" s="3">
        <v>36858937.269999996</v>
      </c>
      <c r="D250" s="34">
        <v>0.32</v>
      </c>
      <c r="E250" s="34">
        <v>98.73</v>
      </c>
    </row>
    <row r="251" spans="1:5" ht="20.100000000000001" customHeight="1" x14ac:dyDescent="0.5">
      <c r="A251" s="1">
        <v>24</v>
      </c>
      <c r="B251" s="1" t="s">
        <v>40</v>
      </c>
      <c r="C251" s="3">
        <v>34744852.689999998</v>
      </c>
      <c r="D251" s="34">
        <v>0.3</v>
      </c>
      <c r="E251" s="34">
        <v>99.03</v>
      </c>
    </row>
    <row r="252" spans="1:5" ht="20.100000000000001" customHeight="1" x14ac:dyDescent="0.5">
      <c r="A252" s="1">
        <v>25</v>
      </c>
      <c r="B252" s="1" t="s">
        <v>37</v>
      </c>
      <c r="C252" s="3">
        <v>28054637.77</v>
      </c>
      <c r="D252" s="34">
        <v>0.24</v>
      </c>
      <c r="E252" s="34">
        <v>99.27</v>
      </c>
    </row>
    <row r="253" spans="1:5" ht="20.100000000000001" customHeight="1" x14ac:dyDescent="0.5">
      <c r="A253" s="1">
        <v>26</v>
      </c>
      <c r="B253" s="1" t="s">
        <v>42</v>
      </c>
      <c r="C253" s="3">
        <v>23519067.319999997</v>
      </c>
      <c r="D253" s="34">
        <v>0.2</v>
      </c>
      <c r="E253" s="34">
        <v>99.47</v>
      </c>
    </row>
    <row r="254" spans="1:5" ht="20.100000000000001" customHeight="1" x14ac:dyDescent="0.5">
      <c r="A254" s="1">
        <v>27</v>
      </c>
      <c r="B254" s="1" t="s">
        <v>41</v>
      </c>
      <c r="C254" s="3">
        <v>23205557.640000001</v>
      </c>
      <c r="D254" s="34">
        <v>0.2</v>
      </c>
      <c r="E254" s="34">
        <v>99.67</v>
      </c>
    </row>
    <row r="255" spans="1:5" ht="20.100000000000001" customHeight="1" x14ac:dyDescent="0.5">
      <c r="A255" s="1">
        <v>28</v>
      </c>
      <c r="B255" s="1" t="s">
        <v>43</v>
      </c>
      <c r="C255" s="3">
        <v>11597228.639999999</v>
      </c>
      <c r="D255" s="34">
        <v>0.1</v>
      </c>
      <c r="E255" s="34">
        <v>99.77</v>
      </c>
    </row>
    <row r="256" spans="1:5" ht="20.100000000000001" customHeight="1" x14ac:dyDescent="0.5">
      <c r="A256" s="1">
        <v>29</v>
      </c>
      <c r="B256" s="1" t="s">
        <v>44</v>
      </c>
      <c r="C256" s="3">
        <v>9380919.0600000005</v>
      </c>
      <c r="D256" s="34">
        <v>0.08</v>
      </c>
      <c r="E256" s="34">
        <v>99.85</v>
      </c>
    </row>
    <row r="257" spans="1:5" ht="20.100000000000001" customHeight="1" x14ac:dyDescent="0.5">
      <c r="A257" s="1">
        <v>30</v>
      </c>
      <c r="B257" s="1" t="s">
        <v>46</v>
      </c>
      <c r="C257" s="3">
        <v>7853134.6100000003</v>
      </c>
      <c r="D257" s="34">
        <v>7.0000000000000007E-2</v>
      </c>
      <c r="E257" s="34">
        <v>99.92</v>
      </c>
    </row>
    <row r="258" spans="1:5" ht="20.100000000000001" customHeight="1" x14ac:dyDescent="0.5">
      <c r="A258" s="1">
        <v>31</v>
      </c>
      <c r="B258" s="1" t="s">
        <v>45</v>
      </c>
      <c r="C258" s="3">
        <v>5548896.3700000001</v>
      </c>
      <c r="D258" s="34">
        <v>0.05</v>
      </c>
      <c r="E258" s="34">
        <v>99.97</v>
      </c>
    </row>
    <row r="259" spans="1:5" ht="20.100000000000001" customHeight="1" x14ac:dyDescent="0.5">
      <c r="A259" s="1">
        <v>32</v>
      </c>
      <c r="B259" s="1" t="s">
        <v>47</v>
      </c>
      <c r="C259" s="3">
        <v>3507526.87</v>
      </c>
      <c r="D259" s="34">
        <v>0.03</v>
      </c>
      <c r="E259" s="34">
        <v>100</v>
      </c>
    </row>
    <row r="260" spans="1:5" ht="20.100000000000001" customHeight="1" x14ac:dyDescent="0.5">
      <c r="A260" s="1">
        <v>33</v>
      </c>
      <c r="B260" s="1" t="s">
        <v>48</v>
      </c>
      <c r="C260" s="3">
        <v>844932.38</v>
      </c>
      <c r="D260" s="34">
        <v>0.01</v>
      </c>
      <c r="E260" s="34">
        <v>100.01</v>
      </c>
    </row>
    <row r="261" spans="1:5" ht="20.100000000000001" customHeight="1" x14ac:dyDescent="0.5">
      <c r="A261" s="87"/>
      <c r="B261" s="87" t="s">
        <v>3</v>
      </c>
      <c r="C261" s="71">
        <v>11525709951.93</v>
      </c>
      <c r="D261" s="88">
        <v>100</v>
      </c>
      <c r="E261" s="88"/>
    </row>
    <row r="264" spans="1:5" s="29" customFormat="1" ht="20.100000000000001" customHeight="1" x14ac:dyDescent="0.5">
      <c r="A264" s="37"/>
    </row>
    <row r="265" spans="1:5" ht="20.100000000000001" customHeight="1" x14ac:dyDescent="0.5">
      <c r="A265" s="30"/>
      <c r="B265" s="31"/>
      <c r="C265" s="82" t="s">
        <v>90</v>
      </c>
      <c r="D265" s="31"/>
      <c r="E265" s="31"/>
    </row>
    <row r="266" spans="1:5" ht="20.100000000000001" customHeight="1" x14ac:dyDescent="0.5">
      <c r="A266" s="30"/>
      <c r="B266" s="31"/>
      <c r="C266" s="82" t="s">
        <v>602</v>
      </c>
      <c r="D266" s="31"/>
      <c r="E266" s="31"/>
    </row>
    <row r="267" spans="1:5" ht="20.100000000000001" customHeight="1" x14ac:dyDescent="0.5">
      <c r="A267" s="30"/>
      <c r="B267" s="31"/>
      <c r="C267" s="82" t="s">
        <v>51</v>
      </c>
      <c r="D267" s="31"/>
      <c r="E267" s="31"/>
    </row>
    <row r="268" spans="1:5" ht="20.100000000000001" customHeight="1" x14ac:dyDescent="0.5">
      <c r="A268" s="32"/>
      <c r="B268" s="32"/>
      <c r="C268" s="82" t="s">
        <v>92</v>
      </c>
    </row>
    <row r="270" spans="1:5" ht="30" customHeight="1" x14ac:dyDescent="0.5">
      <c r="A270" s="38" t="s">
        <v>181</v>
      </c>
      <c r="B270" s="38" t="s">
        <v>164</v>
      </c>
      <c r="C270" s="38" t="s">
        <v>186</v>
      </c>
      <c r="D270" s="58" t="s">
        <v>187</v>
      </c>
      <c r="E270" s="58" t="s">
        <v>188</v>
      </c>
    </row>
    <row r="271" spans="1:5" ht="20.100000000000001" customHeight="1" x14ac:dyDescent="0.5">
      <c r="A271" s="1">
        <v>1</v>
      </c>
      <c r="B271" s="1" t="s">
        <v>19</v>
      </c>
      <c r="C271" s="3">
        <v>2242624631.3399997</v>
      </c>
      <c r="D271" s="34">
        <v>18.100000000000001</v>
      </c>
      <c r="E271" s="34">
        <v>18.100000000000001</v>
      </c>
    </row>
    <row r="272" spans="1:5" ht="20.100000000000001" customHeight="1" x14ac:dyDescent="0.5">
      <c r="A272" s="1">
        <v>2</v>
      </c>
      <c r="B272" s="1" t="s">
        <v>20</v>
      </c>
      <c r="C272" s="3">
        <v>2135395845.3399999</v>
      </c>
      <c r="D272" s="34">
        <v>17.23</v>
      </c>
      <c r="E272" s="34">
        <v>35.33</v>
      </c>
    </row>
    <row r="273" spans="1:5" ht="20.100000000000001" customHeight="1" x14ac:dyDescent="0.5">
      <c r="A273" s="1">
        <v>3</v>
      </c>
      <c r="B273" s="1" t="s">
        <v>18</v>
      </c>
      <c r="C273" s="3">
        <v>1981281641.3700001</v>
      </c>
      <c r="D273" s="34">
        <v>15.99</v>
      </c>
      <c r="E273" s="34">
        <v>51.32</v>
      </c>
    </row>
    <row r="274" spans="1:5" ht="20.100000000000001" customHeight="1" x14ac:dyDescent="0.5">
      <c r="A274" s="1">
        <v>4</v>
      </c>
      <c r="B274" s="1" t="s">
        <v>21</v>
      </c>
      <c r="C274" s="3">
        <v>1335753886.8300002</v>
      </c>
      <c r="D274" s="34">
        <v>10.78</v>
      </c>
      <c r="E274" s="34">
        <v>62.1</v>
      </c>
    </row>
    <row r="275" spans="1:5" ht="20.100000000000001" customHeight="1" x14ac:dyDescent="0.5">
      <c r="A275" s="1">
        <v>5</v>
      </c>
      <c r="B275" s="1" t="s">
        <v>22</v>
      </c>
      <c r="C275" s="3">
        <v>1111531003.03</v>
      </c>
      <c r="D275" s="34">
        <v>8.9700000000000006</v>
      </c>
      <c r="E275" s="34">
        <v>71.069999999999993</v>
      </c>
    </row>
    <row r="276" spans="1:5" ht="20.100000000000001" customHeight="1" x14ac:dyDescent="0.5">
      <c r="A276" s="1">
        <v>6</v>
      </c>
      <c r="B276" s="1" t="s">
        <v>23</v>
      </c>
      <c r="C276" s="3">
        <v>704536609.23000014</v>
      </c>
      <c r="D276" s="34">
        <v>5.69</v>
      </c>
      <c r="E276" s="34">
        <v>76.760000000000005</v>
      </c>
    </row>
    <row r="277" spans="1:5" ht="20.100000000000001" customHeight="1" x14ac:dyDescent="0.5">
      <c r="A277" s="1">
        <v>7</v>
      </c>
      <c r="B277" s="1" t="s">
        <v>24</v>
      </c>
      <c r="C277" s="3">
        <v>684328461.88000011</v>
      </c>
      <c r="D277" s="34">
        <v>5.52</v>
      </c>
      <c r="E277" s="34">
        <v>82.28</v>
      </c>
    </row>
    <row r="278" spans="1:5" ht="20.100000000000001" customHeight="1" x14ac:dyDescent="0.5">
      <c r="A278" s="1">
        <v>8</v>
      </c>
      <c r="B278" s="1" t="s">
        <v>25</v>
      </c>
      <c r="C278" s="3">
        <v>383174590.34000003</v>
      </c>
      <c r="D278" s="34">
        <v>3.09</v>
      </c>
      <c r="E278" s="34">
        <v>85.37</v>
      </c>
    </row>
    <row r="279" spans="1:5" ht="20.100000000000001" customHeight="1" x14ac:dyDescent="0.5">
      <c r="A279" s="1">
        <v>9</v>
      </c>
      <c r="B279" s="1" t="s">
        <v>26</v>
      </c>
      <c r="C279" s="3">
        <v>358454698.26999998</v>
      </c>
      <c r="D279" s="34">
        <v>2.89</v>
      </c>
      <c r="E279" s="34">
        <v>88.26</v>
      </c>
    </row>
    <row r="280" spans="1:5" ht="20.100000000000001" customHeight="1" x14ac:dyDescent="0.5">
      <c r="A280" s="1">
        <v>10</v>
      </c>
      <c r="B280" s="1" t="s">
        <v>27</v>
      </c>
      <c r="C280" s="3">
        <v>181998723.96000004</v>
      </c>
      <c r="D280" s="34">
        <v>1.47</v>
      </c>
      <c r="E280" s="34">
        <v>89.73</v>
      </c>
    </row>
    <row r="281" spans="1:5" ht="20.100000000000001" customHeight="1" x14ac:dyDescent="0.5">
      <c r="A281" s="1">
        <v>11</v>
      </c>
      <c r="B281" s="1" t="s">
        <v>28</v>
      </c>
      <c r="C281" s="3">
        <v>161800094.13999999</v>
      </c>
      <c r="D281" s="34">
        <v>1.31</v>
      </c>
      <c r="E281" s="34">
        <v>91.04</v>
      </c>
    </row>
    <row r="282" spans="1:5" ht="20.100000000000001" customHeight="1" x14ac:dyDescent="0.5">
      <c r="A282" s="1">
        <v>12</v>
      </c>
      <c r="B282" s="1" t="s">
        <v>877</v>
      </c>
      <c r="C282" s="3">
        <v>114779804.77</v>
      </c>
      <c r="D282" s="34">
        <v>0.93</v>
      </c>
      <c r="E282" s="34">
        <v>91.97</v>
      </c>
    </row>
    <row r="283" spans="1:5" ht="20.100000000000001" customHeight="1" x14ac:dyDescent="0.5">
      <c r="A283" s="1">
        <v>13</v>
      </c>
      <c r="B283" s="1" t="s">
        <v>30</v>
      </c>
      <c r="C283" s="3">
        <v>108662203.16</v>
      </c>
      <c r="D283" s="34">
        <v>0.88</v>
      </c>
      <c r="E283" s="34">
        <v>92.85</v>
      </c>
    </row>
    <row r="284" spans="1:5" ht="20.100000000000001" customHeight="1" x14ac:dyDescent="0.5">
      <c r="A284" s="1">
        <v>14</v>
      </c>
      <c r="B284" s="1" t="s">
        <v>29</v>
      </c>
      <c r="C284" s="3">
        <v>101955840.61</v>
      </c>
      <c r="D284" s="34">
        <v>0.82</v>
      </c>
      <c r="E284" s="34">
        <v>93.67</v>
      </c>
    </row>
    <row r="285" spans="1:5" ht="20.100000000000001" customHeight="1" x14ac:dyDescent="0.5">
      <c r="A285" s="1">
        <v>15</v>
      </c>
      <c r="B285" s="1" t="s">
        <v>878</v>
      </c>
      <c r="C285" s="3">
        <v>100009900.27</v>
      </c>
      <c r="D285" s="34">
        <v>0.81</v>
      </c>
      <c r="E285" s="34">
        <v>94.48</v>
      </c>
    </row>
    <row r="286" spans="1:5" ht="20.100000000000001" customHeight="1" x14ac:dyDescent="0.5">
      <c r="A286" s="1">
        <v>16</v>
      </c>
      <c r="B286" s="1" t="s">
        <v>31</v>
      </c>
      <c r="C286" s="3">
        <v>96871341.809999987</v>
      </c>
      <c r="D286" s="34">
        <v>0.78</v>
      </c>
      <c r="E286" s="34">
        <v>95.26</v>
      </c>
    </row>
    <row r="287" spans="1:5" ht="20.100000000000001" customHeight="1" x14ac:dyDescent="0.5">
      <c r="A287" s="1">
        <v>17</v>
      </c>
      <c r="B287" s="1" t="s">
        <v>32</v>
      </c>
      <c r="C287" s="3">
        <v>79805081.439999998</v>
      </c>
      <c r="D287" s="34">
        <v>0.64</v>
      </c>
      <c r="E287" s="34">
        <v>95.9</v>
      </c>
    </row>
    <row r="288" spans="1:5" ht="20.100000000000001" customHeight="1" x14ac:dyDescent="0.5">
      <c r="A288" s="1">
        <v>18</v>
      </c>
      <c r="B288" s="1" t="s">
        <v>33</v>
      </c>
      <c r="C288" s="3">
        <v>69209511.960000008</v>
      </c>
      <c r="D288" s="34">
        <v>0.56000000000000005</v>
      </c>
      <c r="E288" s="34">
        <v>96.46</v>
      </c>
    </row>
    <row r="289" spans="1:5" ht="20.100000000000001" customHeight="1" x14ac:dyDescent="0.5">
      <c r="A289" s="1">
        <v>19</v>
      </c>
      <c r="B289" s="1" t="s">
        <v>34</v>
      </c>
      <c r="C289" s="3">
        <v>67655931.209999993</v>
      </c>
      <c r="D289" s="34">
        <v>0.55000000000000004</v>
      </c>
      <c r="E289" s="34">
        <v>97.01</v>
      </c>
    </row>
    <row r="290" spans="1:5" ht="20.100000000000001" customHeight="1" x14ac:dyDescent="0.5">
      <c r="A290" s="1">
        <v>20</v>
      </c>
      <c r="B290" s="1" t="s">
        <v>35</v>
      </c>
      <c r="C290" s="3">
        <v>61416026.490000002</v>
      </c>
      <c r="D290" s="34">
        <v>0.5</v>
      </c>
      <c r="E290" s="34">
        <v>97.51</v>
      </c>
    </row>
    <row r="291" spans="1:5" ht="20.100000000000001" customHeight="1" x14ac:dyDescent="0.5">
      <c r="A291" s="1">
        <v>21</v>
      </c>
      <c r="B291" s="1" t="s">
        <v>38</v>
      </c>
      <c r="C291" s="3">
        <v>54677170.679999992</v>
      </c>
      <c r="D291" s="34">
        <v>0.44</v>
      </c>
      <c r="E291" s="34">
        <v>97.95</v>
      </c>
    </row>
    <row r="292" spans="1:5" ht="20.100000000000001" customHeight="1" x14ac:dyDescent="0.5">
      <c r="A292" s="1">
        <v>22</v>
      </c>
      <c r="B292" s="1" t="s">
        <v>36</v>
      </c>
      <c r="C292" s="3">
        <v>52934408.960000001</v>
      </c>
      <c r="D292" s="34">
        <v>0.43</v>
      </c>
      <c r="E292" s="34">
        <v>98.38</v>
      </c>
    </row>
    <row r="293" spans="1:5" ht="20.100000000000001" customHeight="1" x14ac:dyDescent="0.5">
      <c r="A293" s="1">
        <v>23</v>
      </c>
      <c r="B293" s="1" t="s">
        <v>39</v>
      </c>
      <c r="C293" s="3">
        <v>44786343.859999999</v>
      </c>
      <c r="D293" s="34">
        <v>0.36</v>
      </c>
      <c r="E293" s="34">
        <v>98.74</v>
      </c>
    </row>
    <row r="294" spans="1:5" ht="20.100000000000001" customHeight="1" x14ac:dyDescent="0.5">
      <c r="A294" s="1">
        <v>24</v>
      </c>
      <c r="B294" s="1" t="s">
        <v>40</v>
      </c>
      <c r="C294" s="3">
        <v>35855577.480000004</v>
      </c>
      <c r="D294" s="34">
        <v>0.28999999999999998</v>
      </c>
      <c r="E294" s="34">
        <v>99.03</v>
      </c>
    </row>
    <row r="295" spans="1:5" ht="20.100000000000001" customHeight="1" x14ac:dyDescent="0.5">
      <c r="A295" s="1">
        <v>25</v>
      </c>
      <c r="B295" s="1" t="s">
        <v>37</v>
      </c>
      <c r="C295" s="3">
        <v>32047591.990000002</v>
      </c>
      <c r="D295" s="34">
        <v>0.26</v>
      </c>
      <c r="E295" s="34">
        <v>99.29</v>
      </c>
    </row>
    <row r="296" spans="1:5" ht="20.100000000000001" customHeight="1" x14ac:dyDescent="0.5">
      <c r="A296" s="1">
        <v>26</v>
      </c>
      <c r="B296" s="1" t="s">
        <v>42</v>
      </c>
      <c r="C296" s="3">
        <v>23214698.719999999</v>
      </c>
      <c r="D296" s="34">
        <v>0.19</v>
      </c>
      <c r="E296" s="34">
        <v>99.48</v>
      </c>
    </row>
    <row r="297" spans="1:5" ht="20.100000000000001" customHeight="1" x14ac:dyDescent="0.5">
      <c r="A297" s="1">
        <v>27</v>
      </c>
      <c r="B297" s="1" t="s">
        <v>41</v>
      </c>
      <c r="C297" s="3">
        <v>21076785.969999999</v>
      </c>
      <c r="D297" s="34">
        <v>0.17</v>
      </c>
      <c r="E297" s="34">
        <v>99.65</v>
      </c>
    </row>
    <row r="298" spans="1:5" ht="20.100000000000001" customHeight="1" x14ac:dyDescent="0.5">
      <c r="A298" s="1">
        <v>28</v>
      </c>
      <c r="B298" s="1" t="s">
        <v>43</v>
      </c>
      <c r="C298" s="3">
        <v>18860275.93</v>
      </c>
      <c r="D298" s="34">
        <v>0.15</v>
      </c>
      <c r="E298" s="34">
        <v>99.8</v>
      </c>
    </row>
    <row r="299" spans="1:5" ht="20.100000000000001" customHeight="1" x14ac:dyDescent="0.5">
      <c r="A299" s="1">
        <v>29</v>
      </c>
      <c r="B299" s="1" t="s">
        <v>46</v>
      </c>
      <c r="C299" s="3">
        <v>10275884.920000002</v>
      </c>
      <c r="D299" s="34">
        <v>0.08</v>
      </c>
      <c r="E299" s="34">
        <v>99.88</v>
      </c>
    </row>
    <row r="300" spans="1:5" ht="20.100000000000001" customHeight="1" x14ac:dyDescent="0.5">
      <c r="A300" s="1">
        <v>30</v>
      </c>
      <c r="B300" s="1" t="s">
        <v>44</v>
      </c>
      <c r="C300" s="3">
        <v>7136175.9199999999</v>
      </c>
      <c r="D300" s="34">
        <v>0.06</v>
      </c>
      <c r="E300" s="34">
        <v>99.94</v>
      </c>
    </row>
    <row r="301" spans="1:5" ht="20.100000000000001" customHeight="1" x14ac:dyDescent="0.5">
      <c r="A301" s="1">
        <v>31</v>
      </c>
      <c r="B301" s="1" t="s">
        <v>45</v>
      </c>
      <c r="C301" s="3">
        <v>6086634.2000000002</v>
      </c>
      <c r="D301" s="34">
        <v>0.05</v>
      </c>
      <c r="E301" s="34">
        <v>99.99</v>
      </c>
    </row>
    <row r="302" spans="1:5" ht="20.100000000000001" customHeight="1" x14ac:dyDescent="0.5">
      <c r="A302" s="1">
        <v>32</v>
      </c>
      <c r="B302" s="1" t="s">
        <v>47</v>
      </c>
      <c r="C302" s="3">
        <v>4105704.98</v>
      </c>
      <c r="D302" s="34">
        <v>0.03</v>
      </c>
      <c r="E302" s="34">
        <v>100.02</v>
      </c>
    </row>
    <row r="303" spans="1:5" ht="20.100000000000001" customHeight="1" x14ac:dyDescent="0.5">
      <c r="A303" s="1">
        <v>33</v>
      </c>
      <c r="B303" s="1" t="s">
        <v>48</v>
      </c>
      <c r="C303" s="3">
        <v>141951.69</v>
      </c>
      <c r="D303" s="34">
        <v>0</v>
      </c>
      <c r="E303" s="34">
        <v>100.02</v>
      </c>
    </row>
    <row r="304" spans="1:5" ht="20.100000000000001" customHeight="1" x14ac:dyDescent="0.5">
      <c r="A304" s="87"/>
      <c r="B304" s="87" t="s">
        <v>3</v>
      </c>
      <c r="C304" s="71">
        <v>12392445032.75</v>
      </c>
      <c r="D304" s="88">
        <v>100</v>
      </c>
      <c r="E304" s="88"/>
    </row>
    <row r="307" spans="1:5" s="29" customFormat="1" ht="20.100000000000001" customHeight="1" x14ac:dyDescent="0.5">
      <c r="A307" s="37"/>
    </row>
    <row r="308" spans="1:5" ht="20.100000000000001" customHeight="1" x14ac:dyDescent="0.5">
      <c r="A308" s="30"/>
      <c r="B308" s="31"/>
      <c r="C308" s="82" t="s">
        <v>90</v>
      </c>
      <c r="D308" s="31"/>
      <c r="E308" s="31"/>
    </row>
    <row r="309" spans="1:5" ht="20.100000000000001" customHeight="1" x14ac:dyDescent="0.5">
      <c r="A309" s="30"/>
      <c r="B309" s="31"/>
      <c r="C309" s="82" t="s">
        <v>602</v>
      </c>
      <c r="D309" s="31"/>
      <c r="E309" s="31"/>
    </row>
    <row r="310" spans="1:5" ht="20.100000000000001" customHeight="1" x14ac:dyDescent="0.5">
      <c r="A310" s="30"/>
      <c r="B310" s="31"/>
      <c r="C310" s="82" t="s">
        <v>53</v>
      </c>
      <c r="D310" s="31"/>
      <c r="E310" s="31"/>
    </row>
    <row r="311" spans="1:5" ht="20.100000000000001" customHeight="1" x14ac:dyDescent="0.5">
      <c r="A311" s="32"/>
      <c r="B311" s="32"/>
      <c r="C311" s="82" t="s">
        <v>92</v>
      </c>
    </row>
    <row r="313" spans="1:5" ht="30" customHeight="1" x14ac:dyDescent="0.5">
      <c r="A313" s="38" t="s">
        <v>181</v>
      </c>
      <c r="B313" s="38" t="s">
        <v>164</v>
      </c>
      <c r="C313" s="38" t="s">
        <v>186</v>
      </c>
      <c r="D313" s="58" t="s">
        <v>187</v>
      </c>
      <c r="E313" s="58" t="s">
        <v>188</v>
      </c>
    </row>
    <row r="314" spans="1:5" ht="20.100000000000001" customHeight="1" x14ac:dyDescent="0.5">
      <c r="A314" s="1">
        <v>1</v>
      </c>
      <c r="B314" s="1" t="s">
        <v>19</v>
      </c>
      <c r="C314" s="3">
        <v>2285628258.48</v>
      </c>
      <c r="D314" s="34">
        <v>18.62</v>
      </c>
      <c r="E314" s="34">
        <v>18.62</v>
      </c>
    </row>
    <row r="315" spans="1:5" ht="20.100000000000001" customHeight="1" x14ac:dyDescent="0.5">
      <c r="A315" s="1">
        <v>2</v>
      </c>
      <c r="B315" s="1" t="s">
        <v>18</v>
      </c>
      <c r="C315" s="3">
        <v>2263760248.4200001</v>
      </c>
      <c r="D315" s="34">
        <v>18.440000000000001</v>
      </c>
      <c r="E315" s="34">
        <v>37.06</v>
      </c>
    </row>
    <row r="316" spans="1:5" ht="20.100000000000001" customHeight="1" x14ac:dyDescent="0.5">
      <c r="A316" s="1">
        <v>3</v>
      </c>
      <c r="B316" s="1" t="s">
        <v>20</v>
      </c>
      <c r="C316" s="3">
        <v>2027026168.8500001</v>
      </c>
      <c r="D316" s="34">
        <v>16.510000000000002</v>
      </c>
      <c r="E316" s="34">
        <v>53.57</v>
      </c>
    </row>
    <row r="317" spans="1:5" ht="20.100000000000001" customHeight="1" x14ac:dyDescent="0.5">
      <c r="A317" s="1">
        <v>4</v>
      </c>
      <c r="B317" s="1" t="s">
        <v>22</v>
      </c>
      <c r="C317" s="3">
        <v>1277271547.6699998</v>
      </c>
      <c r="D317" s="34">
        <v>10.41</v>
      </c>
      <c r="E317" s="34">
        <v>63.98</v>
      </c>
    </row>
    <row r="318" spans="1:5" ht="20.100000000000001" customHeight="1" x14ac:dyDescent="0.5">
      <c r="A318" s="1">
        <v>5</v>
      </c>
      <c r="B318" s="1" t="s">
        <v>21</v>
      </c>
      <c r="C318" s="3">
        <v>1058683075.3000001</v>
      </c>
      <c r="D318" s="34">
        <v>8.6199999999999992</v>
      </c>
      <c r="E318" s="34">
        <v>72.599999999999994</v>
      </c>
    </row>
    <row r="319" spans="1:5" ht="20.100000000000001" customHeight="1" x14ac:dyDescent="0.5">
      <c r="A319" s="1">
        <v>6</v>
      </c>
      <c r="B319" s="1" t="s">
        <v>23</v>
      </c>
      <c r="C319" s="3">
        <v>765035624.15999997</v>
      </c>
      <c r="D319" s="34">
        <v>6.23</v>
      </c>
      <c r="E319" s="34">
        <v>78.83</v>
      </c>
    </row>
    <row r="320" spans="1:5" ht="20.100000000000001" customHeight="1" x14ac:dyDescent="0.5">
      <c r="A320" s="1">
        <v>7</v>
      </c>
      <c r="B320" s="1" t="s">
        <v>24</v>
      </c>
      <c r="C320" s="3">
        <v>684777211.77999997</v>
      </c>
      <c r="D320" s="34">
        <v>5.58</v>
      </c>
      <c r="E320" s="34">
        <v>84.41</v>
      </c>
    </row>
    <row r="321" spans="1:5" ht="20.100000000000001" customHeight="1" x14ac:dyDescent="0.5">
      <c r="A321" s="1">
        <v>8</v>
      </c>
      <c r="B321" s="1" t="s">
        <v>25</v>
      </c>
      <c r="C321" s="3">
        <v>410033610.34000003</v>
      </c>
      <c r="D321" s="34">
        <v>3.34</v>
      </c>
      <c r="E321" s="34">
        <v>87.75</v>
      </c>
    </row>
    <row r="322" spans="1:5" ht="20.100000000000001" customHeight="1" x14ac:dyDescent="0.5">
      <c r="A322" s="1">
        <v>9</v>
      </c>
      <c r="B322" s="1" t="s">
        <v>26</v>
      </c>
      <c r="C322" s="3">
        <v>207157870.50000003</v>
      </c>
      <c r="D322" s="34">
        <v>1.69</v>
      </c>
      <c r="E322" s="34">
        <v>89.44</v>
      </c>
    </row>
    <row r="323" spans="1:5" ht="20.100000000000001" customHeight="1" x14ac:dyDescent="0.5">
      <c r="A323" s="1">
        <v>10</v>
      </c>
      <c r="B323" s="1" t="s">
        <v>27</v>
      </c>
      <c r="C323" s="3">
        <v>170887690.53999999</v>
      </c>
      <c r="D323" s="34">
        <v>1.39</v>
      </c>
      <c r="E323" s="34">
        <v>90.83</v>
      </c>
    </row>
    <row r="324" spans="1:5" ht="20.100000000000001" customHeight="1" x14ac:dyDescent="0.5">
      <c r="A324" s="1">
        <v>11</v>
      </c>
      <c r="B324" s="1" t="s">
        <v>28</v>
      </c>
      <c r="C324" s="3">
        <v>135597824.42000002</v>
      </c>
      <c r="D324" s="34">
        <v>1.1000000000000001</v>
      </c>
      <c r="E324" s="34">
        <v>91.93</v>
      </c>
    </row>
    <row r="325" spans="1:5" ht="20.100000000000001" customHeight="1" x14ac:dyDescent="0.5">
      <c r="A325" s="1">
        <v>12</v>
      </c>
      <c r="B325" s="1" t="s">
        <v>30</v>
      </c>
      <c r="C325" s="3">
        <v>105394833.93000001</v>
      </c>
      <c r="D325" s="34">
        <v>0.86</v>
      </c>
      <c r="E325" s="34">
        <v>92.79</v>
      </c>
    </row>
    <row r="326" spans="1:5" ht="20.100000000000001" customHeight="1" x14ac:dyDescent="0.5">
      <c r="A326" s="1">
        <v>13</v>
      </c>
      <c r="B326" s="1" t="s">
        <v>29</v>
      </c>
      <c r="C326" s="3">
        <v>96044872.340000004</v>
      </c>
      <c r="D326" s="34">
        <v>0.78</v>
      </c>
      <c r="E326" s="34">
        <v>93.57</v>
      </c>
    </row>
    <row r="327" spans="1:5" ht="20.100000000000001" customHeight="1" x14ac:dyDescent="0.5">
      <c r="A327" s="1">
        <v>14</v>
      </c>
      <c r="B327" s="1" t="s">
        <v>31</v>
      </c>
      <c r="C327" s="3">
        <v>91521650.439999998</v>
      </c>
      <c r="D327" s="34">
        <v>0.75</v>
      </c>
      <c r="E327" s="34">
        <v>94.32</v>
      </c>
    </row>
    <row r="328" spans="1:5" ht="20.100000000000001" customHeight="1" x14ac:dyDescent="0.5">
      <c r="A328" s="1">
        <v>15</v>
      </c>
      <c r="B328" s="1" t="s">
        <v>878</v>
      </c>
      <c r="C328" s="3">
        <v>81618402.719999999</v>
      </c>
      <c r="D328" s="34">
        <v>0.66</v>
      </c>
      <c r="E328" s="34">
        <v>94.98</v>
      </c>
    </row>
    <row r="329" spans="1:5" ht="20.100000000000001" customHeight="1" x14ac:dyDescent="0.5">
      <c r="A329" s="1">
        <v>16</v>
      </c>
      <c r="B329" s="1" t="s">
        <v>35</v>
      </c>
      <c r="C329" s="3">
        <v>70612667.75</v>
      </c>
      <c r="D329" s="34">
        <v>0.57999999999999996</v>
      </c>
      <c r="E329" s="34">
        <v>95.56</v>
      </c>
    </row>
    <row r="330" spans="1:5" ht="20.100000000000001" customHeight="1" x14ac:dyDescent="0.5">
      <c r="A330" s="1">
        <v>17</v>
      </c>
      <c r="B330" s="1" t="s">
        <v>32</v>
      </c>
      <c r="C330" s="3">
        <v>69989349.870000005</v>
      </c>
      <c r="D330" s="34">
        <v>0.56999999999999995</v>
      </c>
      <c r="E330" s="34">
        <v>96.13</v>
      </c>
    </row>
    <row r="331" spans="1:5" ht="20.100000000000001" customHeight="1" x14ac:dyDescent="0.5">
      <c r="A331" s="1">
        <v>18</v>
      </c>
      <c r="B331" s="1" t="s">
        <v>34</v>
      </c>
      <c r="C331" s="3">
        <v>64815566.799999997</v>
      </c>
      <c r="D331" s="34">
        <v>0.53</v>
      </c>
      <c r="E331" s="34">
        <v>96.66</v>
      </c>
    </row>
    <row r="332" spans="1:5" ht="20.100000000000001" customHeight="1" x14ac:dyDescent="0.5">
      <c r="A332" s="1">
        <v>19</v>
      </c>
      <c r="B332" s="1" t="s">
        <v>33</v>
      </c>
      <c r="C332" s="3">
        <v>64328160.149999999</v>
      </c>
      <c r="D332" s="34">
        <v>0.52</v>
      </c>
      <c r="E332" s="34">
        <v>97.18</v>
      </c>
    </row>
    <row r="333" spans="1:5" ht="20.100000000000001" customHeight="1" x14ac:dyDescent="0.5">
      <c r="A333" s="1">
        <v>20</v>
      </c>
      <c r="B333" s="1" t="s">
        <v>877</v>
      </c>
      <c r="C333" s="3">
        <v>62980455.530000001</v>
      </c>
      <c r="D333" s="34">
        <v>0.51</v>
      </c>
      <c r="E333" s="34">
        <v>97.69</v>
      </c>
    </row>
    <row r="334" spans="1:5" ht="20.100000000000001" customHeight="1" x14ac:dyDescent="0.5">
      <c r="A334" s="1">
        <v>21</v>
      </c>
      <c r="B334" s="1" t="s">
        <v>38</v>
      </c>
      <c r="C334" s="3">
        <v>57117494.490000002</v>
      </c>
      <c r="D334" s="34">
        <v>0.47</v>
      </c>
      <c r="E334" s="34">
        <v>98.16</v>
      </c>
    </row>
    <row r="335" spans="1:5" ht="20.100000000000001" customHeight="1" x14ac:dyDescent="0.5">
      <c r="A335" s="1">
        <v>22</v>
      </c>
      <c r="B335" s="1" t="s">
        <v>36</v>
      </c>
      <c r="C335" s="3">
        <v>54728457.619999997</v>
      </c>
      <c r="D335" s="34">
        <v>0.45</v>
      </c>
      <c r="E335" s="34">
        <v>98.61</v>
      </c>
    </row>
    <row r="336" spans="1:5" ht="20.100000000000001" customHeight="1" x14ac:dyDescent="0.5">
      <c r="A336" s="1">
        <v>23</v>
      </c>
      <c r="B336" s="1" t="s">
        <v>40</v>
      </c>
      <c r="C336" s="3">
        <v>34518981.950000003</v>
      </c>
      <c r="D336" s="34">
        <v>0.28000000000000003</v>
      </c>
      <c r="E336" s="34">
        <v>98.89</v>
      </c>
    </row>
    <row r="337" spans="1:5" ht="20.100000000000001" customHeight="1" x14ac:dyDescent="0.5">
      <c r="A337" s="1">
        <v>24</v>
      </c>
      <c r="B337" s="1" t="s">
        <v>39</v>
      </c>
      <c r="C337" s="3">
        <v>29661471.509999998</v>
      </c>
      <c r="D337" s="34">
        <v>0.24</v>
      </c>
      <c r="E337" s="34">
        <v>99.13</v>
      </c>
    </row>
    <row r="338" spans="1:5" ht="20.100000000000001" customHeight="1" x14ac:dyDescent="0.5">
      <c r="A338" s="1">
        <v>25</v>
      </c>
      <c r="B338" s="1" t="s">
        <v>42</v>
      </c>
      <c r="C338" s="3">
        <v>24697393.020000003</v>
      </c>
      <c r="D338" s="34">
        <v>0.2</v>
      </c>
      <c r="E338" s="34">
        <v>99.33</v>
      </c>
    </row>
    <row r="339" spans="1:5" ht="20.100000000000001" customHeight="1" x14ac:dyDescent="0.5">
      <c r="A339" s="1">
        <v>26</v>
      </c>
      <c r="B339" s="1" t="s">
        <v>37</v>
      </c>
      <c r="C339" s="3">
        <v>24202346.649999999</v>
      </c>
      <c r="D339" s="34">
        <v>0.2</v>
      </c>
      <c r="E339" s="34">
        <v>99.53</v>
      </c>
    </row>
    <row r="340" spans="1:5" ht="20.100000000000001" customHeight="1" x14ac:dyDescent="0.5">
      <c r="A340" s="1">
        <v>27</v>
      </c>
      <c r="B340" s="1" t="s">
        <v>41</v>
      </c>
      <c r="C340" s="3">
        <v>19957441.34</v>
      </c>
      <c r="D340" s="34">
        <v>0.16</v>
      </c>
      <c r="E340" s="34">
        <v>99.69</v>
      </c>
    </row>
    <row r="341" spans="1:5" ht="20.100000000000001" customHeight="1" x14ac:dyDescent="0.5">
      <c r="A341" s="1">
        <v>28</v>
      </c>
      <c r="B341" s="1" t="s">
        <v>43</v>
      </c>
      <c r="C341" s="3">
        <v>9280245.0999999996</v>
      </c>
      <c r="D341" s="34">
        <v>0.08</v>
      </c>
      <c r="E341" s="34">
        <v>99.77</v>
      </c>
    </row>
    <row r="342" spans="1:5" ht="20.100000000000001" customHeight="1" x14ac:dyDescent="0.5">
      <c r="A342" s="1">
        <v>29</v>
      </c>
      <c r="B342" s="1" t="s">
        <v>44</v>
      </c>
      <c r="C342" s="3">
        <v>9181990.0500000007</v>
      </c>
      <c r="D342" s="34">
        <v>7.0000000000000007E-2</v>
      </c>
      <c r="E342" s="34">
        <v>99.84</v>
      </c>
    </row>
    <row r="343" spans="1:5" ht="20.100000000000001" customHeight="1" x14ac:dyDescent="0.5">
      <c r="A343" s="1">
        <v>30</v>
      </c>
      <c r="B343" s="1" t="s">
        <v>46</v>
      </c>
      <c r="C343" s="3">
        <v>8787827.6999999993</v>
      </c>
      <c r="D343" s="34">
        <v>7.0000000000000007E-2</v>
      </c>
      <c r="E343" s="34">
        <v>99.91</v>
      </c>
    </row>
    <row r="344" spans="1:5" ht="20.100000000000001" customHeight="1" x14ac:dyDescent="0.5">
      <c r="A344" s="1">
        <v>31</v>
      </c>
      <c r="B344" s="1" t="s">
        <v>45</v>
      </c>
      <c r="C344" s="3">
        <v>5252901.97</v>
      </c>
      <c r="D344" s="34">
        <v>0.04</v>
      </c>
      <c r="E344" s="34">
        <v>99.95</v>
      </c>
    </row>
    <row r="345" spans="1:5" ht="20.100000000000001" customHeight="1" x14ac:dyDescent="0.5">
      <c r="A345" s="1">
        <v>32</v>
      </c>
      <c r="B345" s="1" t="s">
        <v>47</v>
      </c>
      <c r="C345" s="3">
        <v>3709376.06</v>
      </c>
      <c r="D345" s="34">
        <v>0.03</v>
      </c>
      <c r="E345" s="34">
        <v>99.98</v>
      </c>
    </row>
    <row r="346" spans="1:5" ht="20.100000000000001" customHeight="1" x14ac:dyDescent="0.5">
      <c r="A346" s="1">
        <v>33</v>
      </c>
      <c r="B346" s="1" t="s">
        <v>48</v>
      </c>
      <c r="C346" s="3">
        <v>734818.07000000007</v>
      </c>
      <c r="D346" s="34">
        <v>0.01</v>
      </c>
      <c r="E346" s="34">
        <v>99.99</v>
      </c>
    </row>
    <row r="347" spans="1:5" ht="20.100000000000001" customHeight="1" x14ac:dyDescent="0.5">
      <c r="A347" s="87"/>
      <c r="B347" s="87" t="s">
        <v>3</v>
      </c>
      <c r="C347" s="71">
        <v>12274995835.519999</v>
      </c>
      <c r="D347" s="88">
        <v>100</v>
      </c>
      <c r="E347" s="88"/>
    </row>
    <row r="350" spans="1:5" s="29" customFormat="1" ht="20.100000000000001" customHeight="1" x14ac:dyDescent="0.5">
      <c r="A350" s="37"/>
    </row>
    <row r="351" spans="1:5" ht="20.100000000000001" customHeight="1" x14ac:dyDescent="0.5">
      <c r="A351" s="30"/>
      <c r="B351" s="31"/>
      <c r="C351" s="82" t="s">
        <v>90</v>
      </c>
      <c r="D351" s="31"/>
      <c r="E351" s="31"/>
    </row>
    <row r="352" spans="1:5" ht="20.100000000000001" customHeight="1" x14ac:dyDescent="0.5">
      <c r="A352" s="30"/>
      <c r="B352" s="31"/>
      <c r="C352" s="82" t="s">
        <v>602</v>
      </c>
      <c r="D352" s="31"/>
      <c r="E352" s="31"/>
    </row>
    <row r="353" spans="1:5" ht="20.100000000000001" customHeight="1" x14ac:dyDescent="0.5">
      <c r="A353" s="30"/>
      <c r="B353" s="31"/>
      <c r="C353" s="82" t="s">
        <v>52</v>
      </c>
      <c r="D353" s="31"/>
      <c r="E353" s="31"/>
    </row>
    <row r="354" spans="1:5" ht="20.100000000000001" customHeight="1" x14ac:dyDescent="0.5">
      <c r="A354" s="32"/>
      <c r="B354" s="32"/>
      <c r="C354" s="82" t="s">
        <v>92</v>
      </c>
    </row>
    <row r="356" spans="1:5" ht="30" customHeight="1" x14ac:dyDescent="0.5">
      <c r="A356" s="38" t="s">
        <v>181</v>
      </c>
      <c r="B356" s="38" t="s">
        <v>164</v>
      </c>
      <c r="C356" s="38" t="s">
        <v>186</v>
      </c>
      <c r="D356" s="58" t="s">
        <v>187</v>
      </c>
      <c r="E356" s="58" t="s">
        <v>188</v>
      </c>
    </row>
    <row r="357" spans="1:5" ht="20.100000000000001" customHeight="1" x14ac:dyDescent="0.5">
      <c r="A357" s="1">
        <v>1</v>
      </c>
      <c r="B357" s="1" t="s">
        <v>18</v>
      </c>
      <c r="C357" s="3">
        <v>2545699200.8499994</v>
      </c>
      <c r="D357" s="34">
        <v>20.29</v>
      </c>
      <c r="E357" s="34">
        <v>20.29</v>
      </c>
    </row>
    <row r="358" spans="1:5" ht="20.100000000000001" customHeight="1" x14ac:dyDescent="0.5">
      <c r="A358" s="1">
        <v>2</v>
      </c>
      <c r="B358" s="1" t="s">
        <v>19</v>
      </c>
      <c r="C358" s="3">
        <v>2060635076.1199999</v>
      </c>
      <c r="D358" s="34">
        <v>16.43</v>
      </c>
      <c r="E358" s="34">
        <v>36.72</v>
      </c>
    </row>
    <row r="359" spans="1:5" ht="20.100000000000001" customHeight="1" x14ac:dyDescent="0.5">
      <c r="A359" s="1">
        <v>3</v>
      </c>
      <c r="B359" s="1" t="s">
        <v>20</v>
      </c>
      <c r="C359" s="3">
        <v>1871427754.6700001</v>
      </c>
      <c r="D359" s="34">
        <v>14.92</v>
      </c>
      <c r="E359" s="34">
        <v>51.64</v>
      </c>
    </row>
    <row r="360" spans="1:5" ht="20.100000000000001" customHeight="1" x14ac:dyDescent="0.5">
      <c r="A360" s="1">
        <v>4</v>
      </c>
      <c r="B360" s="1" t="s">
        <v>22</v>
      </c>
      <c r="C360" s="3">
        <v>1291750162.2100003</v>
      </c>
      <c r="D360" s="34">
        <v>10.3</v>
      </c>
      <c r="E360" s="34">
        <v>61.94</v>
      </c>
    </row>
    <row r="361" spans="1:5" ht="20.100000000000001" customHeight="1" x14ac:dyDescent="0.5">
      <c r="A361" s="1">
        <v>5</v>
      </c>
      <c r="B361" s="1" t="s">
        <v>21</v>
      </c>
      <c r="C361" s="3">
        <v>1242947420.1099997</v>
      </c>
      <c r="D361" s="34">
        <v>9.91</v>
      </c>
      <c r="E361" s="34">
        <v>71.849999999999994</v>
      </c>
    </row>
    <row r="362" spans="1:5" ht="20.100000000000001" customHeight="1" x14ac:dyDescent="0.5">
      <c r="A362" s="1">
        <v>6</v>
      </c>
      <c r="B362" s="1" t="s">
        <v>24</v>
      </c>
      <c r="C362" s="3">
        <v>782032587.31000006</v>
      </c>
      <c r="D362" s="34">
        <v>6.23</v>
      </c>
      <c r="E362" s="34">
        <v>78.08</v>
      </c>
    </row>
    <row r="363" spans="1:5" ht="20.100000000000001" customHeight="1" x14ac:dyDescent="0.5">
      <c r="A363" s="1">
        <v>7</v>
      </c>
      <c r="B363" s="1" t="s">
        <v>23</v>
      </c>
      <c r="C363" s="3">
        <v>661495858.47000003</v>
      </c>
      <c r="D363" s="34">
        <v>5.27</v>
      </c>
      <c r="E363" s="34">
        <v>83.35</v>
      </c>
    </row>
    <row r="364" spans="1:5" ht="20.100000000000001" customHeight="1" x14ac:dyDescent="0.5">
      <c r="A364" s="1">
        <v>8</v>
      </c>
      <c r="B364" s="1" t="s">
        <v>25</v>
      </c>
      <c r="C364" s="3">
        <v>355740102.88</v>
      </c>
      <c r="D364" s="34">
        <v>2.84</v>
      </c>
      <c r="E364" s="34">
        <v>86.19</v>
      </c>
    </row>
    <row r="365" spans="1:5" ht="20.100000000000001" customHeight="1" x14ac:dyDescent="0.5">
      <c r="A365" s="1">
        <v>9</v>
      </c>
      <c r="B365" s="1" t="s">
        <v>26</v>
      </c>
      <c r="C365" s="3">
        <v>295477712.72999996</v>
      </c>
      <c r="D365" s="34">
        <v>2.36</v>
      </c>
      <c r="E365" s="34">
        <v>88.55</v>
      </c>
    </row>
    <row r="366" spans="1:5" ht="20.100000000000001" customHeight="1" x14ac:dyDescent="0.5">
      <c r="A366" s="1">
        <v>10</v>
      </c>
      <c r="B366" s="1" t="s">
        <v>27</v>
      </c>
      <c r="C366" s="3">
        <v>179835453.29000002</v>
      </c>
      <c r="D366" s="34">
        <v>1.43</v>
      </c>
      <c r="E366" s="34">
        <v>89.98</v>
      </c>
    </row>
    <row r="367" spans="1:5" ht="20.100000000000001" customHeight="1" x14ac:dyDescent="0.5">
      <c r="A367" s="1">
        <v>11</v>
      </c>
      <c r="B367" s="1" t="s">
        <v>28</v>
      </c>
      <c r="C367" s="3">
        <v>144492166.23999998</v>
      </c>
      <c r="D367" s="34">
        <v>1.1499999999999999</v>
      </c>
      <c r="E367" s="34">
        <v>91.13</v>
      </c>
    </row>
    <row r="368" spans="1:5" ht="20.100000000000001" customHeight="1" x14ac:dyDescent="0.5">
      <c r="A368" s="1">
        <v>12</v>
      </c>
      <c r="B368" s="1" t="s">
        <v>30</v>
      </c>
      <c r="C368" s="3">
        <v>111018132.41999999</v>
      </c>
      <c r="D368" s="34">
        <v>0.88</v>
      </c>
      <c r="E368" s="34">
        <v>92.01</v>
      </c>
    </row>
    <row r="369" spans="1:5" ht="20.100000000000001" customHeight="1" x14ac:dyDescent="0.5">
      <c r="A369" s="1">
        <v>13</v>
      </c>
      <c r="B369" s="1" t="s">
        <v>877</v>
      </c>
      <c r="C369" s="3">
        <v>102607965.70999998</v>
      </c>
      <c r="D369" s="34">
        <v>0.82</v>
      </c>
      <c r="E369" s="34">
        <v>92.83</v>
      </c>
    </row>
    <row r="370" spans="1:5" ht="20.100000000000001" customHeight="1" x14ac:dyDescent="0.5">
      <c r="A370" s="1">
        <v>14</v>
      </c>
      <c r="B370" s="1" t="s">
        <v>29</v>
      </c>
      <c r="C370" s="3">
        <v>102242373.66</v>
      </c>
      <c r="D370" s="34">
        <v>0.81</v>
      </c>
      <c r="E370" s="34">
        <v>93.64</v>
      </c>
    </row>
    <row r="371" spans="1:5" ht="20.100000000000001" customHeight="1" x14ac:dyDescent="0.5">
      <c r="A371" s="1">
        <v>15</v>
      </c>
      <c r="B371" s="1" t="s">
        <v>31</v>
      </c>
      <c r="C371" s="3">
        <v>93544343.269999996</v>
      </c>
      <c r="D371" s="34">
        <v>0.75</v>
      </c>
      <c r="E371" s="34">
        <v>94.39</v>
      </c>
    </row>
    <row r="372" spans="1:5" ht="20.100000000000001" customHeight="1" x14ac:dyDescent="0.5">
      <c r="A372" s="1">
        <v>16</v>
      </c>
      <c r="B372" s="1" t="s">
        <v>878</v>
      </c>
      <c r="C372" s="3">
        <v>89190302.730000019</v>
      </c>
      <c r="D372" s="34">
        <v>0.71</v>
      </c>
      <c r="E372" s="34">
        <v>95.1</v>
      </c>
    </row>
    <row r="373" spans="1:5" ht="20.100000000000001" customHeight="1" x14ac:dyDescent="0.5">
      <c r="A373" s="1">
        <v>17</v>
      </c>
      <c r="B373" s="1" t="s">
        <v>32</v>
      </c>
      <c r="C373" s="3">
        <v>71777495.170000002</v>
      </c>
      <c r="D373" s="34">
        <v>0.56999999999999995</v>
      </c>
      <c r="E373" s="34">
        <v>95.67</v>
      </c>
    </row>
    <row r="374" spans="1:5" ht="20.100000000000001" customHeight="1" x14ac:dyDescent="0.5">
      <c r="A374" s="1">
        <v>18</v>
      </c>
      <c r="B374" s="1" t="s">
        <v>34</v>
      </c>
      <c r="C374" s="3">
        <v>67495209.590000004</v>
      </c>
      <c r="D374" s="34">
        <v>0.54</v>
      </c>
      <c r="E374" s="34">
        <v>96.21</v>
      </c>
    </row>
    <row r="375" spans="1:5" ht="20.100000000000001" customHeight="1" x14ac:dyDescent="0.5">
      <c r="A375" s="1">
        <v>19</v>
      </c>
      <c r="B375" s="1" t="s">
        <v>37</v>
      </c>
      <c r="C375" s="3">
        <v>67162426.590000004</v>
      </c>
      <c r="D375" s="34">
        <v>0.54</v>
      </c>
      <c r="E375" s="34">
        <v>96.75</v>
      </c>
    </row>
    <row r="376" spans="1:5" ht="20.100000000000001" customHeight="1" x14ac:dyDescent="0.5">
      <c r="A376" s="1">
        <v>20</v>
      </c>
      <c r="B376" s="1" t="s">
        <v>33</v>
      </c>
      <c r="C376" s="3">
        <v>65342846.32</v>
      </c>
      <c r="D376" s="34">
        <v>0.52</v>
      </c>
      <c r="E376" s="34">
        <v>97.27</v>
      </c>
    </row>
    <row r="377" spans="1:5" ht="20.100000000000001" customHeight="1" x14ac:dyDescent="0.5">
      <c r="A377" s="1">
        <v>21</v>
      </c>
      <c r="B377" s="1" t="s">
        <v>35</v>
      </c>
      <c r="C377" s="3">
        <v>62331059.969999999</v>
      </c>
      <c r="D377" s="34">
        <v>0.5</v>
      </c>
      <c r="E377" s="34">
        <v>97.77</v>
      </c>
    </row>
    <row r="378" spans="1:5" ht="20.100000000000001" customHeight="1" x14ac:dyDescent="0.5">
      <c r="A378" s="1">
        <v>22</v>
      </c>
      <c r="B378" s="1" t="s">
        <v>38</v>
      </c>
      <c r="C378" s="3">
        <v>61207125.280000009</v>
      </c>
      <c r="D378" s="34">
        <v>0.49</v>
      </c>
      <c r="E378" s="34">
        <v>98.26</v>
      </c>
    </row>
    <row r="379" spans="1:5" ht="20.100000000000001" customHeight="1" x14ac:dyDescent="0.5">
      <c r="A379" s="1">
        <v>23</v>
      </c>
      <c r="B379" s="1" t="s">
        <v>36</v>
      </c>
      <c r="C379" s="3">
        <v>60586971.369999997</v>
      </c>
      <c r="D379" s="34">
        <v>0.48</v>
      </c>
      <c r="E379" s="34">
        <v>98.74</v>
      </c>
    </row>
    <row r="380" spans="1:5" ht="20.100000000000001" customHeight="1" x14ac:dyDescent="0.5">
      <c r="A380" s="1">
        <v>24</v>
      </c>
      <c r="B380" s="1" t="s">
        <v>39</v>
      </c>
      <c r="C380" s="3">
        <v>37139519.989999995</v>
      </c>
      <c r="D380" s="34">
        <v>0.3</v>
      </c>
      <c r="E380" s="34">
        <v>99.04</v>
      </c>
    </row>
    <row r="381" spans="1:5" ht="20.100000000000001" customHeight="1" x14ac:dyDescent="0.5">
      <c r="A381" s="1">
        <v>25</v>
      </c>
      <c r="B381" s="1" t="s">
        <v>40</v>
      </c>
      <c r="C381" s="3">
        <v>34859059.379999995</v>
      </c>
      <c r="D381" s="34">
        <v>0.28000000000000003</v>
      </c>
      <c r="E381" s="34">
        <v>99.32</v>
      </c>
    </row>
    <row r="382" spans="1:5" ht="20.100000000000001" customHeight="1" x14ac:dyDescent="0.5">
      <c r="A382" s="1">
        <v>26</v>
      </c>
      <c r="B382" s="1" t="s">
        <v>42</v>
      </c>
      <c r="C382" s="3">
        <v>22458798.82</v>
      </c>
      <c r="D382" s="34">
        <v>0.18</v>
      </c>
      <c r="E382" s="34">
        <v>99.5</v>
      </c>
    </row>
    <row r="383" spans="1:5" ht="20.100000000000001" customHeight="1" x14ac:dyDescent="0.5">
      <c r="A383" s="1">
        <v>27</v>
      </c>
      <c r="B383" s="1" t="s">
        <v>41</v>
      </c>
      <c r="C383" s="3">
        <v>19173802.359999999</v>
      </c>
      <c r="D383" s="34">
        <v>0.15</v>
      </c>
      <c r="E383" s="34">
        <v>99.65</v>
      </c>
    </row>
    <row r="384" spans="1:5" ht="20.100000000000001" customHeight="1" x14ac:dyDescent="0.5">
      <c r="A384" s="1">
        <v>28</v>
      </c>
      <c r="B384" s="1" t="s">
        <v>43</v>
      </c>
      <c r="C384" s="3">
        <v>18834661.999999996</v>
      </c>
      <c r="D384" s="34">
        <v>0.15</v>
      </c>
      <c r="E384" s="34">
        <v>99.8</v>
      </c>
    </row>
    <row r="385" spans="1:5" ht="20.100000000000001" customHeight="1" x14ac:dyDescent="0.5">
      <c r="A385" s="1">
        <v>29</v>
      </c>
      <c r="B385" s="1" t="s">
        <v>46</v>
      </c>
      <c r="C385" s="3">
        <v>9176116.8000000007</v>
      </c>
      <c r="D385" s="34">
        <v>7.0000000000000007E-2</v>
      </c>
      <c r="E385" s="34">
        <v>99.87</v>
      </c>
    </row>
    <row r="386" spans="1:5" ht="20.100000000000001" customHeight="1" x14ac:dyDescent="0.5">
      <c r="A386" s="1">
        <v>30</v>
      </c>
      <c r="B386" s="1" t="s">
        <v>44</v>
      </c>
      <c r="C386" s="3">
        <v>7890397.1100000003</v>
      </c>
      <c r="D386" s="34">
        <v>0.06</v>
      </c>
      <c r="E386" s="34">
        <v>99.93</v>
      </c>
    </row>
    <row r="387" spans="1:5" ht="20.100000000000001" customHeight="1" x14ac:dyDescent="0.5">
      <c r="A387" s="1">
        <v>31</v>
      </c>
      <c r="B387" s="1" t="s">
        <v>45</v>
      </c>
      <c r="C387" s="3">
        <v>5455634.4699999997</v>
      </c>
      <c r="D387" s="34">
        <v>0.04</v>
      </c>
      <c r="E387" s="34">
        <v>99.97</v>
      </c>
    </row>
    <row r="388" spans="1:5" ht="20.100000000000001" customHeight="1" x14ac:dyDescent="0.5">
      <c r="A388" s="1">
        <v>32</v>
      </c>
      <c r="B388" s="1" t="s">
        <v>47</v>
      </c>
      <c r="C388" s="3">
        <v>3628034.94</v>
      </c>
      <c r="D388" s="34">
        <v>0.03</v>
      </c>
      <c r="E388" s="34">
        <v>100</v>
      </c>
    </row>
    <row r="389" spans="1:5" ht="20.100000000000001" customHeight="1" x14ac:dyDescent="0.5">
      <c r="A389" s="1">
        <v>33</v>
      </c>
      <c r="B389" s="1" t="s">
        <v>48</v>
      </c>
      <c r="C389" s="3">
        <v>893361.58000000007</v>
      </c>
      <c r="D389" s="34">
        <v>0.01</v>
      </c>
      <c r="E389" s="34">
        <v>100.01</v>
      </c>
    </row>
    <row r="390" spans="1:5" ht="20.100000000000001" customHeight="1" x14ac:dyDescent="0.5">
      <c r="A390" s="87"/>
      <c r="B390" s="87" t="s">
        <v>3</v>
      </c>
      <c r="C390" s="71">
        <v>12545549134.410004</v>
      </c>
      <c r="D390" s="88">
        <v>100</v>
      </c>
      <c r="E390" s="88"/>
    </row>
    <row r="393" spans="1:5" s="29" customFormat="1" ht="20.100000000000001" customHeight="1" x14ac:dyDescent="0.5">
      <c r="A393" s="37"/>
    </row>
    <row r="394" spans="1:5" ht="20.100000000000001" customHeight="1" x14ac:dyDescent="0.5">
      <c r="A394" s="30"/>
      <c r="B394" s="31"/>
      <c r="C394" s="82" t="s">
        <v>90</v>
      </c>
      <c r="D394" s="31"/>
      <c r="E394" s="31"/>
    </row>
    <row r="395" spans="1:5" ht="20.100000000000001" customHeight="1" x14ac:dyDescent="0.5">
      <c r="A395" s="30"/>
      <c r="B395" s="31"/>
      <c r="C395" s="82" t="s">
        <v>602</v>
      </c>
      <c r="D395" s="31"/>
      <c r="E395" s="31"/>
    </row>
    <row r="396" spans="1:5" ht="20.100000000000001" customHeight="1" x14ac:dyDescent="0.5">
      <c r="A396" s="30"/>
      <c r="B396" s="31"/>
      <c r="C396" s="82" t="s">
        <v>55</v>
      </c>
      <c r="D396" s="31"/>
      <c r="E396" s="31"/>
    </row>
    <row r="397" spans="1:5" ht="20.100000000000001" customHeight="1" x14ac:dyDescent="0.5">
      <c r="A397" s="32"/>
      <c r="B397" s="32"/>
      <c r="C397" s="82" t="s">
        <v>92</v>
      </c>
    </row>
    <row r="399" spans="1:5" ht="30" customHeight="1" x14ac:dyDescent="0.5">
      <c r="A399" s="38" t="s">
        <v>181</v>
      </c>
      <c r="B399" s="38" t="s">
        <v>164</v>
      </c>
      <c r="C399" s="38" t="s">
        <v>186</v>
      </c>
      <c r="D399" s="58" t="s">
        <v>187</v>
      </c>
      <c r="E399" s="58" t="s">
        <v>188</v>
      </c>
    </row>
    <row r="400" spans="1:5" ht="20.100000000000001" customHeight="1" x14ac:dyDescent="0.5">
      <c r="A400" s="1">
        <v>1</v>
      </c>
      <c r="B400" s="1" t="s">
        <v>18</v>
      </c>
      <c r="C400" s="3">
        <v>3020901861.3499999</v>
      </c>
      <c r="D400" s="34">
        <v>21.85</v>
      </c>
      <c r="E400" s="34">
        <v>21.85</v>
      </c>
    </row>
    <row r="401" spans="1:5" ht="20.100000000000001" customHeight="1" x14ac:dyDescent="0.5">
      <c r="A401" s="1">
        <v>2</v>
      </c>
      <c r="B401" s="1" t="s">
        <v>19</v>
      </c>
      <c r="C401" s="3">
        <v>2278415756.9099998</v>
      </c>
      <c r="D401" s="34">
        <v>16.48</v>
      </c>
      <c r="E401" s="34">
        <v>38.33</v>
      </c>
    </row>
    <row r="402" spans="1:5" ht="20.100000000000001" customHeight="1" x14ac:dyDescent="0.5">
      <c r="A402" s="1">
        <v>3</v>
      </c>
      <c r="B402" s="1" t="s">
        <v>20</v>
      </c>
      <c r="C402" s="3">
        <v>2012969736.72</v>
      </c>
      <c r="D402" s="34">
        <v>14.56</v>
      </c>
      <c r="E402" s="34">
        <v>52.89</v>
      </c>
    </row>
    <row r="403" spans="1:5" ht="20.100000000000001" customHeight="1" x14ac:dyDescent="0.5">
      <c r="A403" s="1">
        <v>4</v>
      </c>
      <c r="B403" s="1" t="s">
        <v>21</v>
      </c>
      <c r="C403" s="3">
        <v>1386535868.6700001</v>
      </c>
      <c r="D403" s="34">
        <v>10.029999999999999</v>
      </c>
      <c r="E403" s="34">
        <v>62.92</v>
      </c>
    </row>
    <row r="404" spans="1:5" ht="20.100000000000001" customHeight="1" x14ac:dyDescent="0.5">
      <c r="A404" s="1">
        <v>5</v>
      </c>
      <c r="B404" s="1" t="s">
        <v>22</v>
      </c>
      <c r="C404" s="3">
        <v>1206098039.4100001</v>
      </c>
      <c r="D404" s="34">
        <v>8.73</v>
      </c>
      <c r="E404" s="34">
        <v>71.650000000000006</v>
      </c>
    </row>
    <row r="405" spans="1:5" ht="20.100000000000001" customHeight="1" x14ac:dyDescent="0.5">
      <c r="A405" s="1">
        <v>6</v>
      </c>
      <c r="B405" s="1" t="s">
        <v>24</v>
      </c>
      <c r="C405" s="3">
        <v>846638019.18000007</v>
      </c>
      <c r="D405" s="34">
        <v>6.12</v>
      </c>
      <c r="E405" s="34">
        <v>77.77</v>
      </c>
    </row>
    <row r="406" spans="1:5" ht="20.100000000000001" customHeight="1" x14ac:dyDescent="0.5">
      <c r="A406" s="1">
        <v>7</v>
      </c>
      <c r="B406" s="1" t="s">
        <v>23</v>
      </c>
      <c r="C406" s="3">
        <v>763177823.17000008</v>
      </c>
      <c r="D406" s="34">
        <v>5.52</v>
      </c>
      <c r="E406" s="34">
        <v>83.29</v>
      </c>
    </row>
    <row r="407" spans="1:5" ht="20.100000000000001" customHeight="1" x14ac:dyDescent="0.5">
      <c r="A407" s="1">
        <v>8</v>
      </c>
      <c r="B407" s="1" t="s">
        <v>26</v>
      </c>
      <c r="C407" s="3">
        <v>376918293.32000005</v>
      </c>
      <c r="D407" s="34">
        <v>2.73</v>
      </c>
      <c r="E407" s="34">
        <v>86.02</v>
      </c>
    </row>
    <row r="408" spans="1:5" ht="20.100000000000001" customHeight="1" x14ac:dyDescent="0.5">
      <c r="A408" s="1">
        <v>9</v>
      </c>
      <c r="B408" s="1" t="s">
        <v>25</v>
      </c>
      <c r="C408" s="3">
        <v>310783457.44999999</v>
      </c>
      <c r="D408" s="34">
        <v>2.25</v>
      </c>
      <c r="E408" s="34">
        <v>88.27</v>
      </c>
    </row>
    <row r="409" spans="1:5" ht="20.100000000000001" customHeight="1" x14ac:dyDescent="0.5">
      <c r="A409" s="1">
        <v>10</v>
      </c>
      <c r="B409" s="1" t="s">
        <v>27</v>
      </c>
      <c r="C409" s="3">
        <v>198295041.52999997</v>
      </c>
      <c r="D409" s="34">
        <v>1.43</v>
      </c>
      <c r="E409" s="34">
        <v>89.7</v>
      </c>
    </row>
    <row r="410" spans="1:5" ht="20.100000000000001" customHeight="1" x14ac:dyDescent="0.5">
      <c r="A410" s="1">
        <v>11</v>
      </c>
      <c r="B410" s="1" t="s">
        <v>28</v>
      </c>
      <c r="C410" s="3">
        <v>162092038.11999995</v>
      </c>
      <c r="D410" s="34">
        <v>1.17</v>
      </c>
      <c r="E410" s="34">
        <v>90.87</v>
      </c>
    </row>
    <row r="411" spans="1:5" ht="20.100000000000001" customHeight="1" x14ac:dyDescent="0.5">
      <c r="A411" s="1">
        <v>12</v>
      </c>
      <c r="B411" s="1" t="s">
        <v>37</v>
      </c>
      <c r="C411" s="3">
        <v>124420197.55</v>
      </c>
      <c r="D411" s="34">
        <v>0.9</v>
      </c>
      <c r="E411" s="34">
        <v>91.77</v>
      </c>
    </row>
    <row r="412" spans="1:5" ht="20.100000000000001" customHeight="1" x14ac:dyDescent="0.5">
      <c r="A412" s="1">
        <v>13</v>
      </c>
      <c r="B412" s="1" t="s">
        <v>30</v>
      </c>
      <c r="C412" s="3">
        <v>122982280.2</v>
      </c>
      <c r="D412" s="34">
        <v>0.89</v>
      </c>
      <c r="E412" s="34">
        <v>92.66</v>
      </c>
    </row>
    <row r="413" spans="1:5" ht="20.100000000000001" customHeight="1" x14ac:dyDescent="0.5">
      <c r="A413" s="1">
        <v>14</v>
      </c>
      <c r="B413" s="1" t="s">
        <v>29</v>
      </c>
      <c r="C413" s="3">
        <v>118513001.23999999</v>
      </c>
      <c r="D413" s="34">
        <v>0.86</v>
      </c>
      <c r="E413" s="34">
        <v>93.52</v>
      </c>
    </row>
    <row r="414" spans="1:5" ht="20.100000000000001" customHeight="1" x14ac:dyDescent="0.5">
      <c r="A414" s="1">
        <v>15</v>
      </c>
      <c r="B414" s="1" t="s">
        <v>877</v>
      </c>
      <c r="C414" s="3">
        <v>114251860.3</v>
      </c>
      <c r="D414" s="34">
        <v>0.83</v>
      </c>
      <c r="E414" s="34">
        <v>94.35</v>
      </c>
    </row>
    <row r="415" spans="1:5" ht="20.100000000000001" customHeight="1" x14ac:dyDescent="0.5">
      <c r="A415" s="1">
        <v>16</v>
      </c>
      <c r="B415" s="1" t="s">
        <v>31</v>
      </c>
      <c r="C415" s="3">
        <v>102260303.68000001</v>
      </c>
      <c r="D415" s="34">
        <v>0.74</v>
      </c>
      <c r="E415" s="34">
        <v>95.09</v>
      </c>
    </row>
    <row r="416" spans="1:5" ht="20.100000000000001" customHeight="1" x14ac:dyDescent="0.5">
      <c r="A416" s="1">
        <v>17</v>
      </c>
      <c r="B416" s="1" t="s">
        <v>878</v>
      </c>
      <c r="C416" s="3">
        <v>97942281.839999989</v>
      </c>
      <c r="D416" s="34">
        <v>0.71</v>
      </c>
      <c r="E416" s="34">
        <v>95.8</v>
      </c>
    </row>
    <row r="417" spans="1:5" ht="20.100000000000001" customHeight="1" x14ac:dyDescent="0.5">
      <c r="A417" s="1">
        <v>18</v>
      </c>
      <c r="B417" s="1" t="s">
        <v>32</v>
      </c>
      <c r="C417" s="3">
        <v>82179282.739999995</v>
      </c>
      <c r="D417" s="34">
        <v>0.59</v>
      </c>
      <c r="E417" s="34">
        <v>96.39</v>
      </c>
    </row>
    <row r="418" spans="1:5" ht="20.100000000000001" customHeight="1" x14ac:dyDescent="0.5">
      <c r="A418" s="1">
        <v>19</v>
      </c>
      <c r="B418" s="1" t="s">
        <v>36</v>
      </c>
      <c r="C418" s="3">
        <v>72467056.689999998</v>
      </c>
      <c r="D418" s="34">
        <v>0.52</v>
      </c>
      <c r="E418" s="34">
        <v>96.91</v>
      </c>
    </row>
    <row r="419" spans="1:5" ht="20.100000000000001" customHeight="1" x14ac:dyDescent="0.5">
      <c r="A419" s="1">
        <v>20</v>
      </c>
      <c r="B419" s="1" t="s">
        <v>33</v>
      </c>
      <c r="C419" s="3">
        <v>68671725.25999999</v>
      </c>
      <c r="D419" s="34">
        <v>0.5</v>
      </c>
      <c r="E419" s="34">
        <v>97.41</v>
      </c>
    </row>
    <row r="420" spans="1:5" ht="20.100000000000001" customHeight="1" x14ac:dyDescent="0.5">
      <c r="A420" s="1">
        <v>21</v>
      </c>
      <c r="B420" s="1" t="s">
        <v>34</v>
      </c>
      <c r="C420" s="3">
        <v>66186343.609999999</v>
      </c>
      <c r="D420" s="34">
        <v>0.48</v>
      </c>
      <c r="E420" s="34">
        <v>97.89</v>
      </c>
    </row>
    <row r="421" spans="1:5" ht="20.100000000000001" customHeight="1" x14ac:dyDescent="0.5">
      <c r="A421" s="1">
        <v>22</v>
      </c>
      <c r="B421" s="1" t="s">
        <v>35</v>
      </c>
      <c r="C421" s="3">
        <v>62285162.359999999</v>
      </c>
      <c r="D421" s="34">
        <v>0.45</v>
      </c>
      <c r="E421" s="34">
        <v>98.34</v>
      </c>
    </row>
    <row r="422" spans="1:5" ht="20.100000000000001" customHeight="1" x14ac:dyDescent="0.5">
      <c r="A422" s="1">
        <v>23</v>
      </c>
      <c r="B422" s="1" t="s">
        <v>38</v>
      </c>
      <c r="C422" s="3">
        <v>55654972.340000011</v>
      </c>
      <c r="D422" s="34">
        <v>0.4</v>
      </c>
      <c r="E422" s="34">
        <v>98.74</v>
      </c>
    </row>
    <row r="423" spans="1:5" ht="20.100000000000001" customHeight="1" x14ac:dyDescent="0.5">
      <c r="A423" s="1">
        <v>24</v>
      </c>
      <c r="B423" s="1" t="s">
        <v>40</v>
      </c>
      <c r="C423" s="3">
        <v>37912042.620000005</v>
      </c>
      <c r="D423" s="34">
        <v>0.27</v>
      </c>
      <c r="E423" s="34">
        <v>99.01</v>
      </c>
    </row>
    <row r="424" spans="1:5" ht="20.100000000000001" customHeight="1" x14ac:dyDescent="0.5">
      <c r="A424" s="1">
        <v>25</v>
      </c>
      <c r="B424" s="1" t="s">
        <v>39</v>
      </c>
      <c r="C424" s="3">
        <v>35753519.549999997</v>
      </c>
      <c r="D424" s="34">
        <v>0.26</v>
      </c>
      <c r="E424" s="34">
        <v>99.27</v>
      </c>
    </row>
    <row r="425" spans="1:5" ht="20.100000000000001" customHeight="1" x14ac:dyDescent="0.5">
      <c r="A425" s="1">
        <v>26</v>
      </c>
      <c r="B425" s="1" t="s">
        <v>41</v>
      </c>
      <c r="C425" s="3">
        <v>31456145.720000003</v>
      </c>
      <c r="D425" s="34">
        <v>0.23</v>
      </c>
      <c r="E425" s="34">
        <v>99.5</v>
      </c>
    </row>
    <row r="426" spans="1:5" ht="20.100000000000001" customHeight="1" x14ac:dyDescent="0.5">
      <c r="A426" s="1">
        <v>27</v>
      </c>
      <c r="B426" s="1" t="s">
        <v>43</v>
      </c>
      <c r="C426" s="3">
        <v>17681765.549999997</v>
      </c>
      <c r="D426" s="34">
        <v>0.13</v>
      </c>
      <c r="E426" s="34">
        <v>99.63</v>
      </c>
    </row>
    <row r="427" spans="1:5" ht="20.100000000000001" customHeight="1" x14ac:dyDescent="0.5">
      <c r="A427" s="1">
        <v>28</v>
      </c>
      <c r="B427" s="1" t="s">
        <v>42</v>
      </c>
      <c r="C427" s="3">
        <v>17013777.52</v>
      </c>
      <c r="D427" s="34">
        <v>0.12</v>
      </c>
      <c r="E427" s="34">
        <v>99.75</v>
      </c>
    </row>
    <row r="428" spans="1:5" ht="20.100000000000001" customHeight="1" x14ac:dyDescent="0.5">
      <c r="A428" s="1">
        <v>29</v>
      </c>
      <c r="B428" s="1" t="s">
        <v>46</v>
      </c>
      <c r="C428" s="3">
        <v>10723087.27</v>
      </c>
      <c r="D428" s="34">
        <v>0.08</v>
      </c>
      <c r="E428" s="34">
        <v>99.83</v>
      </c>
    </row>
    <row r="429" spans="1:5" ht="20.100000000000001" customHeight="1" x14ac:dyDescent="0.5">
      <c r="A429" s="1">
        <v>30</v>
      </c>
      <c r="B429" s="1" t="s">
        <v>44</v>
      </c>
      <c r="C429" s="3">
        <v>10036797.73</v>
      </c>
      <c r="D429" s="34">
        <v>7.0000000000000007E-2</v>
      </c>
      <c r="E429" s="34">
        <v>99.9</v>
      </c>
    </row>
    <row r="430" spans="1:5" ht="20.100000000000001" customHeight="1" x14ac:dyDescent="0.5">
      <c r="A430" s="1">
        <v>31</v>
      </c>
      <c r="B430" s="1" t="s">
        <v>45</v>
      </c>
      <c r="C430" s="3">
        <v>6502860.0199999996</v>
      </c>
      <c r="D430" s="34">
        <v>0.05</v>
      </c>
      <c r="E430" s="34">
        <v>99.95</v>
      </c>
    </row>
    <row r="431" spans="1:5" ht="20.100000000000001" customHeight="1" x14ac:dyDescent="0.5">
      <c r="A431" s="1">
        <v>32</v>
      </c>
      <c r="B431" s="1" t="s">
        <v>47</v>
      </c>
      <c r="C431" s="3">
        <v>4966180.9800000004</v>
      </c>
      <c r="D431" s="34">
        <v>0.04</v>
      </c>
      <c r="E431" s="34">
        <v>99.99</v>
      </c>
    </row>
    <row r="432" spans="1:5" ht="20.100000000000001" customHeight="1" x14ac:dyDescent="0.5">
      <c r="A432" s="1">
        <v>33</v>
      </c>
      <c r="B432" s="1" t="s">
        <v>48</v>
      </c>
      <c r="C432" s="3">
        <v>594638.81000000006</v>
      </c>
      <c r="D432" s="34">
        <v>0</v>
      </c>
      <c r="E432" s="34">
        <v>99.99</v>
      </c>
    </row>
    <row r="433" spans="1:5" ht="20.100000000000001" customHeight="1" x14ac:dyDescent="0.5">
      <c r="A433" s="87"/>
      <c r="B433" s="87" t="s">
        <v>3</v>
      </c>
      <c r="C433" s="71">
        <v>13823281219.409996</v>
      </c>
      <c r="D433" s="88">
        <v>100</v>
      </c>
      <c r="E433" s="88"/>
    </row>
    <row r="436" spans="1:5" s="29" customFormat="1" ht="20.100000000000001" customHeight="1" x14ac:dyDescent="0.5">
      <c r="A436" s="37"/>
    </row>
    <row r="437" spans="1:5" ht="20.100000000000001" customHeight="1" x14ac:dyDescent="0.5">
      <c r="A437" s="30"/>
      <c r="B437" s="31"/>
      <c r="C437" s="82" t="s">
        <v>90</v>
      </c>
      <c r="D437" s="31"/>
      <c r="E437" s="31"/>
    </row>
    <row r="438" spans="1:5" ht="20.100000000000001" customHeight="1" x14ac:dyDescent="0.5">
      <c r="A438" s="30"/>
      <c r="B438" s="31"/>
      <c r="C438" s="82" t="s">
        <v>602</v>
      </c>
      <c r="D438" s="31"/>
      <c r="E438" s="31"/>
    </row>
    <row r="439" spans="1:5" ht="20.100000000000001" customHeight="1" x14ac:dyDescent="0.5">
      <c r="A439" s="30"/>
      <c r="B439" s="31"/>
      <c r="C439" s="82" t="s">
        <v>54</v>
      </c>
      <c r="D439" s="31"/>
      <c r="E439" s="31"/>
    </row>
    <row r="440" spans="1:5" ht="20.100000000000001" customHeight="1" x14ac:dyDescent="0.5">
      <c r="A440" s="32"/>
      <c r="B440" s="32"/>
      <c r="C440" s="82" t="s">
        <v>92</v>
      </c>
    </row>
    <row r="442" spans="1:5" ht="30" customHeight="1" x14ac:dyDescent="0.5">
      <c r="A442" s="38" t="s">
        <v>181</v>
      </c>
      <c r="B442" s="38" t="s">
        <v>164</v>
      </c>
      <c r="C442" s="38" t="s">
        <v>186</v>
      </c>
      <c r="D442" s="58" t="s">
        <v>187</v>
      </c>
      <c r="E442" s="58" t="s">
        <v>188</v>
      </c>
    </row>
    <row r="443" spans="1:5" ht="20.100000000000001" customHeight="1" x14ac:dyDescent="0.5">
      <c r="A443" s="1">
        <v>1</v>
      </c>
      <c r="B443" s="1" t="s">
        <v>19</v>
      </c>
      <c r="C443" s="3">
        <v>2799386331.0699997</v>
      </c>
      <c r="D443" s="34">
        <v>21.78</v>
      </c>
      <c r="E443" s="34">
        <v>21.78</v>
      </c>
    </row>
    <row r="444" spans="1:5" ht="20.100000000000001" customHeight="1" x14ac:dyDescent="0.5">
      <c r="A444" s="1">
        <v>2</v>
      </c>
      <c r="B444" s="1" t="s">
        <v>18</v>
      </c>
      <c r="C444" s="3">
        <v>2463095182.9299994</v>
      </c>
      <c r="D444" s="34">
        <v>19.16</v>
      </c>
      <c r="E444" s="34">
        <v>40.94</v>
      </c>
    </row>
    <row r="445" spans="1:5" ht="20.100000000000001" customHeight="1" x14ac:dyDescent="0.5">
      <c r="A445" s="1">
        <v>3</v>
      </c>
      <c r="B445" s="1" t="s">
        <v>20</v>
      </c>
      <c r="C445" s="3">
        <v>1818638158.8099999</v>
      </c>
      <c r="D445" s="34">
        <v>14.15</v>
      </c>
      <c r="E445" s="34">
        <v>55.09</v>
      </c>
    </row>
    <row r="446" spans="1:5" ht="20.100000000000001" customHeight="1" x14ac:dyDescent="0.5">
      <c r="A446" s="1">
        <v>4</v>
      </c>
      <c r="B446" s="1" t="s">
        <v>21</v>
      </c>
      <c r="C446" s="3">
        <v>1717333304.9400001</v>
      </c>
      <c r="D446" s="34">
        <v>13.36</v>
      </c>
      <c r="E446" s="34">
        <v>68.45</v>
      </c>
    </row>
    <row r="447" spans="1:5" ht="20.100000000000001" customHeight="1" x14ac:dyDescent="0.5">
      <c r="A447" s="1">
        <v>5</v>
      </c>
      <c r="B447" s="1" t="s">
        <v>22</v>
      </c>
      <c r="C447" s="3">
        <v>936977050.71000004</v>
      </c>
      <c r="D447" s="34">
        <v>7.29</v>
      </c>
      <c r="E447" s="34">
        <v>75.739999999999995</v>
      </c>
    </row>
    <row r="448" spans="1:5" ht="20.100000000000001" customHeight="1" x14ac:dyDescent="0.5">
      <c r="A448" s="1">
        <v>6</v>
      </c>
      <c r="B448" s="1" t="s">
        <v>23</v>
      </c>
      <c r="C448" s="3">
        <v>648983253.28999996</v>
      </c>
      <c r="D448" s="34">
        <v>5.05</v>
      </c>
      <c r="E448" s="34">
        <v>80.790000000000006</v>
      </c>
    </row>
    <row r="449" spans="1:5" ht="20.100000000000001" customHeight="1" x14ac:dyDescent="0.5">
      <c r="A449" s="1">
        <v>7</v>
      </c>
      <c r="B449" s="1" t="s">
        <v>24</v>
      </c>
      <c r="C449" s="3">
        <v>646571861.69999993</v>
      </c>
      <c r="D449" s="34">
        <v>5.03</v>
      </c>
      <c r="E449" s="34">
        <v>85.82</v>
      </c>
    </row>
    <row r="450" spans="1:5" ht="20.100000000000001" customHeight="1" x14ac:dyDescent="0.5">
      <c r="A450" s="1">
        <v>8</v>
      </c>
      <c r="B450" s="1" t="s">
        <v>25</v>
      </c>
      <c r="C450" s="3">
        <v>293158652.53999996</v>
      </c>
      <c r="D450" s="34">
        <v>2.2799999999999998</v>
      </c>
      <c r="E450" s="34">
        <v>88.1</v>
      </c>
    </row>
    <row r="451" spans="1:5" ht="20.100000000000001" customHeight="1" x14ac:dyDescent="0.5">
      <c r="A451" s="1">
        <v>9</v>
      </c>
      <c r="B451" s="1" t="s">
        <v>26</v>
      </c>
      <c r="C451" s="3">
        <v>284548719.50999999</v>
      </c>
      <c r="D451" s="34">
        <v>2.21</v>
      </c>
      <c r="E451" s="34">
        <v>90.31</v>
      </c>
    </row>
    <row r="452" spans="1:5" ht="20.100000000000001" customHeight="1" x14ac:dyDescent="0.5">
      <c r="A452" s="1">
        <v>10</v>
      </c>
      <c r="B452" s="1" t="s">
        <v>27</v>
      </c>
      <c r="C452" s="3">
        <v>168628290.03000003</v>
      </c>
      <c r="D452" s="34">
        <v>1.31</v>
      </c>
      <c r="E452" s="34">
        <v>91.62</v>
      </c>
    </row>
    <row r="453" spans="1:5" ht="20.100000000000001" customHeight="1" x14ac:dyDescent="0.5">
      <c r="A453" s="1">
        <v>11</v>
      </c>
      <c r="B453" s="1" t="s">
        <v>28</v>
      </c>
      <c r="C453" s="3">
        <v>131961491.63</v>
      </c>
      <c r="D453" s="34">
        <v>1.03</v>
      </c>
      <c r="E453" s="34">
        <v>92.65</v>
      </c>
    </row>
    <row r="454" spans="1:5" ht="20.100000000000001" customHeight="1" x14ac:dyDescent="0.5">
      <c r="A454" s="1">
        <v>12</v>
      </c>
      <c r="B454" s="1" t="s">
        <v>30</v>
      </c>
      <c r="C454" s="3">
        <v>94602634.850000009</v>
      </c>
      <c r="D454" s="34">
        <v>0.74</v>
      </c>
      <c r="E454" s="34">
        <v>93.39</v>
      </c>
    </row>
    <row r="455" spans="1:5" ht="20.100000000000001" customHeight="1" x14ac:dyDescent="0.5">
      <c r="A455" s="1">
        <v>13</v>
      </c>
      <c r="B455" s="1" t="s">
        <v>29</v>
      </c>
      <c r="C455" s="3">
        <v>94138803.310000002</v>
      </c>
      <c r="D455" s="34">
        <v>0.73</v>
      </c>
      <c r="E455" s="34">
        <v>94.12</v>
      </c>
    </row>
    <row r="456" spans="1:5" ht="20.100000000000001" customHeight="1" x14ac:dyDescent="0.5">
      <c r="A456" s="1">
        <v>14</v>
      </c>
      <c r="B456" s="1" t="s">
        <v>31</v>
      </c>
      <c r="C456" s="3">
        <v>85528880.709999993</v>
      </c>
      <c r="D456" s="34">
        <v>0.67</v>
      </c>
      <c r="E456" s="34">
        <v>94.79</v>
      </c>
    </row>
    <row r="457" spans="1:5" ht="20.100000000000001" customHeight="1" x14ac:dyDescent="0.5">
      <c r="A457" s="1">
        <v>15</v>
      </c>
      <c r="B457" s="1" t="s">
        <v>878</v>
      </c>
      <c r="C457" s="3">
        <v>82933395.469999999</v>
      </c>
      <c r="D457" s="34">
        <v>0.65</v>
      </c>
      <c r="E457" s="34">
        <v>95.44</v>
      </c>
    </row>
    <row r="458" spans="1:5" ht="20.100000000000001" customHeight="1" x14ac:dyDescent="0.5">
      <c r="A458" s="1">
        <v>16</v>
      </c>
      <c r="B458" s="1" t="s">
        <v>32</v>
      </c>
      <c r="C458" s="3">
        <v>69261817.390000001</v>
      </c>
      <c r="D458" s="34">
        <v>0.54</v>
      </c>
      <c r="E458" s="34">
        <v>95.98</v>
      </c>
    </row>
    <row r="459" spans="1:5" ht="20.100000000000001" customHeight="1" x14ac:dyDescent="0.5">
      <c r="A459" s="1">
        <v>17</v>
      </c>
      <c r="B459" s="1" t="s">
        <v>33</v>
      </c>
      <c r="C459" s="3">
        <v>60246234.710000001</v>
      </c>
      <c r="D459" s="34">
        <v>0.47</v>
      </c>
      <c r="E459" s="34">
        <v>96.45</v>
      </c>
    </row>
    <row r="460" spans="1:5" ht="20.100000000000001" customHeight="1" x14ac:dyDescent="0.5">
      <c r="A460" s="1">
        <v>18</v>
      </c>
      <c r="B460" s="1" t="s">
        <v>36</v>
      </c>
      <c r="C460" s="3">
        <v>56550441.380000003</v>
      </c>
      <c r="D460" s="34">
        <v>0.44</v>
      </c>
      <c r="E460" s="34">
        <v>96.89</v>
      </c>
    </row>
    <row r="461" spans="1:5" ht="20.100000000000001" customHeight="1" x14ac:dyDescent="0.5">
      <c r="A461" s="1">
        <v>19</v>
      </c>
      <c r="B461" s="1" t="s">
        <v>877</v>
      </c>
      <c r="C461" s="3">
        <v>54342875.720000006</v>
      </c>
      <c r="D461" s="34">
        <v>0.42</v>
      </c>
      <c r="E461" s="34">
        <v>97.31</v>
      </c>
    </row>
    <row r="462" spans="1:5" ht="20.100000000000001" customHeight="1" x14ac:dyDescent="0.5">
      <c r="A462" s="1">
        <v>20</v>
      </c>
      <c r="B462" s="1" t="s">
        <v>38</v>
      </c>
      <c r="C462" s="3">
        <v>53869613.560000002</v>
      </c>
      <c r="D462" s="34">
        <v>0.42</v>
      </c>
      <c r="E462" s="34">
        <v>97.73</v>
      </c>
    </row>
    <row r="463" spans="1:5" ht="20.100000000000001" customHeight="1" x14ac:dyDescent="0.5">
      <c r="A463" s="1">
        <v>21</v>
      </c>
      <c r="B463" s="1" t="s">
        <v>34</v>
      </c>
      <c r="C463" s="3">
        <v>52073944.810000002</v>
      </c>
      <c r="D463" s="34">
        <v>0.41</v>
      </c>
      <c r="E463" s="34">
        <v>98.14</v>
      </c>
    </row>
    <row r="464" spans="1:5" ht="20.100000000000001" customHeight="1" x14ac:dyDescent="0.5">
      <c r="A464" s="1">
        <v>22</v>
      </c>
      <c r="B464" s="1" t="s">
        <v>35</v>
      </c>
      <c r="C464" s="3">
        <v>49767929.849999994</v>
      </c>
      <c r="D464" s="34">
        <v>0.39</v>
      </c>
      <c r="E464" s="34">
        <v>98.53</v>
      </c>
    </row>
    <row r="465" spans="1:15" ht="20.100000000000001" customHeight="1" x14ac:dyDescent="0.5">
      <c r="A465" s="1">
        <v>23</v>
      </c>
      <c r="B465" s="1" t="s">
        <v>40</v>
      </c>
      <c r="C465" s="3">
        <v>33348080.389999997</v>
      </c>
      <c r="D465" s="34">
        <v>0.26</v>
      </c>
      <c r="E465" s="34">
        <v>98.79</v>
      </c>
    </row>
    <row r="466" spans="1:15" ht="20.100000000000001" customHeight="1" x14ac:dyDescent="0.5">
      <c r="A466" s="1">
        <v>24</v>
      </c>
      <c r="B466" s="1" t="s">
        <v>37</v>
      </c>
      <c r="C466" s="3">
        <v>33093477.719999999</v>
      </c>
      <c r="D466" s="34">
        <v>0.26</v>
      </c>
      <c r="E466" s="34">
        <v>99.05</v>
      </c>
    </row>
    <row r="467" spans="1:15" ht="20.100000000000001" customHeight="1" x14ac:dyDescent="0.5">
      <c r="A467" s="1">
        <v>25</v>
      </c>
      <c r="B467" s="1" t="s">
        <v>39</v>
      </c>
      <c r="C467" s="3">
        <v>27286887.540000003</v>
      </c>
      <c r="D467" s="34">
        <v>0.21</v>
      </c>
      <c r="E467" s="34">
        <v>99.26</v>
      </c>
    </row>
    <row r="468" spans="1:15" ht="20.100000000000001" customHeight="1" x14ac:dyDescent="0.5">
      <c r="A468" s="1">
        <v>26</v>
      </c>
      <c r="B468" s="1" t="s">
        <v>43</v>
      </c>
      <c r="C468" s="3">
        <v>25692765.16</v>
      </c>
      <c r="D468" s="34">
        <v>0.2</v>
      </c>
      <c r="E468" s="34">
        <v>99.46</v>
      </c>
    </row>
    <row r="469" spans="1:15" ht="20.100000000000001" customHeight="1" x14ac:dyDescent="0.5">
      <c r="A469" s="1">
        <v>27</v>
      </c>
      <c r="B469" s="1" t="s">
        <v>42</v>
      </c>
      <c r="C469" s="3">
        <v>25607229.989999998</v>
      </c>
      <c r="D469" s="34">
        <v>0.2</v>
      </c>
      <c r="E469" s="34">
        <v>99.66</v>
      </c>
    </row>
    <row r="470" spans="1:15" ht="20.100000000000001" customHeight="1" x14ac:dyDescent="0.5">
      <c r="A470" s="1">
        <v>28</v>
      </c>
      <c r="B470" s="1" t="s">
        <v>41</v>
      </c>
      <c r="C470" s="3">
        <v>20492174.580000002</v>
      </c>
      <c r="D470" s="34">
        <v>0.16</v>
      </c>
      <c r="E470" s="34">
        <v>99.82</v>
      </c>
    </row>
    <row r="471" spans="1:15" ht="20.100000000000001" customHeight="1" x14ac:dyDescent="0.5">
      <c r="A471" s="1">
        <v>29</v>
      </c>
      <c r="B471" s="1" t="s">
        <v>46</v>
      </c>
      <c r="C471" s="3">
        <v>9781545.7100000009</v>
      </c>
      <c r="D471" s="34">
        <v>0.08</v>
      </c>
      <c r="E471" s="34">
        <v>99.9</v>
      </c>
    </row>
    <row r="472" spans="1:15" ht="20.100000000000001" customHeight="1" x14ac:dyDescent="0.5">
      <c r="A472" s="1">
        <v>30</v>
      </c>
      <c r="B472" s="1" t="s">
        <v>44</v>
      </c>
      <c r="C472" s="3">
        <v>7219906.6299999999</v>
      </c>
      <c r="D472" s="34">
        <v>0.06</v>
      </c>
      <c r="E472" s="34">
        <v>99.96</v>
      </c>
    </row>
    <row r="473" spans="1:15" ht="20.100000000000001" customHeight="1" x14ac:dyDescent="0.5">
      <c r="A473" s="1">
        <v>31</v>
      </c>
      <c r="B473" s="1" t="s">
        <v>45</v>
      </c>
      <c r="C473" s="3">
        <v>4859204.17</v>
      </c>
      <c r="D473" s="34">
        <v>0.04</v>
      </c>
      <c r="E473" s="34">
        <v>100</v>
      </c>
    </row>
    <row r="474" spans="1:15" ht="20.100000000000001" customHeight="1" x14ac:dyDescent="0.5">
      <c r="A474" s="1">
        <v>32</v>
      </c>
      <c r="B474" s="1" t="s">
        <v>47</v>
      </c>
      <c r="C474" s="3">
        <v>3500594.31</v>
      </c>
      <c r="D474" s="34">
        <v>0.03</v>
      </c>
      <c r="E474" s="34">
        <v>100.03</v>
      </c>
    </row>
    <row r="475" spans="1:15" ht="20.100000000000001" customHeight="1" x14ac:dyDescent="0.5">
      <c r="A475" s="1">
        <v>33</v>
      </c>
      <c r="B475" s="1" t="s">
        <v>48</v>
      </c>
      <c r="C475" s="3">
        <v>1161273.94</v>
      </c>
      <c r="D475" s="34">
        <v>0.01</v>
      </c>
      <c r="E475" s="34">
        <v>100.04</v>
      </c>
    </row>
    <row r="476" spans="1:15" ht="20.100000000000001" customHeight="1" x14ac:dyDescent="0.5">
      <c r="A476" s="87"/>
      <c r="B476" s="87" t="s">
        <v>3</v>
      </c>
      <c r="C476" s="71">
        <v>12854642009.059999</v>
      </c>
      <c r="D476" s="88">
        <v>100</v>
      </c>
      <c r="E476" s="88"/>
    </row>
    <row r="479" spans="1:15" s="29" customFormat="1" ht="20.100000000000001" customHeight="1" x14ac:dyDescent="0.5">
      <c r="A479" s="37"/>
    </row>
    <row r="480" spans="1:15" ht="20.100000000000001" customHeight="1" x14ac:dyDescent="0.5">
      <c r="A480" s="30"/>
      <c r="B480" s="31"/>
      <c r="C480" s="82" t="s">
        <v>90</v>
      </c>
      <c r="D480" s="31"/>
      <c r="E480" s="31"/>
      <c r="F480" s="31"/>
      <c r="G480" s="31"/>
      <c r="H480" s="31"/>
      <c r="I480" s="31"/>
      <c r="J480" s="31"/>
      <c r="K480" s="31"/>
      <c r="L480" s="31"/>
      <c r="M480" s="31"/>
      <c r="N480" s="31"/>
      <c r="O480" s="31"/>
    </row>
    <row r="481" spans="1:15" ht="20.100000000000001" customHeight="1" x14ac:dyDescent="0.5">
      <c r="A481" s="30"/>
      <c r="B481" s="31"/>
      <c r="C481" s="82" t="s">
        <v>602</v>
      </c>
      <c r="D481" s="31"/>
      <c r="E481" s="31"/>
      <c r="F481" s="31"/>
      <c r="G481" s="31"/>
      <c r="H481" s="31"/>
      <c r="I481" s="31"/>
      <c r="J481" s="31"/>
      <c r="K481" s="31"/>
      <c r="L481" s="31"/>
      <c r="M481" s="31"/>
      <c r="N481" s="31"/>
      <c r="O481" s="31"/>
    </row>
    <row r="482" spans="1:15" ht="20.100000000000001" customHeight="1" x14ac:dyDescent="0.5">
      <c r="A482" s="30"/>
      <c r="B482" s="31"/>
      <c r="C482" s="82" t="s">
        <v>57</v>
      </c>
      <c r="D482" s="31"/>
      <c r="E482" s="31"/>
      <c r="F482" s="31"/>
      <c r="G482" s="31"/>
      <c r="H482" s="31"/>
      <c r="I482" s="31"/>
      <c r="J482" s="31"/>
      <c r="K482" s="31"/>
      <c r="L482" s="31"/>
      <c r="M482" s="31"/>
      <c r="N482" s="31"/>
      <c r="O482" s="31"/>
    </row>
    <row r="483" spans="1:15" ht="20.100000000000001" customHeight="1" x14ac:dyDescent="0.5">
      <c r="A483" s="32"/>
      <c r="B483" s="32"/>
      <c r="C483" s="82" t="s">
        <v>92</v>
      </c>
      <c r="O483" s="32"/>
    </row>
    <row r="485" spans="1:15" ht="30" customHeight="1" x14ac:dyDescent="0.5">
      <c r="A485" s="38" t="s">
        <v>181</v>
      </c>
      <c r="B485" s="38" t="s">
        <v>164</v>
      </c>
      <c r="C485" s="38" t="s">
        <v>186</v>
      </c>
      <c r="D485" s="58" t="s">
        <v>187</v>
      </c>
      <c r="E485" s="58" t="s">
        <v>188</v>
      </c>
    </row>
    <row r="486" spans="1:15" ht="20.100000000000001" customHeight="1" x14ac:dyDescent="0.5">
      <c r="A486" s="1">
        <v>1</v>
      </c>
      <c r="B486" s="1" t="s">
        <v>18</v>
      </c>
      <c r="C486" s="3">
        <v>2619114487.71</v>
      </c>
      <c r="D486" s="34">
        <v>20.69</v>
      </c>
      <c r="E486" s="34">
        <v>20.69</v>
      </c>
    </row>
    <row r="487" spans="1:15" ht="20.100000000000001" customHeight="1" x14ac:dyDescent="0.5">
      <c r="A487" s="1">
        <v>2</v>
      </c>
      <c r="B487" s="1" t="s">
        <v>19</v>
      </c>
      <c r="C487" s="3">
        <v>2156983537.54</v>
      </c>
      <c r="D487" s="34">
        <v>17.04</v>
      </c>
      <c r="E487" s="34">
        <v>37.729999999999997</v>
      </c>
    </row>
    <row r="488" spans="1:15" ht="20.100000000000001" customHeight="1" x14ac:dyDescent="0.5">
      <c r="A488" s="1">
        <v>3</v>
      </c>
      <c r="B488" s="1" t="s">
        <v>20</v>
      </c>
      <c r="C488" s="3">
        <v>1914200742.7500002</v>
      </c>
      <c r="D488" s="34">
        <v>15.12</v>
      </c>
      <c r="E488" s="34">
        <v>52.85</v>
      </c>
    </row>
    <row r="489" spans="1:15" ht="20.100000000000001" customHeight="1" x14ac:dyDescent="0.5">
      <c r="A489" s="1">
        <v>4</v>
      </c>
      <c r="B489" s="1" t="s">
        <v>21</v>
      </c>
      <c r="C489" s="3">
        <v>1366266725.3599999</v>
      </c>
      <c r="D489" s="34">
        <v>10.79</v>
      </c>
      <c r="E489" s="34">
        <v>63.64</v>
      </c>
    </row>
    <row r="490" spans="1:15" ht="20.100000000000001" customHeight="1" x14ac:dyDescent="0.5">
      <c r="A490" s="1">
        <v>5</v>
      </c>
      <c r="B490" s="1" t="s">
        <v>22</v>
      </c>
      <c r="C490" s="3">
        <v>1195900129.5899999</v>
      </c>
      <c r="D490" s="34">
        <v>9.4499999999999993</v>
      </c>
      <c r="E490" s="34">
        <v>73.09</v>
      </c>
    </row>
    <row r="491" spans="1:15" ht="20.100000000000001" customHeight="1" x14ac:dyDescent="0.5">
      <c r="A491" s="1">
        <v>6</v>
      </c>
      <c r="B491" s="1" t="s">
        <v>24</v>
      </c>
      <c r="C491" s="3">
        <v>724001830.92000008</v>
      </c>
      <c r="D491" s="34">
        <v>5.72</v>
      </c>
      <c r="E491" s="34">
        <v>78.81</v>
      </c>
    </row>
    <row r="492" spans="1:15" ht="20.100000000000001" customHeight="1" x14ac:dyDescent="0.5">
      <c r="A492" s="1">
        <v>7</v>
      </c>
      <c r="B492" s="1" t="s">
        <v>23</v>
      </c>
      <c r="C492" s="3">
        <v>679569932.38</v>
      </c>
      <c r="D492" s="34">
        <v>5.37</v>
      </c>
      <c r="E492" s="34">
        <v>84.18</v>
      </c>
    </row>
    <row r="493" spans="1:15" ht="20.100000000000001" customHeight="1" x14ac:dyDescent="0.5">
      <c r="A493" s="1">
        <v>8</v>
      </c>
      <c r="B493" s="1" t="s">
        <v>26</v>
      </c>
      <c r="C493" s="3">
        <v>334651148.98000008</v>
      </c>
      <c r="D493" s="34">
        <v>2.64</v>
      </c>
      <c r="E493" s="34">
        <v>86.82</v>
      </c>
    </row>
    <row r="494" spans="1:15" ht="20.100000000000001" customHeight="1" x14ac:dyDescent="0.5">
      <c r="A494" s="1">
        <v>9</v>
      </c>
      <c r="B494" s="1" t="s">
        <v>25</v>
      </c>
      <c r="C494" s="3">
        <v>298875310.37</v>
      </c>
      <c r="D494" s="34">
        <v>2.36</v>
      </c>
      <c r="E494" s="34">
        <v>89.18</v>
      </c>
    </row>
    <row r="495" spans="1:15" ht="20.100000000000001" customHeight="1" x14ac:dyDescent="0.5">
      <c r="A495" s="1">
        <v>10</v>
      </c>
      <c r="B495" s="1" t="s">
        <v>27</v>
      </c>
      <c r="C495" s="3">
        <v>172743756.70999998</v>
      </c>
      <c r="D495" s="34">
        <v>1.36</v>
      </c>
      <c r="E495" s="34">
        <v>90.54</v>
      </c>
    </row>
    <row r="496" spans="1:15" ht="20.100000000000001" customHeight="1" x14ac:dyDescent="0.5">
      <c r="A496" s="1">
        <v>11</v>
      </c>
      <c r="B496" s="1" t="s">
        <v>28</v>
      </c>
      <c r="C496" s="3">
        <v>143164870.69</v>
      </c>
      <c r="D496" s="34">
        <v>1.1299999999999999</v>
      </c>
      <c r="E496" s="34">
        <v>91.67</v>
      </c>
    </row>
    <row r="497" spans="1:5" ht="20.100000000000001" customHeight="1" x14ac:dyDescent="0.5">
      <c r="A497" s="1">
        <v>12</v>
      </c>
      <c r="B497" s="1" t="s">
        <v>878</v>
      </c>
      <c r="C497" s="3">
        <v>110298441.8</v>
      </c>
      <c r="D497" s="34">
        <v>0.87</v>
      </c>
      <c r="E497" s="34">
        <v>92.54</v>
      </c>
    </row>
    <row r="498" spans="1:5" ht="20.100000000000001" customHeight="1" x14ac:dyDescent="0.5">
      <c r="A498" s="1">
        <v>13</v>
      </c>
      <c r="B498" s="1" t="s">
        <v>29</v>
      </c>
      <c r="C498" s="3">
        <v>107632862.08000001</v>
      </c>
      <c r="D498" s="34">
        <v>0.85</v>
      </c>
      <c r="E498" s="34">
        <v>93.39</v>
      </c>
    </row>
    <row r="499" spans="1:5" ht="20.100000000000001" customHeight="1" x14ac:dyDescent="0.5">
      <c r="A499" s="1">
        <v>14</v>
      </c>
      <c r="B499" s="1" t="s">
        <v>30</v>
      </c>
      <c r="C499" s="3">
        <v>96045639.219999999</v>
      </c>
      <c r="D499" s="34">
        <v>0.76</v>
      </c>
      <c r="E499" s="34">
        <v>94.15</v>
      </c>
    </row>
    <row r="500" spans="1:5" ht="20.100000000000001" customHeight="1" x14ac:dyDescent="0.5">
      <c r="A500" s="1">
        <v>15</v>
      </c>
      <c r="B500" s="1" t="s">
        <v>877</v>
      </c>
      <c r="C500" s="3">
        <v>88070809.520000011</v>
      </c>
      <c r="D500" s="34">
        <v>0.7</v>
      </c>
      <c r="E500" s="34">
        <v>94.85</v>
      </c>
    </row>
    <row r="501" spans="1:5" ht="20.100000000000001" customHeight="1" x14ac:dyDescent="0.5">
      <c r="A501" s="1">
        <v>16</v>
      </c>
      <c r="B501" s="1" t="s">
        <v>31</v>
      </c>
      <c r="C501" s="3">
        <v>84308676.99000001</v>
      </c>
      <c r="D501" s="34">
        <v>0.67</v>
      </c>
      <c r="E501" s="34">
        <v>95.52</v>
      </c>
    </row>
    <row r="502" spans="1:5" ht="20.100000000000001" customHeight="1" x14ac:dyDescent="0.5">
      <c r="A502" s="1">
        <v>17</v>
      </c>
      <c r="B502" s="1" t="s">
        <v>32</v>
      </c>
      <c r="C502" s="3">
        <v>75092729.450000018</v>
      </c>
      <c r="D502" s="34">
        <v>0.59</v>
      </c>
      <c r="E502" s="34">
        <v>96.11</v>
      </c>
    </row>
    <row r="503" spans="1:5" ht="20.100000000000001" customHeight="1" x14ac:dyDescent="0.5">
      <c r="A503" s="1">
        <v>18</v>
      </c>
      <c r="B503" s="1" t="s">
        <v>34</v>
      </c>
      <c r="C503" s="3">
        <v>62160841.899999999</v>
      </c>
      <c r="D503" s="34">
        <v>0.49</v>
      </c>
      <c r="E503" s="34">
        <v>96.6</v>
      </c>
    </row>
    <row r="504" spans="1:5" ht="20.100000000000001" customHeight="1" x14ac:dyDescent="0.5">
      <c r="A504" s="1">
        <v>19</v>
      </c>
      <c r="B504" s="1" t="s">
        <v>33</v>
      </c>
      <c r="C504" s="3">
        <v>60955467.369999997</v>
      </c>
      <c r="D504" s="34">
        <v>0.48</v>
      </c>
      <c r="E504" s="34">
        <v>97.08</v>
      </c>
    </row>
    <row r="505" spans="1:5" ht="20.100000000000001" customHeight="1" x14ac:dyDescent="0.5">
      <c r="A505" s="1">
        <v>20</v>
      </c>
      <c r="B505" s="1" t="s">
        <v>38</v>
      </c>
      <c r="C505" s="3">
        <v>60752930.32</v>
      </c>
      <c r="D505" s="34">
        <v>0.48</v>
      </c>
      <c r="E505" s="34">
        <v>97.56</v>
      </c>
    </row>
    <row r="506" spans="1:5" ht="20.100000000000001" customHeight="1" x14ac:dyDescent="0.5">
      <c r="A506" s="1">
        <v>21</v>
      </c>
      <c r="B506" s="1" t="s">
        <v>36</v>
      </c>
      <c r="C506" s="3">
        <v>60119946.649999999</v>
      </c>
      <c r="D506" s="34">
        <v>0.47</v>
      </c>
      <c r="E506" s="34">
        <v>98.03</v>
      </c>
    </row>
    <row r="507" spans="1:5" ht="20.100000000000001" customHeight="1" x14ac:dyDescent="0.5">
      <c r="A507" s="1">
        <v>22</v>
      </c>
      <c r="B507" s="1" t="s">
        <v>35</v>
      </c>
      <c r="C507" s="3">
        <v>58791646.260000005</v>
      </c>
      <c r="D507" s="34">
        <v>0.46</v>
      </c>
      <c r="E507" s="34">
        <v>98.49</v>
      </c>
    </row>
    <row r="508" spans="1:5" ht="20.100000000000001" customHeight="1" x14ac:dyDescent="0.5">
      <c r="A508" s="1">
        <v>23</v>
      </c>
      <c r="B508" s="1" t="s">
        <v>37</v>
      </c>
      <c r="C508" s="3">
        <v>44033414.190000005</v>
      </c>
      <c r="D508" s="34">
        <v>0.35</v>
      </c>
      <c r="E508" s="34">
        <v>98.84</v>
      </c>
    </row>
    <row r="509" spans="1:5" ht="20.100000000000001" customHeight="1" x14ac:dyDescent="0.5">
      <c r="A509" s="1">
        <v>24</v>
      </c>
      <c r="B509" s="1" t="s">
        <v>40</v>
      </c>
      <c r="C509" s="3">
        <v>35428050.93</v>
      </c>
      <c r="D509" s="34">
        <v>0.28000000000000003</v>
      </c>
      <c r="E509" s="34">
        <v>99.12</v>
      </c>
    </row>
    <row r="510" spans="1:5" ht="20.100000000000001" customHeight="1" x14ac:dyDescent="0.5">
      <c r="A510" s="1">
        <v>25</v>
      </c>
      <c r="B510" s="1" t="s">
        <v>39</v>
      </c>
      <c r="C510" s="3">
        <v>26312133.379999995</v>
      </c>
      <c r="D510" s="34">
        <v>0.21</v>
      </c>
      <c r="E510" s="34">
        <v>99.33</v>
      </c>
    </row>
    <row r="511" spans="1:5" ht="20.100000000000001" customHeight="1" x14ac:dyDescent="0.5">
      <c r="A511" s="1">
        <v>26</v>
      </c>
      <c r="B511" s="1" t="s">
        <v>42</v>
      </c>
      <c r="C511" s="3">
        <v>23426167.039999999</v>
      </c>
      <c r="D511" s="34">
        <v>0.19</v>
      </c>
      <c r="E511" s="34">
        <v>99.52</v>
      </c>
    </row>
    <row r="512" spans="1:5" ht="20.100000000000001" customHeight="1" x14ac:dyDescent="0.5">
      <c r="A512" s="1">
        <v>27</v>
      </c>
      <c r="B512" s="1" t="s">
        <v>43</v>
      </c>
      <c r="C512" s="3">
        <v>21116260.990000002</v>
      </c>
      <c r="D512" s="34">
        <v>0.17</v>
      </c>
      <c r="E512" s="34">
        <v>99.69</v>
      </c>
    </row>
    <row r="513" spans="1:5" ht="20.100000000000001" customHeight="1" x14ac:dyDescent="0.5">
      <c r="A513" s="1">
        <v>28</v>
      </c>
      <c r="B513" s="1" t="s">
        <v>41</v>
      </c>
      <c r="C513" s="3">
        <v>16214896.33</v>
      </c>
      <c r="D513" s="34">
        <v>0.13</v>
      </c>
      <c r="E513" s="34">
        <v>99.82</v>
      </c>
    </row>
    <row r="514" spans="1:5" ht="20.100000000000001" customHeight="1" x14ac:dyDescent="0.5">
      <c r="A514" s="1">
        <v>29</v>
      </c>
      <c r="B514" s="1" t="s">
        <v>46</v>
      </c>
      <c r="C514" s="3">
        <v>10375970.43</v>
      </c>
      <c r="D514" s="34">
        <v>0.08</v>
      </c>
      <c r="E514" s="34">
        <v>99.9</v>
      </c>
    </row>
    <row r="515" spans="1:5" ht="20.100000000000001" customHeight="1" x14ac:dyDescent="0.5">
      <c r="A515" s="1">
        <v>30</v>
      </c>
      <c r="B515" s="1" t="s">
        <v>45</v>
      </c>
      <c r="C515" s="3">
        <v>5176109.4400000004</v>
      </c>
      <c r="D515" s="34">
        <v>0.04</v>
      </c>
      <c r="E515" s="34">
        <v>99.94</v>
      </c>
    </row>
    <row r="516" spans="1:5" ht="20.100000000000001" customHeight="1" x14ac:dyDescent="0.5">
      <c r="A516" s="1">
        <v>31</v>
      </c>
      <c r="B516" s="1" t="s">
        <v>44</v>
      </c>
      <c r="C516" s="3">
        <v>4381539.96</v>
      </c>
      <c r="D516" s="34">
        <v>0.03</v>
      </c>
      <c r="E516" s="34">
        <v>99.97</v>
      </c>
    </row>
    <row r="517" spans="1:5" ht="20.100000000000001" customHeight="1" x14ac:dyDescent="0.5">
      <c r="A517" s="1">
        <v>32</v>
      </c>
      <c r="B517" s="1" t="s">
        <v>47</v>
      </c>
      <c r="C517" s="3">
        <v>4356030.5199999996</v>
      </c>
      <c r="D517" s="34">
        <v>0.03</v>
      </c>
      <c r="E517" s="34">
        <v>100</v>
      </c>
    </row>
    <row r="518" spans="1:5" ht="20.100000000000001" customHeight="1" x14ac:dyDescent="0.5">
      <c r="A518" s="1">
        <v>33</v>
      </c>
      <c r="B518" s="1" t="s">
        <v>48</v>
      </c>
      <c r="C518" s="3">
        <v>1127651.19</v>
      </c>
      <c r="D518" s="34">
        <v>0.01</v>
      </c>
      <c r="E518" s="34">
        <v>100.01</v>
      </c>
    </row>
    <row r="519" spans="1:5" ht="20.100000000000001" customHeight="1" x14ac:dyDescent="0.5">
      <c r="A519" s="87"/>
      <c r="B519" s="87" t="s">
        <v>3</v>
      </c>
      <c r="C519" s="71">
        <v>12661650688.960001</v>
      </c>
      <c r="D519" s="88">
        <v>100</v>
      </c>
      <c r="E519" s="88"/>
    </row>
    <row r="522" spans="1:5" s="29" customFormat="1" ht="20.100000000000001" customHeight="1" x14ac:dyDescent="0.5">
      <c r="A522" s="37"/>
    </row>
    <row r="523" spans="1:5" ht="20.100000000000001" customHeight="1" x14ac:dyDescent="0.5">
      <c r="A523" s="30"/>
      <c r="B523" s="31"/>
      <c r="C523" s="82" t="s">
        <v>90</v>
      </c>
      <c r="D523" s="31"/>
      <c r="E523" s="31"/>
    </row>
    <row r="524" spans="1:5" ht="20.100000000000001" customHeight="1" x14ac:dyDescent="0.5">
      <c r="A524" s="30"/>
      <c r="B524" s="31"/>
      <c r="C524" s="82" t="s">
        <v>602</v>
      </c>
      <c r="D524" s="31"/>
      <c r="E524" s="31"/>
    </row>
    <row r="525" spans="1:5" ht="20.100000000000001" customHeight="1" x14ac:dyDescent="0.5">
      <c r="A525" s="30"/>
      <c r="B525" s="31"/>
      <c r="C525" s="82" t="s">
        <v>56</v>
      </c>
      <c r="D525" s="31"/>
      <c r="E525" s="31"/>
    </row>
    <row r="526" spans="1:5" ht="20.100000000000001" customHeight="1" x14ac:dyDescent="0.5">
      <c r="A526" s="32"/>
      <c r="B526" s="32"/>
      <c r="C526" s="82" t="s">
        <v>92</v>
      </c>
    </row>
    <row r="528" spans="1:5" ht="30" customHeight="1" x14ac:dyDescent="0.5">
      <c r="A528" s="38" t="s">
        <v>181</v>
      </c>
      <c r="B528" s="38" t="s">
        <v>164</v>
      </c>
      <c r="C528" s="38" t="s">
        <v>186</v>
      </c>
      <c r="D528" s="58" t="s">
        <v>187</v>
      </c>
      <c r="E528" s="58" t="s">
        <v>188</v>
      </c>
    </row>
    <row r="529" spans="1:5" ht="20.100000000000001" customHeight="1" x14ac:dyDescent="0.5">
      <c r="A529" s="1">
        <v>1</v>
      </c>
      <c r="B529" s="1" t="s">
        <v>18</v>
      </c>
      <c r="C529" s="3">
        <v>4096749382.8699999</v>
      </c>
      <c r="D529" s="34">
        <v>29.06</v>
      </c>
      <c r="E529" s="34">
        <v>29.06</v>
      </c>
    </row>
    <row r="530" spans="1:5" ht="20.100000000000001" customHeight="1" x14ac:dyDescent="0.5">
      <c r="A530" s="1">
        <v>2</v>
      </c>
      <c r="B530" s="1" t="s">
        <v>19</v>
      </c>
      <c r="C530" s="3">
        <v>2070989994.3699999</v>
      </c>
      <c r="D530" s="34">
        <v>14.69</v>
      </c>
      <c r="E530" s="34">
        <v>43.75</v>
      </c>
    </row>
    <row r="531" spans="1:5" ht="20.100000000000001" customHeight="1" x14ac:dyDescent="0.5">
      <c r="A531" s="1">
        <v>3</v>
      </c>
      <c r="B531" s="1" t="s">
        <v>20</v>
      </c>
      <c r="C531" s="3">
        <v>1833022570.3500001</v>
      </c>
      <c r="D531" s="34">
        <v>13</v>
      </c>
      <c r="E531" s="34">
        <v>56.75</v>
      </c>
    </row>
    <row r="532" spans="1:5" ht="20.100000000000001" customHeight="1" x14ac:dyDescent="0.5">
      <c r="A532" s="1">
        <v>4</v>
      </c>
      <c r="B532" s="1" t="s">
        <v>21</v>
      </c>
      <c r="C532" s="3">
        <v>1572434549.4399998</v>
      </c>
      <c r="D532" s="34">
        <v>11.15</v>
      </c>
      <c r="E532" s="34">
        <v>67.900000000000006</v>
      </c>
    </row>
    <row r="533" spans="1:5" ht="20.100000000000001" customHeight="1" x14ac:dyDescent="0.5">
      <c r="A533" s="1">
        <v>5</v>
      </c>
      <c r="B533" s="1" t="s">
        <v>22</v>
      </c>
      <c r="C533" s="3">
        <v>1146115504.48</v>
      </c>
      <c r="D533" s="34">
        <v>8.1300000000000008</v>
      </c>
      <c r="E533" s="34">
        <v>76.03</v>
      </c>
    </row>
    <row r="534" spans="1:5" ht="20.100000000000001" customHeight="1" x14ac:dyDescent="0.5">
      <c r="A534" s="1">
        <v>6</v>
      </c>
      <c r="B534" s="1" t="s">
        <v>24</v>
      </c>
      <c r="C534" s="3">
        <v>703448366.99000001</v>
      </c>
      <c r="D534" s="34">
        <v>4.99</v>
      </c>
      <c r="E534" s="34">
        <v>81.02</v>
      </c>
    </row>
    <row r="535" spans="1:5" ht="20.100000000000001" customHeight="1" x14ac:dyDescent="0.5">
      <c r="A535" s="1">
        <v>7</v>
      </c>
      <c r="B535" s="1" t="s">
        <v>23</v>
      </c>
      <c r="C535" s="3">
        <v>644481174.74000001</v>
      </c>
      <c r="D535" s="34">
        <v>4.57</v>
      </c>
      <c r="E535" s="34">
        <v>85.59</v>
      </c>
    </row>
    <row r="536" spans="1:5" ht="20.100000000000001" customHeight="1" x14ac:dyDescent="0.5">
      <c r="A536" s="1">
        <v>8</v>
      </c>
      <c r="B536" s="1" t="s">
        <v>26</v>
      </c>
      <c r="C536" s="3">
        <v>358755965.20999998</v>
      </c>
      <c r="D536" s="34">
        <v>2.54</v>
      </c>
      <c r="E536" s="34">
        <v>88.13</v>
      </c>
    </row>
    <row r="537" spans="1:5" ht="20.100000000000001" customHeight="1" x14ac:dyDescent="0.5">
      <c r="A537" s="1">
        <v>9</v>
      </c>
      <c r="B537" s="1" t="s">
        <v>25</v>
      </c>
      <c r="C537" s="3">
        <v>352096050.08999997</v>
      </c>
      <c r="D537" s="34">
        <v>2.5</v>
      </c>
      <c r="E537" s="34">
        <v>90.63</v>
      </c>
    </row>
    <row r="538" spans="1:5" ht="20.100000000000001" customHeight="1" x14ac:dyDescent="0.5">
      <c r="A538" s="1">
        <v>10</v>
      </c>
      <c r="B538" s="1" t="s">
        <v>27</v>
      </c>
      <c r="C538" s="3">
        <v>179419804.26000002</v>
      </c>
      <c r="D538" s="34">
        <v>1.27</v>
      </c>
      <c r="E538" s="34">
        <v>91.9</v>
      </c>
    </row>
    <row r="539" spans="1:5" ht="20.100000000000001" customHeight="1" x14ac:dyDescent="0.5">
      <c r="A539" s="1">
        <v>11</v>
      </c>
      <c r="B539" s="1" t="s">
        <v>28</v>
      </c>
      <c r="C539" s="3">
        <v>122878214.00000001</v>
      </c>
      <c r="D539" s="34">
        <v>0.87</v>
      </c>
      <c r="E539" s="34">
        <v>92.77</v>
      </c>
    </row>
    <row r="540" spans="1:5" ht="20.100000000000001" customHeight="1" x14ac:dyDescent="0.5">
      <c r="A540" s="1">
        <v>12</v>
      </c>
      <c r="B540" s="1" t="s">
        <v>29</v>
      </c>
      <c r="C540" s="3">
        <v>101045522.61</v>
      </c>
      <c r="D540" s="34">
        <v>0.72</v>
      </c>
      <c r="E540" s="34">
        <v>93.49</v>
      </c>
    </row>
    <row r="541" spans="1:5" ht="20.100000000000001" customHeight="1" x14ac:dyDescent="0.5">
      <c r="A541" s="1">
        <v>13</v>
      </c>
      <c r="B541" s="1" t="s">
        <v>30</v>
      </c>
      <c r="C541" s="3">
        <v>96372798.340000018</v>
      </c>
      <c r="D541" s="34">
        <v>0.68</v>
      </c>
      <c r="E541" s="34">
        <v>94.17</v>
      </c>
    </row>
    <row r="542" spans="1:5" ht="20.100000000000001" customHeight="1" x14ac:dyDescent="0.5">
      <c r="A542" s="1">
        <v>14</v>
      </c>
      <c r="B542" s="1" t="s">
        <v>878</v>
      </c>
      <c r="C542" s="3">
        <v>96035100.310000017</v>
      </c>
      <c r="D542" s="34">
        <v>0.68</v>
      </c>
      <c r="E542" s="34">
        <v>94.85</v>
      </c>
    </row>
    <row r="543" spans="1:5" ht="20.100000000000001" customHeight="1" x14ac:dyDescent="0.5">
      <c r="A543" s="1">
        <v>15</v>
      </c>
      <c r="B543" s="1" t="s">
        <v>31</v>
      </c>
      <c r="C543" s="3">
        <v>84066643.790000007</v>
      </c>
      <c r="D543" s="34">
        <v>0.6</v>
      </c>
      <c r="E543" s="34">
        <v>95.45</v>
      </c>
    </row>
    <row r="544" spans="1:5" ht="20.100000000000001" customHeight="1" x14ac:dyDescent="0.5">
      <c r="A544" s="1">
        <v>16</v>
      </c>
      <c r="B544" s="1" t="s">
        <v>32</v>
      </c>
      <c r="C544" s="3">
        <v>80758267.960000008</v>
      </c>
      <c r="D544" s="34">
        <v>0.56999999999999995</v>
      </c>
      <c r="E544" s="34">
        <v>96.02</v>
      </c>
    </row>
    <row r="545" spans="1:5" ht="20.100000000000001" customHeight="1" x14ac:dyDescent="0.5">
      <c r="A545" s="1">
        <v>17</v>
      </c>
      <c r="B545" s="1" t="s">
        <v>877</v>
      </c>
      <c r="C545" s="3">
        <v>66664958.430000007</v>
      </c>
      <c r="D545" s="34">
        <v>0.47</v>
      </c>
      <c r="E545" s="34">
        <v>96.49</v>
      </c>
    </row>
    <row r="546" spans="1:5" ht="20.100000000000001" customHeight="1" x14ac:dyDescent="0.5">
      <c r="A546" s="1">
        <v>18</v>
      </c>
      <c r="B546" s="1" t="s">
        <v>34</v>
      </c>
      <c r="C546" s="3">
        <v>63237690.109999999</v>
      </c>
      <c r="D546" s="34">
        <v>0.45</v>
      </c>
      <c r="E546" s="34">
        <v>96.94</v>
      </c>
    </row>
    <row r="547" spans="1:5" ht="20.100000000000001" customHeight="1" x14ac:dyDescent="0.5">
      <c r="A547" s="1">
        <v>19</v>
      </c>
      <c r="B547" s="1" t="s">
        <v>33</v>
      </c>
      <c r="C547" s="3">
        <v>60798199.709999993</v>
      </c>
      <c r="D547" s="34">
        <v>0.43</v>
      </c>
      <c r="E547" s="34">
        <v>97.37</v>
      </c>
    </row>
    <row r="548" spans="1:5" ht="20.100000000000001" customHeight="1" x14ac:dyDescent="0.5">
      <c r="A548" s="1">
        <v>20</v>
      </c>
      <c r="B548" s="1" t="s">
        <v>38</v>
      </c>
      <c r="C548" s="3">
        <v>60400974.650000006</v>
      </c>
      <c r="D548" s="34">
        <v>0.43</v>
      </c>
      <c r="E548" s="34">
        <v>97.8</v>
      </c>
    </row>
    <row r="549" spans="1:5" ht="20.100000000000001" customHeight="1" x14ac:dyDescent="0.5">
      <c r="A549" s="1">
        <v>21</v>
      </c>
      <c r="B549" s="1" t="s">
        <v>36</v>
      </c>
      <c r="C549" s="3">
        <v>57181866.569999993</v>
      </c>
      <c r="D549" s="34">
        <v>0.41</v>
      </c>
      <c r="E549" s="34">
        <v>98.21</v>
      </c>
    </row>
    <row r="550" spans="1:5" ht="20.100000000000001" customHeight="1" x14ac:dyDescent="0.5">
      <c r="A550" s="1">
        <v>22</v>
      </c>
      <c r="B550" s="1" t="s">
        <v>35</v>
      </c>
      <c r="C550" s="3">
        <v>51507687.109999999</v>
      </c>
      <c r="D550" s="34">
        <v>0.37</v>
      </c>
      <c r="E550" s="34">
        <v>98.58</v>
      </c>
    </row>
    <row r="551" spans="1:5" ht="20.100000000000001" customHeight="1" x14ac:dyDescent="0.5">
      <c r="A551" s="1">
        <v>23</v>
      </c>
      <c r="B551" s="1" t="s">
        <v>37</v>
      </c>
      <c r="C551" s="3">
        <v>49869257.369999997</v>
      </c>
      <c r="D551" s="34">
        <v>0.35</v>
      </c>
      <c r="E551" s="34">
        <v>98.93</v>
      </c>
    </row>
    <row r="552" spans="1:5" ht="20.100000000000001" customHeight="1" x14ac:dyDescent="0.5">
      <c r="A552" s="1">
        <v>24</v>
      </c>
      <c r="B552" s="1" t="s">
        <v>40</v>
      </c>
      <c r="C552" s="3">
        <v>34818107.480000004</v>
      </c>
      <c r="D552" s="34">
        <v>0.25</v>
      </c>
      <c r="E552" s="34">
        <v>99.18</v>
      </c>
    </row>
    <row r="553" spans="1:5" ht="20.100000000000001" customHeight="1" x14ac:dyDescent="0.5">
      <c r="A553" s="1">
        <v>25</v>
      </c>
      <c r="B553" s="1" t="s">
        <v>39</v>
      </c>
      <c r="C553" s="3">
        <v>24783941.199999996</v>
      </c>
      <c r="D553" s="34">
        <v>0.18</v>
      </c>
      <c r="E553" s="34">
        <v>99.36</v>
      </c>
    </row>
    <row r="554" spans="1:5" ht="20.100000000000001" customHeight="1" x14ac:dyDescent="0.5">
      <c r="A554" s="1">
        <v>26</v>
      </c>
      <c r="B554" s="1" t="s">
        <v>43</v>
      </c>
      <c r="C554" s="3">
        <v>22052813.5</v>
      </c>
      <c r="D554" s="34">
        <v>0.16</v>
      </c>
      <c r="E554" s="34">
        <v>99.52</v>
      </c>
    </row>
    <row r="555" spans="1:5" ht="20.100000000000001" customHeight="1" x14ac:dyDescent="0.5">
      <c r="A555" s="1">
        <v>27</v>
      </c>
      <c r="B555" s="1" t="s">
        <v>41</v>
      </c>
      <c r="C555" s="3">
        <v>20365527.280000001</v>
      </c>
      <c r="D555" s="34">
        <v>0.14000000000000001</v>
      </c>
      <c r="E555" s="34">
        <v>99.66</v>
      </c>
    </row>
    <row r="556" spans="1:5" ht="20.100000000000001" customHeight="1" x14ac:dyDescent="0.5">
      <c r="A556" s="1">
        <v>28</v>
      </c>
      <c r="B556" s="1" t="s">
        <v>42</v>
      </c>
      <c r="C556" s="3">
        <v>17349547.960000001</v>
      </c>
      <c r="D556" s="34">
        <v>0.12</v>
      </c>
      <c r="E556" s="34">
        <v>99.78</v>
      </c>
    </row>
    <row r="557" spans="1:5" ht="20.100000000000001" customHeight="1" x14ac:dyDescent="0.5">
      <c r="A557" s="1">
        <v>29</v>
      </c>
      <c r="B557" s="1" t="s">
        <v>46</v>
      </c>
      <c r="C557" s="3">
        <v>12097645.520000001</v>
      </c>
      <c r="D557" s="34">
        <v>0.09</v>
      </c>
      <c r="E557" s="34">
        <v>99.87</v>
      </c>
    </row>
    <row r="558" spans="1:5" ht="20.100000000000001" customHeight="1" x14ac:dyDescent="0.5">
      <c r="A558" s="1">
        <v>30</v>
      </c>
      <c r="B558" s="1" t="s">
        <v>47</v>
      </c>
      <c r="C558" s="3">
        <v>5967713.1099999994</v>
      </c>
      <c r="D558" s="34">
        <v>0.04</v>
      </c>
      <c r="E558" s="34">
        <v>99.91</v>
      </c>
    </row>
    <row r="559" spans="1:5" ht="20.100000000000001" customHeight="1" x14ac:dyDescent="0.5">
      <c r="A559" s="1">
        <v>31</v>
      </c>
      <c r="B559" s="1" t="s">
        <v>45</v>
      </c>
      <c r="C559" s="3">
        <v>5365771.34</v>
      </c>
      <c r="D559" s="34">
        <v>0.04</v>
      </c>
      <c r="E559" s="34">
        <v>99.95</v>
      </c>
    </row>
    <row r="560" spans="1:5" ht="20.100000000000001" customHeight="1" x14ac:dyDescent="0.5">
      <c r="A560" s="1">
        <v>32</v>
      </c>
      <c r="B560" s="1" t="s">
        <v>44</v>
      </c>
      <c r="C560" s="3">
        <v>5057157.2</v>
      </c>
      <c r="D560" s="34">
        <v>0.04</v>
      </c>
      <c r="E560" s="34">
        <v>99.99</v>
      </c>
    </row>
    <row r="561" spans="1:5" ht="20.100000000000001" customHeight="1" x14ac:dyDescent="0.5">
      <c r="A561" s="1">
        <v>33</v>
      </c>
      <c r="B561" s="1" t="s">
        <v>48</v>
      </c>
      <c r="C561" s="3">
        <v>776406.44</v>
      </c>
      <c r="D561" s="34">
        <v>0.01</v>
      </c>
      <c r="E561" s="34">
        <v>100</v>
      </c>
    </row>
    <row r="562" spans="1:5" ht="20.100000000000001" customHeight="1" x14ac:dyDescent="0.5">
      <c r="A562" s="87"/>
      <c r="B562" s="87" t="s">
        <v>3</v>
      </c>
      <c r="C562" s="71">
        <v>14096965174.789999</v>
      </c>
      <c r="D562" s="88">
        <v>100</v>
      </c>
      <c r="E562" s="88"/>
    </row>
    <row r="565" spans="1:5" s="29" customFormat="1" ht="20.100000000000001" customHeight="1" x14ac:dyDescent="0.5">
      <c r="A565" s="37"/>
    </row>
    <row r="566" spans="1:5" ht="20.100000000000001" customHeight="1" x14ac:dyDescent="0.5">
      <c r="A566" s="30"/>
      <c r="B566" s="31"/>
      <c r="C566" s="82" t="s">
        <v>90</v>
      </c>
      <c r="D566" s="31"/>
      <c r="E566" s="31"/>
    </row>
    <row r="567" spans="1:5" ht="20.100000000000001" customHeight="1" x14ac:dyDescent="0.5">
      <c r="A567" s="30"/>
      <c r="B567" s="31"/>
      <c r="C567" s="82" t="s">
        <v>602</v>
      </c>
      <c r="D567" s="31"/>
      <c r="E567" s="31"/>
    </row>
    <row r="568" spans="1:5" ht="20.100000000000001" customHeight="1" x14ac:dyDescent="0.5">
      <c r="A568" s="30"/>
      <c r="B568" s="31"/>
      <c r="C568" s="82" t="s">
        <v>58</v>
      </c>
      <c r="D568" s="31"/>
      <c r="E568" s="31"/>
    </row>
    <row r="569" spans="1:5" ht="20.100000000000001" customHeight="1" x14ac:dyDescent="0.5">
      <c r="A569" s="32"/>
      <c r="B569" s="32"/>
      <c r="C569" s="82" t="s">
        <v>92</v>
      </c>
    </row>
    <row r="571" spans="1:5" ht="30" customHeight="1" x14ac:dyDescent="0.5">
      <c r="A571" s="38" t="s">
        <v>181</v>
      </c>
      <c r="B571" s="38" t="s">
        <v>164</v>
      </c>
      <c r="C571" s="38" t="s">
        <v>186</v>
      </c>
      <c r="D571" s="58" t="s">
        <v>187</v>
      </c>
      <c r="E571" s="58" t="s">
        <v>188</v>
      </c>
    </row>
    <row r="572" spans="1:5" ht="20.100000000000001" customHeight="1" x14ac:dyDescent="0.5">
      <c r="A572" s="1">
        <v>1</v>
      </c>
      <c r="B572" s="1" t="s">
        <v>18</v>
      </c>
      <c r="C572" s="3">
        <v>2844438579.4099998</v>
      </c>
      <c r="D572" s="34">
        <v>20.9</v>
      </c>
      <c r="E572" s="34">
        <v>20.9</v>
      </c>
    </row>
    <row r="573" spans="1:5" ht="20.100000000000001" customHeight="1" x14ac:dyDescent="0.5">
      <c r="A573" s="1">
        <v>2</v>
      </c>
      <c r="B573" s="1" t="s">
        <v>19</v>
      </c>
      <c r="C573" s="3">
        <v>2249224305.0100002</v>
      </c>
      <c r="D573" s="34">
        <v>16.52</v>
      </c>
      <c r="E573" s="34">
        <v>37.42</v>
      </c>
    </row>
    <row r="574" spans="1:5" ht="20.100000000000001" customHeight="1" x14ac:dyDescent="0.5">
      <c r="A574" s="1">
        <v>3</v>
      </c>
      <c r="B574" s="1" t="s">
        <v>20</v>
      </c>
      <c r="C574" s="3">
        <v>1901521013.2199998</v>
      </c>
      <c r="D574" s="34">
        <v>13.97</v>
      </c>
      <c r="E574" s="34">
        <v>51.39</v>
      </c>
    </row>
    <row r="575" spans="1:5" ht="20.100000000000001" customHeight="1" x14ac:dyDescent="0.5">
      <c r="A575" s="1">
        <v>4</v>
      </c>
      <c r="B575" s="1" t="s">
        <v>21</v>
      </c>
      <c r="C575" s="3">
        <v>1420775604.8</v>
      </c>
      <c r="D575" s="34">
        <v>10.44</v>
      </c>
      <c r="E575" s="34">
        <v>61.83</v>
      </c>
    </row>
    <row r="576" spans="1:5" ht="20.100000000000001" customHeight="1" x14ac:dyDescent="0.5">
      <c r="A576" s="1">
        <v>5</v>
      </c>
      <c r="B576" s="1" t="s">
        <v>22</v>
      </c>
      <c r="C576" s="3">
        <v>1199525057.9699998</v>
      </c>
      <c r="D576" s="34">
        <v>8.81</v>
      </c>
      <c r="E576" s="34">
        <v>70.64</v>
      </c>
    </row>
    <row r="577" spans="1:5" ht="20.100000000000001" customHeight="1" x14ac:dyDescent="0.5">
      <c r="A577" s="1">
        <v>6</v>
      </c>
      <c r="B577" s="1" t="s">
        <v>24</v>
      </c>
      <c r="C577" s="3">
        <v>1041753443.74</v>
      </c>
      <c r="D577" s="34">
        <v>7.65</v>
      </c>
      <c r="E577" s="34">
        <v>78.290000000000006</v>
      </c>
    </row>
    <row r="578" spans="1:5" ht="20.100000000000001" customHeight="1" x14ac:dyDescent="0.5">
      <c r="A578" s="1">
        <v>7</v>
      </c>
      <c r="B578" s="1" t="s">
        <v>23</v>
      </c>
      <c r="C578" s="3">
        <v>733283085.75</v>
      </c>
      <c r="D578" s="34">
        <v>5.39</v>
      </c>
      <c r="E578" s="34">
        <v>83.68</v>
      </c>
    </row>
    <row r="579" spans="1:5" ht="20.100000000000001" customHeight="1" x14ac:dyDescent="0.5">
      <c r="A579" s="1">
        <v>8</v>
      </c>
      <c r="B579" s="1" t="s">
        <v>25</v>
      </c>
      <c r="C579" s="3">
        <v>427474109.5</v>
      </c>
      <c r="D579" s="34">
        <v>3.14</v>
      </c>
      <c r="E579" s="34">
        <v>86.82</v>
      </c>
    </row>
    <row r="580" spans="1:5" ht="20.100000000000001" customHeight="1" x14ac:dyDescent="0.5">
      <c r="A580" s="1">
        <v>9</v>
      </c>
      <c r="B580" s="1" t="s">
        <v>26</v>
      </c>
      <c r="C580" s="3">
        <v>377481364.85000002</v>
      </c>
      <c r="D580" s="34">
        <v>2.77</v>
      </c>
      <c r="E580" s="34">
        <v>89.59</v>
      </c>
    </row>
    <row r="581" spans="1:5" ht="20.100000000000001" customHeight="1" x14ac:dyDescent="0.5">
      <c r="A581" s="1">
        <v>10</v>
      </c>
      <c r="B581" s="1" t="s">
        <v>27</v>
      </c>
      <c r="C581" s="3">
        <v>187407070.89000005</v>
      </c>
      <c r="D581" s="34">
        <v>1.38</v>
      </c>
      <c r="E581" s="34">
        <v>90.97</v>
      </c>
    </row>
    <row r="582" spans="1:5" ht="20.100000000000001" customHeight="1" x14ac:dyDescent="0.5">
      <c r="A582" s="1">
        <v>11</v>
      </c>
      <c r="B582" s="1" t="s">
        <v>28</v>
      </c>
      <c r="C582" s="3">
        <v>145505011.82999998</v>
      </c>
      <c r="D582" s="34">
        <v>1.07</v>
      </c>
      <c r="E582" s="34">
        <v>92.04</v>
      </c>
    </row>
    <row r="583" spans="1:5" ht="20.100000000000001" customHeight="1" x14ac:dyDescent="0.5">
      <c r="A583" s="1">
        <v>12</v>
      </c>
      <c r="B583" s="1" t="s">
        <v>29</v>
      </c>
      <c r="C583" s="3">
        <v>111879057.25</v>
      </c>
      <c r="D583" s="34">
        <v>0.82</v>
      </c>
      <c r="E583" s="34">
        <v>92.86</v>
      </c>
    </row>
    <row r="584" spans="1:5" ht="20.100000000000001" customHeight="1" x14ac:dyDescent="0.5">
      <c r="A584" s="1">
        <v>13</v>
      </c>
      <c r="B584" s="1" t="s">
        <v>30</v>
      </c>
      <c r="C584" s="3">
        <v>99965111.800000012</v>
      </c>
      <c r="D584" s="34">
        <v>0.73</v>
      </c>
      <c r="E584" s="34">
        <v>93.59</v>
      </c>
    </row>
    <row r="585" spans="1:5" ht="20.100000000000001" customHeight="1" x14ac:dyDescent="0.5">
      <c r="A585" s="1">
        <v>14</v>
      </c>
      <c r="B585" s="1" t="s">
        <v>878</v>
      </c>
      <c r="C585" s="3">
        <v>94201802.660000011</v>
      </c>
      <c r="D585" s="34">
        <v>0.69</v>
      </c>
      <c r="E585" s="34">
        <v>94.28</v>
      </c>
    </row>
    <row r="586" spans="1:5" ht="20.100000000000001" customHeight="1" x14ac:dyDescent="0.5">
      <c r="A586" s="1">
        <v>15</v>
      </c>
      <c r="B586" s="1" t="s">
        <v>31</v>
      </c>
      <c r="C586" s="3">
        <v>91344649.510000005</v>
      </c>
      <c r="D586" s="34">
        <v>0.67</v>
      </c>
      <c r="E586" s="34">
        <v>94.95</v>
      </c>
    </row>
    <row r="587" spans="1:5" ht="20.100000000000001" customHeight="1" x14ac:dyDescent="0.5">
      <c r="A587" s="1">
        <v>16</v>
      </c>
      <c r="B587" s="1" t="s">
        <v>37</v>
      </c>
      <c r="C587" s="3">
        <v>88963385.049999997</v>
      </c>
      <c r="D587" s="34">
        <v>0.65</v>
      </c>
      <c r="E587" s="34">
        <v>95.6</v>
      </c>
    </row>
    <row r="588" spans="1:5" ht="20.100000000000001" customHeight="1" x14ac:dyDescent="0.5">
      <c r="A588" s="1">
        <v>17</v>
      </c>
      <c r="B588" s="1" t="s">
        <v>32</v>
      </c>
      <c r="C588" s="3">
        <v>76730592.120000005</v>
      </c>
      <c r="D588" s="34">
        <v>0.56000000000000005</v>
      </c>
      <c r="E588" s="34">
        <v>96.16</v>
      </c>
    </row>
    <row r="589" spans="1:5" ht="20.100000000000001" customHeight="1" x14ac:dyDescent="0.5">
      <c r="A589" s="1">
        <v>18</v>
      </c>
      <c r="B589" s="1" t="s">
        <v>38</v>
      </c>
      <c r="C589" s="3">
        <v>72600824.019999996</v>
      </c>
      <c r="D589" s="34">
        <v>0.53</v>
      </c>
      <c r="E589" s="34">
        <v>96.69</v>
      </c>
    </row>
    <row r="590" spans="1:5" ht="20.100000000000001" customHeight="1" x14ac:dyDescent="0.5">
      <c r="A590" s="1">
        <v>19</v>
      </c>
      <c r="B590" s="1" t="s">
        <v>33</v>
      </c>
      <c r="C590" s="3">
        <v>63731437.590000004</v>
      </c>
      <c r="D590" s="34">
        <v>0.47</v>
      </c>
      <c r="E590" s="34">
        <v>97.16</v>
      </c>
    </row>
    <row r="591" spans="1:5" ht="20.100000000000001" customHeight="1" x14ac:dyDescent="0.5">
      <c r="A591" s="1">
        <v>20</v>
      </c>
      <c r="B591" s="1" t="s">
        <v>877</v>
      </c>
      <c r="C591" s="3">
        <v>59021968.129999995</v>
      </c>
      <c r="D591" s="34">
        <v>0.43</v>
      </c>
      <c r="E591" s="34">
        <v>97.59</v>
      </c>
    </row>
    <row r="592" spans="1:5" ht="20.100000000000001" customHeight="1" x14ac:dyDescent="0.5">
      <c r="A592" s="1">
        <v>21</v>
      </c>
      <c r="B592" s="1" t="s">
        <v>34</v>
      </c>
      <c r="C592" s="3">
        <v>58841308.789999999</v>
      </c>
      <c r="D592" s="34">
        <v>0.43</v>
      </c>
      <c r="E592" s="34">
        <v>98.02</v>
      </c>
    </row>
    <row r="593" spans="1:5" ht="20.100000000000001" customHeight="1" x14ac:dyDescent="0.5">
      <c r="A593" s="1">
        <v>22</v>
      </c>
      <c r="B593" s="1" t="s">
        <v>36</v>
      </c>
      <c r="C593" s="3">
        <v>56543337.43</v>
      </c>
      <c r="D593" s="34">
        <v>0.42</v>
      </c>
      <c r="E593" s="34">
        <v>98.44</v>
      </c>
    </row>
    <row r="594" spans="1:5" ht="20.100000000000001" customHeight="1" x14ac:dyDescent="0.5">
      <c r="A594" s="1">
        <v>23</v>
      </c>
      <c r="B594" s="1" t="s">
        <v>35</v>
      </c>
      <c r="C594" s="3">
        <v>50457747.730000004</v>
      </c>
      <c r="D594" s="34">
        <v>0.37</v>
      </c>
      <c r="E594" s="34">
        <v>98.81</v>
      </c>
    </row>
    <row r="595" spans="1:5" ht="20.100000000000001" customHeight="1" x14ac:dyDescent="0.5">
      <c r="A595" s="1">
        <v>24</v>
      </c>
      <c r="B595" s="1" t="s">
        <v>40</v>
      </c>
      <c r="C595" s="3">
        <v>33890203.079999998</v>
      </c>
      <c r="D595" s="34">
        <v>0.25</v>
      </c>
      <c r="E595" s="34">
        <v>99.06</v>
      </c>
    </row>
    <row r="596" spans="1:5" ht="20.100000000000001" customHeight="1" x14ac:dyDescent="0.5">
      <c r="A596" s="1">
        <v>25</v>
      </c>
      <c r="B596" s="1" t="s">
        <v>39</v>
      </c>
      <c r="C596" s="3">
        <v>28592557.620000001</v>
      </c>
      <c r="D596" s="34">
        <v>0.21</v>
      </c>
      <c r="E596" s="34">
        <v>99.27</v>
      </c>
    </row>
    <row r="597" spans="1:5" ht="20.100000000000001" customHeight="1" x14ac:dyDescent="0.5">
      <c r="A597" s="1">
        <v>26</v>
      </c>
      <c r="B597" s="1" t="s">
        <v>43</v>
      </c>
      <c r="C597" s="3">
        <v>28590471.289999999</v>
      </c>
      <c r="D597" s="34">
        <v>0.21</v>
      </c>
      <c r="E597" s="34">
        <v>99.48</v>
      </c>
    </row>
    <row r="598" spans="1:5" ht="20.100000000000001" customHeight="1" x14ac:dyDescent="0.5">
      <c r="A598" s="1">
        <v>27</v>
      </c>
      <c r="B598" s="1" t="s">
        <v>41</v>
      </c>
      <c r="C598" s="3">
        <v>21916752.849999998</v>
      </c>
      <c r="D598" s="34">
        <v>0.16</v>
      </c>
      <c r="E598" s="34">
        <v>99.64</v>
      </c>
    </row>
    <row r="599" spans="1:5" ht="20.100000000000001" customHeight="1" x14ac:dyDescent="0.5">
      <c r="A599" s="1">
        <v>28</v>
      </c>
      <c r="B599" s="1" t="s">
        <v>42</v>
      </c>
      <c r="C599" s="3">
        <v>19622027.539999999</v>
      </c>
      <c r="D599" s="34">
        <v>0.14000000000000001</v>
      </c>
      <c r="E599" s="34">
        <v>99.78</v>
      </c>
    </row>
    <row r="600" spans="1:5" ht="20.100000000000001" customHeight="1" x14ac:dyDescent="0.5">
      <c r="A600" s="1">
        <v>29</v>
      </c>
      <c r="B600" s="1" t="s">
        <v>46</v>
      </c>
      <c r="C600" s="3">
        <v>10027969.640000001</v>
      </c>
      <c r="D600" s="34">
        <v>7.0000000000000007E-2</v>
      </c>
      <c r="E600" s="34">
        <v>99.85</v>
      </c>
    </row>
    <row r="601" spans="1:5" ht="20.100000000000001" customHeight="1" x14ac:dyDescent="0.5">
      <c r="A601" s="1">
        <v>30</v>
      </c>
      <c r="B601" s="1" t="s">
        <v>44</v>
      </c>
      <c r="C601" s="3">
        <v>5998745.4900000002</v>
      </c>
      <c r="D601" s="34">
        <v>0.04</v>
      </c>
      <c r="E601" s="34">
        <v>99.89</v>
      </c>
    </row>
    <row r="602" spans="1:5" ht="20.100000000000001" customHeight="1" x14ac:dyDescent="0.5">
      <c r="A602" s="1">
        <v>31</v>
      </c>
      <c r="B602" s="1" t="s">
        <v>45</v>
      </c>
      <c r="C602" s="3">
        <v>5628431.3399999999</v>
      </c>
      <c r="D602" s="34">
        <v>0.04</v>
      </c>
      <c r="E602" s="34">
        <v>99.93</v>
      </c>
    </row>
    <row r="603" spans="1:5" ht="20.100000000000001" customHeight="1" x14ac:dyDescent="0.5">
      <c r="A603" s="1">
        <v>32</v>
      </c>
      <c r="B603" s="1" t="s">
        <v>47</v>
      </c>
      <c r="C603" s="3">
        <v>4746613.12</v>
      </c>
      <c r="D603" s="34">
        <v>0.03</v>
      </c>
      <c r="E603" s="34">
        <v>99.96</v>
      </c>
    </row>
    <row r="604" spans="1:5" ht="20.100000000000001" customHeight="1" x14ac:dyDescent="0.5">
      <c r="A604" s="1">
        <v>33</v>
      </c>
      <c r="B604" s="1" t="s">
        <v>48</v>
      </c>
      <c r="C604" s="3">
        <v>719580.81</v>
      </c>
      <c r="D604" s="34">
        <v>0.01</v>
      </c>
      <c r="E604" s="34">
        <v>99.97</v>
      </c>
    </row>
    <row r="605" spans="1:5" ht="20.100000000000001" customHeight="1" x14ac:dyDescent="0.5">
      <c r="A605" s="87"/>
      <c r="B605" s="87" t="s">
        <v>3</v>
      </c>
      <c r="C605" s="71">
        <v>13612403221.83</v>
      </c>
      <c r="D605" s="88">
        <v>100</v>
      </c>
      <c r="E605" s="88"/>
    </row>
    <row r="608" spans="1:5" s="29" customFormat="1" ht="20.100000000000001" customHeight="1" x14ac:dyDescent="0.5">
      <c r="A608" s="37"/>
    </row>
    <row r="609" spans="1:5" ht="20.100000000000001" customHeight="1" x14ac:dyDescent="0.5">
      <c r="A609" s="30"/>
      <c r="B609" s="31"/>
      <c r="C609" s="82" t="s">
        <v>90</v>
      </c>
      <c r="D609" s="31"/>
      <c r="E609" s="31"/>
    </row>
    <row r="610" spans="1:5" ht="20.100000000000001" customHeight="1" x14ac:dyDescent="0.5">
      <c r="A610" s="30"/>
      <c r="B610" s="31"/>
      <c r="C610" s="82" t="s">
        <v>602</v>
      </c>
      <c r="D610" s="31"/>
      <c r="E610" s="31"/>
    </row>
    <row r="611" spans="1:5" ht="20.100000000000001" customHeight="1" x14ac:dyDescent="0.5">
      <c r="A611" s="30"/>
      <c r="B611" s="31"/>
      <c r="C611" s="82" t="s">
        <v>59</v>
      </c>
      <c r="D611" s="31"/>
      <c r="E611" s="31"/>
    </row>
    <row r="612" spans="1:5" ht="20.100000000000001" customHeight="1" x14ac:dyDescent="0.5">
      <c r="A612" s="32"/>
      <c r="B612" s="32"/>
      <c r="C612" s="82" t="s">
        <v>92</v>
      </c>
    </row>
    <row r="614" spans="1:5" ht="30" customHeight="1" x14ac:dyDescent="0.5">
      <c r="A614" s="38" t="s">
        <v>181</v>
      </c>
      <c r="B614" s="38" t="s">
        <v>164</v>
      </c>
      <c r="C614" s="38" t="s">
        <v>186</v>
      </c>
      <c r="D614" s="58" t="s">
        <v>187</v>
      </c>
      <c r="E614" s="58" t="s">
        <v>188</v>
      </c>
    </row>
    <row r="615" spans="1:5" ht="20.100000000000001" customHeight="1" x14ac:dyDescent="0.5">
      <c r="A615" s="1">
        <v>1</v>
      </c>
      <c r="B615" s="1" t="s">
        <v>19</v>
      </c>
      <c r="C615" s="3">
        <v>2053172526.6199999</v>
      </c>
      <c r="D615" s="34">
        <v>18.25</v>
      </c>
      <c r="E615" s="34">
        <v>18.25</v>
      </c>
    </row>
    <row r="616" spans="1:5" ht="20.100000000000001" customHeight="1" x14ac:dyDescent="0.5">
      <c r="A616" s="1">
        <v>2</v>
      </c>
      <c r="B616" s="1" t="s">
        <v>20</v>
      </c>
      <c r="C616" s="3">
        <v>1965186704.45</v>
      </c>
      <c r="D616" s="34">
        <v>17.47</v>
      </c>
      <c r="E616" s="34">
        <v>35.72</v>
      </c>
    </row>
    <row r="617" spans="1:5" ht="20.100000000000001" customHeight="1" x14ac:dyDescent="0.5">
      <c r="A617" s="1">
        <v>3</v>
      </c>
      <c r="B617" s="1" t="s">
        <v>18</v>
      </c>
      <c r="C617" s="3">
        <v>1930469760.6699998</v>
      </c>
      <c r="D617" s="34">
        <v>17.16</v>
      </c>
      <c r="E617" s="34">
        <v>52.88</v>
      </c>
    </row>
    <row r="618" spans="1:5" ht="20.100000000000001" customHeight="1" x14ac:dyDescent="0.5">
      <c r="A618" s="1">
        <v>4</v>
      </c>
      <c r="B618" s="1" t="s">
        <v>21</v>
      </c>
      <c r="C618" s="3">
        <v>1121677017.0100002</v>
      </c>
      <c r="D618" s="34">
        <v>9.9700000000000006</v>
      </c>
      <c r="E618" s="34">
        <v>62.85</v>
      </c>
    </row>
    <row r="619" spans="1:5" ht="20.100000000000001" customHeight="1" x14ac:dyDescent="0.5">
      <c r="A619" s="1">
        <v>5</v>
      </c>
      <c r="B619" s="1" t="s">
        <v>22</v>
      </c>
      <c r="C619" s="3">
        <v>942945146.99999988</v>
      </c>
      <c r="D619" s="34">
        <v>8.3800000000000008</v>
      </c>
      <c r="E619" s="34">
        <v>71.23</v>
      </c>
    </row>
    <row r="620" spans="1:5" ht="20.100000000000001" customHeight="1" x14ac:dyDescent="0.5">
      <c r="A620" s="1">
        <v>6</v>
      </c>
      <c r="B620" s="1" t="s">
        <v>24</v>
      </c>
      <c r="C620" s="3">
        <v>787423727.08000016</v>
      </c>
      <c r="D620" s="34">
        <v>7</v>
      </c>
      <c r="E620" s="34">
        <v>78.23</v>
      </c>
    </row>
    <row r="621" spans="1:5" ht="20.100000000000001" customHeight="1" x14ac:dyDescent="0.5">
      <c r="A621" s="1">
        <v>7</v>
      </c>
      <c r="B621" s="1" t="s">
        <v>23</v>
      </c>
      <c r="C621" s="3">
        <v>537102484.69999993</v>
      </c>
      <c r="D621" s="34">
        <v>4.7699999999999996</v>
      </c>
      <c r="E621" s="34">
        <v>83</v>
      </c>
    </row>
    <row r="622" spans="1:5" ht="20.100000000000001" customHeight="1" x14ac:dyDescent="0.5">
      <c r="A622" s="1">
        <v>8</v>
      </c>
      <c r="B622" s="1" t="s">
        <v>25</v>
      </c>
      <c r="C622" s="3">
        <v>346830747.52999997</v>
      </c>
      <c r="D622" s="34">
        <v>3.08</v>
      </c>
      <c r="E622" s="34">
        <v>86.08</v>
      </c>
    </row>
    <row r="623" spans="1:5" ht="20.100000000000001" customHeight="1" x14ac:dyDescent="0.5">
      <c r="A623" s="1">
        <v>9</v>
      </c>
      <c r="B623" s="1" t="s">
        <v>26</v>
      </c>
      <c r="C623" s="3">
        <v>338657894.97000003</v>
      </c>
      <c r="D623" s="34">
        <v>3.01</v>
      </c>
      <c r="E623" s="34">
        <v>89.09</v>
      </c>
    </row>
    <row r="624" spans="1:5" ht="20.100000000000001" customHeight="1" x14ac:dyDescent="0.5">
      <c r="A624" s="1">
        <v>10</v>
      </c>
      <c r="B624" s="1" t="s">
        <v>27</v>
      </c>
      <c r="C624" s="3">
        <v>163621592.31999999</v>
      </c>
      <c r="D624" s="34">
        <v>1.45</v>
      </c>
      <c r="E624" s="34">
        <v>90.54</v>
      </c>
    </row>
    <row r="625" spans="1:5" ht="20.100000000000001" customHeight="1" x14ac:dyDescent="0.5">
      <c r="A625" s="1">
        <v>11</v>
      </c>
      <c r="B625" s="1" t="s">
        <v>28</v>
      </c>
      <c r="C625" s="3">
        <v>127164363.63000001</v>
      </c>
      <c r="D625" s="34">
        <v>1.1299999999999999</v>
      </c>
      <c r="E625" s="34">
        <v>91.67</v>
      </c>
    </row>
    <row r="626" spans="1:5" ht="20.100000000000001" customHeight="1" x14ac:dyDescent="0.5">
      <c r="A626" s="1">
        <v>12</v>
      </c>
      <c r="B626" s="1" t="s">
        <v>29</v>
      </c>
      <c r="C626" s="3">
        <v>100238426</v>
      </c>
      <c r="D626" s="34">
        <v>0.89</v>
      </c>
      <c r="E626" s="34">
        <v>92.56</v>
      </c>
    </row>
    <row r="627" spans="1:5" ht="20.100000000000001" customHeight="1" x14ac:dyDescent="0.5">
      <c r="A627" s="1">
        <v>13</v>
      </c>
      <c r="B627" s="1" t="s">
        <v>878</v>
      </c>
      <c r="C627" s="3">
        <v>98622976.719999984</v>
      </c>
      <c r="D627" s="34">
        <v>0.88</v>
      </c>
      <c r="E627" s="34">
        <v>93.44</v>
      </c>
    </row>
    <row r="628" spans="1:5" ht="20.100000000000001" customHeight="1" x14ac:dyDescent="0.5">
      <c r="A628" s="1">
        <v>14</v>
      </c>
      <c r="B628" s="1" t="s">
        <v>30</v>
      </c>
      <c r="C628" s="3">
        <v>94887695.620000005</v>
      </c>
      <c r="D628" s="34">
        <v>0.84</v>
      </c>
      <c r="E628" s="34">
        <v>94.28</v>
      </c>
    </row>
    <row r="629" spans="1:5" ht="20.100000000000001" customHeight="1" x14ac:dyDescent="0.5">
      <c r="A629" s="1">
        <v>15</v>
      </c>
      <c r="B629" s="1" t="s">
        <v>31</v>
      </c>
      <c r="C629" s="3">
        <v>77372889.75</v>
      </c>
      <c r="D629" s="34">
        <v>0.69</v>
      </c>
      <c r="E629" s="34">
        <v>94.97</v>
      </c>
    </row>
    <row r="630" spans="1:5" ht="20.100000000000001" customHeight="1" x14ac:dyDescent="0.5">
      <c r="A630" s="1">
        <v>16</v>
      </c>
      <c r="B630" s="1" t="s">
        <v>38</v>
      </c>
      <c r="C630" s="3">
        <v>71258089.159999996</v>
      </c>
      <c r="D630" s="34">
        <v>0.63</v>
      </c>
      <c r="E630" s="34">
        <v>95.6</v>
      </c>
    </row>
    <row r="631" spans="1:5" ht="20.100000000000001" customHeight="1" x14ac:dyDescent="0.5">
      <c r="A631" s="1">
        <v>17</v>
      </c>
      <c r="B631" s="1" t="s">
        <v>32</v>
      </c>
      <c r="C631" s="3">
        <v>67002055.610000007</v>
      </c>
      <c r="D631" s="34">
        <v>0.6</v>
      </c>
      <c r="E631" s="34">
        <v>96.2</v>
      </c>
    </row>
    <row r="632" spans="1:5" ht="20.100000000000001" customHeight="1" x14ac:dyDescent="0.5">
      <c r="A632" s="1">
        <v>18</v>
      </c>
      <c r="B632" s="1" t="s">
        <v>34</v>
      </c>
      <c r="C632" s="3">
        <v>65578863.530000001</v>
      </c>
      <c r="D632" s="34">
        <v>0.57999999999999996</v>
      </c>
      <c r="E632" s="34">
        <v>96.78</v>
      </c>
    </row>
    <row r="633" spans="1:5" ht="20.100000000000001" customHeight="1" x14ac:dyDescent="0.5">
      <c r="A633" s="1">
        <v>19</v>
      </c>
      <c r="B633" s="1" t="s">
        <v>36</v>
      </c>
      <c r="C633" s="3">
        <v>60020664.370000005</v>
      </c>
      <c r="D633" s="34">
        <v>0.53</v>
      </c>
      <c r="E633" s="34">
        <v>97.31</v>
      </c>
    </row>
    <row r="634" spans="1:5" ht="20.100000000000001" customHeight="1" x14ac:dyDescent="0.5">
      <c r="A634" s="1">
        <v>20</v>
      </c>
      <c r="B634" s="1" t="s">
        <v>33</v>
      </c>
      <c r="C634" s="3">
        <v>58030447.719999999</v>
      </c>
      <c r="D634" s="34">
        <v>0.52</v>
      </c>
      <c r="E634" s="34">
        <v>97.83</v>
      </c>
    </row>
    <row r="635" spans="1:5" ht="20.100000000000001" customHeight="1" x14ac:dyDescent="0.5">
      <c r="A635" s="1">
        <v>21</v>
      </c>
      <c r="B635" s="1" t="s">
        <v>35</v>
      </c>
      <c r="C635" s="3">
        <v>47958984.829999998</v>
      </c>
      <c r="D635" s="34">
        <v>0.43</v>
      </c>
      <c r="E635" s="34">
        <v>98.26</v>
      </c>
    </row>
    <row r="636" spans="1:5" ht="20.100000000000001" customHeight="1" x14ac:dyDescent="0.5">
      <c r="A636" s="1">
        <v>22</v>
      </c>
      <c r="B636" s="1" t="s">
        <v>877</v>
      </c>
      <c r="C636" s="3">
        <v>42673694.229999997</v>
      </c>
      <c r="D636" s="34">
        <v>0.38</v>
      </c>
      <c r="E636" s="34">
        <v>98.64</v>
      </c>
    </row>
    <row r="637" spans="1:5" ht="20.100000000000001" customHeight="1" x14ac:dyDescent="0.5">
      <c r="A637" s="1">
        <v>23</v>
      </c>
      <c r="B637" s="1" t="s">
        <v>40</v>
      </c>
      <c r="C637" s="3">
        <v>34578442.070000008</v>
      </c>
      <c r="D637" s="34">
        <v>0.31</v>
      </c>
      <c r="E637" s="34">
        <v>98.95</v>
      </c>
    </row>
    <row r="638" spans="1:5" ht="20.100000000000001" customHeight="1" x14ac:dyDescent="0.5">
      <c r="A638" s="1">
        <v>24</v>
      </c>
      <c r="B638" s="1" t="s">
        <v>37</v>
      </c>
      <c r="C638" s="3">
        <v>28046910.280000001</v>
      </c>
      <c r="D638" s="34">
        <v>0.25</v>
      </c>
      <c r="E638" s="34">
        <v>99.2</v>
      </c>
    </row>
    <row r="639" spans="1:5" ht="20.100000000000001" customHeight="1" x14ac:dyDescent="0.5">
      <c r="A639" s="1">
        <v>25</v>
      </c>
      <c r="B639" s="1" t="s">
        <v>39</v>
      </c>
      <c r="C639" s="3">
        <v>22978644.859999999</v>
      </c>
      <c r="D639" s="34">
        <v>0.2</v>
      </c>
      <c r="E639" s="34">
        <v>99.4</v>
      </c>
    </row>
    <row r="640" spans="1:5" ht="20.100000000000001" customHeight="1" x14ac:dyDescent="0.5">
      <c r="A640" s="1">
        <v>26</v>
      </c>
      <c r="B640" s="1" t="s">
        <v>43</v>
      </c>
      <c r="C640" s="3">
        <v>20158891.659999996</v>
      </c>
      <c r="D640" s="34">
        <v>0.18</v>
      </c>
      <c r="E640" s="34">
        <v>99.58</v>
      </c>
    </row>
    <row r="641" spans="1:5" ht="20.100000000000001" customHeight="1" x14ac:dyDescent="0.5">
      <c r="A641" s="1">
        <v>27</v>
      </c>
      <c r="B641" s="1" t="s">
        <v>41</v>
      </c>
      <c r="C641" s="3">
        <v>14292614.43</v>
      </c>
      <c r="D641" s="34">
        <v>0.13</v>
      </c>
      <c r="E641" s="34">
        <v>99.71</v>
      </c>
    </row>
    <row r="642" spans="1:5" ht="20.100000000000001" customHeight="1" x14ac:dyDescent="0.5">
      <c r="A642" s="1">
        <v>28</v>
      </c>
      <c r="B642" s="1" t="s">
        <v>42</v>
      </c>
      <c r="C642" s="3">
        <v>11800335.780000001</v>
      </c>
      <c r="D642" s="34">
        <v>0.1</v>
      </c>
      <c r="E642" s="34">
        <v>99.81</v>
      </c>
    </row>
    <row r="643" spans="1:5" ht="20.100000000000001" customHeight="1" x14ac:dyDescent="0.5">
      <c r="A643" s="1">
        <v>29</v>
      </c>
      <c r="B643" s="1" t="s">
        <v>46</v>
      </c>
      <c r="C643" s="3">
        <v>10187513.380000001</v>
      </c>
      <c r="D643" s="34">
        <v>0.09</v>
      </c>
      <c r="E643" s="34">
        <v>99.9</v>
      </c>
    </row>
    <row r="644" spans="1:5" ht="20.100000000000001" customHeight="1" x14ac:dyDescent="0.5">
      <c r="A644" s="1">
        <v>30</v>
      </c>
      <c r="B644" s="1" t="s">
        <v>45</v>
      </c>
      <c r="C644" s="3">
        <v>5763790.5300000003</v>
      </c>
      <c r="D644" s="34">
        <v>0.05</v>
      </c>
      <c r="E644" s="34">
        <v>99.95</v>
      </c>
    </row>
    <row r="645" spans="1:5" ht="20.100000000000001" customHeight="1" x14ac:dyDescent="0.5">
      <c r="A645" s="1">
        <v>31</v>
      </c>
      <c r="B645" s="1" t="s">
        <v>47</v>
      </c>
      <c r="C645" s="3">
        <v>3018902.77</v>
      </c>
      <c r="D645" s="34">
        <v>0.03</v>
      </c>
      <c r="E645" s="34">
        <v>99.98</v>
      </c>
    </row>
    <row r="646" spans="1:5" ht="20.100000000000001" customHeight="1" x14ac:dyDescent="0.5">
      <c r="A646" s="1">
        <v>32</v>
      </c>
      <c r="B646" s="1" t="s">
        <v>44</v>
      </c>
      <c r="C646" s="3">
        <v>2112327.35</v>
      </c>
      <c r="D646" s="34">
        <v>0.02</v>
      </c>
      <c r="E646" s="34">
        <v>100</v>
      </c>
    </row>
    <row r="647" spans="1:5" ht="20.100000000000001" customHeight="1" x14ac:dyDescent="0.5">
      <c r="A647" s="1">
        <v>33</v>
      </c>
      <c r="B647" s="1" t="s">
        <v>48</v>
      </c>
      <c r="C647" s="3">
        <v>286759.63</v>
      </c>
      <c r="D647" s="34">
        <v>0</v>
      </c>
      <c r="E647" s="34">
        <v>100</v>
      </c>
    </row>
    <row r="648" spans="1:5" ht="20.100000000000001" customHeight="1" x14ac:dyDescent="0.5">
      <c r="A648" s="87"/>
      <c r="B648" s="87" t="s">
        <v>3</v>
      </c>
      <c r="C648" s="71">
        <v>11251121886.260002</v>
      </c>
      <c r="D648" s="88">
        <v>100</v>
      </c>
      <c r="E648" s="88"/>
    </row>
    <row r="1085" spans="81:90" ht="21" x14ac:dyDescent="0.5">
      <c r="CC1085" s="2" t="s">
        <v>599</v>
      </c>
      <c r="CD1085" s="2" t="s">
        <v>598</v>
      </c>
      <c r="CE1085" s="2" t="s">
        <v>597</v>
      </c>
      <c r="CF1085" s="2" t="s">
        <v>0</v>
      </c>
      <c r="CG1085" s="2" t="s">
        <v>1</v>
      </c>
      <c r="CH1085" s="2" t="s">
        <v>15</v>
      </c>
      <c r="CI1085" s="2" t="s">
        <v>2</v>
      </c>
      <c r="CJ1085" s="1" t="s">
        <v>60</v>
      </c>
      <c r="CK1085" s="1" t="s">
        <v>184</v>
      </c>
      <c r="CL1085" s="1" t="s">
        <v>185</v>
      </c>
    </row>
    <row r="1086" spans="81:90" ht="21" x14ac:dyDescent="0.5">
      <c r="CC1086" s="1" t="s">
        <v>92</v>
      </c>
      <c r="CD1086" s="1" t="s">
        <v>602</v>
      </c>
      <c r="CE1086" s="1" t="s">
        <v>90</v>
      </c>
      <c r="CF1086" s="1" t="s">
        <v>821</v>
      </c>
      <c r="CG1086" s="1" t="s">
        <v>822</v>
      </c>
      <c r="CH1086" s="1">
        <v>1</v>
      </c>
      <c r="CI1086" s="1" t="s">
        <v>18</v>
      </c>
      <c r="CJ1086" s="3">
        <v>31915895188.59</v>
      </c>
      <c r="CK1086" s="4">
        <v>20.53</v>
      </c>
      <c r="CL1086" s="4">
        <v>20.53</v>
      </c>
    </row>
    <row r="1087" spans="81:90" ht="21" x14ac:dyDescent="0.5">
      <c r="CH1087" s="1">
        <v>2</v>
      </c>
      <c r="CI1087" s="1" t="s">
        <v>19</v>
      </c>
      <c r="CJ1087" s="3">
        <v>26820987862.41</v>
      </c>
      <c r="CK1087" s="4">
        <v>17.260000000000002</v>
      </c>
      <c r="CL1087" s="4">
        <v>37.79</v>
      </c>
    </row>
    <row r="1088" spans="81:90" ht="21" x14ac:dyDescent="0.5">
      <c r="CH1088" s="1">
        <v>3</v>
      </c>
      <c r="CI1088" s="1" t="s">
        <v>20</v>
      </c>
      <c r="CJ1088" s="3">
        <v>23918484454.400002</v>
      </c>
      <c r="CK1088" s="4">
        <v>15.39</v>
      </c>
      <c r="CL1088" s="4">
        <v>53.18</v>
      </c>
    </row>
    <row r="1089" spans="86:90" ht="21" x14ac:dyDescent="0.5">
      <c r="CH1089" s="1">
        <v>4</v>
      </c>
      <c r="CI1089" s="1" t="s">
        <v>21</v>
      </c>
      <c r="CJ1089" s="3">
        <v>15857090981.77</v>
      </c>
      <c r="CK1089" s="4">
        <v>10.199999999999999</v>
      </c>
      <c r="CL1089" s="4">
        <v>63.38</v>
      </c>
    </row>
    <row r="1090" spans="86:90" ht="21" x14ac:dyDescent="0.5">
      <c r="CH1090" s="1">
        <v>5</v>
      </c>
      <c r="CI1090" s="1" t="s">
        <v>22</v>
      </c>
      <c r="CJ1090" s="3">
        <v>13583941314.129999</v>
      </c>
      <c r="CK1090" s="4">
        <v>8.74</v>
      </c>
      <c r="CL1090" s="4">
        <v>72.12</v>
      </c>
    </row>
    <row r="1091" spans="86:90" ht="21" x14ac:dyDescent="0.5">
      <c r="CH1091" s="1">
        <v>6</v>
      </c>
      <c r="CI1091" s="1" t="s">
        <v>24</v>
      </c>
      <c r="CJ1091" s="3">
        <v>9189658377.7200012</v>
      </c>
      <c r="CK1091" s="4">
        <v>5.91</v>
      </c>
      <c r="CL1091" s="4">
        <v>78.03</v>
      </c>
    </row>
    <row r="1092" spans="86:90" ht="21" x14ac:dyDescent="0.5">
      <c r="CH1092" s="1">
        <v>7</v>
      </c>
      <c r="CI1092" s="1" t="s">
        <v>23</v>
      </c>
      <c r="CJ1092" s="3">
        <v>8500662432.7600012</v>
      </c>
      <c r="CK1092" s="4">
        <v>5.47</v>
      </c>
      <c r="CL1092" s="4">
        <v>83.5</v>
      </c>
    </row>
    <row r="1093" spans="86:90" ht="21" x14ac:dyDescent="0.5">
      <c r="CH1093" s="1">
        <v>8</v>
      </c>
      <c r="CI1093" s="1" t="s">
        <v>25</v>
      </c>
      <c r="CJ1093" s="3">
        <v>4331963016.25</v>
      </c>
      <c r="CK1093" s="4">
        <v>2.79</v>
      </c>
      <c r="CL1093" s="4">
        <v>86.29</v>
      </c>
    </row>
    <row r="1094" spans="86:90" ht="21" x14ac:dyDescent="0.5">
      <c r="CH1094" s="1">
        <v>9</v>
      </c>
      <c r="CI1094" s="1" t="s">
        <v>26</v>
      </c>
      <c r="CJ1094" s="3">
        <v>3937356967.1099997</v>
      </c>
      <c r="CK1094" s="4">
        <v>2.5299999999999998</v>
      </c>
      <c r="CL1094" s="4">
        <v>88.82</v>
      </c>
    </row>
    <row r="1095" spans="86:90" ht="21" x14ac:dyDescent="0.5">
      <c r="CH1095" s="1">
        <v>10</v>
      </c>
      <c r="CI1095" s="1" t="s">
        <v>27</v>
      </c>
      <c r="CJ1095" s="3">
        <v>2235594909.25</v>
      </c>
      <c r="CK1095" s="4">
        <v>1.44</v>
      </c>
      <c r="CL1095" s="4">
        <v>90.26</v>
      </c>
    </row>
    <row r="1096" spans="86:90" ht="21" x14ac:dyDescent="0.5">
      <c r="CH1096" s="1">
        <v>11</v>
      </c>
      <c r="CI1096" s="1" t="s">
        <v>28</v>
      </c>
      <c r="CJ1096" s="3">
        <v>1737164977.01</v>
      </c>
      <c r="CK1096" s="4">
        <v>1.1200000000000001</v>
      </c>
      <c r="CL1096" s="4">
        <v>91.38</v>
      </c>
    </row>
    <row r="1097" spans="86:90" ht="21" x14ac:dyDescent="0.5">
      <c r="CH1097" s="1">
        <v>12</v>
      </c>
      <c r="CI1097" s="1" t="s">
        <v>30</v>
      </c>
      <c r="CJ1097" s="3">
        <v>1323781570.8600001</v>
      </c>
      <c r="CK1097" s="4">
        <v>0.85</v>
      </c>
      <c r="CL1097" s="4">
        <v>92.23</v>
      </c>
    </row>
    <row r="1098" spans="86:90" ht="21" x14ac:dyDescent="0.5">
      <c r="CH1098" s="1">
        <v>13</v>
      </c>
      <c r="CI1098" s="1" t="s">
        <v>878</v>
      </c>
      <c r="CJ1098" s="3">
        <v>1297914775.74</v>
      </c>
      <c r="CK1098" s="4">
        <v>0.84</v>
      </c>
      <c r="CL1098" s="4">
        <v>93.07</v>
      </c>
    </row>
    <row r="1099" spans="86:90" ht="21" x14ac:dyDescent="0.5">
      <c r="CH1099" s="1">
        <v>14</v>
      </c>
      <c r="CI1099" s="1" t="s">
        <v>29</v>
      </c>
      <c r="CJ1099" s="3">
        <v>1276175165.51</v>
      </c>
      <c r="CK1099" s="4">
        <v>0.82</v>
      </c>
      <c r="CL1099" s="4">
        <v>93.89</v>
      </c>
    </row>
    <row r="1100" spans="86:90" ht="21" x14ac:dyDescent="0.5">
      <c r="CH1100" s="1">
        <v>15</v>
      </c>
      <c r="CI1100" s="1" t="s">
        <v>31</v>
      </c>
      <c r="CJ1100" s="3">
        <v>1137787738.8</v>
      </c>
      <c r="CK1100" s="4">
        <v>0.73</v>
      </c>
      <c r="CL1100" s="4">
        <v>94.62</v>
      </c>
    </row>
    <row r="1101" spans="86:90" ht="21" x14ac:dyDescent="0.5">
      <c r="CH1101" s="1">
        <v>16</v>
      </c>
      <c r="CI1101" s="1" t="s">
        <v>877</v>
      </c>
      <c r="CJ1101" s="3">
        <v>1083696865.3100002</v>
      </c>
      <c r="CK1101" s="4">
        <v>0.7</v>
      </c>
      <c r="CL1101" s="4">
        <v>95.32</v>
      </c>
    </row>
    <row r="1102" spans="86:90" ht="21" x14ac:dyDescent="0.5">
      <c r="CH1102" s="1">
        <v>17</v>
      </c>
      <c r="CI1102" s="1" t="s">
        <v>32</v>
      </c>
      <c r="CJ1102" s="3">
        <v>944609128.92000008</v>
      </c>
      <c r="CK1102" s="4">
        <v>0.61</v>
      </c>
      <c r="CL1102" s="4">
        <v>95.93</v>
      </c>
    </row>
    <row r="1103" spans="86:90" ht="21" x14ac:dyDescent="0.5">
      <c r="CH1103" s="1">
        <v>18</v>
      </c>
      <c r="CI1103" s="1" t="s">
        <v>33</v>
      </c>
      <c r="CJ1103" s="3">
        <v>786310839.72000003</v>
      </c>
      <c r="CK1103" s="4">
        <v>0.51</v>
      </c>
      <c r="CL1103" s="4">
        <v>96.44</v>
      </c>
    </row>
    <row r="1104" spans="86:90" ht="21" x14ac:dyDescent="0.5">
      <c r="CH1104" s="1">
        <v>19</v>
      </c>
      <c r="CI1104" s="1" t="s">
        <v>34</v>
      </c>
      <c r="CJ1104" s="3">
        <v>778046191.19999993</v>
      </c>
      <c r="CK1104" s="4">
        <v>0.5</v>
      </c>
      <c r="CL1104" s="4">
        <v>96.94</v>
      </c>
    </row>
    <row r="1105" spans="86:90" ht="21" x14ac:dyDescent="0.5">
      <c r="CH1105" s="1">
        <v>20</v>
      </c>
      <c r="CI1105" s="1" t="s">
        <v>38</v>
      </c>
      <c r="CJ1105" s="3">
        <v>728184341.64999998</v>
      </c>
      <c r="CK1105" s="4">
        <v>0.47</v>
      </c>
      <c r="CL1105" s="4">
        <v>97.41</v>
      </c>
    </row>
    <row r="1106" spans="86:90" ht="21" x14ac:dyDescent="0.5">
      <c r="CH1106" s="1">
        <v>21</v>
      </c>
      <c r="CI1106" s="1" t="s">
        <v>36</v>
      </c>
      <c r="CJ1106" s="3">
        <v>724781636.93000007</v>
      </c>
      <c r="CK1106" s="4">
        <v>0.47</v>
      </c>
      <c r="CL1106" s="4">
        <v>97.88</v>
      </c>
    </row>
    <row r="1107" spans="86:90" ht="21" x14ac:dyDescent="0.5">
      <c r="CH1107" s="1">
        <v>22</v>
      </c>
      <c r="CI1107" s="1" t="s">
        <v>35</v>
      </c>
      <c r="CJ1107" s="3">
        <v>717526905.12000012</v>
      </c>
      <c r="CK1107" s="4">
        <v>0.46</v>
      </c>
      <c r="CL1107" s="4">
        <v>98.34</v>
      </c>
    </row>
    <row r="1108" spans="86:90" ht="21" x14ac:dyDescent="0.5">
      <c r="CH1108" s="1">
        <v>23</v>
      </c>
      <c r="CI1108" s="1" t="s">
        <v>37</v>
      </c>
      <c r="CJ1108" s="3">
        <v>633163866.76999998</v>
      </c>
      <c r="CK1108" s="4">
        <v>0.41</v>
      </c>
      <c r="CL1108" s="4">
        <v>98.75</v>
      </c>
    </row>
    <row r="1109" spans="86:90" ht="21" x14ac:dyDescent="0.5">
      <c r="CH1109" s="1">
        <v>24</v>
      </c>
      <c r="CI1109" s="1" t="s">
        <v>40</v>
      </c>
      <c r="CJ1109" s="3">
        <v>426186128.84999996</v>
      </c>
      <c r="CK1109" s="4">
        <v>0.27</v>
      </c>
      <c r="CL1109" s="4">
        <v>99.02</v>
      </c>
    </row>
    <row r="1110" spans="86:90" ht="21" x14ac:dyDescent="0.5">
      <c r="CH1110" s="1">
        <v>25</v>
      </c>
      <c r="CI1110" s="1" t="s">
        <v>39</v>
      </c>
      <c r="CJ1110" s="3">
        <v>405579930.57000005</v>
      </c>
      <c r="CK1110" s="4">
        <v>0.26</v>
      </c>
      <c r="CL1110" s="4">
        <v>99.28</v>
      </c>
    </row>
    <row r="1111" spans="86:90" ht="21" x14ac:dyDescent="0.5">
      <c r="CH1111" s="1">
        <v>26</v>
      </c>
      <c r="CI1111" s="1" t="s">
        <v>41</v>
      </c>
      <c r="CJ1111" s="3">
        <v>310075077.91000003</v>
      </c>
      <c r="CK1111" s="4">
        <v>0.2</v>
      </c>
      <c r="CL1111" s="4">
        <v>99.48</v>
      </c>
    </row>
    <row r="1112" spans="86:90" ht="21" x14ac:dyDescent="0.5">
      <c r="CH1112" s="1">
        <v>27</v>
      </c>
      <c r="CI1112" s="1" t="s">
        <v>42</v>
      </c>
      <c r="CJ1112" s="3">
        <v>268692338.36000001</v>
      </c>
      <c r="CK1112" s="4">
        <v>0.17</v>
      </c>
      <c r="CL1112" s="4">
        <v>99.65</v>
      </c>
    </row>
    <row r="1113" spans="86:90" ht="21" x14ac:dyDescent="0.5">
      <c r="CH1113" s="1">
        <v>28</v>
      </c>
      <c r="CI1113" s="1" t="s">
        <v>43</v>
      </c>
      <c r="CJ1113" s="3">
        <v>227100883.37</v>
      </c>
      <c r="CK1113" s="4">
        <v>0.15</v>
      </c>
      <c r="CL1113" s="4">
        <v>99.8</v>
      </c>
    </row>
    <row r="1114" spans="86:90" ht="21" x14ac:dyDescent="0.5">
      <c r="CH1114" s="1">
        <v>29</v>
      </c>
      <c r="CI1114" s="1" t="s">
        <v>46</v>
      </c>
      <c r="CJ1114" s="3">
        <v>114862454.11000001</v>
      </c>
      <c r="CK1114" s="4">
        <v>7.0000000000000007E-2</v>
      </c>
      <c r="CL1114" s="4">
        <v>99.87</v>
      </c>
    </row>
    <row r="1115" spans="86:90" ht="21" x14ac:dyDescent="0.5">
      <c r="CH1115" s="1">
        <v>30</v>
      </c>
      <c r="CI1115" s="1" t="s">
        <v>44</v>
      </c>
      <c r="CJ1115" s="3">
        <v>93409329.159999996</v>
      </c>
      <c r="CK1115" s="4">
        <v>0.06</v>
      </c>
      <c r="CL1115" s="4">
        <v>99.93</v>
      </c>
    </row>
    <row r="1116" spans="86:90" ht="21" x14ac:dyDescent="0.5">
      <c r="CH1116" s="1">
        <v>31</v>
      </c>
      <c r="CI1116" s="1" t="s">
        <v>45</v>
      </c>
      <c r="CJ1116" s="3">
        <v>72330820.199999988</v>
      </c>
      <c r="CK1116" s="4">
        <v>0.05</v>
      </c>
      <c r="CL1116" s="4">
        <v>99.98</v>
      </c>
    </row>
    <row r="1117" spans="86:90" ht="21" x14ac:dyDescent="0.5">
      <c r="CH1117" s="1">
        <v>32</v>
      </c>
      <c r="CI1117" s="1" t="s">
        <v>47</v>
      </c>
      <c r="CJ1117" s="3">
        <v>48976566.710000001</v>
      </c>
      <c r="CK1117" s="4">
        <v>0.03</v>
      </c>
      <c r="CL1117" s="4">
        <v>100.01</v>
      </c>
    </row>
    <row r="1118" spans="86:90" ht="21" x14ac:dyDescent="0.5">
      <c r="CH1118" s="1">
        <v>33</v>
      </c>
      <c r="CI1118" s="1" t="s">
        <v>48</v>
      </c>
      <c r="CJ1118" s="3">
        <v>8046849.2199999988</v>
      </c>
      <c r="CK1118" s="4">
        <v>0.01</v>
      </c>
      <c r="CL1118" s="4">
        <v>100.02</v>
      </c>
    </row>
    <row r="1119" spans="86:90" ht="21" x14ac:dyDescent="0.5">
      <c r="CH1119" s="1">
        <v>999</v>
      </c>
      <c r="CI1119" s="1" t="s">
        <v>3</v>
      </c>
      <c r="CJ1119" s="3">
        <v>155436039886.38995</v>
      </c>
      <c r="CK1119" s="4">
        <v>100</v>
      </c>
      <c r="CL1119" s="4">
        <v>999</v>
      </c>
    </row>
    <row r="1120" spans="86:90" ht="21" x14ac:dyDescent="0.5">
      <c r="CH1120" s="1">
        <v>34</v>
      </c>
      <c r="CI1120" s="1" t="s">
        <v>820</v>
      </c>
      <c r="CJ1120" s="3">
        <v>0</v>
      </c>
      <c r="CK1120" s="4">
        <v>0</v>
      </c>
      <c r="CL1120" s="4">
        <v>100.02</v>
      </c>
    </row>
    <row r="1121" spans="81:90" ht="21" x14ac:dyDescent="0.5">
      <c r="CH1121" s="1">
        <v>35</v>
      </c>
      <c r="CI1121" s="1" t="s">
        <v>678</v>
      </c>
      <c r="CJ1121" s="3">
        <v>0</v>
      </c>
      <c r="CK1121" s="4">
        <v>0</v>
      </c>
      <c r="CL1121" s="4">
        <v>100.02</v>
      </c>
    </row>
    <row r="1122" spans="81:90" ht="21" x14ac:dyDescent="0.5">
      <c r="CC1122"/>
      <c r="CD1122"/>
      <c r="CE1122"/>
      <c r="CF1122"/>
      <c r="CG1122"/>
      <c r="CH1122"/>
      <c r="CI1122"/>
      <c r="CJ1122"/>
      <c r="CK1122"/>
      <c r="CL1122"/>
    </row>
    <row r="1123" spans="81:90" ht="21" x14ac:dyDescent="0.5">
      <c r="CC1123"/>
      <c r="CD1123"/>
      <c r="CE1123"/>
      <c r="CF1123"/>
      <c r="CG1123"/>
      <c r="CH1123"/>
      <c r="CI1123"/>
      <c r="CJ1123"/>
      <c r="CK1123"/>
      <c r="CL1123"/>
    </row>
    <row r="1124" spans="81:90" ht="21" x14ac:dyDescent="0.5">
      <c r="CC1124"/>
      <c r="CD1124"/>
      <c r="CE1124"/>
      <c r="CF1124"/>
      <c r="CG1124"/>
      <c r="CH1124"/>
      <c r="CI1124"/>
      <c r="CJ1124"/>
      <c r="CK1124"/>
      <c r="CL1124"/>
    </row>
    <row r="1125" spans="81:90" ht="21" x14ac:dyDescent="0.5">
      <c r="CC1125"/>
      <c r="CD1125"/>
      <c r="CE1125"/>
      <c r="CF1125"/>
      <c r="CG1125"/>
      <c r="CH1125"/>
      <c r="CI1125"/>
      <c r="CJ1125"/>
      <c r="CK1125"/>
      <c r="CL1125"/>
    </row>
    <row r="1126" spans="81:90" ht="21" x14ac:dyDescent="0.5">
      <c r="CC1126"/>
      <c r="CD1126"/>
      <c r="CE1126"/>
      <c r="CF1126"/>
      <c r="CG1126"/>
      <c r="CH1126"/>
      <c r="CI1126"/>
      <c r="CJ1126"/>
      <c r="CK1126"/>
      <c r="CL1126"/>
    </row>
    <row r="1127" spans="81:90" ht="21" x14ac:dyDescent="0.5">
      <c r="CC1127"/>
      <c r="CD1127"/>
      <c r="CE1127"/>
      <c r="CF1127"/>
      <c r="CG1127"/>
      <c r="CH1127"/>
      <c r="CI1127"/>
      <c r="CJ1127"/>
      <c r="CK1127"/>
      <c r="CL1127"/>
    </row>
    <row r="1128" spans="81:90" ht="21" x14ac:dyDescent="0.5">
      <c r="CC1128"/>
      <c r="CD1128"/>
      <c r="CE1128"/>
      <c r="CF1128"/>
      <c r="CG1128"/>
      <c r="CH1128"/>
      <c r="CI1128"/>
      <c r="CJ1128"/>
      <c r="CK1128"/>
      <c r="CL1128"/>
    </row>
    <row r="1129" spans="81:90" ht="21" x14ac:dyDescent="0.5">
      <c r="CC1129"/>
      <c r="CD1129"/>
      <c r="CE1129"/>
      <c r="CF1129"/>
      <c r="CG1129"/>
      <c r="CH1129"/>
      <c r="CI1129"/>
      <c r="CJ1129"/>
      <c r="CK1129"/>
      <c r="CL1129"/>
    </row>
    <row r="1130" spans="81:90" ht="21" x14ac:dyDescent="0.5">
      <c r="CC1130"/>
      <c r="CD1130"/>
      <c r="CE1130"/>
      <c r="CF1130"/>
      <c r="CG1130"/>
      <c r="CH1130"/>
      <c r="CI1130"/>
      <c r="CJ1130"/>
      <c r="CK1130"/>
      <c r="CL1130"/>
    </row>
    <row r="1131" spans="81:90" ht="21" x14ac:dyDescent="0.5">
      <c r="CC1131"/>
      <c r="CD1131"/>
      <c r="CE1131"/>
      <c r="CF1131"/>
      <c r="CG1131"/>
      <c r="CH1131"/>
      <c r="CI1131"/>
      <c r="CJ1131"/>
      <c r="CK1131"/>
      <c r="CL1131"/>
    </row>
    <row r="1132" spans="81:90" ht="21" x14ac:dyDescent="0.5">
      <c r="CC1132"/>
      <c r="CD1132"/>
      <c r="CE1132"/>
      <c r="CF1132"/>
      <c r="CG1132"/>
      <c r="CH1132"/>
      <c r="CI1132"/>
      <c r="CJ1132"/>
      <c r="CK1132"/>
      <c r="CL1132"/>
    </row>
    <row r="1133" spans="81:90" ht="21" x14ac:dyDescent="0.5">
      <c r="CC1133"/>
      <c r="CD1133"/>
      <c r="CE1133"/>
      <c r="CF1133"/>
      <c r="CG1133"/>
      <c r="CH1133"/>
      <c r="CI1133"/>
      <c r="CJ1133"/>
      <c r="CK1133"/>
      <c r="CL1133"/>
    </row>
    <row r="1134" spans="81:90" ht="21" x14ac:dyDescent="0.5">
      <c r="CC1134"/>
      <c r="CD1134"/>
      <c r="CE1134"/>
      <c r="CF1134"/>
      <c r="CG1134"/>
      <c r="CH1134"/>
      <c r="CI1134"/>
      <c r="CJ1134"/>
      <c r="CK1134"/>
      <c r="CL1134"/>
    </row>
    <row r="1135" spans="81:90" ht="21" x14ac:dyDescent="0.5">
      <c r="CC1135"/>
      <c r="CD1135"/>
      <c r="CE1135"/>
      <c r="CF1135"/>
      <c r="CG1135"/>
      <c r="CH1135"/>
      <c r="CI1135"/>
      <c r="CJ1135"/>
      <c r="CK1135"/>
      <c r="CL1135"/>
    </row>
    <row r="1136" spans="81:90" ht="21" x14ac:dyDescent="0.5">
      <c r="CC1136"/>
      <c r="CD1136"/>
      <c r="CE1136"/>
      <c r="CF1136"/>
      <c r="CG1136"/>
      <c r="CH1136"/>
      <c r="CI1136"/>
      <c r="CJ1136"/>
      <c r="CK1136"/>
      <c r="CL1136"/>
    </row>
    <row r="1137" spans="81:90" ht="21" x14ac:dyDescent="0.5">
      <c r="CC1137"/>
      <c r="CD1137"/>
      <c r="CE1137"/>
      <c r="CF1137"/>
      <c r="CG1137"/>
      <c r="CH1137"/>
      <c r="CI1137"/>
      <c r="CJ1137"/>
      <c r="CK1137"/>
      <c r="CL1137"/>
    </row>
    <row r="1138" spans="81:90" ht="21" x14ac:dyDescent="0.5">
      <c r="CC1138"/>
      <c r="CD1138"/>
      <c r="CE1138"/>
      <c r="CF1138"/>
      <c r="CG1138"/>
      <c r="CH1138"/>
      <c r="CI1138"/>
      <c r="CJ1138"/>
      <c r="CK1138"/>
      <c r="CL1138"/>
    </row>
    <row r="1139" spans="81:90" ht="21" x14ac:dyDescent="0.5">
      <c r="CC1139"/>
      <c r="CD1139"/>
      <c r="CE1139"/>
      <c r="CF1139"/>
      <c r="CG1139"/>
      <c r="CH1139"/>
      <c r="CI1139"/>
      <c r="CJ1139"/>
      <c r="CK1139"/>
      <c r="CL1139"/>
    </row>
    <row r="1140" spans="81:90" ht="21" x14ac:dyDescent="0.5">
      <c r="CC1140"/>
      <c r="CD1140"/>
      <c r="CE1140"/>
      <c r="CF1140"/>
      <c r="CG1140"/>
      <c r="CH1140"/>
      <c r="CI1140"/>
      <c r="CJ1140"/>
      <c r="CK1140"/>
      <c r="CL1140"/>
    </row>
    <row r="1141" spans="81:90" ht="21" x14ac:dyDescent="0.5">
      <c r="CC1141"/>
      <c r="CD1141"/>
      <c r="CE1141"/>
      <c r="CF1141"/>
      <c r="CG1141"/>
      <c r="CH1141"/>
      <c r="CI1141"/>
      <c r="CJ1141"/>
      <c r="CK1141"/>
      <c r="CL1141"/>
    </row>
    <row r="1142" spans="81:90" ht="21" x14ac:dyDescent="0.5">
      <c r="CC1142"/>
      <c r="CD1142"/>
      <c r="CE1142"/>
      <c r="CF1142"/>
      <c r="CG1142"/>
      <c r="CH1142"/>
      <c r="CI1142"/>
      <c r="CJ1142"/>
      <c r="CK1142"/>
      <c r="CL1142"/>
    </row>
    <row r="1143" spans="81:90" ht="21" x14ac:dyDescent="0.5">
      <c r="CC1143"/>
      <c r="CD1143"/>
      <c r="CE1143"/>
      <c r="CF1143"/>
      <c r="CG1143"/>
      <c r="CH1143"/>
      <c r="CI1143"/>
      <c r="CJ1143"/>
      <c r="CK1143"/>
      <c r="CL1143"/>
    </row>
    <row r="1144" spans="81:90" ht="21" x14ac:dyDescent="0.5">
      <c r="CC1144"/>
      <c r="CD1144"/>
      <c r="CE1144"/>
      <c r="CF1144"/>
      <c r="CG1144"/>
      <c r="CH1144"/>
      <c r="CI1144"/>
      <c r="CJ1144"/>
      <c r="CK1144"/>
      <c r="CL1144"/>
    </row>
    <row r="1145" spans="81:90" ht="21" x14ac:dyDescent="0.5">
      <c r="CC1145"/>
      <c r="CD1145"/>
      <c r="CE1145"/>
      <c r="CF1145"/>
      <c r="CG1145"/>
      <c r="CH1145"/>
      <c r="CI1145"/>
      <c r="CJ1145"/>
      <c r="CK1145"/>
      <c r="CL1145"/>
    </row>
    <row r="1146" spans="81:90" ht="21" x14ac:dyDescent="0.5">
      <c r="CC1146"/>
      <c r="CD1146"/>
      <c r="CE1146"/>
      <c r="CF1146"/>
      <c r="CG1146"/>
      <c r="CH1146"/>
      <c r="CI1146"/>
      <c r="CJ1146"/>
      <c r="CK1146"/>
      <c r="CL1146"/>
    </row>
    <row r="1147" spans="81:90" ht="21" x14ac:dyDescent="0.5">
      <c r="CC1147"/>
      <c r="CD1147"/>
      <c r="CE1147"/>
      <c r="CF1147"/>
      <c r="CG1147"/>
      <c r="CH1147"/>
      <c r="CI1147"/>
      <c r="CJ1147"/>
      <c r="CK1147"/>
      <c r="CL1147"/>
    </row>
    <row r="1148" spans="81:90" ht="21" x14ac:dyDescent="0.5">
      <c r="CC1148"/>
      <c r="CD1148"/>
      <c r="CE1148"/>
      <c r="CF1148"/>
      <c r="CG1148"/>
      <c r="CH1148"/>
      <c r="CI1148"/>
      <c r="CJ1148"/>
      <c r="CK1148"/>
      <c r="CL1148"/>
    </row>
    <row r="1149" spans="81:90" ht="21" x14ac:dyDescent="0.5">
      <c r="CC1149"/>
      <c r="CD1149"/>
      <c r="CE1149"/>
      <c r="CF1149"/>
      <c r="CG1149"/>
      <c r="CH1149"/>
      <c r="CI1149"/>
      <c r="CJ1149"/>
      <c r="CK1149"/>
      <c r="CL1149"/>
    </row>
    <row r="1150" spans="81:90" ht="21" x14ac:dyDescent="0.5">
      <c r="CC1150"/>
      <c r="CD1150"/>
      <c r="CE1150"/>
      <c r="CF1150"/>
      <c r="CG1150"/>
      <c r="CH1150"/>
      <c r="CI1150"/>
      <c r="CJ1150"/>
      <c r="CK1150"/>
      <c r="CL1150"/>
    </row>
    <row r="1151" spans="81:90" ht="21" x14ac:dyDescent="0.5">
      <c r="CC1151"/>
      <c r="CD1151"/>
      <c r="CE1151"/>
      <c r="CF1151"/>
      <c r="CG1151"/>
      <c r="CH1151"/>
      <c r="CI1151"/>
      <c r="CJ1151"/>
      <c r="CK1151"/>
      <c r="CL1151"/>
    </row>
    <row r="1152" spans="81:90" ht="21" x14ac:dyDescent="0.5">
      <c r="CC1152"/>
      <c r="CD1152"/>
      <c r="CE1152"/>
      <c r="CF1152"/>
      <c r="CG1152"/>
      <c r="CH1152"/>
      <c r="CI1152"/>
      <c r="CJ1152"/>
      <c r="CK1152"/>
      <c r="CL1152"/>
    </row>
    <row r="1153" spans="81:90" ht="21" x14ac:dyDescent="0.5">
      <c r="CC1153"/>
      <c r="CD1153"/>
      <c r="CE1153"/>
      <c r="CF1153"/>
      <c r="CG1153"/>
      <c r="CH1153"/>
      <c r="CI1153"/>
      <c r="CJ1153"/>
      <c r="CK1153"/>
      <c r="CL1153"/>
    </row>
    <row r="1154" spans="81:90" ht="21" x14ac:dyDescent="0.5">
      <c r="CC1154"/>
      <c r="CD1154"/>
      <c r="CE1154"/>
      <c r="CF1154"/>
      <c r="CG1154"/>
      <c r="CH1154"/>
      <c r="CI1154"/>
      <c r="CJ1154"/>
      <c r="CK1154"/>
      <c r="CL1154"/>
    </row>
    <row r="1155" spans="81:90" ht="21" x14ac:dyDescent="0.5">
      <c r="CC1155"/>
      <c r="CD1155"/>
      <c r="CE1155"/>
      <c r="CF1155"/>
      <c r="CG1155"/>
      <c r="CH1155"/>
      <c r="CI1155"/>
      <c r="CJ1155"/>
      <c r="CK1155"/>
      <c r="CL1155"/>
    </row>
    <row r="1156" spans="81:90" ht="21" x14ac:dyDescent="0.5">
      <c r="CC1156"/>
      <c r="CD1156"/>
      <c r="CE1156"/>
      <c r="CF1156"/>
      <c r="CG1156"/>
      <c r="CH1156"/>
      <c r="CI1156"/>
      <c r="CJ1156"/>
      <c r="CK1156"/>
      <c r="CL1156"/>
    </row>
    <row r="1157" spans="81:90" ht="21" x14ac:dyDescent="0.5">
      <c r="CC1157"/>
      <c r="CD1157"/>
      <c r="CE1157"/>
      <c r="CF1157"/>
      <c r="CG1157"/>
      <c r="CH1157"/>
      <c r="CI1157"/>
      <c r="CJ1157"/>
      <c r="CK1157"/>
      <c r="CL1157"/>
    </row>
    <row r="1158" spans="81:90" ht="21" x14ac:dyDescent="0.5">
      <c r="CC1158"/>
      <c r="CD1158"/>
      <c r="CE1158"/>
      <c r="CF1158"/>
      <c r="CG1158"/>
      <c r="CH1158"/>
      <c r="CI1158"/>
      <c r="CJ1158"/>
      <c r="CK1158"/>
      <c r="CL1158"/>
    </row>
    <row r="1159" spans="81:90" ht="21" x14ac:dyDescent="0.5">
      <c r="CC1159"/>
      <c r="CD1159"/>
      <c r="CE1159"/>
      <c r="CF1159"/>
      <c r="CG1159"/>
      <c r="CH1159"/>
      <c r="CI1159"/>
      <c r="CJ1159"/>
      <c r="CK1159"/>
      <c r="CL1159"/>
    </row>
    <row r="1160" spans="81:90" ht="21" x14ac:dyDescent="0.5">
      <c r="CC1160"/>
      <c r="CD1160"/>
      <c r="CE1160"/>
      <c r="CF1160"/>
      <c r="CG1160"/>
      <c r="CH1160"/>
      <c r="CI1160"/>
      <c r="CJ1160"/>
      <c r="CK1160"/>
      <c r="CL1160"/>
    </row>
    <row r="1161" spans="81:90" ht="21" x14ac:dyDescent="0.5">
      <c r="CC1161"/>
      <c r="CD1161"/>
      <c r="CE1161"/>
      <c r="CF1161"/>
      <c r="CG1161"/>
      <c r="CH1161"/>
      <c r="CI1161"/>
      <c r="CJ1161"/>
      <c r="CK1161"/>
      <c r="CL1161"/>
    </row>
    <row r="1162" spans="81:90" ht="21" x14ac:dyDescent="0.5">
      <c r="CC1162"/>
      <c r="CD1162"/>
      <c r="CE1162"/>
      <c r="CF1162"/>
      <c r="CG1162"/>
      <c r="CH1162"/>
      <c r="CI1162"/>
      <c r="CJ1162"/>
      <c r="CK1162"/>
      <c r="CL1162"/>
    </row>
    <row r="1163" spans="81:90" ht="21" x14ac:dyDescent="0.5">
      <c r="CC1163"/>
      <c r="CD1163"/>
      <c r="CE1163"/>
      <c r="CF1163"/>
      <c r="CG1163"/>
      <c r="CH1163"/>
      <c r="CI1163"/>
      <c r="CJ1163"/>
      <c r="CK1163"/>
      <c r="CL1163"/>
    </row>
    <row r="1164" spans="81:90" ht="21" x14ac:dyDescent="0.5">
      <c r="CC1164"/>
      <c r="CD1164"/>
      <c r="CE1164"/>
      <c r="CF1164"/>
      <c r="CG1164"/>
      <c r="CH1164"/>
      <c r="CI1164"/>
      <c r="CJ1164"/>
      <c r="CK1164"/>
      <c r="CL1164"/>
    </row>
    <row r="1165" spans="81:90" ht="21" x14ac:dyDescent="0.5">
      <c r="CC1165"/>
      <c r="CD1165"/>
      <c r="CE1165"/>
      <c r="CF1165"/>
      <c r="CG1165"/>
      <c r="CH1165"/>
      <c r="CI1165"/>
      <c r="CJ1165"/>
      <c r="CK1165"/>
      <c r="CL1165"/>
    </row>
    <row r="1166" spans="81:90" ht="21" x14ac:dyDescent="0.5">
      <c r="CC1166"/>
      <c r="CD1166"/>
      <c r="CE1166"/>
      <c r="CF1166"/>
      <c r="CG1166"/>
      <c r="CH1166"/>
      <c r="CI1166"/>
      <c r="CJ1166"/>
      <c r="CK1166"/>
      <c r="CL1166"/>
    </row>
    <row r="1167" spans="81:90" ht="21" x14ac:dyDescent="0.5">
      <c r="CC1167"/>
      <c r="CD1167"/>
      <c r="CE1167"/>
      <c r="CF1167"/>
      <c r="CG1167"/>
      <c r="CH1167"/>
      <c r="CI1167"/>
      <c r="CJ1167"/>
      <c r="CK1167"/>
      <c r="CL1167"/>
    </row>
    <row r="1168" spans="81:90" ht="21" x14ac:dyDescent="0.5">
      <c r="CC1168"/>
      <c r="CD1168"/>
      <c r="CE1168"/>
      <c r="CF1168"/>
      <c r="CG1168"/>
      <c r="CH1168"/>
      <c r="CI1168"/>
      <c r="CJ1168"/>
      <c r="CK1168"/>
      <c r="CL1168"/>
    </row>
    <row r="1169" spans="81:90" ht="21" x14ac:dyDescent="0.5">
      <c r="CC1169"/>
      <c r="CD1169"/>
      <c r="CE1169"/>
      <c r="CF1169"/>
      <c r="CG1169"/>
      <c r="CH1169"/>
      <c r="CI1169"/>
      <c r="CJ1169"/>
      <c r="CK1169"/>
      <c r="CL1169"/>
    </row>
    <row r="1170" spans="81:90" ht="21" x14ac:dyDescent="0.5">
      <c r="CC1170"/>
      <c r="CD1170"/>
      <c r="CE1170"/>
      <c r="CF1170"/>
      <c r="CG1170"/>
      <c r="CH1170"/>
      <c r="CI1170"/>
      <c r="CJ1170"/>
      <c r="CK1170"/>
      <c r="CL1170"/>
    </row>
    <row r="1171" spans="81:90" ht="21" x14ac:dyDescent="0.5">
      <c r="CC1171"/>
      <c r="CD1171"/>
      <c r="CE1171"/>
      <c r="CF1171"/>
      <c r="CG1171"/>
      <c r="CH1171"/>
      <c r="CI1171"/>
      <c r="CJ1171"/>
      <c r="CK1171"/>
      <c r="CL1171"/>
    </row>
    <row r="1172" spans="81:90" ht="21" x14ac:dyDescent="0.5">
      <c r="CC1172"/>
      <c r="CD1172"/>
      <c r="CE1172"/>
      <c r="CF1172"/>
      <c r="CG1172"/>
      <c r="CH1172"/>
      <c r="CI1172"/>
      <c r="CJ1172"/>
      <c r="CK1172"/>
      <c r="CL1172"/>
    </row>
    <row r="1173" spans="81:90" ht="21" x14ac:dyDescent="0.5">
      <c r="CC1173"/>
      <c r="CD1173"/>
      <c r="CE1173"/>
      <c r="CF1173"/>
      <c r="CG1173"/>
      <c r="CH1173"/>
      <c r="CI1173"/>
      <c r="CJ1173"/>
      <c r="CK1173"/>
      <c r="CL1173"/>
    </row>
    <row r="1174" spans="81:90" ht="21" x14ac:dyDescent="0.5">
      <c r="CC1174"/>
      <c r="CD1174"/>
      <c r="CE1174"/>
      <c r="CF1174"/>
      <c r="CG1174"/>
      <c r="CH1174"/>
      <c r="CI1174"/>
      <c r="CJ1174"/>
      <c r="CK1174"/>
      <c r="CL1174"/>
    </row>
    <row r="1175" spans="81:90" ht="21" x14ac:dyDescent="0.5">
      <c r="CC1175"/>
      <c r="CD1175"/>
      <c r="CE1175"/>
      <c r="CF1175"/>
      <c r="CG1175"/>
      <c r="CH1175"/>
      <c r="CI1175"/>
      <c r="CJ1175"/>
      <c r="CK1175"/>
      <c r="CL1175"/>
    </row>
    <row r="1176" spans="81:90" ht="21" x14ac:dyDescent="0.5">
      <c r="CC1176"/>
      <c r="CD1176"/>
      <c r="CE1176"/>
      <c r="CF1176"/>
      <c r="CG1176"/>
      <c r="CH1176"/>
      <c r="CI1176"/>
      <c r="CJ1176"/>
      <c r="CK1176"/>
      <c r="CL1176"/>
    </row>
    <row r="1177" spans="81:90" ht="21" x14ac:dyDescent="0.5">
      <c r="CC1177"/>
      <c r="CD1177"/>
      <c r="CE1177"/>
      <c r="CF1177"/>
      <c r="CG1177"/>
      <c r="CH1177"/>
      <c r="CI1177"/>
      <c r="CJ1177"/>
      <c r="CK1177"/>
      <c r="CL1177"/>
    </row>
    <row r="1178" spans="81:90" ht="21" x14ac:dyDescent="0.5">
      <c r="CC1178"/>
      <c r="CD1178"/>
      <c r="CE1178"/>
      <c r="CF1178"/>
      <c r="CG1178"/>
      <c r="CH1178"/>
      <c r="CI1178"/>
      <c r="CJ1178"/>
      <c r="CK1178"/>
      <c r="CL1178"/>
    </row>
    <row r="1179" spans="81:90" ht="21" x14ac:dyDescent="0.5">
      <c r="CC1179"/>
      <c r="CD1179"/>
      <c r="CE1179"/>
      <c r="CF1179"/>
      <c r="CG1179"/>
      <c r="CH1179"/>
      <c r="CI1179"/>
      <c r="CJ1179"/>
      <c r="CK1179"/>
      <c r="CL1179"/>
    </row>
    <row r="1180" spans="81:90" ht="21" x14ac:dyDescent="0.5">
      <c r="CC1180"/>
      <c r="CD1180"/>
      <c r="CE1180"/>
      <c r="CF1180"/>
      <c r="CG1180"/>
      <c r="CH1180"/>
      <c r="CI1180"/>
      <c r="CJ1180"/>
      <c r="CK1180"/>
      <c r="CL1180"/>
    </row>
    <row r="1181" spans="81:90" ht="21" x14ac:dyDescent="0.5">
      <c r="CC1181"/>
      <c r="CD1181"/>
      <c r="CE1181"/>
      <c r="CF1181"/>
      <c r="CG1181"/>
      <c r="CH1181"/>
      <c r="CI1181"/>
      <c r="CJ1181"/>
      <c r="CK1181"/>
      <c r="CL1181"/>
    </row>
    <row r="1182" spans="81:90" ht="21" x14ac:dyDescent="0.5">
      <c r="CC1182"/>
      <c r="CD1182"/>
      <c r="CE1182"/>
      <c r="CF1182"/>
      <c r="CG1182"/>
      <c r="CH1182"/>
      <c r="CI1182"/>
      <c r="CJ1182"/>
      <c r="CK1182"/>
      <c r="CL1182"/>
    </row>
    <row r="1183" spans="81:90" ht="21" x14ac:dyDescent="0.5">
      <c r="CC1183"/>
      <c r="CD1183"/>
      <c r="CE1183"/>
      <c r="CF1183"/>
      <c r="CG1183"/>
      <c r="CH1183"/>
      <c r="CI1183"/>
      <c r="CJ1183"/>
      <c r="CK1183"/>
      <c r="CL1183"/>
    </row>
    <row r="1184" spans="81:90" ht="21" x14ac:dyDescent="0.5">
      <c r="CC1184"/>
      <c r="CD1184"/>
      <c r="CE1184"/>
      <c r="CF1184"/>
      <c r="CG1184"/>
      <c r="CH1184"/>
      <c r="CI1184"/>
      <c r="CJ1184"/>
      <c r="CK1184"/>
      <c r="CL1184"/>
    </row>
    <row r="1185" spans="81:90" ht="21" x14ac:dyDescent="0.5">
      <c r="CC1185"/>
      <c r="CD1185"/>
      <c r="CE1185"/>
      <c r="CF1185"/>
      <c r="CG1185"/>
      <c r="CH1185"/>
      <c r="CI1185"/>
      <c r="CJ1185"/>
      <c r="CK1185"/>
      <c r="CL1185"/>
    </row>
    <row r="1186" spans="81:90" ht="21" x14ac:dyDescent="0.5">
      <c r="CC1186"/>
      <c r="CD1186"/>
      <c r="CE1186"/>
      <c r="CF1186"/>
      <c r="CG1186"/>
      <c r="CH1186"/>
      <c r="CI1186"/>
      <c r="CJ1186"/>
      <c r="CK1186"/>
      <c r="CL1186"/>
    </row>
    <row r="1187" spans="81:90" ht="21" x14ac:dyDescent="0.5">
      <c r="CC1187"/>
      <c r="CD1187"/>
      <c r="CE1187"/>
      <c r="CF1187"/>
      <c r="CG1187"/>
      <c r="CH1187"/>
      <c r="CI1187"/>
      <c r="CJ1187"/>
      <c r="CK1187"/>
      <c r="CL1187"/>
    </row>
    <row r="1188" spans="81:90" ht="21" x14ac:dyDescent="0.5">
      <c r="CC1188"/>
      <c r="CD1188"/>
      <c r="CE1188"/>
      <c r="CF1188"/>
      <c r="CG1188"/>
      <c r="CH1188"/>
      <c r="CI1188"/>
      <c r="CJ1188"/>
      <c r="CK1188"/>
      <c r="CL1188"/>
    </row>
    <row r="1189" spans="81:90" ht="21" x14ac:dyDescent="0.5">
      <c r="CC1189"/>
      <c r="CD1189"/>
      <c r="CE1189"/>
      <c r="CF1189"/>
      <c r="CG1189"/>
      <c r="CH1189"/>
      <c r="CI1189"/>
      <c r="CJ1189"/>
      <c r="CK1189"/>
      <c r="CL1189"/>
    </row>
    <row r="1190" spans="81:90" ht="21" x14ac:dyDescent="0.5">
      <c r="CC1190"/>
      <c r="CD1190"/>
      <c r="CE1190"/>
      <c r="CF1190"/>
      <c r="CG1190"/>
      <c r="CH1190"/>
      <c r="CI1190"/>
      <c r="CJ1190"/>
      <c r="CK1190"/>
      <c r="CL1190"/>
    </row>
    <row r="1191" spans="81:90" ht="21" x14ac:dyDescent="0.5">
      <c r="CC1191"/>
      <c r="CD1191"/>
      <c r="CE1191"/>
      <c r="CF1191"/>
      <c r="CG1191"/>
      <c r="CH1191"/>
      <c r="CI1191"/>
      <c r="CJ1191"/>
      <c r="CK1191"/>
      <c r="CL1191"/>
    </row>
    <row r="1192" spans="81:90" ht="21" x14ac:dyDescent="0.5">
      <c r="CC1192"/>
      <c r="CD1192"/>
      <c r="CE1192"/>
      <c r="CF1192"/>
      <c r="CG1192"/>
      <c r="CH1192"/>
      <c r="CI1192"/>
      <c r="CJ1192"/>
      <c r="CK1192"/>
      <c r="CL1192"/>
    </row>
    <row r="1193" spans="81:90" ht="21" x14ac:dyDescent="0.5">
      <c r="CC1193"/>
      <c r="CD1193"/>
      <c r="CE1193"/>
      <c r="CF1193"/>
      <c r="CG1193"/>
      <c r="CH1193"/>
      <c r="CI1193"/>
      <c r="CJ1193"/>
      <c r="CK1193"/>
      <c r="CL1193"/>
    </row>
    <row r="1194" spans="81:90" ht="21" x14ac:dyDescent="0.5">
      <c r="CC1194"/>
      <c r="CD1194"/>
      <c r="CE1194"/>
      <c r="CF1194"/>
      <c r="CG1194"/>
      <c r="CH1194"/>
      <c r="CI1194"/>
      <c r="CJ1194"/>
      <c r="CK1194"/>
      <c r="CL1194"/>
    </row>
    <row r="1195" spans="81:90" ht="21" x14ac:dyDescent="0.5">
      <c r="CC1195"/>
      <c r="CD1195"/>
      <c r="CE1195"/>
      <c r="CF1195"/>
      <c r="CG1195"/>
      <c r="CH1195"/>
      <c r="CI1195"/>
      <c r="CJ1195"/>
      <c r="CK1195"/>
      <c r="CL1195"/>
    </row>
    <row r="1196" spans="81:90" ht="21" x14ac:dyDescent="0.5">
      <c r="CC1196"/>
      <c r="CD1196"/>
      <c r="CE1196"/>
      <c r="CF1196"/>
      <c r="CG1196"/>
      <c r="CH1196"/>
      <c r="CI1196"/>
      <c r="CJ1196"/>
      <c r="CK1196"/>
      <c r="CL1196"/>
    </row>
    <row r="1197" spans="81:90" ht="21" x14ac:dyDescent="0.5">
      <c r="CC1197"/>
      <c r="CD1197"/>
      <c r="CE1197"/>
      <c r="CF1197"/>
      <c r="CG1197"/>
      <c r="CH1197"/>
      <c r="CI1197"/>
      <c r="CJ1197"/>
      <c r="CK1197"/>
      <c r="CL1197"/>
    </row>
    <row r="1198" spans="81:90" ht="21" x14ac:dyDescent="0.5">
      <c r="CC1198"/>
      <c r="CD1198"/>
      <c r="CE1198"/>
      <c r="CF1198"/>
      <c r="CG1198"/>
      <c r="CH1198"/>
      <c r="CI1198"/>
      <c r="CJ1198"/>
      <c r="CK1198"/>
      <c r="CL1198"/>
    </row>
    <row r="1199" spans="81:90" ht="21" x14ac:dyDescent="0.5">
      <c r="CC1199"/>
      <c r="CD1199"/>
      <c r="CE1199"/>
      <c r="CF1199"/>
      <c r="CG1199"/>
      <c r="CH1199"/>
      <c r="CI1199"/>
      <c r="CJ1199"/>
      <c r="CK1199"/>
      <c r="CL1199"/>
    </row>
    <row r="1200" spans="81:90" ht="21" x14ac:dyDescent="0.5">
      <c r="CC1200"/>
      <c r="CD1200"/>
      <c r="CE1200"/>
      <c r="CF1200"/>
      <c r="CG1200"/>
      <c r="CH1200"/>
      <c r="CI1200"/>
      <c r="CJ1200"/>
      <c r="CK1200"/>
      <c r="CL1200"/>
    </row>
    <row r="1201" spans="81:90" ht="21" x14ac:dyDescent="0.5">
      <c r="CC1201"/>
      <c r="CD1201"/>
      <c r="CE1201"/>
      <c r="CF1201"/>
      <c r="CG1201"/>
      <c r="CH1201"/>
      <c r="CI1201"/>
      <c r="CJ1201"/>
      <c r="CK1201"/>
      <c r="CL1201"/>
    </row>
    <row r="1202" spans="81:90" ht="21" x14ac:dyDescent="0.5">
      <c r="CC1202"/>
      <c r="CD1202"/>
      <c r="CE1202"/>
      <c r="CF1202"/>
      <c r="CG1202"/>
      <c r="CH1202"/>
      <c r="CI1202"/>
      <c r="CJ1202"/>
      <c r="CK1202"/>
      <c r="CL1202"/>
    </row>
    <row r="1203" spans="81:90" ht="21" x14ac:dyDescent="0.5">
      <c r="CC1203"/>
      <c r="CD1203"/>
      <c r="CE1203"/>
      <c r="CF1203"/>
      <c r="CG1203"/>
      <c r="CH1203"/>
      <c r="CI1203"/>
      <c r="CJ1203"/>
      <c r="CK1203"/>
      <c r="CL1203"/>
    </row>
    <row r="1204" spans="81:90" ht="21" x14ac:dyDescent="0.5">
      <c r="CC1204"/>
      <c r="CD1204"/>
      <c r="CE1204"/>
      <c r="CF1204"/>
      <c r="CG1204"/>
      <c r="CH1204"/>
      <c r="CI1204"/>
      <c r="CJ1204"/>
      <c r="CK1204"/>
      <c r="CL1204"/>
    </row>
    <row r="1205" spans="81:90" ht="21" x14ac:dyDescent="0.5">
      <c r="CC1205"/>
      <c r="CD1205"/>
      <c r="CE1205"/>
      <c r="CF1205"/>
      <c r="CG1205"/>
      <c r="CH1205"/>
      <c r="CI1205"/>
      <c r="CJ1205"/>
      <c r="CK1205"/>
      <c r="CL1205"/>
    </row>
    <row r="1206" spans="81:90" ht="21" x14ac:dyDescent="0.5">
      <c r="CC1206"/>
      <c r="CD1206"/>
      <c r="CE1206"/>
      <c r="CF1206"/>
      <c r="CG1206"/>
      <c r="CH1206"/>
      <c r="CI1206"/>
      <c r="CJ1206"/>
      <c r="CK1206"/>
      <c r="CL1206"/>
    </row>
    <row r="1207" spans="81:90" ht="21" x14ac:dyDescent="0.5">
      <c r="CC1207"/>
      <c r="CD1207"/>
      <c r="CE1207"/>
      <c r="CF1207"/>
      <c r="CG1207"/>
      <c r="CH1207"/>
      <c r="CI1207"/>
      <c r="CJ1207"/>
      <c r="CK1207"/>
      <c r="CL1207"/>
    </row>
    <row r="1208" spans="81:90" ht="21" x14ac:dyDescent="0.5">
      <c r="CC1208"/>
      <c r="CD1208"/>
      <c r="CE1208"/>
      <c r="CF1208"/>
      <c r="CG1208"/>
      <c r="CH1208"/>
      <c r="CI1208"/>
      <c r="CJ1208"/>
      <c r="CK1208"/>
      <c r="CL1208"/>
    </row>
    <row r="1209" spans="81:90" ht="21" x14ac:dyDescent="0.5">
      <c r="CC1209"/>
      <c r="CD1209"/>
      <c r="CE1209"/>
      <c r="CF1209"/>
      <c r="CG1209"/>
      <c r="CH1209"/>
      <c r="CI1209"/>
      <c r="CJ1209"/>
      <c r="CK1209"/>
      <c r="CL1209"/>
    </row>
    <row r="1210" spans="81:90" ht="21" x14ac:dyDescent="0.5">
      <c r="CC1210"/>
      <c r="CD1210"/>
      <c r="CE1210"/>
      <c r="CF1210"/>
      <c r="CG1210"/>
      <c r="CH1210"/>
      <c r="CI1210"/>
      <c r="CJ1210"/>
      <c r="CK1210"/>
      <c r="CL1210"/>
    </row>
    <row r="1211" spans="81:90" ht="21" x14ac:dyDescent="0.5">
      <c r="CC1211"/>
      <c r="CD1211"/>
      <c r="CE1211"/>
      <c r="CF1211"/>
      <c r="CG1211"/>
      <c r="CH1211"/>
      <c r="CI1211"/>
      <c r="CJ1211"/>
      <c r="CK1211"/>
      <c r="CL1211"/>
    </row>
    <row r="1212" spans="81:90" ht="21" x14ac:dyDescent="0.5">
      <c r="CC1212"/>
      <c r="CD1212"/>
      <c r="CE1212"/>
      <c r="CF1212"/>
      <c r="CG1212"/>
      <c r="CH1212"/>
      <c r="CI1212"/>
      <c r="CJ1212"/>
      <c r="CK1212"/>
      <c r="CL1212"/>
    </row>
    <row r="1213" spans="81:90" ht="21" x14ac:dyDescent="0.5">
      <c r="CC1213"/>
      <c r="CD1213"/>
      <c r="CE1213"/>
      <c r="CF1213"/>
      <c r="CG1213"/>
      <c r="CH1213"/>
      <c r="CI1213"/>
      <c r="CJ1213"/>
      <c r="CK1213"/>
      <c r="CL1213"/>
    </row>
    <row r="1214" spans="81:90" ht="21" x14ac:dyDescent="0.5">
      <c r="CC1214"/>
      <c r="CD1214"/>
      <c r="CE1214"/>
      <c r="CF1214"/>
      <c r="CG1214"/>
      <c r="CH1214"/>
      <c r="CI1214"/>
      <c r="CJ1214"/>
      <c r="CK1214"/>
      <c r="CL1214"/>
    </row>
    <row r="1215" spans="81:90" ht="21" x14ac:dyDescent="0.5">
      <c r="CC1215"/>
      <c r="CD1215"/>
      <c r="CE1215"/>
      <c r="CF1215"/>
      <c r="CG1215"/>
      <c r="CH1215"/>
      <c r="CI1215"/>
      <c r="CJ1215"/>
      <c r="CK1215"/>
      <c r="CL1215"/>
    </row>
    <row r="1216" spans="81:90" ht="21" x14ac:dyDescent="0.5">
      <c r="CC1216"/>
      <c r="CD1216"/>
      <c r="CE1216"/>
      <c r="CF1216"/>
      <c r="CG1216"/>
      <c r="CH1216"/>
      <c r="CI1216"/>
      <c r="CJ1216"/>
      <c r="CK1216"/>
      <c r="CL1216"/>
    </row>
    <row r="1217" spans="81:90" ht="21" x14ac:dyDescent="0.5">
      <c r="CC1217"/>
      <c r="CD1217"/>
      <c r="CE1217"/>
      <c r="CF1217"/>
      <c r="CG1217"/>
      <c r="CH1217"/>
      <c r="CI1217"/>
      <c r="CJ1217"/>
      <c r="CK1217"/>
      <c r="CL1217"/>
    </row>
    <row r="1218" spans="81:90" ht="21" x14ac:dyDescent="0.5">
      <c r="CC1218"/>
      <c r="CD1218"/>
      <c r="CE1218"/>
      <c r="CF1218"/>
      <c r="CG1218"/>
      <c r="CH1218"/>
      <c r="CI1218"/>
      <c r="CJ1218"/>
      <c r="CK1218"/>
      <c r="CL1218"/>
    </row>
    <row r="1219" spans="81:90" ht="21" x14ac:dyDescent="0.5">
      <c r="CC1219"/>
      <c r="CD1219"/>
      <c r="CE1219"/>
      <c r="CF1219"/>
      <c r="CG1219"/>
      <c r="CH1219"/>
      <c r="CI1219"/>
      <c r="CJ1219"/>
      <c r="CK1219"/>
      <c r="CL1219"/>
    </row>
    <row r="1220" spans="81:90" ht="21" x14ac:dyDescent="0.5">
      <c r="CC1220"/>
      <c r="CD1220"/>
      <c r="CE1220"/>
      <c r="CF1220"/>
      <c r="CG1220"/>
      <c r="CH1220"/>
      <c r="CI1220"/>
      <c r="CJ1220"/>
      <c r="CK1220"/>
      <c r="CL1220"/>
    </row>
    <row r="1221" spans="81:90" ht="21" x14ac:dyDescent="0.5">
      <c r="CC1221"/>
      <c r="CD1221"/>
      <c r="CE1221"/>
      <c r="CF1221"/>
      <c r="CG1221"/>
      <c r="CH1221"/>
      <c r="CI1221"/>
      <c r="CJ1221"/>
      <c r="CK1221"/>
      <c r="CL1221"/>
    </row>
    <row r="1222" spans="81:90" ht="21" x14ac:dyDescent="0.5">
      <c r="CC1222"/>
      <c r="CD1222"/>
      <c r="CE1222"/>
      <c r="CF1222"/>
      <c r="CG1222"/>
      <c r="CH1222"/>
      <c r="CI1222"/>
      <c r="CJ1222"/>
      <c r="CK1222"/>
      <c r="CL1222"/>
    </row>
    <row r="1223" spans="81:90" ht="21" x14ac:dyDescent="0.5">
      <c r="CC1223"/>
      <c r="CD1223"/>
      <c r="CE1223"/>
      <c r="CF1223"/>
      <c r="CG1223"/>
      <c r="CH1223"/>
      <c r="CI1223"/>
      <c r="CJ1223"/>
      <c r="CK1223"/>
      <c r="CL1223"/>
    </row>
    <row r="1224" spans="81:90" ht="21" x14ac:dyDescent="0.5">
      <c r="CC1224"/>
      <c r="CD1224"/>
      <c r="CE1224"/>
      <c r="CF1224"/>
      <c r="CG1224"/>
      <c r="CH1224"/>
      <c r="CI1224"/>
      <c r="CJ1224"/>
      <c r="CK1224"/>
      <c r="CL1224"/>
    </row>
    <row r="1225" spans="81:90" ht="21" x14ac:dyDescent="0.5">
      <c r="CC1225"/>
      <c r="CD1225"/>
      <c r="CE1225"/>
      <c r="CF1225"/>
      <c r="CG1225"/>
      <c r="CH1225"/>
      <c r="CI1225"/>
      <c r="CJ1225"/>
      <c r="CK1225"/>
      <c r="CL1225"/>
    </row>
    <row r="1226" spans="81:90" ht="21" x14ac:dyDescent="0.5">
      <c r="CC1226"/>
      <c r="CD1226"/>
      <c r="CE1226"/>
      <c r="CF1226"/>
      <c r="CG1226"/>
      <c r="CH1226"/>
      <c r="CI1226"/>
      <c r="CJ1226"/>
      <c r="CK1226"/>
      <c r="CL1226"/>
    </row>
    <row r="1227" spans="81:90" ht="21" x14ac:dyDescent="0.5">
      <c r="CC1227"/>
      <c r="CD1227"/>
      <c r="CE1227"/>
      <c r="CF1227"/>
      <c r="CG1227"/>
      <c r="CH1227"/>
      <c r="CI1227"/>
      <c r="CJ1227"/>
      <c r="CK1227"/>
      <c r="CL1227"/>
    </row>
    <row r="1228" spans="81:90" ht="21" x14ac:dyDescent="0.5">
      <c r="CC1228"/>
      <c r="CD1228"/>
      <c r="CE1228"/>
      <c r="CF1228"/>
      <c r="CG1228"/>
      <c r="CH1228"/>
      <c r="CI1228"/>
      <c r="CJ1228"/>
      <c r="CK1228"/>
      <c r="CL1228"/>
    </row>
    <row r="1229" spans="81:90" ht="21" x14ac:dyDescent="0.5">
      <c r="CC1229"/>
      <c r="CD1229"/>
      <c r="CE1229"/>
      <c r="CF1229"/>
      <c r="CG1229"/>
      <c r="CH1229"/>
      <c r="CI1229"/>
      <c r="CJ1229"/>
      <c r="CK1229"/>
      <c r="CL1229"/>
    </row>
    <row r="1230" spans="81:90" ht="21" x14ac:dyDescent="0.5">
      <c r="CC1230"/>
      <c r="CD1230"/>
      <c r="CE1230"/>
      <c r="CF1230"/>
      <c r="CG1230"/>
      <c r="CH1230"/>
      <c r="CI1230"/>
      <c r="CJ1230"/>
      <c r="CK1230"/>
      <c r="CL1230"/>
    </row>
    <row r="1231" spans="81:90" ht="21" x14ac:dyDescent="0.5">
      <c r="CC1231"/>
      <c r="CD1231"/>
      <c r="CE1231"/>
      <c r="CF1231"/>
      <c r="CG1231"/>
      <c r="CH1231"/>
      <c r="CI1231"/>
      <c r="CJ1231"/>
      <c r="CK1231"/>
      <c r="CL1231"/>
    </row>
    <row r="1232" spans="81:90" ht="21" x14ac:dyDescent="0.5">
      <c r="CC1232"/>
      <c r="CD1232"/>
      <c r="CE1232"/>
      <c r="CF1232"/>
      <c r="CG1232"/>
      <c r="CH1232"/>
      <c r="CI1232"/>
      <c r="CJ1232"/>
      <c r="CK1232"/>
      <c r="CL1232"/>
    </row>
    <row r="1233" spans="81:90" ht="21" x14ac:dyDescent="0.5">
      <c r="CC1233"/>
      <c r="CD1233"/>
      <c r="CE1233"/>
      <c r="CF1233"/>
      <c r="CG1233"/>
      <c r="CH1233"/>
      <c r="CI1233"/>
      <c r="CJ1233"/>
      <c r="CK1233"/>
      <c r="CL1233"/>
    </row>
    <row r="1234" spans="81:90" ht="21" x14ac:dyDescent="0.5">
      <c r="CC1234"/>
      <c r="CD1234"/>
      <c r="CE1234"/>
      <c r="CF1234"/>
      <c r="CG1234"/>
      <c r="CH1234"/>
      <c r="CI1234"/>
      <c r="CJ1234"/>
      <c r="CK1234"/>
      <c r="CL1234"/>
    </row>
    <row r="1235" spans="81:90" ht="21" x14ac:dyDescent="0.5">
      <c r="CC1235"/>
      <c r="CD1235"/>
      <c r="CE1235"/>
      <c r="CF1235"/>
      <c r="CG1235"/>
      <c r="CH1235"/>
      <c r="CI1235"/>
      <c r="CJ1235"/>
      <c r="CK1235"/>
      <c r="CL1235"/>
    </row>
    <row r="1236" spans="81:90" ht="21" x14ac:dyDescent="0.5">
      <c r="CC1236"/>
      <c r="CD1236"/>
      <c r="CE1236"/>
      <c r="CF1236"/>
      <c r="CG1236"/>
      <c r="CH1236"/>
      <c r="CI1236"/>
      <c r="CJ1236"/>
      <c r="CK1236"/>
      <c r="CL1236"/>
    </row>
    <row r="1237" spans="81:90" ht="21" x14ac:dyDescent="0.5">
      <c r="CC1237"/>
      <c r="CD1237"/>
      <c r="CE1237"/>
      <c r="CF1237"/>
      <c r="CG1237"/>
      <c r="CH1237"/>
      <c r="CI1237"/>
      <c r="CJ1237"/>
      <c r="CK1237"/>
      <c r="CL1237"/>
    </row>
    <row r="1238" spans="81:90" ht="21" x14ac:dyDescent="0.5">
      <c r="CC1238"/>
      <c r="CD1238"/>
      <c r="CE1238"/>
      <c r="CF1238"/>
      <c r="CG1238"/>
      <c r="CH1238"/>
      <c r="CI1238"/>
      <c r="CJ1238"/>
      <c r="CK1238"/>
      <c r="CL1238"/>
    </row>
    <row r="1239" spans="81:90" ht="21" x14ac:dyDescent="0.5">
      <c r="CC1239"/>
      <c r="CD1239"/>
      <c r="CE1239"/>
      <c r="CF1239"/>
      <c r="CG1239"/>
      <c r="CH1239"/>
      <c r="CI1239"/>
      <c r="CJ1239"/>
      <c r="CK1239"/>
      <c r="CL1239"/>
    </row>
    <row r="1240" spans="81:90" ht="21" x14ac:dyDescent="0.5">
      <c r="CC1240"/>
      <c r="CD1240"/>
      <c r="CE1240"/>
      <c r="CF1240"/>
      <c r="CG1240"/>
      <c r="CH1240"/>
      <c r="CI1240"/>
      <c r="CJ1240"/>
      <c r="CK1240"/>
      <c r="CL1240"/>
    </row>
    <row r="1241" spans="81:90" ht="21" x14ac:dyDescent="0.5">
      <c r="CC1241"/>
      <c r="CD1241"/>
      <c r="CE1241"/>
      <c r="CF1241"/>
      <c r="CG1241"/>
      <c r="CH1241"/>
      <c r="CI1241"/>
      <c r="CJ1241"/>
      <c r="CK1241"/>
      <c r="CL1241"/>
    </row>
    <row r="1242" spans="81:90" ht="21" x14ac:dyDescent="0.5">
      <c r="CC1242"/>
      <c r="CD1242"/>
      <c r="CE1242"/>
      <c r="CF1242"/>
      <c r="CG1242"/>
      <c r="CH1242"/>
      <c r="CI1242"/>
      <c r="CJ1242"/>
      <c r="CK1242"/>
      <c r="CL1242"/>
    </row>
    <row r="1243" spans="81:90" ht="21" x14ac:dyDescent="0.5">
      <c r="CC1243"/>
      <c r="CD1243"/>
      <c r="CE1243"/>
      <c r="CF1243"/>
      <c r="CG1243"/>
      <c r="CH1243"/>
      <c r="CI1243"/>
      <c r="CJ1243"/>
      <c r="CK1243"/>
      <c r="CL1243"/>
    </row>
    <row r="1244" spans="81:90" ht="21" x14ac:dyDescent="0.5">
      <c r="CC1244"/>
      <c r="CD1244"/>
      <c r="CE1244"/>
      <c r="CF1244"/>
      <c r="CG1244"/>
      <c r="CH1244"/>
      <c r="CI1244"/>
      <c r="CJ1244"/>
      <c r="CK1244"/>
      <c r="CL1244"/>
    </row>
    <row r="1245" spans="81:90" ht="21" x14ac:dyDescent="0.5">
      <c r="CC1245"/>
      <c r="CD1245"/>
      <c r="CE1245"/>
      <c r="CF1245"/>
      <c r="CG1245"/>
      <c r="CH1245"/>
      <c r="CI1245"/>
      <c r="CJ1245"/>
      <c r="CK1245"/>
      <c r="CL1245"/>
    </row>
    <row r="1246" spans="81:90" ht="21" x14ac:dyDescent="0.5">
      <c r="CC1246"/>
      <c r="CD1246"/>
      <c r="CE1246"/>
      <c r="CF1246"/>
      <c r="CG1246"/>
      <c r="CH1246"/>
      <c r="CI1246"/>
      <c r="CJ1246"/>
      <c r="CK1246"/>
      <c r="CL1246"/>
    </row>
    <row r="1247" spans="81:90" ht="21" x14ac:dyDescent="0.5">
      <c r="CC1247"/>
      <c r="CD1247"/>
      <c r="CE1247"/>
      <c r="CF1247"/>
      <c r="CG1247"/>
      <c r="CH1247"/>
      <c r="CI1247"/>
      <c r="CJ1247"/>
      <c r="CK1247"/>
      <c r="CL1247"/>
    </row>
    <row r="1248" spans="81:90" ht="21" x14ac:dyDescent="0.5">
      <c r="CC1248"/>
      <c r="CD1248"/>
      <c r="CE1248"/>
      <c r="CF1248"/>
      <c r="CG1248"/>
      <c r="CH1248"/>
      <c r="CI1248"/>
      <c r="CJ1248"/>
      <c r="CK1248"/>
      <c r="CL1248"/>
    </row>
    <row r="1249" spans="81:90" ht="21" x14ac:dyDescent="0.5">
      <c r="CC1249"/>
      <c r="CD1249"/>
      <c r="CE1249"/>
      <c r="CF1249"/>
      <c r="CG1249"/>
      <c r="CH1249"/>
      <c r="CI1249"/>
      <c r="CJ1249"/>
      <c r="CK1249"/>
      <c r="CL1249"/>
    </row>
    <row r="1250" spans="81:90" ht="21" x14ac:dyDescent="0.5">
      <c r="CC1250"/>
      <c r="CD1250"/>
      <c r="CE1250"/>
      <c r="CF1250"/>
      <c r="CG1250"/>
      <c r="CH1250"/>
      <c r="CI1250"/>
      <c r="CJ1250"/>
      <c r="CK1250"/>
      <c r="CL1250"/>
    </row>
    <row r="1251" spans="81:90" ht="21" x14ac:dyDescent="0.5">
      <c r="CC1251"/>
      <c r="CD1251"/>
      <c r="CE1251"/>
      <c r="CF1251"/>
      <c r="CG1251"/>
      <c r="CH1251"/>
      <c r="CI1251"/>
      <c r="CJ1251"/>
      <c r="CK1251"/>
      <c r="CL1251"/>
    </row>
    <row r="1252" spans="81:90" ht="21" x14ac:dyDescent="0.5">
      <c r="CC1252"/>
      <c r="CD1252"/>
      <c r="CE1252"/>
      <c r="CF1252"/>
      <c r="CG1252"/>
      <c r="CH1252"/>
      <c r="CI1252"/>
      <c r="CJ1252"/>
      <c r="CK1252"/>
      <c r="CL1252"/>
    </row>
    <row r="1253" spans="81:90" ht="21" x14ac:dyDescent="0.5">
      <c r="CC1253"/>
      <c r="CD1253"/>
      <c r="CE1253"/>
      <c r="CF1253"/>
      <c r="CG1253"/>
      <c r="CH1253"/>
      <c r="CI1253"/>
      <c r="CJ1253"/>
      <c r="CK1253"/>
      <c r="CL1253"/>
    </row>
    <row r="1254" spans="81:90" ht="21" x14ac:dyDescent="0.5">
      <c r="CC1254"/>
      <c r="CD1254"/>
      <c r="CE1254"/>
      <c r="CF1254"/>
      <c r="CG1254"/>
      <c r="CH1254"/>
      <c r="CI1254"/>
      <c r="CJ1254"/>
      <c r="CK1254"/>
      <c r="CL1254"/>
    </row>
    <row r="1255" spans="81:90" ht="21" x14ac:dyDescent="0.5">
      <c r="CC1255"/>
      <c r="CD1255"/>
      <c r="CE1255"/>
      <c r="CF1255"/>
      <c r="CG1255"/>
      <c r="CH1255"/>
      <c r="CI1255"/>
      <c r="CJ1255"/>
      <c r="CK1255"/>
      <c r="CL1255"/>
    </row>
    <row r="1256" spans="81:90" ht="21" x14ac:dyDescent="0.5">
      <c r="CC1256"/>
      <c r="CD1256"/>
      <c r="CE1256"/>
      <c r="CF1256"/>
      <c r="CG1256"/>
      <c r="CH1256"/>
      <c r="CI1256"/>
      <c r="CJ1256"/>
      <c r="CK1256"/>
      <c r="CL1256"/>
    </row>
    <row r="1257" spans="81:90" ht="21" x14ac:dyDescent="0.5">
      <c r="CC1257"/>
      <c r="CD1257"/>
      <c r="CE1257"/>
      <c r="CF1257"/>
      <c r="CG1257"/>
      <c r="CH1257"/>
      <c r="CI1257"/>
      <c r="CJ1257"/>
      <c r="CK1257"/>
      <c r="CL1257"/>
    </row>
    <row r="1258" spans="81:90" ht="21" x14ac:dyDescent="0.5">
      <c r="CC1258"/>
      <c r="CD1258"/>
      <c r="CE1258"/>
      <c r="CF1258"/>
      <c r="CG1258"/>
      <c r="CH1258"/>
      <c r="CI1258"/>
      <c r="CJ1258"/>
      <c r="CK1258"/>
      <c r="CL1258"/>
    </row>
    <row r="1259" spans="81:90" ht="21" x14ac:dyDescent="0.5">
      <c r="CC1259"/>
      <c r="CD1259"/>
      <c r="CE1259"/>
      <c r="CF1259"/>
      <c r="CG1259"/>
      <c r="CH1259"/>
      <c r="CI1259"/>
      <c r="CJ1259"/>
      <c r="CK1259"/>
      <c r="CL1259"/>
    </row>
    <row r="1260" spans="81:90" ht="21" x14ac:dyDescent="0.5">
      <c r="CC1260"/>
      <c r="CD1260"/>
      <c r="CE1260"/>
      <c r="CF1260"/>
      <c r="CG1260"/>
      <c r="CH1260"/>
      <c r="CI1260"/>
      <c r="CJ1260"/>
      <c r="CK1260"/>
      <c r="CL1260"/>
    </row>
    <row r="1261" spans="81:90" ht="21" x14ac:dyDescent="0.5">
      <c r="CC1261"/>
      <c r="CD1261"/>
      <c r="CE1261"/>
      <c r="CF1261"/>
      <c r="CG1261"/>
      <c r="CH1261"/>
      <c r="CI1261"/>
      <c r="CJ1261"/>
      <c r="CK1261"/>
      <c r="CL1261"/>
    </row>
    <row r="1262" spans="81:90" ht="21" x14ac:dyDescent="0.5">
      <c r="CC1262"/>
      <c r="CD1262"/>
      <c r="CE1262"/>
      <c r="CF1262"/>
      <c r="CG1262"/>
      <c r="CH1262"/>
      <c r="CI1262"/>
      <c r="CJ1262"/>
      <c r="CK1262"/>
      <c r="CL1262"/>
    </row>
    <row r="1263" spans="81:90" ht="21" x14ac:dyDescent="0.5">
      <c r="CC1263"/>
      <c r="CD1263"/>
      <c r="CE1263"/>
      <c r="CF1263"/>
      <c r="CG1263"/>
      <c r="CH1263"/>
      <c r="CI1263"/>
      <c r="CJ1263"/>
      <c r="CK1263"/>
      <c r="CL1263"/>
    </row>
    <row r="1264" spans="81:90" ht="21" x14ac:dyDescent="0.5">
      <c r="CC1264"/>
      <c r="CD1264"/>
      <c r="CE1264"/>
      <c r="CF1264"/>
      <c r="CG1264"/>
      <c r="CH1264"/>
      <c r="CI1264"/>
      <c r="CJ1264"/>
      <c r="CK1264"/>
      <c r="CL1264"/>
    </row>
    <row r="1265" spans="81:90" ht="21" x14ac:dyDescent="0.5">
      <c r="CC1265"/>
      <c r="CD1265"/>
      <c r="CE1265"/>
      <c r="CF1265"/>
      <c r="CG1265"/>
      <c r="CH1265"/>
      <c r="CI1265"/>
      <c r="CJ1265"/>
      <c r="CK1265"/>
      <c r="CL1265"/>
    </row>
    <row r="1266" spans="81:90" ht="21" x14ac:dyDescent="0.5">
      <c r="CC1266"/>
      <c r="CD1266"/>
      <c r="CE1266"/>
      <c r="CF1266"/>
      <c r="CG1266"/>
      <c r="CH1266"/>
      <c r="CI1266"/>
      <c r="CJ1266"/>
      <c r="CK1266"/>
      <c r="CL1266"/>
    </row>
    <row r="1267" spans="81:90" ht="21" x14ac:dyDescent="0.5">
      <c r="CC1267"/>
      <c r="CD1267"/>
      <c r="CE1267"/>
      <c r="CF1267"/>
      <c r="CG1267"/>
      <c r="CH1267"/>
      <c r="CI1267"/>
      <c r="CJ1267"/>
      <c r="CK1267"/>
      <c r="CL1267"/>
    </row>
    <row r="1268" spans="81:90" ht="21" x14ac:dyDescent="0.5">
      <c r="CC1268"/>
      <c r="CD1268"/>
      <c r="CE1268"/>
      <c r="CF1268"/>
      <c r="CG1268"/>
      <c r="CH1268"/>
      <c r="CI1268"/>
      <c r="CJ1268"/>
      <c r="CK1268"/>
      <c r="CL1268"/>
    </row>
    <row r="1269" spans="81:90" ht="21" x14ac:dyDescent="0.5">
      <c r="CC1269"/>
      <c r="CD1269"/>
      <c r="CE1269"/>
      <c r="CF1269"/>
      <c r="CG1269"/>
      <c r="CH1269"/>
      <c r="CI1269"/>
      <c r="CJ1269"/>
      <c r="CK1269"/>
      <c r="CL1269"/>
    </row>
    <row r="1270" spans="81:90" ht="21" x14ac:dyDescent="0.5">
      <c r="CC1270"/>
      <c r="CD1270"/>
      <c r="CE1270"/>
      <c r="CF1270"/>
      <c r="CG1270"/>
      <c r="CH1270"/>
      <c r="CI1270"/>
      <c r="CJ1270"/>
      <c r="CK1270"/>
      <c r="CL1270"/>
    </row>
    <row r="1271" spans="81:90" ht="21" x14ac:dyDescent="0.5">
      <c r="CC1271"/>
      <c r="CD1271"/>
      <c r="CE1271"/>
      <c r="CF1271"/>
      <c r="CG1271"/>
      <c r="CH1271"/>
      <c r="CI1271"/>
      <c r="CJ1271"/>
      <c r="CK1271"/>
      <c r="CL1271"/>
    </row>
    <row r="1272" spans="81:90" ht="21" x14ac:dyDescent="0.5">
      <c r="CC1272"/>
      <c r="CD1272"/>
      <c r="CE1272"/>
      <c r="CF1272"/>
      <c r="CG1272"/>
      <c r="CH1272"/>
      <c r="CI1272"/>
      <c r="CJ1272"/>
      <c r="CK1272"/>
      <c r="CL1272"/>
    </row>
    <row r="1273" spans="81:90" ht="21" x14ac:dyDescent="0.5">
      <c r="CC1273"/>
      <c r="CD1273"/>
      <c r="CE1273"/>
      <c r="CF1273"/>
      <c r="CG1273"/>
      <c r="CH1273"/>
      <c r="CI1273"/>
      <c r="CJ1273"/>
      <c r="CK1273"/>
      <c r="CL1273"/>
    </row>
    <row r="1274" spans="81:90" ht="21" x14ac:dyDescent="0.5">
      <c r="CC1274"/>
      <c r="CD1274"/>
      <c r="CE1274"/>
      <c r="CF1274"/>
      <c r="CG1274"/>
      <c r="CH1274"/>
      <c r="CI1274"/>
      <c r="CJ1274"/>
      <c r="CK1274"/>
      <c r="CL1274"/>
    </row>
    <row r="1275" spans="81:90" ht="21" x14ac:dyDescent="0.5">
      <c r="CC1275"/>
      <c r="CD1275"/>
      <c r="CE1275"/>
      <c r="CF1275"/>
      <c r="CG1275"/>
      <c r="CH1275"/>
      <c r="CI1275"/>
      <c r="CJ1275"/>
      <c r="CK1275"/>
      <c r="CL1275"/>
    </row>
    <row r="1276" spans="81:90" ht="21" x14ac:dyDescent="0.5">
      <c r="CC1276"/>
      <c r="CD1276"/>
      <c r="CE1276"/>
      <c r="CF1276"/>
      <c r="CG1276"/>
      <c r="CH1276"/>
      <c r="CI1276"/>
      <c r="CJ1276"/>
      <c r="CK1276"/>
      <c r="CL1276"/>
    </row>
    <row r="1277" spans="81:90" ht="21" x14ac:dyDescent="0.5">
      <c r="CC1277"/>
      <c r="CD1277"/>
      <c r="CE1277"/>
      <c r="CF1277"/>
      <c r="CG1277"/>
      <c r="CH1277"/>
      <c r="CI1277"/>
      <c r="CJ1277"/>
      <c r="CK1277"/>
      <c r="CL1277"/>
    </row>
    <row r="1278" spans="81:90" ht="21" x14ac:dyDescent="0.5">
      <c r="CC1278"/>
      <c r="CD1278"/>
      <c r="CE1278"/>
      <c r="CF1278"/>
      <c r="CG1278"/>
      <c r="CH1278"/>
      <c r="CI1278"/>
      <c r="CJ1278"/>
      <c r="CK1278"/>
      <c r="CL1278"/>
    </row>
    <row r="1279" spans="81:90" ht="21" x14ac:dyDescent="0.5">
      <c r="CC1279"/>
      <c r="CD1279"/>
      <c r="CE1279"/>
      <c r="CF1279"/>
      <c r="CG1279"/>
      <c r="CH1279"/>
      <c r="CI1279"/>
      <c r="CJ1279"/>
      <c r="CK1279"/>
      <c r="CL1279"/>
    </row>
    <row r="1280" spans="81:90" ht="21" x14ac:dyDescent="0.5">
      <c r="CC1280"/>
      <c r="CD1280"/>
      <c r="CE1280"/>
      <c r="CF1280"/>
      <c r="CG1280"/>
      <c r="CH1280"/>
      <c r="CI1280"/>
      <c r="CJ1280"/>
      <c r="CK1280"/>
      <c r="CL1280"/>
    </row>
    <row r="1281" spans="81:90" ht="21" x14ac:dyDescent="0.5">
      <c r="CC1281"/>
      <c r="CD1281"/>
      <c r="CE1281"/>
      <c r="CF1281"/>
      <c r="CG1281"/>
      <c r="CH1281"/>
      <c r="CI1281"/>
      <c r="CJ1281"/>
      <c r="CK1281"/>
      <c r="CL1281"/>
    </row>
    <row r="1282" spans="81:90" ht="21" x14ac:dyDescent="0.5">
      <c r="CC1282"/>
      <c r="CD1282"/>
      <c r="CE1282"/>
      <c r="CF1282"/>
      <c r="CG1282"/>
      <c r="CH1282"/>
      <c r="CI1282"/>
      <c r="CJ1282"/>
      <c r="CK1282"/>
      <c r="CL1282"/>
    </row>
    <row r="1283" spans="81:90" ht="21" x14ac:dyDescent="0.5">
      <c r="CC1283"/>
      <c r="CD1283"/>
      <c r="CE1283"/>
      <c r="CF1283"/>
      <c r="CG1283"/>
      <c r="CH1283"/>
      <c r="CI1283"/>
      <c r="CJ1283"/>
      <c r="CK1283"/>
      <c r="CL1283"/>
    </row>
    <row r="1284" spans="81:90" ht="21" x14ac:dyDescent="0.5">
      <c r="CC1284"/>
      <c r="CD1284"/>
      <c r="CE1284"/>
      <c r="CF1284"/>
      <c r="CG1284"/>
      <c r="CH1284"/>
      <c r="CI1284"/>
      <c r="CJ1284"/>
      <c r="CK1284"/>
      <c r="CL1284"/>
    </row>
    <row r="1285" spans="81:90" ht="21" x14ac:dyDescent="0.5">
      <c r="CC1285"/>
      <c r="CD1285"/>
      <c r="CE1285"/>
      <c r="CF1285"/>
      <c r="CG1285"/>
      <c r="CH1285"/>
      <c r="CI1285"/>
      <c r="CJ1285"/>
      <c r="CK1285"/>
      <c r="CL1285"/>
    </row>
    <row r="1286" spans="81:90" ht="21" x14ac:dyDescent="0.5">
      <c r="CC1286"/>
      <c r="CD1286"/>
      <c r="CE1286"/>
      <c r="CF1286"/>
      <c r="CG1286"/>
      <c r="CH1286"/>
      <c r="CI1286"/>
      <c r="CJ1286"/>
      <c r="CK1286"/>
      <c r="CL1286"/>
    </row>
    <row r="1287" spans="81:90" ht="21" x14ac:dyDescent="0.5">
      <c r="CC1287"/>
      <c r="CD1287"/>
      <c r="CE1287"/>
      <c r="CF1287"/>
      <c r="CG1287"/>
      <c r="CH1287"/>
      <c r="CI1287"/>
      <c r="CJ1287"/>
      <c r="CK1287"/>
      <c r="CL1287"/>
    </row>
    <row r="1288" spans="81:90" ht="21" x14ac:dyDescent="0.5">
      <c r="CC1288"/>
      <c r="CD1288"/>
      <c r="CE1288"/>
      <c r="CF1288"/>
      <c r="CG1288"/>
      <c r="CH1288"/>
      <c r="CI1288"/>
      <c r="CJ1288"/>
      <c r="CK1288"/>
      <c r="CL1288"/>
    </row>
    <row r="1289" spans="81:90" ht="21" x14ac:dyDescent="0.5">
      <c r="CC1289"/>
      <c r="CD1289"/>
      <c r="CE1289"/>
      <c r="CF1289"/>
      <c r="CG1289"/>
      <c r="CH1289"/>
      <c r="CI1289"/>
      <c r="CJ1289"/>
      <c r="CK1289"/>
      <c r="CL1289"/>
    </row>
    <row r="1290" spans="81:90" ht="21" x14ac:dyDescent="0.5">
      <c r="CC1290"/>
      <c r="CD1290"/>
      <c r="CE1290"/>
      <c r="CF1290"/>
      <c r="CG1290"/>
      <c r="CH1290"/>
      <c r="CI1290"/>
      <c r="CJ1290"/>
      <c r="CK1290"/>
      <c r="CL1290"/>
    </row>
    <row r="1291" spans="81:90" ht="21" x14ac:dyDescent="0.5">
      <c r="CC1291"/>
      <c r="CD1291"/>
      <c r="CE1291"/>
      <c r="CF1291"/>
      <c r="CG1291"/>
      <c r="CH1291"/>
      <c r="CI1291"/>
      <c r="CJ1291"/>
      <c r="CK1291"/>
      <c r="CL1291"/>
    </row>
    <row r="1292" spans="81:90" ht="21" x14ac:dyDescent="0.5">
      <c r="CC1292"/>
      <c r="CD1292"/>
      <c r="CE1292"/>
      <c r="CF1292"/>
      <c r="CG1292"/>
      <c r="CH1292"/>
      <c r="CI1292"/>
      <c r="CJ1292"/>
      <c r="CK1292"/>
      <c r="CL1292"/>
    </row>
    <row r="1293" spans="81:90" ht="21" x14ac:dyDescent="0.5">
      <c r="CC1293"/>
      <c r="CD1293"/>
      <c r="CE1293"/>
      <c r="CF1293"/>
      <c r="CG1293"/>
      <c r="CH1293"/>
      <c r="CI1293"/>
      <c r="CJ1293"/>
      <c r="CK1293"/>
      <c r="CL1293"/>
    </row>
    <row r="1294" spans="81:90" ht="21" x14ac:dyDescent="0.5">
      <c r="CC1294"/>
      <c r="CD1294"/>
      <c r="CE1294"/>
      <c r="CF1294"/>
      <c r="CG1294"/>
      <c r="CH1294"/>
      <c r="CI1294"/>
      <c r="CJ1294"/>
      <c r="CK1294"/>
      <c r="CL1294"/>
    </row>
    <row r="1295" spans="81:90" ht="21" x14ac:dyDescent="0.5">
      <c r="CC1295"/>
      <c r="CD1295"/>
      <c r="CE1295"/>
      <c r="CF1295"/>
      <c r="CG1295"/>
      <c r="CH1295"/>
      <c r="CI1295"/>
      <c r="CJ1295"/>
      <c r="CK1295"/>
      <c r="CL1295"/>
    </row>
    <row r="1296" spans="81:90" ht="21" x14ac:dyDescent="0.5">
      <c r="CC1296"/>
      <c r="CD1296"/>
      <c r="CE1296"/>
      <c r="CF1296"/>
      <c r="CG1296"/>
      <c r="CH1296"/>
      <c r="CI1296"/>
      <c r="CJ1296"/>
      <c r="CK1296"/>
      <c r="CL1296"/>
    </row>
    <row r="1297" spans="81:90" ht="21" x14ac:dyDescent="0.5">
      <c r="CC1297"/>
      <c r="CD1297"/>
      <c r="CE1297"/>
      <c r="CF1297"/>
      <c r="CG1297"/>
      <c r="CH1297"/>
      <c r="CI1297"/>
      <c r="CJ1297"/>
      <c r="CK1297"/>
      <c r="CL1297"/>
    </row>
    <row r="1298" spans="81:90" ht="21" x14ac:dyDescent="0.5">
      <c r="CC1298"/>
      <c r="CD1298"/>
      <c r="CE1298"/>
      <c r="CF1298"/>
      <c r="CG1298"/>
      <c r="CH1298"/>
      <c r="CI1298"/>
      <c r="CJ1298"/>
      <c r="CK1298"/>
      <c r="CL1298"/>
    </row>
    <row r="1299" spans="81:90" ht="21" x14ac:dyDescent="0.5">
      <c r="CC1299"/>
      <c r="CD1299"/>
      <c r="CE1299"/>
      <c r="CF1299"/>
      <c r="CG1299"/>
      <c r="CH1299"/>
      <c r="CI1299"/>
      <c r="CJ1299"/>
      <c r="CK1299"/>
      <c r="CL1299"/>
    </row>
    <row r="1300" spans="81:90" ht="21" x14ac:dyDescent="0.5">
      <c r="CC1300"/>
      <c r="CD1300"/>
      <c r="CE1300"/>
      <c r="CF1300"/>
      <c r="CG1300"/>
      <c r="CH1300"/>
      <c r="CI1300"/>
      <c r="CJ1300"/>
      <c r="CK1300"/>
      <c r="CL1300"/>
    </row>
    <row r="1301" spans="81:90" ht="21" x14ac:dyDescent="0.5">
      <c r="CC1301"/>
      <c r="CD1301"/>
      <c r="CE1301"/>
      <c r="CF1301"/>
      <c r="CG1301"/>
      <c r="CH1301"/>
      <c r="CI1301"/>
      <c r="CJ1301"/>
      <c r="CK1301"/>
      <c r="CL1301"/>
    </row>
    <row r="1302" spans="81:90" ht="21" x14ac:dyDescent="0.5">
      <c r="CC1302"/>
      <c r="CD1302"/>
      <c r="CE1302"/>
      <c r="CF1302"/>
      <c r="CG1302"/>
      <c r="CH1302"/>
      <c r="CI1302"/>
      <c r="CJ1302"/>
      <c r="CK1302"/>
      <c r="CL1302"/>
    </row>
    <row r="1303" spans="81:90" ht="21" x14ac:dyDescent="0.5">
      <c r="CC1303"/>
      <c r="CD1303"/>
      <c r="CE1303"/>
      <c r="CF1303"/>
      <c r="CG1303"/>
      <c r="CH1303"/>
      <c r="CI1303"/>
      <c r="CJ1303"/>
      <c r="CK1303"/>
      <c r="CL1303"/>
    </row>
    <row r="1304" spans="81:90" ht="21" x14ac:dyDescent="0.5">
      <c r="CC1304"/>
      <c r="CD1304"/>
      <c r="CE1304"/>
      <c r="CF1304"/>
      <c r="CG1304"/>
      <c r="CH1304"/>
      <c r="CI1304"/>
      <c r="CJ1304"/>
      <c r="CK1304"/>
      <c r="CL1304"/>
    </row>
    <row r="1305" spans="81:90" ht="21" x14ac:dyDescent="0.5">
      <c r="CC1305"/>
      <c r="CD1305"/>
      <c r="CE1305"/>
      <c r="CF1305"/>
      <c r="CG1305"/>
      <c r="CH1305"/>
      <c r="CI1305"/>
      <c r="CJ1305"/>
      <c r="CK1305"/>
      <c r="CL1305"/>
    </row>
    <row r="1306" spans="81:90" ht="21" x14ac:dyDescent="0.5">
      <c r="CC1306"/>
      <c r="CD1306"/>
      <c r="CE1306"/>
      <c r="CF1306"/>
      <c r="CG1306"/>
      <c r="CH1306"/>
      <c r="CI1306"/>
      <c r="CJ1306"/>
      <c r="CK1306"/>
      <c r="CL1306"/>
    </row>
    <row r="1307" spans="81:90" ht="21" x14ac:dyDescent="0.5">
      <c r="CC1307"/>
      <c r="CD1307"/>
      <c r="CE1307"/>
      <c r="CF1307"/>
      <c r="CG1307"/>
      <c r="CH1307"/>
      <c r="CI1307"/>
      <c r="CJ1307"/>
      <c r="CK1307"/>
      <c r="CL1307"/>
    </row>
    <row r="1308" spans="81:90" ht="21" x14ac:dyDescent="0.5">
      <c r="CC1308"/>
      <c r="CD1308"/>
      <c r="CE1308"/>
      <c r="CF1308"/>
      <c r="CG1308"/>
      <c r="CH1308"/>
      <c r="CI1308"/>
      <c r="CJ1308"/>
      <c r="CK1308"/>
      <c r="CL1308"/>
    </row>
    <row r="1309" spans="81:90" ht="21" x14ac:dyDescent="0.5">
      <c r="CC1309"/>
      <c r="CD1309"/>
      <c r="CE1309"/>
      <c r="CF1309"/>
      <c r="CG1309"/>
      <c r="CH1309"/>
      <c r="CI1309"/>
      <c r="CJ1309"/>
      <c r="CK1309"/>
      <c r="CL1309"/>
    </row>
    <row r="1310" spans="81:90" ht="21" x14ac:dyDescent="0.5">
      <c r="CC1310"/>
      <c r="CD1310"/>
      <c r="CE1310"/>
      <c r="CF1310"/>
      <c r="CG1310"/>
      <c r="CH1310"/>
      <c r="CI1310"/>
      <c r="CJ1310"/>
      <c r="CK1310"/>
      <c r="CL1310"/>
    </row>
    <row r="1311" spans="81:90" ht="21" x14ac:dyDescent="0.5">
      <c r="CC1311"/>
      <c r="CD1311"/>
      <c r="CE1311"/>
      <c r="CF1311"/>
      <c r="CG1311"/>
      <c r="CH1311"/>
      <c r="CI1311"/>
      <c r="CJ1311"/>
      <c r="CK1311"/>
      <c r="CL1311"/>
    </row>
    <row r="1312" spans="81:90" ht="21" x14ac:dyDescent="0.5">
      <c r="CC1312"/>
      <c r="CD1312"/>
      <c r="CE1312"/>
      <c r="CF1312"/>
      <c r="CG1312"/>
      <c r="CH1312"/>
      <c r="CI1312"/>
      <c r="CJ1312"/>
      <c r="CK1312"/>
      <c r="CL1312"/>
    </row>
    <row r="1313" spans="81:90" ht="21" x14ac:dyDescent="0.5">
      <c r="CC1313"/>
      <c r="CD1313"/>
      <c r="CE1313"/>
      <c r="CF1313"/>
      <c r="CG1313"/>
      <c r="CH1313"/>
      <c r="CI1313"/>
      <c r="CJ1313"/>
      <c r="CK1313"/>
      <c r="CL1313"/>
    </row>
    <row r="1314" spans="81:90" ht="21" x14ac:dyDescent="0.5">
      <c r="CC1314"/>
      <c r="CD1314"/>
      <c r="CE1314"/>
      <c r="CF1314"/>
      <c r="CG1314"/>
      <c r="CH1314"/>
      <c r="CI1314"/>
      <c r="CJ1314"/>
      <c r="CK1314"/>
      <c r="CL1314"/>
    </row>
    <row r="1315" spans="81:90" ht="21" x14ac:dyDescent="0.5">
      <c r="CC1315"/>
      <c r="CD1315"/>
      <c r="CE1315"/>
      <c r="CF1315"/>
      <c r="CG1315"/>
      <c r="CH1315"/>
      <c r="CI1315"/>
      <c r="CJ1315"/>
      <c r="CK1315"/>
      <c r="CL1315"/>
    </row>
    <row r="1316" spans="81:90" ht="21" x14ac:dyDescent="0.5">
      <c r="CC1316"/>
      <c r="CD1316"/>
      <c r="CE1316"/>
      <c r="CF1316"/>
      <c r="CG1316"/>
      <c r="CH1316"/>
      <c r="CI1316"/>
      <c r="CJ1316"/>
      <c r="CK1316"/>
      <c r="CL1316"/>
    </row>
    <row r="1317" spans="81:90" ht="21" x14ac:dyDescent="0.5">
      <c r="CC1317"/>
      <c r="CD1317"/>
      <c r="CE1317"/>
      <c r="CF1317"/>
      <c r="CG1317"/>
      <c r="CH1317"/>
      <c r="CI1317"/>
      <c r="CJ1317"/>
      <c r="CK1317"/>
      <c r="CL1317"/>
    </row>
    <row r="1318" spans="81:90" ht="21" x14ac:dyDescent="0.5">
      <c r="CC1318"/>
      <c r="CD1318"/>
      <c r="CE1318"/>
      <c r="CF1318"/>
      <c r="CG1318"/>
      <c r="CH1318"/>
      <c r="CI1318"/>
      <c r="CJ1318"/>
      <c r="CK1318"/>
      <c r="CL1318"/>
    </row>
    <row r="1319" spans="81:90" ht="21" x14ac:dyDescent="0.5">
      <c r="CC1319"/>
      <c r="CD1319"/>
      <c r="CE1319"/>
      <c r="CF1319"/>
      <c r="CG1319"/>
      <c r="CH1319"/>
      <c r="CI1319"/>
      <c r="CJ1319"/>
      <c r="CK1319"/>
      <c r="CL1319"/>
    </row>
    <row r="1320" spans="81:90" ht="21" x14ac:dyDescent="0.5">
      <c r="CC1320"/>
      <c r="CD1320"/>
      <c r="CE1320"/>
      <c r="CF1320"/>
      <c r="CG1320"/>
      <c r="CH1320"/>
      <c r="CI1320"/>
      <c r="CJ1320"/>
      <c r="CK1320"/>
      <c r="CL1320"/>
    </row>
    <row r="1321" spans="81:90" ht="21" x14ac:dyDescent="0.5">
      <c r="CC1321"/>
      <c r="CD1321"/>
      <c r="CE1321"/>
      <c r="CF1321"/>
      <c r="CG1321"/>
      <c r="CH1321"/>
      <c r="CI1321"/>
      <c r="CJ1321"/>
      <c r="CK1321"/>
      <c r="CL1321"/>
    </row>
    <row r="1322" spans="81:90" ht="21" x14ac:dyDescent="0.5">
      <c r="CC1322"/>
      <c r="CD1322"/>
      <c r="CE1322"/>
      <c r="CF1322"/>
      <c r="CG1322"/>
      <c r="CH1322"/>
      <c r="CI1322"/>
      <c r="CJ1322"/>
      <c r="CK1322"/>
      <c r="CL1322"/>
    </row>
    <row r="1323" spans="81:90" ht="21" x14ac:dyDescent="0.5">
      <c r="CC1323"/>
      <c r="CD1323"/>
      <c r="CE1323"/>
      <c r="CF1323"/>
      <c r="CG1323"/>
      <c r="CH1323"/>
      <c r="CI1323"/>
      <c r="CJ1323"/>
      <c r="CK1323"/>
      <c r="CL1323"/>
    </row>
    <row r="1324" spans="81:90" ht="21" x14ac:dyDescent="0.5">
      <c r="CC1324"/>
      <c r="CD1324"/>
      <c r="CE1324"/>
      <c r="CF1324"/>
      <c r="CG1324"/>
      <c r="CH1324"/>
      <c r="CI1324"/>
      <c r="CJ1324"/>
      <c r="CK1324"/>
      <c r="CL1324"/>
    </row>
    <row r="1325" spans="81:90" ht="21" x14ac:dyDescent="0.5">
      <c r="CC1325"/>
      <c r="CD1325"/>
      <c r="CE1325"/>
      <c r="CF1325"/>
      <c r="CG1325"/>
      <c r="CH1325"/>
      <c r="CI1325"/>
      <c r="CJ1325"/>
      <c r="CK1325"/>
      <c r="CL1325"/>
    </row>
    <row r="1326" spans="81:90" ht="21" x14ac:dyDescent="0.5">
      <c r="CC1326"/>
      <c r="CD1326"/>
      <c r="CE1326"/>
      <c r="CF1326"/>
      <c r="CG1326"/>
      <c r="CH1326"/>
      <c r="CI1326"/>
      <c r="CJ1326"/>
      <c r="CK1326"/>
      <c r="CL1326"/>
    </row>
    <row r="1327" spans="81:90" ht="21" x14ac:dyDescent="0.5">
      <c r="CC1327"/>
      <c r="CD1327"/>
      <c r="CE1327"/>
      <c r="CF1327"/>
      <c r="CG1327"/>
      <c r="CH1327"/>
      <c r="CI1327"/>
      <c r="CJ1327"/>
      <c r="CK1327"/>
      <c r="CL1327"/>
    </row>
    <row r="1328" spans="81:90" ht="21" x14ac:dyDescent="0.5">
      <c r="CC1328"/>
      <c r="CD1328"/>
      <c r="CE1328"/>
      <c r="CF1328"/>
      <c r="CG1328"/>
      <c r="CH1328"/>
      <c r="CI1328"/>
      <c r="CJ1328"/>
      <c r="CK1328"/>
      <c r="CL1328"/>
    </row>
    <row r="1329" spans="81:90" ht="21" x14ac:dyDescent="0.5">
      <c r="CC1329"/>
      <c r="CD1329"/>
      <c r="CE1329"/>
      <c r="CF1329"/>
      <c r="CG1329"/>
      <c r="CH1329"/>
      <c r="CI1329"/>
      <c r="CJ1329"/>
      <c r="CK1329"/>
      <c r="CL1329"/>
    </row>
    <row r="1330" spans="81:90" ht="21" x14ac:dyDescent="0.5">
      <c r="CC1330"/>
      <c r="CD1330"/>
      <c r="CE1330"/>
      <c r="CF1330"/>
      <c r="CG1330"/>
      <c r="CH1330"/>
      <c r="CI1330"/>
      <c r="CJ1330"/>
      <c r="CK1330"/>
      <c r="CL1330"/>
    </row>
    <row r="1331" spans="81:90" ht="21" x14ac:dyDescent="0.5">
      <c r="CC1331"/>
      <c r="CD1331"/>
      <c r="CE1331"/>
      <c r="CF1331"/>
      <c r="CG1331"/>
      <c r="CH1331"/>
      <c r="CI1331"/>
      <c r="CJ1331"/>
      <c r="CK1331"/>
      <c r="CL1331"/>
    </row>
    <row r="1332" spans="81:90" ht="21" x14ac:dyDescent="0.5">
      <c r="CC1332"/>
      <c r="CD1332"/>
      <c r="CE1332"/>
      <c r="CF1332"/>
      <c r="CG1332"/>
      <c r="CH1332"/>
      <c r="CI1332"/>
      <c r="CJ1332"/>
      <c r="CK1332"/>
      <c r="CL1332"/>
    </row>
    <row r="1333" spans="81:90" ht="21" x14ac:dyDescent="0.5">
      <c r="CC1333"/>
      <c r="CD1333"/>
      <c r="CE1333"/>
      <c r="CF1333"/>
      <c r="CG1333"/>
      <c r="CH1333"/>
      <c r="CI1333"/>
      <c r="CJ1333"/>
      <c r="CK1333"/>
      <c r="CL1333"/>
    </row>
    <row r="1334" spans="81:90" ht="21" x14ac:dyDescent="0.5">
      <c r="CC1334"/>
      <c r="CD1334"/>
      <c r="CE1334"/>
      <c r="CF1334"/>
      <c r="CG1334"/>
      <c r="CH1334"/>
      <c r="CI1334"/>
      <c r="CJ1334"/>
      <c r="CK1334"/>
      <c r="CL1334"/>
    </row>
    <row r="1335" spans="81:90" ht="21" x14ac:dyDescent="0.5">
      <c r="CC1335"/>
      <c r="CD1335"/>
      <c r="CE1335"/>
      <c r="CF1335"/>
      <c r="CG1335"/>
      <c r="CH1335"/>
      <c r="CI1335"/>
      <c r="CJ1335"/>
      <c r="CK1335"/>
      <c r="CL1335"/>
    </row>
    <row r="1336" spans="81:90" ht="21" x14ac:dyDescent="0.5">
      <c r="CC1336"/>
      <c r="CD1336"/>
      <c r="CE1336"/>
      <c r="CF1336"/>
      <c r="CG1336"/>
      <c r="CH1336"/>
      <c r="CI1336"/>
      <c r="CJ1336"/>
      <c r="CK1336"/>
      <c r="CL1336"/>
    </row>
    <row r="1337" spans="81:90" ht="21" x14ac:dyDescent="0.5">
      <c r="CC1337"/>
      <c r="CD1337"/>
      <c r="CE1337"/>
      <c r="CF1337"/>
      <c r="CG1337"/>
      <c r="CH1337"/>
      <c r="CI1337"/>
      <c r="CJ1337"/>
      <c r="CK1337"/>
      <c r="CL1337"/>
    </row>
    <row r="1338" spans="81:90" ht="21" x14ac:dyDescent="0.5">
      <c r="CC1338"/>
      <c r="CD1338"/>
      <c r="CE1338"/>
      <c r="CF1338"/>
      <c r="CG1338"/>
      <c r="CH1338"/>
      <c r="CI1338"/>
      <c r="CJ1338"/>
      <c r="CK1338"/>
      <c r="CL1338"/>
    </row>
    <row r="1339" spans="81:90" ht="21" x14ac:dyDescent="0.5">
      <c r="CC1339"/>
      <c r="CD1339"/>
      <c r="CE1339"/>
      <c r="CF1339"/>
      <c r="CG1339"/>
      <c r="CH1339"/>
      <c r="CI1339"/>
      <c r="CJ1339"/>
      <c r="CK1339"/>
      <c r="CL1339"/>
    </row>
    <row r="1340" spans="81:90" ht="21" x14ac:dyDescent="0.5">
      <c r="CC1340"/>
      <c r="CD1340"/>
      <c r="CE1340"/>
      <c r="CF1340"/>
      <c r="CG1340"/>
      <c r="CH1340"/>
      <c r="CI1340"/>
      <c r="CJ1340"/>
      <c r="CK1340"/>
      <c r="CL1340"/>
    </row>
    <row r="1341" spans="81:90" ht="21" x14ac:dyDescent="0.5">
      <c r="CC1341"/>
      <c r="CD1341"/>
      <c r="CE1341"/>
      <c r="CF1341"/>
      <c r="CG1341"/>
      <c r="CH1341"/>
      <c r="CI1341"/>
      <c r="CJ1341"/>
      <c r="CK1341"/>
      <c r="CL1341"/>
    </row>
    <row r="1342" spans="81:90" ht="21" x14ac:dyDescent="0.5">
      <c r="CC1342"/>
      <c r="CD1342"/>
      <c r="CE1342"/>
      <c r="CF1342"/>
      <c r="CG1342"/>
      <c r="CH1342"/>
      <c r="CI1342"/>
      <c r="CJ1342"/>
      <c r="CK1342"/>
      <c r="CL1342"/>
    </row>
    <row r="1343" spans="81:90" ht="21" x14ac:dyDescent="0.5">
      <c r="CC1343"/>
      <c r="CD1343"/>
      <c r="CE1343"/>
      <c r="CF1343"/>
      <c r="CG1343"/>
      <c r="CH1343"/>
      <c r="CI1343"/>
      <c r="CJ1343"/>
      <c r="CK1343"/>
      <c r="CL1343"/>
    </row>
    <row r="1344" spans="81:90" ht="21" x14ac:dyDescent="0.5">
      <c r="CC1344"/>
      <c r="CD1344"/>
      <c r="CE1344"/>
      <c r="CF1344"/>
      <c r="CG1344"/>
      <c r="CH1344"/>
      <c r="CI1344"/>
      <c r="CJ1344"/>
      <c r="CK1344"/>
      <c r="CL1344"/>
    </row>
    <row r="1345" spans="81:90" ht="21" x14ac:dyDescent="0.5">
      <c r="CC1345"/>
      <c r="CD1345"/>
      <c r="CE1345"/>
      <c r="CF1345"/>
      <c r="CG1345"/>
      <c r="CH1345"/>
      <c r="CI1345"/>
      <c r="CJ1345"/>
      <c r="CK1345"/>
      <c r="CL1345"/>
    </row>
    <row r="1346" spans="81:90" ht="21" x14ac:dyDescent="0.5">
      <c r="CC1346"/>
      <c r="CD1346"/>
      <c r="CE1346"/>
      <c r="CF1346"/>
      <c r="CG1346"/>
      <c r="CH1346"/>
      <c r="CI1346"/>
      <c r="CJ1346"/>
      <c r="CK1346"/>
      <c r="CL1346"/>
    </row>
    <row r="1347" spans="81:90" ht="21" x14ac:dyDescent="0.5">
      <c r="CC1347"/>
      <c r="CD1347"/>
      <c r="CE1347"/>
      <c r="CF1347"/>
      <c r="CG1347"/>
      <c r="CH1347"/>
      <c r="CI1347"/>
      <c r="CJ1347"/>
      <c r="CK1347"/>
      <c r="CL1347"/>
    </row>
    <row r="1348" spans="81:90" ht="21" x14ac:dyDescent="0.5">
      <c r="CC1348"/>
      <c r="CD1348"/>
      <c r="CE1348"/>
      <c r="CF1348"/>
      <c r="CG1348"/>
      <c r="CH1348"/>
      <c r="CI1348"/>
      <c r="CJ1348"/>
      <c r="CK1348"/>
      <c r="CL1348"/>
    </row>
    <row r="1349" spans="81:90" ht="21" x14ac:dyDescent="0.5">
      <c r="CC1349"/>
      <c r="CD1349"/>
      <c r="CE1349"/>
      <c r="CF1349"/>
      <c r="CG1349"/>
      <c r="CH1349"/>
      <c r="CI1349"/>
      <c r="CJ1349"/>
      <c r="CK1349"/>
      <c r="CL1349"/>
    </row>
    <row r="1350" spans="81:90" ht="21" x14ac:dyDescent="0.5">
      <c r="CC1350"/>
      <c r="CD1350"/>
      <c r="CE1350"/>
      <c r="CF1350"/>
      <c r="CG1350"/>
      <c r="CH1350"/>
      <c r="CI1350"/>
      <c r="CJ1350"/>
      <c r="CK1350"/>
      <c r="CL1350"/>
    </row>
    <row r="1351" spans="81:90" ht="21" x14ac:dyDescent="0.5">
      <c r="CC1351"/>
      <c r="CD1351"/>
      <c r="CE1351"/>
      <c r="CF1351"/>
      <c r="CG1351"/>
      <c r="CH1351"/>
      <c r="CI1351"/>
      <c r="CJ1351"/>
      <c r="CK1351"/>
      <c r="CL1351"/>
    </row>
    <row r="1352" spans="81:90" ht="21" x14ac:dyDescent="0.5">
      <c r="CC1352"/>
      <c r="CD1352"/>
      <c r="CE1352"/>
      <c r="CF1352"/>
      <c r="CG1352"/>
      <c r="CH1352"/>
      <c r="CI1352"/>
      <c r="CJ1352"/>
      <c r="CK1352"/>
      <c r="CL1352"/>
    </row>
    <row r="1353" spans="81:90" ht="21" x14ac:dyDescent="0.5">
      <c r="CC1353"/>
      <c r="CD1353"/>
      <c r="CE1353"/>
      <c r="CF1353"/>
      <c r="CG1353"/>
      <c r="CH1353"/>
      <c r="CI1353"/>
      <c r="CJ1353"/>
      <c r="CK1353"/>
      <c r="CL1353"/>
    </row>
    <row r="1354" spans="81:90" ht="21" x14ac:dyDescent="0.5">
      <c r="CC1354"/>
      <c r="CD1354"/>
      <c r="CE1354"/>
      <c r="CF1354"/>
      <c r="CG1354"/>
      <c r="CH1354"/>
      <c r="CI1354"/>
      <c r="CJ1354"/>
      <c r="CK1354"/>
      <c r="CL1354"/>
    </row>
    <row r="1355" spans="81:90" ht="21" x14ac:dyDescent="0.5">
      <c r="CC1355"/>
      <c r="CD1355"/>
      <c r="CE1355"/>
      <c r="CF1355"/>
      <c r="CG1355"/>
      <c r="CH1355"/>
      <c r="CI1355"/>
      <c r="CJ1355"/>
      <c r="CK1355"/>
      <c r="CL1355"/>
    </row>
    <row r="1356" spans="81:90" ht="21" x14ac:dyDescent="0.5">
      <c r="CC1356"/>
      <c r="CD1356"/>
      <c r="CE1356"/>
      <c r="CF1356"/>
      <c r="CG1356"/>
      <c r="CH1356"/>
      <c r="CI1356"/>
      <c r="CJ1356"/>
      <c r="CK1356"/>
      <c r="CL1356"/>
    </row>
    <row r="1357" spans="81:90" ht="21" x14ac:dyDescent="0.5">
      <c r="CC1357"/>
      <c r="CD1357"/>
      <c r="CE1357"/>
      <c r="CF1357"/>
      <c r="CG1357"/>
      <c r="CH1357"/>
      <c r="CI1357"/>
      <c r="CJ1357"/>
      <c r="CK1357"/>
      <c r="CL1357"/>
    </row>
    <row r="1358" spans="81:90" ht="21" x14ac:dyDescent="0.5">
      <c r="CC1358"/>
      <c r="CD1358"/>
      <c r="CE1358"/>
      <c r="CF1358"/>
      <c r="CG1358"/>
      <c r="CH1358"/>
      <c r="CI1358"/>
      <c r="CJ1358"/>
      <c r="CK1358"/>
      <c r="CL1358"/>
    </row>
    <row r="1359" spans="81:90" ht="21" x14ac:dyDescent="0.5">
      <c r="CC1359"/>
      <c r="CD1359"/>
      <c r="CE1359"/>
      <c r="CF1359"/>
      <c r="CG1359"/>
      <c r="CH1359"/>
      <c r="CI1359"/>
      <c r="CJ1359"/>
      <c r="CK1359"/>
      <c r="CL1359"/>
    </row>
    <row r="1360" spans="81:90" ht="21" x14ac:dyDescent="0.5">
      <c r="CC1360"/>
      <c r="CD1360"/>
      <c r="CE1360"/>
      <c r="CF1360"/>
      <c r="CG1360"/>
      <c r="CH1360"/>
      <c r="CI1360"/>
      <c r="CJ1360"/>
      <c r="CK1360"/>
      <c r="CL1360"/>
    </row>
    <row r="1361" spans="81:90" ht="21" x14ac:dyDescent="0.5">
      <c r="CC1361"/>
      <c r="CD1361"/>
      <c r="CE1361"/>
      <c r="CF1361"/>
      <c r="CG1361"/>
      <c r="CH1361"/>
      <c r="CI1361"/>
      <c r="CJ1361"/>
      <c r="CK1361"/>
      <c r="CL1361"/>
    </row>
    <row r="1362" spans="81:90" ht="21" x14ac:dyDescent="0.5">
      <c r="CC1362"/>
      <c r="CD1362"/>
      <c r="CE1362"/>
      <c r="CF1362"/>
      <c r="CG1362"/>
      <c r="CH1362"/>
      <c r="CI1362"/>
      <c r="CJ1362"/>
      <c r="CK1362"/>
      <c r="CL1362"/>
    </row>
    <row r="1363" spans="81:90" ht="21" x14ac:dyDescent="0.5">
      <c r="CC1363"/>
      <c r="CD1363"/>
      <c r="CE1363"/>
      <c r="CF1363"/>
      <c r="CG1363"/>
      <c r="CH1363"/>
      <c r="CI1363"/>
      <c r="CJ1363"/>
      <c r="CK1363"/>
      <c r="CL1363"/>
    </row>
    <row r="1364" spans="81:90" ht="21" x14ac:dyDescent="0.5">
      <c r="CC1364"/>
      <c r="CD1364"/>
      <c r="CE1364"/>
      <c r="CF1364"/>
      <c r="CG1364"/>
      <c r="CH1364"/>
      <c r="CI1364"/>
      <c r="CJ1364"/>
      <c r="CK1364"/>
      <c r="CL1364"/>
    </row>
    <row r="1365" spans="81:90" ht="21" x14ac:dyDescent="0.5">
      <c r="CC1365"/>
      <c r="CD1365"/>
      <c r="CE1365"/>
      <c r="CF1365"/>
      <c r="CG1365"/>
      <c r="CH1365"/>
      <c r="CI1365"/>
      <c r="CJ1365"/>
      <c r="CK1365"/>
      <c r="CL1365"/>
    </row>
    <row r="1366" spans="81:90" ht="21" x14ac:dyDescent="0.5">
      <c r="CC1366"/>
      <c r="CD1366"/>
      <c r="CE1366"/>
      <c r="CF1366"/>
      <c r="CG1366"/>
      <c r="CH1366"/>
      <c r="CI1366"/>
      <c r="CJ1366"/>
      <c r="CK1366"/>
      <c r="CL1366"/>
    </row>
    <row r="1367" spans="81:90" ht="21" x14ac:dyDescent="0.5">
      <c r="CC1367"/>
      <c r="CD1367"/>
      <c r="CE1367"/>
      <c r="CF1367"/>
      <c r="CG1367"/>
      <c r="CH1367"/>
      <c r="CI1367"/>
      <c r="CJ1367"/>
      <c r="CK1367"/>
      <c r="CL1367"/>
    </row>
    <row r="1368" spans="81:90" ht="21" x14ac:dyDescent="0.5">
      <c r="CC1368"/>
      <c r="CD1368"/>
      <c r="CE1368"/>
      <c r="CF1368"/>
      <c r="CG1368"/>
      <c r="CH1368"/>
      <c r="CI1368"/>
      <c r="CJ1368"/>
      <c r="CK1368"/>
      <c r="CL1368"/>
    </row>
    <row r="1369" spans="81:90" ht="21" x14ac:dyDescent="0.5">
      <c r="CC1369"/>
      <c r="CD1369"/>
      <c r="CE1369"/>
      <c r="CF1369"/>
      <c r="CG1369"/>
      <c r="CH1369"/>
      <c r="CI1369"/>
      <c r="CJ1369"/>
      <c r="CK1369"/>
      <c r="CL1369"/>
    </row>
    <row r="1370" spans="81:90" ht="21" x14ac:dyDescent="0.5">
      <c r="CC1370"/>
      <c r="CD1370"/>
      <c r="CE1370"/>
      <c r="CF1370"/>
      <c r="CG1370"/>
      <c r="CH1370"/>
      <c r="CI1370"/>
      <c r="CJ1370"/>
      <c r="CK1370"/>
      <c r="CL1370"/>
    </row>
    <row r="1371" spans="81:90" ht="21" x14ac:dyDescent="0.5">
      <c r="CC1371"/>
      <c r="CD1371"/>
      <c r="CE1371"/>
      <c r="CF1371"/>
      <c r="CG1371"/>
      <c r="CH1371"/>
      <c r="CI1371"/>
      <c r="CJ1371"/>
      <c r="CK1371"/>
      <c r="CL1371"/>
    </row>
    <row r="1372" spans="81:90" ht="21" x14ac:dyDescent="0.5">
      <c r="CC1372"/>
      <c r="CD1372"/>
      <c r="CE1372"/>
      <c r="CF1372"/>
      <c r="CG1372"/>
      <c r="CH1372"/>
      <c r="CI1372"/>
      <c r="CJ1372"/>
      <c r="CK1372"/>
      <c r="CL1372"/>
    </row>
    <row r="1373" spans="81:90" ht="21" x14ac:dyDescent="0.5">
      <c r="CC1373"/>
      <c r="CD1373"/>
      <c r="CE1373"/>
      <c r="CF1373"/>
      <c r="CG1373"/>
      <c r="CH1373"/>
      <c r="CI1373"/>
      <c r="CJ1373"/>
      <c r="CK1373"/>
      <c r="CL1373"/>
    </row>
    <row r="1374" spans="81:90" ht="21" x14ac:dyDescent="0.5">
      <c r="CC1374"/>
      <c r="CD1374"/>
      <c r="CE1374"/>
      <c r="CF1374"/>
      <c r="CG1374"/>
      <c r="CH1374"/>
      <c r="CI1374"/>
      <c r="CJ1374"/>
      <c r="CK1374"/>
      <c r="CL1374"/>
    </row>
    <row r="1375" spans="81:90" ht="21" x14ac:dyDescent="0.5">
      <c r="CC1375"/>
      <c r="CD1375"/>
      <c r="CE1375"/>
      <c r="CF1375"/>
      <c r="CG1375"/>
      <c r="CH1375"/>
      <c r="CI1375"/>
      <c r="CJ1375"/>
      <c r="CK1375"/>
      <c r="CL1375"/>
    </row>
    <row r="1376" spans="81:90" ht="21" x14ac:dyDescent="0.5">
      <c r="CC1376"/>
      <c r="CD1376"/>
      <c r="CE1376"/>
      <c r="CF1376"/>
      <c r="CG1376"/>
      <c r="CH1376"/>
      <c r="CI1376"/>
      <c r="CJ1376"/>
      <c r="CK1376"/>
      <c r="CL1376"/>
    </row>
    <row r="1377" spans="81:90" ht="21" x14ac:dyDescent="0.5">
      <c r="CC1377"/>
      <c r="CD1377"/>
      <c r="CE1377"/>
      <c r="CF1377"/>
      <c r="CG1377"/>
      <c r="CH1377"/>
      <c r="CI1377"/>
      <c r="CJ1377"/>
      <c r="CK1377"/>
      <c r="CL1377"/>
    </row>
    <row r="1378" spans="81:90" ht="21" x14ac:dyDescent="0.5">
      <c r="CC1378"/>
      <c r="CD1378"/>
      <c r="CE1378"/>
      <c r="CF1378"/>
      <c r="CG1378"/>
      <c r="CH1378"/>
      <c r="CI1378"/>
      <c r="CJ1378"/>
      <c r="CK1378"/>
      <c r="CL1378"/>
    </row>
    <row r="1379" spans="81:90" ht="21" x14ac:dyDescent="0.5">
      <c r="CC1379"/>
      <c r="CD1379"/>
      <c r="CE1379"/>
      <c r="CF1379"/>
      <c r="CG1379"/>
      <c r="CH1379"/>
      <c r="CI1379"/>
      <c r="CJ1379"/>
      <c r="CK1379"/>
      <c r="CL1379"/>
    </row>
    <row r="1380" spans="81:90" ht="21" x14ac:dyDescent="0.5">
      <c r="CC1380"/>
      <c r="CD1380"/>
      <c r="CE1380"/>
      <c r="CF1380"/>
      <c r="CG1380"/>
      <c r="CH1380"/>
      <c r="CI1380"/>
      <c r="CJ1380"/>
      <c r="CK1380"/>
      <c r="CL1380"/>
    </row>
    <row r="1381" spans="81:90" ht="21" x14ac:dyDescent="0.5">
      <c r="CC1381"/>
      <c r="CD1381"/>
      <c r="CE1381"/>
      <c r="CF1381"/>
      <c r="CG1381"/>
      <c r="CH1381"/>
      <c r="CI1381"/>
      <c r="CJ1381"/>
      <c r="CK1381"/>
      <c r="CL1381"/>
    </row>
    <row r="1382" spans="81:90" ht="21" x14ac:dyDescent="0.5">
      <c r="CC1382"/>
      <c r="CD1382"/>
      <c r="CE1382"/>
      <c r="CF1382"/>
      <c r="CG1382"/>
      <c r="CH1382"/>
      <c r="CI1382"/>
      <c r="CJ1382"/>
      <c r="CK1382"/>
      <c r="CL1382"/>
    </row>
    <row r="1383" spans="81:90" ht="21" x14ac:dyDescent="0.5">
      <c r="CC1383"/>
      <c r="CD1383"/>
      <c r="CE1383"/>
      <c r="CF1383"/>
      <c r="CG1383"/>
      <c r="CH1383"/>
      <c r="CI1383"/>
      <c r="CJ1383"/>
      <c r="CK1383"/>
      <c r="CL1383"/>
    </row>
    <row r="1384" spans="81:90" ht="21" x14ac:dyDescent="0.5">
      <c r="CC1384"/>
      <c r="CD1384"/>
      <c r="CE1384"/>
      <c r="CF1384"/>
      <c r="CG1384"/>
      <c r="CH1384"/>
      <c r="CI1384"/>
      <c r="CJ1384"/>
      <c r="CK1384"/>
      <c r="CL1384"/>
    </row>
    <row r="1385" spans="81:90" ht="21" x14ac:dyDescent="0.5">
      <c r="CC1385"/>
      <c r="CD1385"/>
      <c r="CE1385"/>
      <c r="CF1385"/>
      <c r="CG1385"/>
      <c r="CH1385"/>
      <c r="CI1385"/>
      <c r="CJ1385"/>
      <c r="CK1385"/>
      <c r="CL1385"/>
    </row>
    <row r="1386" spans="81:90" ht="21" x14ac:dyDescent="0.5">
      <c r="CC1386"/>
      <c r="CD1386"/>
      <c r="CE1386"/>
      <c r="CF1386"/>
      <c r="CG1386"/>
      <c r="CH1386"/>
      <c r="CI1386"/>
      <c r="CJ1386"/>
      <c r="CK1386"/>
      <c r="CL1386"/>
    </row>
    <row r="1387" spans="81:90" ht="21" x14ac:dyDescent="0.5">
      <c r="CC1387"/>
      <c r="CD1387"/>
      <c r="CE1387"/>
      <c r="CF1387"/>
      <c r="CG1387"/>
      <c r="CH1387"/>
      <c r="CI1387"/>
      <c r="CJ1387"/>
      <c r="CK1387"/>
      <c r="CL1387"/>
    </row>
    <row r="1388" spans="81:90" ht="21" x14ac:dyDescent="0.5">
      <c r="CC1388"/>
      <c r="CD1388"/>
      <c r="CE1388"/>
      <c r="CF1388"/>
      <c r="CG1388"/>
      <c r="CH1388"/>
      <c r="CI1388"/>
      <c r="CJ1388"/>
      <c r="CK1388"/>
      <c r="CL1388"/>
    </row>
    <row r="1389" spans="81:90" ht="21" x14ac:dyDescent="0.5">
      <c r="CC1389"/>
      <c r="CD1389"/>
      <c r="CE1389"/>
      <c r="CF1389"/>
      <c r="CG1389"/>
      <c r="CH1389"/>
      <c r="CI1389"/>
      <c r="CJ1389"/>
      <c r="CK1389"/>
      <c r="CL1389"/>
    </row>
    <row r="1390" spans="81:90" ht="21" x14ac:dyDescent="0.5">
      <c r="CC1390"/>
      <c r="CD1390"/>
      <c r="CE1390"/>
      <c r="CF1390"/>
      <c r="CG1390"/>
      <c r="CH1390"/>
      <c r="CI1390"/>
      <c r="CJ1390"/>
      <c r="CK1390"/>
      <c r="CL1390"/>
    </row>
    <row r="1391" spans="81:90" ht="21" x14ac:dyDescent="0.5">
      <c r="CC1391"/>
      <c r="CD1391"/>
      <c r="CE1391"/>
      <c r="CF1391"/>
      <c r="CG1391"/>
      <c r="CH1391"/>
      <c r="CI1391"/>
      <c r="CJ1391"/>
      <c r="CK1391"/>
      <c r="CL1391"/>
    </row>
    <row r="1392" spans="81:90" ht="21" x14ac:dyDescent="0.5">
      <c r="CC1392"/>
      <c r="CD1392"/>
      <c r="CE1392"/>
      <c r="CF1392"/>
      <c r="CG1392"/>
      <c r="CH1392"/>
      <c r="CI1392"/>
      <c r="CJ1392"/>
      <c r="CK1392"/>
      <c r="CL1392"/>
    </row>
    <row r="1393" spans="81:90" ht="21" x14ac:dyDescent="0.5">
      <c r="CC1393"/>
      <c r="CD1393"/>
      <c r="CE1393"/>
      <c r="CF1393"/>
      <c r="CG1393"/>
      <c r="CH1393"/>
      <c r="CI1393"/>
      <c r="CJ1393"/>
      <c r="CK1393"/>
      <c r="CL1393"/>
    </row>
    <row r="1394" spans="81:90" ht="21" x14ac:dyDescent="0.5">
      <c r="CC1394"/>
      <c r="CD1394"/>
      <c r="CE1394"/>
      <c r="CF1394"/>
      <c r="CG1394"/>
      <c r="CH1394"/>
      <c r="CI1394"/>
      <c r="CJ1394"/>
      <c r="CK1394"/>
      <c r="CL1394"/>
    </row>
    <row r="1395" spans="81:90" ht="21" x14ac:dyDescent="0.5">
      <c r="CC1395"/>
      <c r="CD1395"/>
      <c r="CE1395"/>
      <c r="CF1395"/>
      <c r="CG1395"/>
      <c r="CH1395"/>
      <c r="CI1395"/>
      <c r="CJ1395"/>
      <c r="CK1395"/>
      <c r="CL1395"/>
    </row>
    <row r="1396" spans="81:90" ht="21" x14ac:dyDescent="0.5">
      <c r="CC1396"/>
      <c r="CD1396"/>
      <c r="CE1396"/>
      <c r="CF1396"/>
      <c r="CG1396"/>
      <c r="CH1396"/>
      <c r="CI1396"/>
      <c r="CJ1396"/>
      <c r="CK1396"/>
      <c r="CL1396"/>
    </row>
    <row r="1397" spans="81:90" ht="21" x14ac:dyDescent="0.5">
      <c r="CC1397"/>
      <c r="CD1397"/>
      <c r="CE1397"/>
      <c r="CF1397"/>
      <c r="CG1397"/>
      <c r="CH1397"/>
      <c r="CI1397"/>
      <c r="CJ1397"/>
      <c r="CK1397"/>
      <c r="CL1397"/>
    </row>
    <row r="1398" spans="81:90" ht="21" x14ac:dyDescent="0.5">
      <c r="CC1398"/>
      <c r="CD1398"/>
      <c r="CE1398"/>
      <c r="CF1398"/>
      <c r="CG1398"/>
      <c r="CH1398"/>
      <c r="CI1398"/>
      <c r="CJ1398"/>
      <c r="CK1398"/>
      <c r="CL1398"/>
    </row>
    <row r="1399" spans="81:90" ht="21" x14ac:dyDescent="0.5">
      <c r="CC1399"/>
      <c r="CD1399"/>
      <c r="CE1399"/>
      <c r="CF1399"/>
      <c r="CG1399"/>
      <c r="CH1399"/>
      <c r="CI1399"/>
      <c r="CJ1399"/>
      <c r="CK1399"/>
      <c r="CL1399"/>
    </row>
    <row r="1400" spans="81:90" ht="21" x14ac:dyDescent="0.5">
      <c r="CC1400"/>
      <c r="CD1400"/>
      <c r="CE1400"/>
      <c r="CF1400"/>
      <c r="CG1400"/>
      <c r="CH1400"/>
      <c r="CI1400"/>
      <c r="CJ1400"/>
      <c r="CK1400"/>
      <c r="CL1400"/>
    </row>
    <row r="1401" spans="81:90" ht="21" x14ac:dyDescent="0.5">
      <c r="CC1401"/>
      <c r="CD1401"/>
      <c r="CE1401"/>
      <c r="CF1401"/>
      <c r="CG1401"/>
      <c r="CH1401"/>
      <c r="CI1401"/>
      <c r="CJ1401"/>
      <c r="CK1401"/>
      <c r="CL1401"/>
    </row>
    <row r="1402" spans="81:90" ht="21" x14ac:dyDescent="0.5">
      <c r="CC1402"/>
      <c r="CD1402"/>
      <c r="CE1402"/>
      <c r="CF1402"/>
      <c r="CG1402"/>
      <c r="CH1402"/>
      <c r="CI1402"/>
      <c r="CJ1402"/>
      <c r="CK1402"/>
      <c r="CL1402"/>
    </row>
    <row r="1403" spans="81:90" ht="21" x14ac:dyDescent="0.5">
      <c r="CC1403"/>
      <c r="CD1403"/>
      <c r="CE1403"/>
      <c r="CF1403"/>
      <c r="CG1403"/>
      <c r="CH1403"/>
      <c r="CI1403"/>
      <c r="CJ1403"/>
      <c r="CK1403"/>
      <c r="CL1403"/>
    </row>
    <row r="1404" spans="81:90" ht="21" x14ac:dyDescent="0.5">
      <c r="CC1404"/>
      <c r="CD1404"/>
      <c r="CE1404"/>
      <c r="CF1404"/>
      <c r="CG1404"/>
      <c r="CH1404"/>
      <c r="CI1404"/>
      <c r="CJ1404"/>
      <c r="CK1404"/>
      <c r="CL1404"/>
    </row>
    <row r="1405" spans="81:90" ht="21" x14ac:dyDescent="0.5">
      <c r="CC1405"/>
      <c r="CD1405"/>
      <c r="CE1405"/>
      <c r="CF1405"/>
      <c r="CG1405"/>
      <c r="CH1405"/>
      <c r="CI1405"/>
      <c r="CJ1405"/>
      <c r="CK1405"/>
      <c r="CL1405"/>
    </row>
    <row r="1406" spans="81:90" ht="21" x14ac:dyDescent="0.5">
      <c r="CC1406"/>
      <c r="CD1406"/>
      <c r="CE1406"/>
      <c r="CF1406"/>
      <c r="CG1406"/>
      <c r="CH1406"/>
      <c r="CI1406"/>
      <c r="CJ1406"/>
      <c r="CK1406"/>
      <c r="CL1406"/>
    </row>
    <row r="1407" spans="81:90" ht="21" x14ac:dyDescent="0.5">
      <c r="CC1407"/>
      <c r="CD1407"/>
      <c r="CE1407"/>
      <c r="CF1407"/>
      <c r="CG1407"/>
      <c r="CH1407"/>
      <c r="CI1407"/>
      <c r="CJ1407"/>
      <c r="CK1407"/>
      <c r="CL1407"/>
    </row>
    <row r="1408" spans="81:90" ht="21" x14ac:dyDescent="0.5">
      <c r="CC1408"/>
      <c r="CD1408"/>
      <c r="CE1408"/>
      <c r="CF1408"/>
      <c r="CG1408"/>
      <c r="CH1408"/>
      <c r="CI1408"/>
      <c r="CJ1408"/>
      <c r="CK1408"/>
      <c r="CL1408"/>
    </row>
    <row r="1409" spans="81:90" ht="21" x14ac:dyDescent="0.5">
      <c r="CC1409"/>
      <c r="CD1409"/>
      <c r="CE1409"/>
      <c r="CF1409"/>
      <c r="CG1409"/>
      <c r="CH1409"/>
      <c r="CI1409"/>
      <c r="CJ1409"/>
      <c r="CK1409"/>
      <c r="CL1409"/>
    </row>
    <row r="1410" spans="81:90" ht="21" x14ac:dyDescent="0.5">
      <c r="CC1410"/>
      <c r="CD1410"/>
      <c r="CE1410"/>
      <c r="CF1410"/>
      <c r="CG1410"/>
      <c r="CH1410"/>
      <c r="CI1410"/>
      <c r="CJ1410"/>
      <c r="CK1410"/>
      <c r="CL1410"/>
    </row>
    <row r="1411" spans="81:90" ht="21" x14ac:dyDescent="0.5">
      <c r="CC1411"/>
      <c r="CD1411"/>
      <c r="CE1411"/>
      <c r="CF1411"/>
      <c r="CG1411"/>
      <c r="CH1411"/>
      <c r="CI1411"/>
      <c r="CJ1411"/>
      <c r="CK1411"/>
      <c r="CL1411"/>
    </row>
    <row r="1412" spans="81:90" ht="21" x14ac:dyDescent="0.5">
      <c r="CC1412"/>
      <c r="CD1412"/>
      <c r="CE1412"/>
      <c r="CF1412"/>
      <c r="CG1412"/>
      <c r="CH1412"/>
      <c r="CI1412"/>
      <c r="CJ1412"/>
      <c r="CK1412"/>
      <c r="CL1412"/>
    </row>
    <row r="1413" spans="81:90" ht="21" x14ac:dyDescent="0.5">
      <c r="CC1413"/>
      <c r="CD1413"/>
      <c r="CE1413"/>
      <c r="CF1413"/>
      <c r="CG1413"/>
      <c r="CH1413"/>
      <c r="CI1413"/>
      <c r="CJ1413"/>
      <c r="CK1413"/>
      <c r="CL1413"/>
    </row>
    <row r="1414" spans="81:90" ht="21" x14ac:dyDescent="0.5">
      <c r="CC1414"/>
      <c r="CD1414"/>
      <c r="CE1414"/>
      <c r="CF1414"/>
      <c r="CG1414"/>
      <c r="CH1414"/>
      <c r="CI1414"/>
      <c r="CJ1414"/>
      <c r="CK1414"/>
      <c r="CL1414"/>
    </row>
    <row r="1415" spans="81:90" ht="21" x14ac:dyDescent="0.5">
      <c r="CC1415"/>
      <c r="CD1415"/>
      <c r="CE1415"/>
      <c r="CF1415"/>
      <c r="CG1415"/>
      <c r="CH1415"/>
      <c r="CI1415"/>
      <c r="CJ1415"/>
      <c r="CK1415"/>
      <c r="CL1415"/>
    </row>
    <row r="1416" spans="81:90" ht="21" x14ac:dyDescent="0.5">
      <c r="CC1416"/>
      <c r="CD1416"/>
      <c r="CE1416"/>
      <c r="CF1416"/>
      <c r="CG1416"/>
      <c r="CH1416"/>
      <c r="CI1416"/>
      <c r="CJ1416"/>
      <c r="CK1416"/>
      <c r="CL1416"/>
    </row>
    <row r="1417" spans="81:90" ht="21" x14ac:dyDescent="0.5">
      <c r="CC1417"/>
      <c r="CD1417"/>
      <c r="CE1417"/>
      <c r="CF1417"/>
      <c r="CG1417"/>
      <c r="CH1417"/>
      <c r="CI1417"/>
      <c r="CJ1417"/>
      <c r="CK1417"/>
      <c r="CL1417"/>
    </row>
    <row r="1418" spans="81:90" ht="21" x14ac:dyDescent="0.5">
      <c r="CC1418"/>
      <c r="CD1418"/>
      <c r="CE1418"/>
      <c r="CF1418"/>
      <c r="CG1418"/>
      <c r="CH1418"/>
      <c r="CI1418"/>
      <c r="CJ1418"/>
      <c r="CK1418"/>
      <c r="CL1418"/>
    </row>
    <row r="1419" spans="81:90" ht="21" x14ac:dyDescent="0.5">
      <c r="CC1419"/>
      <c r="CD1419"/>
      <c r="CE1419"/>
      <c r="CF1419"/>
      <c r="CG1419"/>
      <c r="CH1419"/>
      <c r="CI1419"/>
      <c r="CJ1419"/>
      <c r="CK1419"/>
      <c r="CL1419"/>
    </row>
    <row r="1420" spans="81:90" ht="21" x14ac:dyDescent="0.5">
      <c r="CC1420"/>
      <c r="CD1420"/>
      <c r="CE1420"/>
      <c r="CF1420"/>
      <c r="CG1420"/>
      <c r="CH1420"/>
      <c r="CI1420"/>
      <c r="CJ1420"/>
      <c r="CK1420"/>
      <c r="CL1420"/>
    </row>
    <row r="1421" spans="81:90" ht="21" x14ac:dyDescent="0.5">
      <c r="CC1421"/>
      <c r="CD1421"/>
      <c r="CE1421"/>
      <c r="CF1421"/>
      <c r="CG1421"/>
      <c r="CH1421"/>
      <c r="CI1421"/>
      <c r="CJ1421"/>
      <c r="CK1421"/>
      <c r="CL1421"/>
    </row>
    <row r="1422" spans="81:90" ht="21" x14ac:dyDescent="0.5">
      <c r="CC1422"/>
      <c r="CD1422"/>
      <c r="CE1422"/>
      <c r="CF1422"/>
      <c r="CG1422"/>
      <c r="CH1422"/>
      <c r="CI1422"/>
      <c r="CJ1422"/>
      <c r="CK1422"/>
      <c r="CL1422"/>
    </row>
    <row r="1423" spans="81:90" ht="21" x14ac:dyDescent="0.5">
      <c r="CC1423"/>
      <c r="CD1423"/>
      <c r="CE1423"/>
      <c r="CF1423"/>
      <c r="CG1423"/>
      <c r="CH1423"/>
      <c r="CI1423"/>
      <c r="CJ1423"/>
      <c r="CK1423"/>
      <c r="CL1423"/>
    </row>
    <row r="1424" spans="81:90" ht="21" x14ac:dyDescent="0.5">
      <c r="CC1424"/>
      <c r="CD1424"/>
      <c r="CE1424"/>
      <c r="CF1424"/>
      <c r="CG1424"/>
      <c r="CH1424"/>
      <c r="CI1424"/>
      <c r="CJ1424"/>
      <c r="CK1424"/>
      <c r="CL1424"/>
    </row>
    <row r="1425" spans="81:90" ht="21" x14ac:dyDescent="0.5">
      <c r="CC1425"/>
      <c r="CD1425"/>
      <c r="CE1425"/>
      <c r="CF1425"/>
      <c r="CG1425"/>
      <c r="CH1425"/>
      <c r="CI1425"/>
      <c r="CJ1425"/>
      <c r="CK1425"/>
      <c r="CL1425"/>
    </row>
    <row r="1426" spans="81:90" ht="21" x14ac:dyDescent="0.5">
      <c r="CC1426"/>
      <c r="CD1426"/>
      <c r="CE1426"/>
      <c r="CF1426"/>
      <c r="CG1426"/>
      <c r="CH1426"/>
      <c r="CI1426"/>
      <c r="CJ1426"/>
      <c r="CK1426"/>
      <c r="CL1426"/>
    </row>
    <row r="1427" spans="81:90" ht="21" x14ac:dyDescent="0.5">
      <c r="CC1427"/>
      <c r="CD1427"/>
      <c r="CE1427"/>
      <c r="CF1427"/>
      <c r="CG1427"/>
      <c r="CH1427"/>
      <c r="CI1427"/>
      <c r="CJ1427"/>
      <c r="CK1427"/>
      <c r="CL1427"/>
    </row>
    <row r="1428" spans="81:90" ht="21" x14ac:dyDescent="0.5">
      <c r="CC1428"/>
      <c r="CD1428"/>
      <c r="CE1428"/>
      <c r="CF1428"/>
      <c r="CG1428"/>
      <c r="CH1428"/>
      <c r="CI1428"/>
      <c r="CJ1428"/>
      <c r="CK1428"/>
      <c r="CL1428"/>
    </row>
    <row r="1429" spans="81:90" ht="21" x14ac:dyDescent="0.5">
      <c r="CC1429"/>
      <c r="CD1429"/>
      <c r="CE1429"/>
      <c r="CF1429"/>
      <c r="CG1429"/>
      <c r="CH1429"/>
      <c r="CI1429"/>
      <c r="CJ1429"/>
      <c r="CK1429"/>
      <c r="CL1429"/>
    </row>
    <row r="1430" spans="81:90" ht="21" x14ac:dyDescent="0.5">
      <c r="CC1430"/>
      <c r="CD1430"/>
      <c r="CE1430"/>
      <c r="CF1430"/>
      <c r="CG1430"/>
      <c r="CH1430"/>
      <c r="CI1430"/>
      <c r="CJ1430"/>
      <c r="CK1430"/>
      <c r="CL1430"/>
    </row>
    <row r="1431" spans="81:90" ht="21" x14ac:dyDescent="0.5">
      <c r="CC1431"/>
      <c r="CD1431"/>
      <c r="CE1431"/>
      <c r="CF1431"/>
      <c r="CG1431"/>
      <c r="CH1431"/>
      <c r="CI1431"/>
      <c r="CJ1431"/>
      <c r="CK1431"/>
      <c r="CL1431"/>
    </row>
    <row r="1432" spans="81:90" ht="21" x14ac:dyDescent="0.5">
      <c r="CC1432"/>
      <c r="CD1432"/>
      <c r="CE1432"/>
      <c r="CF1432"/>
      <c r="CG1432"/>
      <c r="CH1432"/>
      <c r="CI1432"/>
      <c r="CJ1432"/>
      <c r="CK1432"/>
      <c r="CL1432"/>
    </row>
    <row r="1433" spans="81:90" ht="21" x14ac:dyDescent="0.5">
      <c r="CC1433"/>
      <c r="CD1433"/>
      <c r="CE1433"/>
      <c r="CF1433"/>
      <c r="CG1433"/>
      <c r="CH1433"/>
      <c r="CI1433"/>
      <c r="CJ1433"/>
      <c r="CK1433"/>
      <c r="CL1433"/>
    </row>
    <row r="1434" spans="81:90" ht="21" x14ac:dyDescent="0.5">
      <c r="CC1434"/>
      <c r="CD1434"/>
      <c r="CE1434"/>
      <c r="CF1434"/>
      <c r="CG1434"/>
      <c r="CH1434"/>
      <c r="CI1434"/>
      <c r="CJ1434"/>
      <c r="CK1434"/>
      <c r="CL1434"/>
    </row>
    <row r="1435" spans="81:90" ht="21" x14ac:dyDescent="0.5">
      <c r="CC1435"/>
      <c r="CD1435"/>
      <c r="CE1435"/>
      <c r="CF1435"/>
      <c r="CG1435"/>
      <c r="CH1435"/>
      <c r="CI1435"/>
      <c r="CJ1435"/>
      <c r="CK1435"/>
      <c r="CL1435"/>
    </row>
    <row r="1436" spans="81:90" ht="21" x14ac:dyDescent="0.5">
      <c r="CC1436"/>
      <c r="CD1436"/>
      <c r="CE1436"/>
      <c r="CF1436"/>
      <c r="CG1436"/>
      <c r="CH1436"/>
      <c r="CI1436"/>
      <c r="CJ1436"/>
      <c r="CK1436"/>
      <c r="CL1436"/>
    </row>
    <row r="1437" spans="81:90" ht="21" x14ac:dyDescent="0.5">
      <c r="CC1437"/>
      <c r="CD1437"/>
      <c r="CE1437"/>
      <c r="CF1437"/>
      <c r="CG1437"/>
      <c r="CH1437"/>
      <c r="CI1437"/>
      <c r="CJ1437"/>
      <c r="CK1437"/>
      <c r="CL1437"/>
    </row>
    <row r="1438" spans="81:90" ht="21" x14ac:dyDescent="0.5">
      <c r="CC1438"/>
      <c r="CD1438"/>
      <c r="CE1438"/>
      <c r="CF1438"/>
      <c r="CG1438"/>
      <c r="CH1438"/>
      <c r="CI1438"/>
      <c r="CJ1438"/>
      <c r="CK1438"/>
      <c r="CL1438"/>
    </row>
    <row r="1439" spans="81:90" ht="21" x14ac:dyDescent="0.5">
      <c r="CC1439"/>
      <c r="CD1439"/>
      <c r="CE1439"/>
      <c r="CF1439"/>
      <c r="CG1439"/>
      <c r="CH1439"/>
      <c r="CI1439"/>
      <c r="CJ1439"/>
      <c r="CK1439"/>
      <c r="CL1439"/>
    </row>
    <row r="1440" spans="81:90" ht="21" x14ac:dyDescent="0.5">
      <c r="CC1440"/>
      <c r="CD1440"/>
      <c r="CE1440"/>
      <c r="CF1440"/>
      <c r="CG1440"/>
      <c r="CH1440"/>
      <c r="CI1440"/>
      <c r="CJ1440"/>
      <c r="CK1440"/>
      <c r="CL1440"/>
    </row>
    <row r="1441" spans="81:90" ht="21" x14ac:dyDescent="0.5">
      <c r="CC1441"/>
      <c r="CD1441"/>
      <c r="CE1441"/>
      <c r="CF1441"/>
      <c r="CG1441"/>
      <c r="CH1441"/>
      <c r="CI1441"/>
      <c r="CJ1441"/>
      <c r="CK1441"/>
      <c r="CL1441"/>
    </row>
    <row r="1442" spans="81:90" ht="21" x14ac:dyDescent="0.5">
      <c r="CC1442"/>
      <c r="CD1442"/>
      <c r="CE1442"/>
      <c r="CF1442"/>
      <c r="CG1442"/>
      <c r="CH1442"/>
      <c r="CI1442"/>
      <c r="CJ1442"/>
      <c r="CK1442"/>
      <c r="CL1442"/>
    </row>
    <row r="1443" spans="81:90" ht="21" x14ac:dyDescent="0.5">
      <c r="CC1443"/>
      <c r="CD1443"/>
      <c r="CE1443"/>
      <c r="CF1443"/>
      <c r="CG1443"/>
      <c r="CH1443"/>
      <c r="CI1443"/>
      <c r="CJ1443"/>
      <c r="CK1443"/>
      <c r="CL1443"/>
    </row>
    <row r="1444" spans="81:90" ht="21" x14ac:dyDescent="0.5">
      <c r="CC1444"/>
      <c r="CD1444"/>
      <c r="CE1444"/>
      <c r="CF1444"/>
      <c r="CG1444"/>
      <c r="CH1444"/>
      <c r="CI1444"/>
      <c r="CJ1444"/>
      <c r="CK1444"/>
      <c r="CL1444"/>
    </row>
    <row r="1445" spans="81:90" ht="21" x14ac:dyDescent="0.5">
      <c r="CC1445"/>
      <c r="CD1445"/>
      <c r="CE1445"/>
      <c r="CF1445"/>
      <c r="CG1445"/>
      <c r="CH1445"/>
      <c r="CI1445"/>
      <c r="CJ1445"/>
      <c r="CK1445"/>
      <c r="CL1445"/>
    </row>
    <row r="1446" spans="81:90" ht="21" x14ac:dyDescent="0.5">
      <c r="CC1446"/>
      <c r="CD1446"/>
      <c r="CE1446"/>
      <c r="CF1446"/>
      <c r="CG1446"/>
      <c r="CH1446"/>
      <c r="CI1446"/>
      <c r="CJ1446"/>
      <c r="CK1446"/>
      <c r="CL1446"/>
    </row>
    <row r="1447" spans="81:90" ht="21" x14ac:dyDescent="0.5">
      <c r="CC1447"/>
      <c r="CD1447"/>
      <c r="CE1447"/>
      <c r="CF1447"/>
      <c r="CG1447"/>
      <c r="CH1447"/>
      <c r="CI1447"/>
      <c r="CJ1447"/>
      <c r="CK1447"/>
      <c r="CL1447"/>
    </row>
    <row r="1448" spans="81:90" ht="21" x14ac:dyDescent="0.5">
      <c r="CC1448"/>
      <c r="CD1448"/>
      <c r="CE1448"/>
      <c r="CF1448"/>
      <c r="CG1448"/>
      <c r="CH1448"/>
      <c r="CI1448"/>
      <c r="CJ1448"/>
      <c r="CK1448"/>
      <c r="CL1448"/>
    </row>
    <row r="1449" spans="81:90" ht="21" x14ac:dyDescent="0.5">
      <c r="CC1449"/>
      <c r="CD1449"/>
      <c r="CE1449"/>
      <c r="CF1449"/>
      <c r="CG1449"/>
      <c r="CH1449"/>
      <c r="CI1449"/>
      <c r="CJ1449"/>
      <c r="CK1449"/>
      <c r="CL1449"/>
    </row>
    <row r="1450" spans="81:90" ht="21" x14ac:dyDescent="0.5">
      <c r="CC1450"/>
      <c r="CD1450"/>
      <c r="CE1450"/>
      <c r="CF1450"/>
      <c r="CG1450"/>
      <c r="CH1450"/>
      <c r="CI1450"/>
      <c r="CJ1450"/>
      <c r="CK1450"/>
      <c r="CL1450"/>
    </row>
    <row r="1451" spans="81:90" ht="21" x14ac:dyDescent="0.5">
      <c r="CC1451"/>
      <c r="CD1451"/>
      <c r="CE1451"/>
      <c r="CF1451"/>
      <c r="CG1451"/>
      <c r="CH1451"/>
      <c r="CI1451"/>
      <c r="CJ1451"/>
      <c r="CK1451"/>
      <c r="CL1451"/>
    </row>
    <row r="1452" spans="81:90" ht="21" x14ac:dyDescent="0.5">
      <c r="CC1452"/>
      <c r="CD1452"/>
      <c r="CE1452"/>
      <c r="CF1452"/>
      <c r="CG1452"/>
      <c r="CH1452"/>
      <c r="CI1452"/>
      <c r="CJ1452"/>
      <c r="CK1452"/>
      <c r="CL1452"/>
    </row>
    <row r="1453" spans="81:90" ht="21" x14ac:dyDescent="0.5">
      <c r="CC1453"/>
      <c r="CD1453"/>
      <c r="CE1453"/>
      <c r="CF1453"/>
      <c r="CG1453"/>
      <c r="CH1453"/>
      <c r="CI1453"/>
      <c r="CJ1453"/>
      <c r="CK1453"/>
      <c r="CL1453"/>
    </row>
    <row r="1454" spans="81:90" ht="21" x14ac:dyDescent="0.5">
      <c r="CC1454"/>
      <c r="CD1454"/>
      <c r="CE1454"/>
      <c r="CF1454"/>
      <c r="CG1454"/>
      <c r="CH1454"/>
      <c r="CI1454"/>
      <c r="CJ1454"/>
      <c r="CK1454"/>
      <c r="CL1454"/>
    </row>
    <row r="1455" spans="81:90" ht="21" x14ac:dyDescent="0.5">
      <c r="CC1455"/>
      <c r="CD1455"/>
      <c r="CE1455"/>
      <c r="CF1455"/>
      <c r="CG1455"/>
      <c r="CH1455"/>
      <c r="CI1455"/>
      <c r="CJ1455"/>
      <c r="CK1455"/>
      <c r="CL1455"/>
    </row>
    <row r="1456" spans="81:90" ht="21" x14ac:dyDescent="0.5">
      <c r="CC1456"/>
      <c r="CD1456"/>
      <c r="CE1456"/>
      <c r="CF1456"/>
      <c r="CG1456"/>
      <c r="CH1456"/>
      <c r="CI1456"/>
      <c r="CJ1456"/>
      <c r="CK1456"/>
      <c r="CL1456"/>
    </row>
    <row r="1457" spans="81:90" ht="21" x14ac:dyDescent="0.5">
      <c r="CC1457"/>
      <c r="CD1457"/>
      <c r="CE1457"/>
      <c r="CF1457"/>
      <c r="CG1457"/>
      <c r="CH1457"/>
      <c r="CI1457"/>
      <c r="CJ1457"/>
      <c r="CK1457"/>
      <c r="CL1457"/>
    </row>
    <row r="1458" spans="81:90" ht="21" x14ac:dyDescent="0.5">
      <c r="CC1458"/>
      <c r="CD1458"/>
      <c r="CE1458"/>
      <c r="CF1458"/>
      <c r="CG1458"/>
      <c r="CH1458"/>
      <c r="CI1458"/>
      <c r="CJ1458"/>
      <c r="CK1458"/>
      <c r="CL1458"/>
    </row>
    <row r="1459" spans="81:90" ht="21" x14ac:dyDescent="0.5">
      <c r="CC1459"/>
      <c r="CD1459"/>
      <c r="CE1459"/>
      <c r="CF1459"/>
      <c r="CG1459"/>
      <c r="CH1459"/>
      <c r="CI1459"/>
      <c r="CJ1459"/>
      <c r="CK1459"/>
      <c r="CL1459"/>
    </row>
    <row r="1460" spans="81:90" ht="21" x14ac:dyDescent="0.5">
      <c r="CC1460"/>
      <c r="CD1460"/>
      <c r="CE1460"/>
      <c r="CF1460"/>
      <c r="CG1460"/>
      <c r="CH1460"/>
      <c r="CI1460"/>
      <c r="CJ1460"/>
      <c r="CK1460"/>
      <c r="CL1460"/>
    </row>
    <row r="1461" spans="81:90" ht="21" x14ac:dyDescent="0.5">
      <c r="CC1461"/>
      <c r="CD1461"/>
      <c r="CE1461"/>
      <c r="CF1461"/>
      <c r="CG1461"/>
      <c r="CH1461"/>
      <c r="CI1461"/>
      <c r="CJ1461"/>
      <c r="CK1461"/>
      <c r="CL1461"/>
    </row>
    <row r="1462" spans="81:90" ht="21" x14ac:dyDescent="0.5">
      <c r="CC1462"/>
      <c r="CD1462"/>
      <c r="CE1462"/>
      <c r="CF1462"/>
      <c r="CG1462"/>
      <c r="CH1462"/>
      <c r="CI1462"/>
      <c r="CJ1462"/>
      <c r="CK1462"/>
      <c r="CL1462"/>
    </row>
    <row r="1463" spans="81:90" ht="21" x14ac:dyDescent="0.5">
      <c r="CC1463"/>
      <c r="CD1463"/>
      <c r="CE1463"/>
      <c r="CF1463"/>
      <c r="CG1463"/>
      <c r="CH1463"/>
      <c r="CI1463"/>
      <c r="CJ1463"/>
      <c r="CK1463"/>
      <c r="CL1463"/>
    </row>
    <row r="1464" spans="81:90" ht="21" x14ac:dyDescent="0.5">
      <c r="CC1464"/>
      <c r="CD1464"/>
      <c r="CE1464"/>
      <c r="CF1464"/>
      <c r="CG1464"/>
      <c r="CH1464"/>
      <c r="CI1464"/>
      <c r="CJ1464"/>
      <c r="CK1464"/>
      <c r="CL1464"/>
    </row>
    <row r="1465" spans="81:90" ht="21" x14ac:dyDescent="0.5">
      <c r="CC1465"/>
      <c r="CD1465"/>
      <c r="CE1465"/>
      <c r="CF1465"/>
      <c r="CG1465"/>
      <c r="CH1465"/>
      <c r="CI1465"/>
      <c r="CJ1465"/>
      <c r="CK1465"/>
      <c r="CL1465"/>
    </row>
    <row r="1466" spans="81:90" ht="21" x14ac:dyDescent="0.5">
      <c r="CC1466"/>
      <c r="CD1466"/>
      <c r="CE1466"/>
      <c r="CF1466"/>
      <c r="CG1466"/>
      <c r="CH1466"/>
      <c r="CI1466"/>
      <c r="CJ1466"/>
      <c r="CK1466"/>
      <c r="CL1466"/>
    </row>
    <row r="1467" spans="81:90" ht="21" x14ac:dyDescent="0.5">
      <c r="CC1467"/>
      <c r="CD1467"/>
      <c r="CE1467"/>
      <c r="CF1467"/>
      <c r="CG1467"/>
      <c r="CH1467"/>
      <c r="CI1467"/>
      <c r="CJ1467"/>
      <c r="CK1467"/>
      <c r="CL1467"/>
    </row>
    <row r="1468" spans="81:90" ht="21" x14ac:dyDescent="0.5">
      <c r="CC1468"/>
      <c r="CD1468"/>
      <c r="CE1468"/>
      <c r="CF1468"/>
      <c r="CG1468"/>
      <c r="CH1468"/>
      <c r="CI1468"/>
      <c r="CJ1468"/>
      <c r="CK1468"/>
      <c r="CL1468"/>
    </row>
    <row r="1469" spans="81:90" ht="21" x14ac:dyDescent="0.5">
      <c r="CC1469"/>
      <c r="CD1469"/>
      <c r="CE1469"/>
      <c r="CF1469"/>
      <c r="CG1469"/>
      <c r="CH1469"/>
      <c r="CI1469"/>
      <c r="CJ1469"/>
      <c r="CK1469"/>
      <c r="CL1469"/>
    </row>
    <row r="1470" spans="81:90" ht="21" x14ac:dyDescent="0.5">
      <c r="CC1470"/>
      <c r="CD1470"/>
      <c r="CE1470"/>
      <c r="CF1470"/>
      <c r="CG1470"/>
      <c r="CH1470"/>
      <c r="CI1470"/>
      <c r="CJ1470"/>
      <c r="CK1470"/>
      <c r="CL1470"/>
    </row>
    <row r="1471" spans="81:90" ht="21" x14ac:dyDescent="0.5">
      <c r="CC1471"/>
      <c r="CD1471"/>
      <c r="CE1471"/>
      <c r="CF1471"/>
      <c r="CG1471"/>
      <c r="CH1471"/>
      <c r="CI1471"/>
      <c r="CJ1471"/>
      <c r="CK1471"/>
      <c r="CL1471"/>
    </row>
    <row r="1472" spans="81:90" ht="21" x14ac:dyDescent="0.5">
      <c r="CC1472"/>
      <c r="CD1472"/>
      <c r="CE1472"/>
      <c r="CF1472"/>
      <c r="CG1472"/>
      <c r="CH1472"/>
      <c r="CI1472"/>
      <c r="CJ1472"/>
      <c r="CK1472"/>
      <c r="CL1472"/>
    </row>
    <row r="1473" spans="81:90" ht="21" x14ac:dyDescent="0.5">
      <c r="CC1473"/>
      <c r="CD1473"/>
      <c r="CE1473"/>
      <c r="CF1473"/>
      <c r="CG1473"/>
      <c r="CH1473"/>
      <c r="CI1473"/>
      <c r="CJ1473"/>
      <c r="CK1473"/>
      <c r="CL1473"/>
    </row>
    <row r="1474" spans="81:90" ht="21" x14ac:dyDescent="0.5">
      <c r="CC1474"/>
      <c r="CD1474"/>
      <c r="CE1474"/>
      <c r="CF1474"/>
      <c r="CG1474"/>
      <c r="CH1474"/>
      <c r="CI1474"/>
      <c r="CJ1474"/>
      <c r="CK1474"/>
      <c r="CL1474"/>
    </row>
    <row r="1475" spans="81:90" ht="21" x14ac:dyDescent="0.5">
      <c r="CC1475"/>
      <c r="CD1475"/>
      <c r="CE1475"/>
      <c r="CF1475"/>
      <c r="CG1475"/>
      <c r="CH1475"/>
      <c r="CI1475"/>
      <c r="CJ1475"/>
      <c r="CK1475"/>
      <c r="CL1475"/>
    </row>
    <row r="1476" spans="81:90" ht="21" x14ac:dyDescent="0.5">
      <c r="CC1476"/>
      <c r="CD1476"/>
      <c r="CE1476"/>
      <c r="CF1476"/>
      <c r="CG1476"/>
      <c r="CH1476"/>
      <c r="CI1476"/>
      <c r="CJ1476"/>
      <c r="CK1476"/>
      <c r="CL1476"/>
    </row>
    <row r="1477" spans="81:90" ht="21" x14ac:dyDescent="0.5">
      <c r="CC1477"/>
      <c r="CD1477"/>
      <c r="CE1477"/>
      <c r="CF1477"/>
      <c r="CG1477"/>
      <c r="CH1477"/>
      <c r="CI1477"/>
      <c r="CJ1477"/>
      <c r="CK1477"/>
      <c r="CL1477"/>
    </row>
    <row r="1478" spans="81:90" ht="21" x14ac:dyDescent="0.5">
      <c r="CC1478"/>
      <c r="CD1478"/>
      <c r="CE1478"/>
      <c r="CF1478"/>
      <c r="CG1478"/>
      <c r="CH1478"/>
      <c r="CI1478"/>
      <c r="CJ1478"/>
      <c r="CK1478"/>
      <c r="CL1478"/>
    </row>
    <row r="1479" spans="81:90" ht="21" x14ac:dyDescent="0.5">
      <c r="CC1479"/>
      <c r="CD1479"/>
      <c r="CE1479"/>
      <c r="CF1479"/>
      <c r="CG1479"/>
      <c r="CH1479"/>
      <c r="CI1479"/>
      <c r="CJ1479"/>
      <c r="CK1479"/>
      <c r="CL1479"/>
    </row>
    <row r="1480" spans="81:90" ht="21" x14ac:dyDescent="0.5">
      <c r="CC1480"/>
      <c r="CD1480"/>
      <c r="CE1480"/>
      <c r="CF1480"/>
      <c r="CG1480"/>
      <c r="CH1480"/>
      <c r="CI1480"/>
      <c r="CJ1480"/>
      <c r="CK1480"/>
      <c r="CL1480"/>
    </row>
    <row r="1481" spans="81:90" ht="21" x14ac:dyDescent="0.5">
      <c r="CC1481"/>
      <c r="CD1481"/>
      <c r="CE1481"/>
      <c r="CF1481"/>
      <c r="CG1481"/>
      <c r="CH1481"/>
      <c r="CI1481"/>
      <c r="CJ1481"/>
      <c r="CK1481"/>
      <c r="CL1481"/>
    </row>
    <row r="1482" spans="81:90" ht="21" x14ac:dyDescent="0.5">
      <c r="CC1482"/>
      <c r="CD1482"/>
      <c r="CE1482"/>
      <c r="CF1482"/>
      <c r="CG1482"/>
      <c r="CH1482"/>
      <c r="CI1482"/>
      <c r="CJ1482"/>
      <c r="CK1482"/>
      <c r="CL1482"/>
    </row>
    <row r="1483" spans="81:90" ht="21" x14ac:dyDescent="0.5">
      <c r="CC1483"/>
      <c r="CD1483"/>
      <c r="CE1483"/>
      <c r="CF1483"/>
      <c r="CG1483"/>
      <c r="CH1483"/>
      <c r="CI1483"/>
      <c r="CJ1483"/>
      <c r="CK1483"/>
      <c r="CL1483"/>
    </row>
    <row r="1484" spans="81:90" ht="21" x14ac:dyDescent="0.5">
      <c r="CC1484"/>
      <c r="CD1484"/>
      <c r="CE1484"/>
      <c r="CF1484"/>
      <c r="CG1484"/>
      <c r="CH1484"/>
      <c r="CI1484"/>
      <c r="CJ1484"/>
      <c r="CK1484"/>
      <c r="CL1484"/>
    </row>
    <row r="1485" spans="81:90" ht="21" x14ac:dyDescent="0.5">
      <c r="CC1485"/>
      <c r="CD1485"/>
      <c r="CE1485"/>
      <c r="CF1485"/>
      <c r="CG1485"/>
      <c r="CH1485"/>
      <c r="CI1485"/>
      <c r="CJ1485"/>
      <c r="CK1485"/>
      <c r="CL1485"/>
    </row>
    <row r="1486" spans="81:90" ht="21" x14ac:dyDescent="0.5">
      <c r="CC1486"/>
      <c r="CD1486"/>
      <c r="CE1486"/>
      <c r="CF1486"/>
      <c r="CG1486"/>
      <c r="CH1486"/>
      <c r="CI1486"/>
      <c r="CJ1486"/>
      <c r="CK1486"/>
      <c r="CL1486"/>
    </row>
    <row r="1487" spans="81:90" ht="21" x14ac:dyDescent="0.5">
      <c r="CC1487"/>
      <c r="CD1487"/>
      <c r="CE1487"/>
      <c r="CF1487"/>
      <c r="CG1487"/>
      <c r="CH1487"/>
      <c r="CI1487"/>
      <c r="CJ1487"/>
      <c r="CK1487"/>
      <c r="CL1487"/>
    </row>
    <row r="1488" spans="81:90" ht="21" x14ac:dyDescent="0.5">
      <c r="CC1488"/>
      <c r="CD1488"/>
      <c r="CE1488"/>
      <c r="CF1488"/>
      <c r="CG1488"/>
      <c r="CH1488"/>
      <c r="CI1488"/>
      <c r="CJ1488"/>
      <c r="CK1488"/>
      <c r="CL1488"/>
    </row>
    <row r="1489" spans="81:90" ht="21" x14ac:dyDescent="0.5">
      <c r="CC1489"/>
      <c r="CD1489"/>
      <c r="CE1489"/>
      <c r="CF1489"/>
      <c r="CG1489"/>
      <c r="CH1489"/>
      <c r="CI1489"/>
      <c r="CJ1489"/>
      <c r="CK1489"/>
      <c r="CL1489"/>
    </row>
    <row r="1490" spans="81:90" ht="21" x14ac:dyDescent="0.5">
      <c r="CC1490"/>
      <c r="CD1490"/>
      <c r="CE1490"/>
      <c r="CF1490"/>
      <c r="CG1490"/>
      <c r="CH1490"/>
      <c r="CI1490"/>
      <c r="CJ1490"/>
      <c r="CK1490"/>
      <c r="CL1490"/>
    </row>
    <row r="1491" spans="81:90" ht="21" x14ac:dyDescent="0.5">
      <c r="CC1491"/>
      <c r="CD1491"/>
      <c r="CE1491"/>
      <c r="CF1491"/>
      <c r="CG1491"/>
      <c r="CH1491"/>
      <c r="CI1491"/>
      <c r="CJ1491"/>
      <c r="CK1491"/>
      <c r="CL1491"/>
    </row>
    <row r="1492" spans="81:90" ht="21" x14ac:dyDescent="0.5">
      <c r="CC1492"/>
      <c r="CD1492"/>
      <c r="CE1492"/>
      <c r="CF1492"/>
      <c r="CG1492"/>
      <c r="CH1492"/>
      <c r="CI1492"/>
      <c r="CJ1492"/>
      <c r="CK1492"/>
      <c r="CL1492"/>
    </row>
    <row r="1493" spans="81:90" ht="21" x14ac:dyDescent="0.5">
      <c r="CC1493"/>
      <c r="CD1493"/>
      <c r="CE1493"/>
      <c r="CF1493"/>
      <c r="CG1493"/>
      <c r="CH1493"/>
      <c r="CI1493"/>
      <c r="CJ1493"/>
      <c r="CK1493"/>
      <c r="CL1493"/>
    </row>
    <row r="1494" spans="81:90" ht="21" x14ac:dyDescent="0.5">
      <c r="CC1494"/>
      <c r="CD1494"/>
      <c r="CE1494"/>
      <c r="CF1494"/>
      <c r="CG1494"/>
      <c r="CH1494"/>
      <c r="CI1494"/>
      <c r="CJ1494"/>
      <c r="CK1494"/>
      <c r="CL1494"/>
    </row>
    <row r="1495" spans="81:90" ht="21" x14ac:dyDescent="0.5">
      <c r="CC1495"/>
      <c r="CD1495"/>
      <c r="CE1495"/>
      <c r="CF1495"/>
      <c r="CG1495"/>
      <c r="CH1495"/>
      <c r="CI1495"/>
      <c r="CJ1495"/>
      <c r="CK1495"/>
      <c r="CL1495"/>
    </row>
    <row r="1496" spans="81:90" ht="21" x14ac:dyDescent="0.5">
      <c r="CC1496"/>
      <c r="CD1496"/>
      <c r="CE1496"/>
      <c r="CF1496"/>
      <c r="CG1496"/>
      <c r="CH1496"/>
      <c r="CI1496"/>
      <c r="CJ1496"/>
      <c r="CK1496"/>
      <c r="CL1496"/>
    </row>
    <row r="1497" spans="81:90" ht="21" x14ac:dyDescent="0.5">
      <c r="CC1497"/>
      <c r="CD1497"/>
      <c r="CE1497"/>
      <c r="CF1497"/>
      <c r="CG1497"/>
      <c r="CH1497"/>
      <c r="CI1497"/>
      <c r="CJ1497"/>
      <c r="CK1497"/>
      <c r="CL1497"/>
    </row>
    <row r="1498" spans="81:90" ht="21" x14ac:dyDescent="0.5">
      <c r="CC1498"/>
      <c r="CD1498"/>
      <c r="CE1498"/>
      <c r="CF1498"/>
      <c r="CG1498"/>
      <c r="CH1498"/>
      <c r="CI1498"/>
      <c r="CJ1498"/>
      <c r="CK1498"/>
      <c r="CL1498"/>
    </row>
    <row r="1499" spans="81:90" ht="21" x14ac:dyDescent="0.5">
      <c r="CC1499"/>
      <c r="CD1499"/>
      <c r="CE1499"/>
      <c r="CF1499"/>
      <c r="CG1499"/>
      <c r="CH1499"/>
      <c r="CI1499"/>
      <c r="CJ1499"/>
      <c r="CK1499"/>
      <c r="CL1499"/>
    </row>
    <row r="1500" spans="81:90" ht="21" x14ac:dyDescent="0.5">
      <c r="CC1500"/>
      <c r="CD1500"/>
      <c r="CE1500"/>
      <c r="CF1500"/>
      <c r="CG1500"/>
      <c r="CH1500"/>
      <c r="CI1500"/>
      <c r="CJ1500"/>
      <c r="CK1500"/>
      <c r="CL1500"/>
    </row>
    <row r="1501" spans="81:90" ht="21" x14ac:dyDescent="0.5">
      <c r="CC1501"/>
      <c r="CD1501"/>
      <c r="CE1501"/>
      <c r="CF1501"/>
      <c r="CG1501"/>
      <c r="CH1501"/>
      <c r="CI1501"/>
      <c r="CJ1501"/>
      <c r="CK1501"/>
      <c r="CL1501"/>
    </row>
    <row r="1502" spans="81:90" ht="21" x14ac:dyDescent="0.5">
      <c r="CC1502"/>
      <c r="CD1502"/>
      <c r="CE1502"/>
      <c r="CF1502"/>
      <c r="CG1502"/>
      <c r="CH1502"/>
      <c r="CI1502"/>
      <c r="CJ1502"/>
      <c r="CK1502"/>
      <c r="CL1502"/>
    </row>
    <row r="1503" spans="81:90" ht="21" x14ac:dyDescent="0.5">
      <c r="CC1503"/>
      <c r="CD1503"/>
      <c r="CE1503"/>
      <c r="CF1503"/>
      <c r="CG1503"/>
      <c r="CH1503"/>
      <c r="CI1503"/>
      <c r="CJ1503"/>
      <c r="CK1503"/>
      <c r="CL1503"/>
    </row>
    <row r="1504" spans="81:90" ht="21" x14ac:dyDescent="0.5">
      <c r="CC1504"/>
      <c r="CD1504"/>
      <c r="CE1504"/>
      <c r="CF1504"/>
      <c r="CG1504"/>
      <c r="CH1504"/>
      <c r="CI1504"/>
      <c r="CJ1504"/>
      <c r="CK1504"/>
      <c r="CL1504"/>
    </row>
    <row r="1505" spans="81:90" ht="21" x14ac:dyDescent="0.5">
      <c r="CC1505"/>
      <c r="CD1505"/>
      <c r="CE1505"/>
      <c r="CF1505"/>
      <c r="CG1505"/>
      <c r="CH1505"/>
      <c r="CI1505"/>
      <c r="CJ1505"/>
      <c r="CK1505"/>
      <c r="CL1505"/>
    </row>
    <row r="1506" spans="81:90" ht="21" x14ac:dyDescent="0.5">
      <c r="CC1506"/>
      <c r="CD1506"/>
      <c r="CE1506"/>
      <c r="CF1506"/>
      <c r="CG1506"/>
      <c r="CH1506"/>
      <c r="CI1506"/>
      <c r="CJ1506"/>
      <c r="CK1506"/>
      <c r="CL1506"/>
    </row>
    <row r="1507" spans="81:90" ht="21" x14ac:dyDescent="0.5">
      <c r="CC1507"/>
      <c r="CD1507"/>
      <c r="CE1507"/>
      <c r="CF1507"/>
      <c r="CG1507"/>
      <c r="CH1507"/>
      <c r="CI1507"/>
      <c r="CJ1507"/>
      <c r="CK1507"/>
      <c r="CL1507"/>
    </row>
    <row r="1508" spans="81:90" ht="21" x14ac:dyDescent="0.5">
      <c r="CC1508"/>
      <c r="CD1508"/>
      <c r="CE1508"/>
      <c r="CF1508"/>
      <c r="CG1508"/>
      <c r="CH1508"/>
      <c r="CI1508"/>
      <c r="CJ1508"/>
      <c r="CK1508"/>
      <c r="CL1508"/>
    </row>
    <row r="1509" spans="81:90" ht="21" x14ac:dyDescent="0.5">
      <c r="CC1509"/>
      <c r="CD1509"/>
      <c r="CE1509"/>
      <c r="CF1509"/>
      <c r="CG1509"/>
      <c r="CH1509"/>
      <c r="CI1509"/>
      <c r="CJ1509"/>
      <c r="CK1509"/>
      <c r="CL1509"/>
    </row>
    <row r="1510" spans="81:90" ht="21" x14ac:dyDescent="0.5">
      <c r="CC1510"/>
      <c r="CD1510"/>
      <c r="CE1510"/>
      <c r="CF1510"/>
      <c r="CG1510"/>
      <c r="CH1510"/>
      <c r="CI1510"/>
      <c r="CJ1510"/>
      <c r="CK1510"/>
      <c r="CL1510"/>
    </row>
    <row r="1511" spans="81:90" ht="21" x14ac:dyDescent="0.5">
      <c r="CC1511"/>
      <c r="CD1511"/>
      <c r="CE1511"/>
      <c r="CF1511"/>
      <c r="CG1511"/>
      <c r="CH1511"/>
      <c r="CI1511"/>
      <c r="CJ1511"/>
      <c r="CK1511"/>
      <c r="CL1511"/>
    </row>
    <row r="1512" spans="81:90" ht="21" x14ac:dyDescent="0.5">
      <c r="CC1512"/>
      <c r="CD1512"/>
      <c r="CE1512"/>
      <c r="CF1512"/>
      <c r="CG1512"/>
      <c r="CH1512"/>
      <c r="CI1512"/>
      <c r="CJ1512"/>
      <c r="CK1512"/>
      <c r="CL1512"/>
    </row>
    <row r="1513" spans="81:90" ht="21" x14ac:dyDescent="0.5">
      <c r="CC1513"/>
      <c r="CD1513"/>
      <c r="CE1513"/>
      <c r="CF1513"/>
      <c r="CG1513"/>
      <c r="CH1513"/>
      <c r="CI1513"/>
      <c r="CJ1513"/>
      <c r="CK1513"/>
      <c r="CL1513"/>
    </row>
    <row r="1514" spans="81:90" ht="21" x14ac:dyDescent="0.5">
      <c r="CC1514"/>
      <c r="CD1514"/>
      <c r="CE1514"/>
      <c r="CF1514"/>
      <c r="CG1514"/>
      <c r="CH1514"/>
      <c r="CI1514"/>
      <c r="CJ1514"/>
      <c r="CK1514"/>
      <c r="CL1514"/>
    </row>
    <row r="1515" spans="81:90" ht="21" x14ac:dyDescent="0.5">
      <c r="CC1515"/>
      <c r="CD1515"/>
      <c r="CE1515"/>
      <c r="CF1515"/>
      <c r="CG1515"/>
      <c r="CH1515"/>
      <c r="CI1515"/>
      <c r="CJ1515"/>
      <c r="CK1515"/>
      <c r="CL1515"/>
    </row>
    <row r="1516" spans="81:90" ht="21" x14ac:dyDescent="0.5">
      <c r="CC1516"/>
      <c r="CD1516"/>
      <c r="CE1516"/>
      <c r="CF1516"/>
      <c r="CG1516"/>
      <c r="CH1516"/>
      <c r="CI1516"/>
      <c r="CJ1516"/>
      <c r="CK1516"/>
      <c r="CL1516"/>
    </row>
    <row r="1517" spans="81:90" ht="21" x14ac:dyDescent="0.5">
      <c r="CC1517"/>
      <c r="CD1517"/>
      <c r="CE1517"/>
      <c r="CF1517"/>
      <c r="CG1517"/>
      <c r="CH1517"/>
      <c r="CI1517"/>
      <c r="CJ1517"/>
      <c r="CK1517"/>
      <c r="CL1517"/>
    </row>
    <row r="1518" spans="81:90" ht="21" x14ac:dyDescent="0.5">
      <c r="CC1518"/>
      <c r="CD1518"/>
      <c r="CE1518"/>
      <c r="CF1518"/>
      <c r="CG1518"/>
      <c r="CH1518"/>
      <c r="CI1518"/>
      <c r="CJ1518"/>
      <c r="CK1518"/>
      <c r="CL1518"/>
    </row>
    <row r="1519" spans="81:90" ht="21" x14ac:dyDescent="0.5">
      <c r="CC1519"/>
      <c r="CD1519"/>
      <c r="CE1519"/>
      <c r="CF1519"/>
      <c r="CG1519"/>
      <c r="CH1519"/>
      <c r="CI1519"/>
      <c r="CJ1519"/>
      <c r="CK1519"/>
      <c r="CL1519"/>
    </row>
    <row r="1520" spans="81:90" ht="21" x14ac:dyDescent="0.5">
      <c r="CC1520"/>
      <c r="CD1520"/>
      <c r="CE1520"/>
      <c r="CF1520"/>
      <c r="CG1520"/>
      <c r="CH1520"/>
      <c r="CI1520"/>
      <c r="CJ1520"/>
      <c r="CK1520"/>
      <c r="CL1520"/>
    </row>
    <row r="1521" spans="81:90" ht="21" x14ac:dyDescent="0.5">
      <c r="CC1521"/>
      <c r="CD1521"/>
      <c r="CE1521"/>
      <c r="CF1521"/>
      <c r="CG1521"/>
      <c r="CH1521"/>
      <c r="CI1521"/>
      <c r="CJ1521"/>
      <c r="CK1521"/>
      <c r="CL1521"/>
    </row>
    <row r="1522" spans="81:90" ht="21" x14ac:dyDescent="0.5">
      <c r="CC1522"/>
      <c r="CD1522"/>
      <c r="CE1522"/>
      <c r="CF1522"/>
      <c r="CG1522"/>
      <c r="CH1522"/>
      <c r="CI1522"/>
      <c r="CJ1522"/>
      <c r="CK1522"/>
      <c r="CL1522"/>
    </row>
    <row r="1523" spans="81:90" ht="21" x14ac:dyDescent="0.5">
      <c r="CC1523"/>
      <c r="CD1523"/>
      <c r="CE1523"/>
      <c r="CF1523"/>
      <c r="CG1523"/>
      <c r="CH1523"/>
      <c r="CI1523"/>
      <c r="CJ1523"/>
      <c r="CK1523"/>
      <c r="CL1523"/>
    </row>
    <row r="1524" spans="81:90" ht="21" x14ac:dyDescent="0.5">
      <c r="CC1524"/>
      <c r="CD1524"/>
      <c r="CE1524"/>
      <c r="CF1524"/>
      <c r="CG1524"/>
      <c r="CH1524"/>
      <c r="CI1524"/>
      <c r="CJ1524"/>
      <c r="CK1524"/>
      <c r="CL1524"/>
    </row>
    <row r="1525" spans="81:90" ht="21" x14ac:dyDescent="0.5">
      <c r="CC1525"/>
      <c r="CD1525"/>
      <c r="CE1525"/>
      <c r="CF1525"/>
      <c r="CG1525"/>
      <c r="CH1525"/>
      <c r="CI1525"/>
      <c r="CJ1525"/>
      <c r="CK1525"/>
      <c r="CL1525"/>
    </row>
    <row r="1526" spans="81:90" ht="21" x14ac:dyDescent="0.5">
      <c r="CC1526"/>
      <c r="CD1526"/>
      <c r="CE1526"/>
      <c r="CF1526"/>
      <c r="CG1526"/>
      <c r="CH1526"/>
      <c r="CI1526"/>
      <c r="CJ1526"/>
      <c r="CK1526"/>
      <c r="CL1526"/>
    </row>
    <row r="1527" spans="81:90" ht="21" x14ac:dyDescent="0.5">
      <c r="CC1527"/>
      <c r="CD1527"/>
      <c r="CE1527"/>
      <c r="CF1527"/>
      <c r="CG1527"/>
      <c r="CH1527"/>
      <c r="CI1527"/>
      <c r="CJ1527"/>
      <c r="CK1527"/>
      <c r="CL1527"/>
    </row>
    <row r="1528" spans="81:90" ht="21" x14ac:dyDescent="0.5">
      <c r="CC1528"/>
      <c r="CD1528"/>
      <c r="CE1528"/>
      <c r="CF1528"/>
      <c r="CG1528"/>
      <c r="CH1528"/>
      <c r="CI1528"/>
      <c r="CJ1528"/>
      <c r="CK1528"/>
      <c r="CL1528"/>
    </row>
    <row r="1529" spans="81:90" ht="21" x14ac:dyDescent="0.5">
      <c r="CC1529"/>
      <c r="CD1529"/>
      <c r="CE1529"/>
      <c r="CF1529"/>
      <c r="CG1529"/>
      <c r="CH1529"/>
      <c r="CI1529"/>
      <c r="CJ1529"/>
      <c r="CK1529"/>
      <c r="CL1529"/>
    </row>
    <row r="1530" spans="81:90" ht="21" x14ac:dyDescent="0.5">
      <c r="CC1530"/>
      <c r="CD1530"/>
      <c r="CE1530"/>
      <c r="CF1530"/>
      <c r="CG1530"/>
      <c r="CH1530"/>
      <c r="CI1530"/>
      <c r="CJ1530"/>
      <c r="CK1530"/>
      <c r="CL1530"/>
    </row>
    <row r="1531" spans="81:90" ht="21" x14ac:dyDescent="0.5">
      <c r="CC1531"/>
      <c r="CD1531"/>
      <c r="CE1531"/>
      <c r="CF1531"/>
      <c r="CG1531"/>
      <c r="CH1531"/>
      <c r="CI1531"/>
      <c r="CJ1531"/>
      <c r="CK1531"/>
      <c r="CL1531"/>
    </row>
    <row r="1532" spans="81:90" ht="21" x14ac:dyDescent="0.5">
      <c r="CC1532"/>
      <c r="CD1532"/>
      <c r="CE1532"/>
      <c r="CF1532"/>
      <c r="CG1532"/>
      <c r="CH1532"/>
      <c r="CI1532"/>
      <c r="CJ1532"/>
      <c r="CK1532"/>
      <c r="CL1532"/>
    </row>
    <row r="1533" spans="81:90" ht="21" x14ac:dyDescent="0.5">
      <c r="CC1533"/>
      <c r="CD1533"/>
      <c r="CE1533"/>
      <c r="CF1533"/>
      <c r="CG1533"/>
      <c r="CH1533"/>
      <c r="CI1533"/>
      <c r="CJ1533"/>
      <c r="CK1533"/>
      <c r="CL1533"/>
    </row>
    <row r="1534" spans="81:90" ht="21" x14ac:dyDescent="0.5">
      <c r="CC1534"/>
      <c r="CD1534"/>
      <c r="CE1534"/>
      <c r="CF1534"/>
      <c r="CG1534"/>
      <c r="CH1534"/>
      <c r="CI1534"/>
      <c r="CJ1534"/>
      <c r="CK1534"/>
      <c r="CL1534"/>
    </row>
    <row r="1535" spans="81:90" ht="21" x14ac:dyDescent="0.5">
      <c r="CC1535"/>
      <c r="CD1535"/>
      <c r="CE1535"/>
      <c r="CF1535"/>
      <c r="CG1535"/>
      <c r="CH1535"/>
      <c r="CI1535"/>
      <c r="CJ1535"/>
      <c r="CK1535"/>
      <c r="CL1535"/>
    </row>
    <row r="1536" spans="81:90" ht="21" x14ac:dyDescent="0.5">
      <c r="CC1536"/>
      <c r="CD1536"/>
      <c r="CE1536"/>
      <c r="CF1536"/>
      <c r="CG1536"/>
      <c r="CH1536"/>
      <c r="CI1536"/>
      <c r="CJ1536"/>
      <c r="CK1536"/>
      <c r="CL1536"/>
    </row>
    <row r="1537" spans="81:90" ht="21" x14ac:dyDescent="0.5">
      <c r="CC1537"/>
      <c r="CD1537"/>
      <c r="CE1537"/>
      <c r="CF1537"/>
      <c r="CG1537"/>
      <c r="CH1537"/>
      <c r="CI1537"/>
      <c r="CJ1537"/>
      <c r="CK1537"/>
      <c r="CL1537"/>
    </row>
    <row r="1538" spans="81:90" ht="21" x14ac:dyDescent="0.5">
      <c r="CC1538"/>
      <c r="CD1538"/>
      <c r="CE1538"/>
      <c r="CF1538"/>
      <c r="CG1538"/>
      <c r="CH1538"/>
      <c r="CI1538"/>
      <c r="CJ1538"/>
      <c r="CK1538"/>
      <c r="CL1538"/>
    </row>
    <row r="1539" spans="81:90" ht="21" x14ac:dyDescent="0.5">
      <c r="CC1539"/>
      <c r="CD1539"/>
      <c r="CE1539"/>
      <c r="CF1539"/>
      <c r="CG1539"/>
      <c r="CH1539"/>
      <c r="CI1539"/>
      <c r="CJ1539"/>
      <c r="CK1539"/>
      <c r="CL1539"/>
    </row>
    <row r="1540" spans="81:90" ht="21" x14ac:dyDescent="0.5">
      <c r="CC1540"/>
      <c r="CD1540"/>
      <c r="CE1540"/>
      <c r="CF1540"/>
      <c r="CG1540"/>
      <c r="CH1540"/>
      <c r="CI1540"/>
      <c r="CJ1540"/>
      <c r="CK1540"/>
      <c r="CL1540"/>
    </row>
    <row r="1541" spans="81:90" ht="21" x14ac:dyDescent="0.5">
      <c r="CC1541"/>
      <c r="CD1541"/>
      <c r="CE1541"/>
      <c r="CF1541"/>
      <c r="CG1541"/>
      <c r="CH1541"/>
      <c r="CI1541"/>
      <c r="CJ1541"/>
      <c r="CK1541"/>
      <c r="CL1541"/>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6 4 2 4 6 6 c - 3 c c c - 4 f a 6 - 9 f 6 d - d e 2 5 e 2 1 b 2 b 5 b "   x m l n s = " h t t p : / / s c h e m a s . m i c r o s o f t . c o m / D a t a M a s h u p " > A A A A A E Y E A A B Q S w M E F A A C A A g A n H B 0 X N j / 5 p i k A A A A 9 w A A A B I A H A B D b 2 5 m a W c v U G F j a 2 F n Z S 5 4 b W w g o h g A K K A U A A A A A A A A A A A A A A A A A A A A A A A A A A A A h Y 8 x D o I w G I W v Q r r T F k g U y U 8 Z X C U x I R r X p l R o h G J o s d z N w S N 5 B T G K u j m + 7 3 3 D e / f r D b K x b b y L 7 I 3 q d I o C T J E n t e h K p a s U D f b o x y h j s O X i x C v p T b I 2 y W j K F N X W n h N C n H P Y R b j r K x J S G p B D v i l E L V u O P r L 6 L / t K G 8 u 1 k I j B / j W G h X i 1 w B F d x t M o I D O F X O m v E U 7 d s / 2 B s B 4 a O / S S S e 3 v C i B z B P I + w R 5 Q S w M E F A A C A A g A n H B 0 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x w d F x f T h 1 k Q A E A A A s J A A A T A B w A R m 9 y b X V s Y X M v U 2 V j d G l v b j E u b S C i G A A o o B Q A A A A A A A A A A A A A A A A A A A A A A A A A A A D N k s F q g z A Y x + + C 7 x B y 2 q B I z d a y U T x N D 1 5 0 L O s u U k q M Y R X U M K N j U P Z U e 4 S 9 2 N w c m 5 1 J m s O g e g m Y 7 5 f 8 8 / s + w W i T 8 w r g f n V X t m V b Y k d q l g H a k q z m b v B C W X H b p k V O C e 1 q o p Y 9 c + C B g j W 2 B b o v r v N H V n V / 8 F P h + K Q h K R F M n E H 3 G j n u 8 s q Z O 2 i B 4 P m s r / b D u 2 2 A 7 9 d + G O O O 6 e F 9 E p G S e X C 4 C T e v y e d p m 2 8 w S / n 2 S K Q h v k 8 w 3 b G S e L A D 4 S x s W O l B H f 9 z n 2 3 l l d m V Q 1 s 3 X 3 X o s O 7 9 r Q o r 0 Z Y 8 W g c P 8 Y m k m S U 7 6 s 7 g G I V C A 3 I 8 d 2 h 6 c 6 e M Z D h 3 c l 4 7 d 3 J k b O t i e r a U k Q x t y X m t L T k y t n U 5 P V v K S I a 2 5 L z W l h w Z 2 1 p M z 5 Y y k q E t O a + 1 J U e G t v 6 8 6 x / s u G Z 6 f u M e w O N O L q f X S W U k w 0 7 K e W 0 n 5 c j q A 1 B L A Q I t A B Q A A g A I A J x w d F z Y / + a Y p A A A A P c A A A A S A A A A A A A A A A A A A A A A A A A A A A B D b 2 5 m a W c v U G F j a 2 F n Z S 5 4 b W x Q S w E C L Q A U A A I A C A C c c H R c D 8 r p q 6 Q A A A D p A A A A E w A A A A A A A A A A A A A A A A D w A A A A W 0 N v b n R l b n R f V H l w Z X N d L n h t b F B L A Q I t A B Q A A g A I A J x w d F x f T h 1 k Q A E A A A s J A A A T A A A A A A A A A A A A A A A A A O E B A A B G b 3 J t d W x h c y 9 T Z W N 0 a W 9 u M S 5 t U E s F B g A A A A A D A A M A w g A A A G 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v g A A A A A A A A q e 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N 1 Y W R y b z F 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j d W F k c m 8 x R X h j Z W x Q d W J s a W N h Y 2 l v b k 5 1 Z X Z v I i A v P j x F b n R y e S B U e X B l P S J G a W x s Z W R D b 2 1 w b G V 0 Z V J l c 3 V s d F R v V 2 9 y a 3 N o Z W V 0 I i B W Y W x 1 Z T 0 i b D E i I C 8 + P E V u d H J 5 I F R 5 c G U 9 I k Z p b G x F c n J v c k N v Z G U i I F Z h b H V l P S J z V W 5 r b m 9 3 b i I g L z 4 8 R W 5 0 c n k g V H l w Z T 0 i R m l s b E V y c m 9 y Q 2 9 1 b n Q i I F Z h b H V l P S J s M C I g L z 4 8 R W 5 0 c n k g V H l w Z T 0 i R m l s b E x h c 3 R V c G R h d G V k I i B W Y W x 1 Z T 0 i Z D I w M j Y t M D M t M j B U M T U 6 M D E 6 M T c u O T k 1 M T A y N F o i I C 8 + P E V u d H J 5 I F R 5 c G U 9 I k Z p b G x D b 2 x 1 b W 5 U e X B l c y I g V m F s d W U 9 I n N C Z 1 l H Q m d Z R 0 J R V U Z C U V V G Q l F V R k J R V U Z B d z g 9 I i A v P j x F b n R y e S B U e X B l P S J R d W V y e U l E I i B W Y W x 1 Z T 0 i c z Z l M z U x M D B i L T Z l O W Y t N D Z k O C 0 5 Z D R h L W Z k N D A 5 Z D c z Z W U 3 M S I g L z 4 8 R W 5 0 c n k g V H l w Z T 0 i R m l s b E N v d W 5 0 I i B W Y W x 1 Z T 0 i b D Q 1 N y I g L z 4 8 R W 5 0 c n k g V H l w Z T 0 i R m l s b E N v b H V t b k 5 h b W V z I i B W Y W x 1 Z T 0 i c 1 s m c X V v d D t M Y W J l b D E m c X V v d D s s J n F 1 b 3 Q 7 T G F i Z W w y J n F 1 b 3 Q 7 L C Z x d W 9 0 O 0 x h Y m V s M y Z x d W 9 0 O y w m c X V v d D t Q Z X J p b 2 R v Q 2 9 u c 2 9 s a W R h Z G 8 m c X V v d D s s J n F 1 b 3 Q 7 U G V y a W 9 k b 0 N v b n N v b G l k Y W R v M S Z x d W 9 0 O y w m c X V v d D t D b 2 1 w Y c O x a W F z X 1 J h b W 9 z J n F 1 b 3 Q 7 L C Z x d W 9 0 O 1 R v d G F s J n F 1 b 3 Q 7 L C Z x d W 9 0 O 1 Z p Z G E g S W 5 k a X Z p Z H V h b C Z x d W 9 0 O y w m c X V v d D t W a W R h I E N v b G V j d G l 2 b y Z x d W 9 0 O y w m c X V v d D t T Y W x 1 Z C Z x d W 9 0 O y w m c X V v d D t B Y 2 N p Z G V u d G V z I F B l c n N v b m F s Z X M m c X V v d D s s J n F 1 b 3 Q 7 S W 5 j Z W 5 k a W 8 g e S B B b G l h Z G 9 z J n F 1 b 3 Q 7 L C Z x d W 9 0 O 0 5 h d m V z I E 1 h c s O t d G l t Y X M g e S B B w 6 l y Z W F z J n F 1 b 3 Q 7 L C Z x d W 9 0 O 1 R y Y W 5 z c G 9 y d G U g Z G U g Q 2 F y Z 2 E m c X V v d D s s J n F 1 b 3 Q 7 V m V o w 6 1 j d W x v c y B k Z S B N b 3 R v c i Z x d W 9 0 O y w m c X V v d D t B Z 3 L D r W N v b G E g e S B Q Z W N 1 Y X J p b y Z x d W 9 0 O y w m c X V v d D t G a W F u e m F z J n F 1 b 3 Q 7 L C Z x d W 9 0 O 0 9 0 c m 9 z I F N l Z 3 V y b 3 M m c X V v d D s s J n F 1 b 3 Q 7 U G 9 z a W N p b 2 4 m c X V v d D s s J n F 1 b 3 Q 7 U G F y d G l j a X B h Y 2 l v b i Z x d W 9 0 O 1 0 i I C 8 + P E V u d H J 5 I F R 5 c G U 9 I k F k Z G V k V G 9 E Y X R h T W 9 k Z W w i I F Z h b H V l P S J s M C I g L z 4 8 R W 5 0 c n k g V H l w Z T 0 i R m l s b F N 0 Y X R 1 c y I g V m F s d W U 9 I n N D b 2 1 w b G V 0 Z S I g L z 4 8 R W 5 0 c n k g V H l w Z T 0 i U m V s Y X R p b 2 5 z a G l w S W 5 m b 0 N v b n R h a W 5 l c i I g V m F s d W U 9 I n N 7 J n F 1 b 3 Q 7 Y 2 9 s d W 1 u Q 2 9 1 b n Q m c X V v d D s 6 M j A s J n F 1 b 3 Q 7 a 2 V 5 Q 2 9 s d W 1 u T m F t Z X M m c X V v d D s 6 W 1 0 s J n F 1 b 3 Q 7 c X V l c n l S Z W x h d G l v b n N o a X B z J n F 1 b 3 Q 7 O l t d L C Z x d W 9 0 O 2 N v b H V t b k l k Z W 5 0 a X R p Z X M m c X V v d D s 6 W y Z x d W 9 0 O 1 N l c n Z l c i 5 E Y X R h Y m F z Z V x c L z I v U 1 F M L z E 5 M i 4 x N j g u M C 4 y N T I 7 R E l S X 0 V T V F V E S U 9 T L 2 R i b y 9 j d W F k c m 8 x R X h j Z W x Q d W J s a W N h Y 2 l v b k 5 1 Z X Z v L n t M Y W J l b D E s M H 0 m c X V v d D s s J n F 1 b 3 Q 7 U 2 V y d m V y L k R h d G F i Y X N l X F w v M i 9 T U U w v M T k y L j E 2 O C 4 w L j I 1 M j t E S V J f R V N U V U R J T 1 M v Z G J v L 2 N 1 Y W R y b z F F e G N l b F B 1 Y m x p Y 2 F j a W 9 u T n V l d m 8 u e 0 x h Y m V s M i w x f S Z x d W 9 0 O y w m c X V v d D t T Z X J 2 Z X I u R G F 0 Y W J h c 2 V c X C 8 y L 1 N R T C 8 x O T I u M T Y 4 L j A u M j U y O 0 R J U l 9 F U 1 R V R E l P U y 9 k Y m 8 v Y 3 V h Z H J v M U V 4 Y 2 V s U H V i b G l j Y W N p b 2 5 O d W V 2 b y 5 7 T G F i Z W w z L D J 9 J n F 1 b 3 Q 7 L C Z x d W 9 0 O 1 N l c n Z l c i 5 E Y X R h Y m F z Z V x c L z I v U 1 F M L z E 5 M i 4 x N j g u M C 4 y N T I 7 R E l S X 0 V T V F V E S U 9 T L 2 R i b y 9 j d W F k c m 8 x R X h j Z W x Q d W J s a W N h Y 2 l v b k 5 1 Z X Z v L n t Q Z X J p b 2 R v Q 2 9 u c 2 9 s a W R h Z G 8 s M 3 0 m c X V v d D s s J n F 1 b 3 Q 7 U 2 V y d m V y L k R h d G F i Y X N l X F w v M i 9 T U U w v M T k y L j E 2 O C 4 w L j I 1 M j t E S V J f R V N U V U R J T 1 M v Z G J v L 2 N 1 Y W R y b z F F e G N l b F B 1 Y m x p Y 2 F j a W 9 u T n V l d m 8 u e 1 B l c m l v Z G 9 D b 2 5 z b 2 x p Z G F k b z E s N H 0 m c X V v d D s s J n F 1 b 3 Q 7 U 2 V y d m V y L k R h d G F i Y X N l X F w v M i 9 T U U w v M T k y L j E 2 O C 4 w L j I 1 M j t E S V J f R V N U V U R J T 1 M v Z G J v L 2 N 1 Y W R y b z F F e G N l b F B 1 Y m x p Y 2 F j a W 9 u T n V l d m 8 u e 0 N v b X B h w 7 F p Y X N f U m F t b 3 M s N X 0 m c X V v d D s s J n F 1 b 3 Q 7 U 2 V y d m V y L k R h d G F i Y X N l X F w v M i 9 T U U w v M T k y L j E 2 O C 4 w L j I 1 M j t E S V J f R V N U V U R J T 1 M v Z G J v L 2 N 1 Y W R y b z F F e G N l b F B 1 Y m x p Y 2 F j a W 9 u T n V l d m 8 u e 1 R v d G F s L D Z 9 J n F 1 b 3 Q 7 L C Z x d W 9 0 O 1 N l c n Z l c i 5 E Y X R h Y m F z Z V x c L z I v U 1 F M L z E 5 M i 4 x N j g u M C 4 y N T I 7 R E l S X 0 V T V F V E S U 9 T L 2 R i b y 9 j d W F k c m 8 x R X h j Z W x Q d W J s a W N h Y 2 l v b k 5 1 Z X Z v L n t W a W R h I E l u Z G l 2 a W R 1 Y W w s N 3 0 m c X V v d D s s J n F 1 b 3 Q 7 U 2 V y d m V y L k R h d G F i Y X N l X F w v M i 9 T U U w v M T k y L j E 2 O C 4 w L j I 1 M j t E S V J f R V N U V U R J T 1 M v Z G J v L 2 N 1 Y W R y b z F F e G N l b F B 1 Y m x p Y 2 F j a W 9 u T n V l d m 8 u e 1 Z p Z G E g Q 2 9 s Z W N 0 a X Z v L D h 9 J n F 1 b 3 Q 7 L C Z x d W 9 0 O 1 N l c n Z l c i 5 E Y X R h Y m F z Z V x c L z I v U 1 F M L z E 5 M i 4 x N j g u M C 4 y N T I 7 R E l S X 0 V T V F V E S U 9 T L 2 R i b y 9 j d W F k c m 8 x R X h j Z W x Q d W J s a W N h Y 2 l v b k 5 1 Z X Z v L n t T Y W x 1 Z C w 5 f S Z x d W 9 0 O y w m c X V v d D t T Z X J 2 Z X I u R G F 0 Y W J h c 2 V c X C 8 y L 1 N R T C 8 x O T I u M T Y 4 L j A u M j U y O 0 R J U l 9 F U 1 R V R E l P U y 9 k Y m 8 v Y 3 V h Z H J v M U V 4 Y 2 V s U H V i b G l j Y W N p b 2 5 O d W V 2 b y 5 7 Q W N j a W R l b n R l c y B Q Z X J z b 2 5 h b G V z L D E w f S Z x d W 9 0 O y w m c X V v d D t T Z X J 2 Z X I u R G F 0 Y W J h c 2 V c X C 8 y L 1 N R T C 8 x O T I u M T Y 4 L j A u M j U y O 0 R J U l 9 F U 1 R V R E l P U y 9 k Y m 8 v Y 3 V h Z H J v M U V 4 Y 2 V s U H V i b G l j Y W N p b 2 5 O d W V 2 b y 5 7 S W 5 j Z W 5 k a W 8 g e S B B b G l h Z G 9 z L D E x f S Z x d W 9 0 O y w m c X V v d D t T Z X J 2 Z X I u R G F 0 Y W J h c 2 V c X C 8 y L 1 N R T C 8 x O T I u M T Y 4 L j A u M j U y O 0 R J U l 9 F U 1 R V R E l P U y 9 k Y m 8 v Y 3 V h Z H J v M U V 4 Y 2 V s U H V i b G l j Y W N p b 2 5 O d W V 2 b y 5 7 T m F 2 Z X M g T W F y w 6 1 0 a W 1 h c y B 5 I E H D q X J l Y X M s M T J 9 J n F 1 b 3 Q 7 L C Z x d W 9 0 O 1 N l c n Z l c i 5 E Y X R h Y m F z Z V x c L z I v U 1 F M L z E 5 M i 4 x N j g u M C 4 y N T I 7 R E l S X 0 V T V F V E S U 9 T L 2 R i b y 9 j d W F k c m 8 x R X h j Z W x Q d W J s a W N h Y 2 l v b k 5 1 Z X Z v L n t U c m F u c 3 B v c n R l I G R l I E N h c m d h L D E z f S Z x d W 9 0 O y w m c X V v d D t T Z X J 2 Z X I u R G F 0 Y W J h c 2 V c X C 8 y L 1 N R T C 8 x O T I u M T Y 4 L j A u M j U y O 0 R J U l 9 F U 1 R V R E l P U y 9 k Y m 8 v Y 3 V h Z H J v M U V 4 Y 2 V s U H V i b G l j Y W N p b 2 5 O d W V 2 b y 5 7 V m V o w 6 1 j d W x v c y B k Z S B N b 3 R v c i w x N H 0 m c X V v d D s s J n F 1 b 3 Q 7 U 2 V y d m V y L k R h d G F i Y X N l X F w v M i 9 T U U w v M T k y L j E 2 O C 4 w L j I 1 M j t E S V J f R V N U V U R J T 1 M v Z G J v L 2 N 1 Y W R y b z F F e G N l b F B 1 Y m x p Y 2 F j a W 9 u T n V l d m 8 u e 0 F n c s O t Y 2 9 s Y S B 5 I F B l Y 3 V h c m l v L D E 1 f S Z x d W 9 0 O y w m c X V v d D t T Z X J 2 Z X I u R G F 0 Y W J h c 2 V c X C 8 y L 1 N R T C 8 x O T I u M T Y 4 L j A u M j U y O 0 R J U l 9 F U 1 R V R E l P U y 9 k Y m 8 v Y 3 V h Z H J v M U V 4 Y 2 V s U H V i b G l j Y W N p b 2 5 O d W V 2 b y 5 7 R m l h b n p h c y w x N n 0 m c X V v d D s s J n F 1 b 3 Q 7 U 2 V y d m V y L k R h d G F i Y X N l X F w v M i 9 T U U w v M T k y L j E 2 O C 4 w L j I 1 M j t E S V J f R V N U V U R J T 1 M v Z G J v L 2 N 1 Y W R y b z F F e G N l b F B 1 Y m x p Y 2 F j a W 9 u T n V l d m 8 u e 0 9 0 c m 9 z I F N l Z 3 V y b 3 M s M T d 9 J n F 1 b 3 Q 7 L C Z x d W 9 0 O 1 N l c n Z l c i 5 E Y X R h Y m F z Z V x c L z I v U 1 F M L z E 5 M i 4 x N j g u M C 4 y N T I 7 R E l S X 0 V T V F V E S U 9 T L 2 R i b y 9 j d W F k c m 8 x R X h j Z W x Q d W J s a W N h Y 2 l v b k 5 1 Z X Z v L n t Q b 3 N p Y 2 l v b i w x O H 0 m c X V v d D s s J n F 1 b 3 Q 7 U 2 V y d m V y L k R h d G F i Y X N l X F w v M i 9 T U U w v M T k y L j E 2 O C 4 w L j I 1 M j t E S V J f R V N U V U R J T 1 M v Z G J v L 2 N 1 Y W R y b z F F e G N l b F B 1 Y m x p Y 2 F j a W 9 u T n V l d m 8 u e 1 B h c n R p Y 2 l w Y W N p b 2 4 s M T l 9 J n F 1 b 3 Q 7 X S w m c X V v d D t D b 2 x 1 b W 5 D b 3 V u d C Z x d W 9 0 O z o y M C w m c X V v d D t L Z X l D b 2 x 1 b W 5 O Y W 1 l c y Z x d W 9 0 O z p b X S w m c X V v d D t D b 2 x 1 b W 5 J Z G V u d G l 0 a W V z J n F 1 b 3 Q 7 O l s m c X V v d D t T Z X J 2 Z X I u R G F 0 Y W J h c 2 V c X C 8 y L 1 N R T C 8 x O T I u M T Y 4 L j A u M j U y O 0 R J U l 9 F U 1 R V R E l P U y 9 k Y m 8 v Y 3 V h Z H J v M U V 4 Y 2 V s U H V i b G l j Y W N p b 2 5 O d W V 2 b y 5 7 T G F i Z W w x L D B 9 J n F 1 b 3 Q 7 L C Z x d W 9 0 O 1 N l c n Z l c i 5 E Y X R h Y m F z Z V x c L z I v U 1 F M L z E 5 M i 4 x N j g u M C 4 y N T I 7 R E l S X 0 V T V F V E S U 9 T L 2 R i b y 9 j d W F k c m 8 x R X h j Z W x Q d W J s a W N h Y 2 l v b k 5 1 Z X Z v L n t M Y W J l b D I s M X 0 m c X V v d D s s J n F 1 b 3 Q 7 U 2 V y d m V y L k R h d G F i Y X N l X F w v M i 9 T U U w v M T k y L j E 2 O C 4 w L j I 1 M j t E S V J f R V N U V U R J T 1 M v Z G J v L 2 N 1 Y W R y b z F F e G N l b F B 1 Y m x p Y 2 F j a W 9 u T n V l d m 8 u e 0 x h Y m V s M y w y f S Z x d W 9 0 O y w m c X V v d D t T Z X J 2 Z X I u R G F 0 Y W J h c 2 V c X C 8 y L 1 N R T C 8 x O T I u M T Y 4 L j A u M j U y O 0 R J U l 9 F U 1 R V R E l P U y 9 k Y m 8 v Y 3 V h Z H J v M U V 4 Y 2 V s U H V i b G l j Y W N p b 2 5 O d W V 2 b y 5 7 U G V y a W 9 k b 0 N v b n N v b G l k Y W R v L D N 9 J n F 1 b 3 Q 7 L C Z x d W 9 0 O 1 N l c n Z l c i 5 E Y X R h Y m F z Z V x c L z I v U 1 F M L z E 5 M i 4 x N j g u M C 4 y N T I 7 R E l S X 0 V T V F V E S U 9 T L 2 R i b y 9 j d W F k c m 8 x R X h j Z W x Q d W J s a W N h Y 2 l v b k 5 1 Z X Z v L n t Q Z X J p b 2 R v Q 2 9 u c 2 9 s a W R h Z G 8 x L D R 9 J n F 1 b 3 Q 7 L C Z x d W 9 0 O 1 N l c n Z l c i 5 E Y X R h Y m F z Z V x c L z I v U 1 F M L z E 5 M i 4 x N j g u M C 4 y N T I 7 R E l S X 0 V T V F V E S U 9 T L 2 R i b y 9 j d W F k c m 8 x R X h j Z W x Q d W J s a W N h Y 2 l v b k 5 1 Z X Z v L n t D b 2 1 w Y c O x a W F z X 1 J h b W 9 z L D V 9 J n F 1 b 3 Q 7 L C Z x d W 9 0 O 1 N l c n Z l c i 5 E Y X R h Y m F z Z V x c L z I v U 1 F M L z E 5 M i 4 x N j g u M C 4 y N T I 7 R E l S X 0 V T V F V E S U 9 T L 2 R i b y 9 j d W F k c m 8 x R X h j Z W x Q d W J s a W N h Y 2 l v b k 5 1 Z X Z v L n t U b 3 R h b C w 2 f S Z x d W 9 0 O y w m c X V v d D t T Z X J 2 Z X I u R G F 0 Y W J h c 2 V c X C 8 y L 1 N R T C 8 x O T I u M T Y 4 L j A u M j U y O 0 R J U l 9 F U 1 R V R E l P U y 9 k Y m 8 v Y 3 V h Z H J v M U V 4 Y 2 V s U H V i b G l j Y W N p b 2 5 O d W V 2 b y 5 7 V m l k Y S B J b m R p d m l k d W F s L D d 9 J n F 1 b 3 Q 7 L C Z x d W 9 0 O 1 N l c n Z l c i 5 E Y X R h Y m F z Z V x c L z I v U 1 F M L z E 5 M i 4 x N j g u M C 4 y N T I 7 R E l S X 0 V T V F V E S U 9 T L 2 R i b y 9 j d W F k c m 8 x R X h j Z W x Q d W J s a W N h Y 2 l v b k 5 1 Z X Z v L n t W a W R h I E N v b G V j d G l 2 b y w 4 f S Z x d W 9 0 O y w m c X V v d D t T Z X J 2 Z X I u R G F 0 Y W J h c 2 V c X C 8 y L 1 N R T C 8 x O T I u M T Y 4 L j A u M j U y O 0 R J U l 9 F U 1 R V R E l P U y 9 k Y m 8 v Y 3 V h Z H J v M U V 4 Y 2 V s U H V i b G l j Y W N p b 2 5 O d W V 2 b y 5 7 U 2 F s d W Q s O X 0 m c X V v d D s s J n F 1 b 3 Q 7 U 2 V y d m V y L k R h d G F i Y X N l X F w v M i 9 T U U w v M T k y L j E 2 O C 4 w L j I 1 M j t E S V J f R V N U V U R J T 1 M v Z G J v L 2 N 1 Y W R y b z F F e G N l b F B 1 Y m x p Y 2 F j a W 9 u T n V l d m 8 u e 0 F j Y 2 l k Z W 5 0 Z X M g U G V y c 2 9 u Y W x l c y w x M H 0 m c X V v d D s s J n F 1 b 3 Q 7 U 2 V y d m V y L k R h d G F i Y X N l X F w v M i 9 T U U w v M T k y L j E 2 O C 4 w L j I 1 M j t E S V J f R V N U V U R J T 1 M v Z G J v L 2 N 1 Y W R y b z F F e G N l b F B 1 Y m x p Y 2 F j a W 9 u T n V l d m 8 u e 0 l u Y 2 V u Z G l v I H k g Q W x p Y W R v c y w x M X 0 m c X V v d D s s J n F 1 b 3 Q 7 U 2 V y d m V y L k R h d G F i Y X N l X F w v M i 9 T U U w v M T k y L j E 2 O C 4 w L j I 1 M j t E S V J f R V N U V U R J T 1 M v Z G J v L 2 N 1 Y W R y b z F F e G N l b F B 1 Y m x p Y 2 F j a W 9 u T n V l d m 8 u e 0 5 h d m V z I E 1 h c s O t d G l t Y X M g e S B B w 6 l y Z W F z L D E y f S Z x d W 9 0 O y w m c X V v d D t T Z X J 2 Z X I u R G F 0 Y W J h c 2 V c X C 8 y L 1 N R T C 8 x O T I u M T Y 4 L j A u M j U y O 0 R J U l 9 F U 1 R V R E l P U y 9 k Y m 8 v Y 3 V h Z H J v M U V 4 Y 2 V s U H V i b G l j Y W N p b 2 5 O d W V 2 b y 5 7 V H J h b n N w b 3 J 0 Z S B k Z S B D Y X J n Y S w x M 3 0 m c X V v d D s s J n F 1 b 3 Q 7 U 2 V y d m V y L k R h d G F i Y X N l X F w v M i 9 T U U w v M T k y L j E 2 O C 4 w L j I 1 M j t E S V J f R V N U V U R J T 1 M v Z G J v L 2 N 1 Y W R y b z F F e G N l b F B 1 Y m x p Y 2 F j a W 9 u T n V l d m 8 u e 1 Z l a M O t Y 3 V s b 3 M g Z G U g T W 9 0 b 3 I s M T R 9 J n F 1 b 3 Q 7 L C Z x d W 9 0 O 1 N l c n Z l c i 5 E Y X R h Y m F z Z V x c L z I v U 1 F M L z E 5 M i 4 x N j g u M C 4 y N T I 7 R E l S X 0 V T V F V E S U 9 T L 2 R i b y 9 j d W F k c m 8 x R X h j Z W x Q d W J s a W N h Y 2 l v b k 5 1 Z X Z v L n t B Z 3 L D r W N v b G E g e S B Q Z W N 1 Y X J p b y w x N X 0 m c X V v d D s s J n F 1 b 3 Q 7 U 2 V y d m V y L k R h d G F i Y X N l X F w v M i 9 T U U w v M T k y L j E 2 O C 4 w L j I 1 M j t E S V J f R V N U V U R J T 1 M v Z G J v L 2 N 1 Y W R y b z F F e G N l b F B 1 Y m x p Y 2 F j a W 9 u T n V l d m 8 u e 0 Z p Y W 5 6 Y X M s M T Z 9 J n F 1 b 3 Q 7 L C Z x d W 9 0 O 1 N l c n Z l c i 5 E Y X R h Y m F z Z V x c L z I v U 1 F M L z E 5 M i 4 x N j g u M C 4 y N T I 7 R E l S X 0 V T V F V E S U 9 T L 2 R i b y 9 j d W F k c m 8 x R X h j Z W x Q d W J s a W N h Y 2 l v b k 5 1 Z X Z v L n t P d H J v c y B T Z W d 1 c m 9 z L D E 3 f S Z x d W 9 0 O y w m c X V v d D t T Z X J 2 Z X I u R G F 0 Y W J h c 2 V c X C 8 y L 1 N R T C 8 x O T I u M T Y 4 L j A u M j U y O 0 R J U l 9 F U 1 R V R E l P U y 9 k Y m 8 v Y 3 V h Z H J v M U V 4 Y 2 V s U H V i b G l j Y W N p b 2 5 O d W V 2 b y 5 7 U G 9 z a W N p b 2 4 s M T h 9 J n F 1 b 3 Q 7 L C Z x d W 9 0 O 1 N l c n Z l c i 5 E Y X R h Y m F z Z V x c L z I v U 1 F M L z E 5 M i 4 x N j g u M C 4 y N T I 7 R E l S X 0 V T V F V E S U 9 T L 2 R i b y 9 j d W F k c m 8 x R X h j Z W x Q d W J s a W N h Y 2 l v b k 5 1 Z X Z v L n t Q Y X J 0 a W N p c G F j a W 9 u L D E 5 f S Z x d W 9 0 O 1 0 s J n F 1 b 3 Q 7 U m V s Y X R p b 2 5 z a G l w S W 5 m b y Z x d W 9 0 O z p b X X 0 i I C 8 + P C 9 T d G F i b G V F b n R y a W V z P j w v S X R l b T 4 8 S X R l b T 4 8 S X R l b U x v Y 2 F 0 a W 9 u P j x J d G V t V H l w Z T 5 G b 3 J t d W x h P C 9 J d G V t V H l w Z T 4 8 S X R l b V B h d G g + U 2 V j d G l v b j E v Y 3 V h Z H J v M U V 4 Y 2 V s U H V i b G l j Y W N p b 2 5 O d W V 2 b y 9 P c m l n Z W 4 8 L 0 l 0 Z W 1 Q Y X R o P j w v S X R l b U x v Y 2 F 0 a W 9 u P j x T d G F i b G V F b n R y a W V z I C 8 + P C 9 J d G V t P j x J d G V t P j x J d G V t T G 9 j Y X R p b 2 4 + P E l 0 Z W 1 U e X B l P k Z v c m 1 1 b G E 8 L 0 l 0 Z W 1 U e X B l P j x J d G V t U G F 0 a D 5 T Z W N 0 a W 9 u M S 9 j d W F k c m 8 x R X h j Z W x Q d W J s a W N h Y 2 l v b k 5 1 Z X Z v L 0 R J U l 9 F U 1 R V R E l P U z w v S X R l b V B h d G g + P C 9 J d G V t T G 9 j Y X R p b 2 4 + P F N 0 Y W J s Z U V u d H J p Z X M g L z 4 8 L 0 l 0 Z W 0 + P E l 0 Z W 0 + P E l 0 Z W 1 M b 2 N h d G l v b j 4 8 S X R l b V R 5 c G U + R m 9 y b X V s Y T w v S X R l b V R 5 c G U + P E l 0 Z W 1 Q Y X R o P l N l Y 3 R p b 2 4 x L 2 N 1 Y W R y b z F F e G N l b F B 1 Y m x p Y 2 F j a W 9 u T n V l d m 8 v Z G J v X 2 N 1 Y W R y b z F F e G N l b F B 1 Y m x p Y 2 F j a W 9 u T n V l d m 8 8 L 0 l 0 Z W 1 Q Y X R o P j w v S X R l b U x v Y 2 F 0 a W 9 u P j x T d G F i b G V F b n R y a W V z I C 8 + P C 9 J d G V t P j x J d G V t P j x J d G V t T G 9 j Y X R p b 2 4 + P E l 0 Z W 1 U e X B l P k Z v c m 1 1 b G E 8 L 0 l 0 Z W 1 U e X B l P j x J d G V t U G F 0 a D 5 T Z W N 0 a W 9 u M S 9 D d W F k c m 8 y R X h j Z W x Q d W J s a W N h Y 2 k l Q z M l Q j N u S W 5 z d W 1 v T l V F V k 8 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U m V s Y X R p b 2 5 z a G l w S W 5 m b 0 N v b n R h a W 5 l c i I g V m F s d W U 9 I n N 7 J n F 1 b 3 Q 7 Y 2 9 s d W 1 u Q 2 9 1 b n Q m c X V v d D s 6 N i w m c X V v d D t r Z X l D b 2 x 1 b W 5 O Y W 1 l c y Z x d W 9 0 O z p b X S w m c X V v d D t x d W V y e V J l b G F 0 a W 9 u c 2 h p c H M m c X V v d D s 6 W 1 0 s J n F 1 b 3 Q 7 Y 2 9 s d W 1 u S W R l b n R p d G l l c y Z x d W 9 0 O z p b J n F 1 b 3 Q 7 U 2 V y d m V y L k R h d G F i Y X N l X F w v M i 9 T U U w v M T k y L j E 2 O C 4 w L j I 1 M j t E S V J f R V N U V U R J T 1 M v Z G J v L 0 N 1 Y W R y b z J F e G N l b F B 1 Y m x p Y 2 F j a c O z b k l u c 3 V t b 0 5 V R V Z P L n t S Y W 1 v c y w w f S Z x d W 9 0 O y w m c X V v d D t T Z X J 2 Z X I u R G F 0 Y W J h c 2 V c X C 8 y L 1 N R T C 8 x O T I u M T Y 4 L j A u M j U y O 0 R J U l 9 F U 1 R V R E l P U y 9 k Y m 8 v Q 3 V h Z H J v M k V 4 Y 2 V s U H V i b G l j Y W N p w 7 N u S W 5 z d W 1 v T l V F V k 8 u e 1 B l c m l v Z G 9 D b 2 5 z b 2 x p Z G F k b y w x f S Z x d W 9 0 O y w m c X V v d D t T Z X J 2 Z X I u R G F 0 Y W J h c 2 V c X C 8 y L 1 N R T C 8 x O T I u M T Y 4 L j A u M j U y O 0 R J U l 9 F U 1 R V R E l P U y 9 k Y m 8 v Q 3 V h Z H J v M k V 4 Y 2 V s U H V i b G l j Y W N p w 7 N u S W 5 z d W 1 v T l V F V k 8 u e 1 B l c m l v Z G 9 D b 2 5 z b 2 x p Z G F k b z E s M n 0 m c X V v d D s s J n F 1 b 3 Q 7 U 2 V y d m V y L k R h d G F i Y X N l X F w v M i 9 T U U w v M T k y L j E 2 O C 4 w L j I 1 M j t E S V J f R V N U V U R J T 1 M v Z G J v L 0 N 1 Y W R y b z J F e G N l b F B 1 Y m x p Y 2 F j a c O z b k l u c 3 V t b 0 5 V R V Z P L n t Q Z X J p b 2 R v Q 2 9 u c 2 9 s a W R h Z G 9 s Y W J l b C w z f S Z x d W 9 0 O y w m c X V v d D t T Z X J 2 Z X I u R G F 0 Y W J h c 2 V c X C 8 y L 1 N R T C 8 x O T I u M T Y 4 L j A u M j U y O 0 R J U l 9 F U 1 R V R E l P U y 9 k Y m 8 v Q 3 V h Z H J v M k V 4 Y 2 V s U H V i b G l j Y W N p w 7 N u S W 5 z d W 1 v T l V F V k 8 u e 0 H D s W 8 g Y W 5 0 Z X J p b 3 I s N H 0 m c X V v d D s s J n F 1 b 3 Q 7 U 2 V y d m V y L k R h d G F i Y X N l X F w v M i 9 T U U w v M T k y L j E 2 O C 4 w L j I 1 M j t E S V J f R V N U V U R J T 1 M v Z G J v L 0 N 1 Y W R y b z J F e G N l b F B 1 Y m x p Y 2 F j a c O z b k l u c 3 V t b 0 5 V R V Z P L n t Q Z X L D r W 9 k b y B h Y 3 R 1 Y W w s N X 0 m c X V v d D t d L C Z x d W 9 0 O 0 N v b H V t b k N v d W 5 0 J n F 1 b 3 Q 7 O j Y s J n F 1 b 3 Q 7 S 2 V 5 Q 2 9 s d W 1 u T m F t Z X M m c X V v d D s 6 W 1 0 s J n F 1 b 3 Q 7 Q 2 9 s d W 1 u S W R l b n R p d G l l c y Z x d W 9 0 O z p b J n F 1 b 3 Q 7 U 2 V y d m V y L k R h d G F i Y X N l X F w v M i 9 T U U w v M T k y L j E 2 O C 4 w L j I 1 M j t E S V J f R V N U V U R J T 1 M v Z G J v L 0 N 1 Y W R y b z J F e G N l b F B 1 Y m x p Y 2 F j a c O z b k l u c 3 V t b 0 5 V R V Z P L n t S Y W 1 v c y w w f S Z x d W 9 0 O y w m c X V v d D t T Z X J 2 Z X I u R G F 0 Y W J h c 2 V c X C 8 y L 1 N R T C 8 x O T I u M T Y 4 L j A u M j U y O 0 R J U l 9 F U 1 R V R E l P U y 9 k Y m 8 v Q 3 V h Z H J v M k V 4 Y 2 V s U H V i b G l j Y W N p w 7 N u S W 5 z d W 1 v T l V F V k 8 u e 1 B l c m l v Z G 9 D b 2 5 z b 2 x p Z G F k b y w x f S Z x d W 9 0 O y w m c X V v d D t T Z X J 2 Z X I u R G F 0 Y W J h c 2 V c X C 8 y L 1 N R T C 8 x O T I u M T Y 4 L j A u M j U y O 0 R J U l 9 F U 1 R V R E l P U y 9 k Y m 8 v Q 3 V h Z H J v M k V 4 Y 2 V s U H V i b G l j Y W N p w 7 N u S W 5 z d W 1 v T l V F V k 8 u e 1 B l c m l v Z G 9 D b 2 5 z b 2 x p Z G F k b z E s M n 0 m c X V v d D s s J n F 1 b 3 Q 7 U 2 V y d m V y L k R h d G F i Y X N l X F w v M i 9 T U U w v M T k y L j E 2 O C 4 w L j I 1 M j t E S V J f R V N U V U R J T 1 M v Z G J v L 0 N 1 Y W R y b z J F e G N l b F B 1 Y m x p Y 2 F j a c O z b k l u c 3 V t b 0 5 V R V Z P L n t Q Z X J p b 2 R v Q 2 9 u c 2 9 s a W R h Z G 9 s Y W J l b C w z f S Z x d W 9 0 O y w m c X V v d D t T Z X J 2 Z X I u R G F 0 Y W J h c 2 V c X C 8 y L 1 N R T C 8 x O T I u M T Y 4 L j A u M j U y O 0 R J U l 9 F U 1 R V R E l P U y 9 k Y m 8 v Q 3 V h Z H J v M k V 4 Y 2 V s U H V i b G l j Y W N p w 7 N u S W 5 z d W 1 v T l V F V k 8 u e 0 H D s W 8 g Y W 5 0 Z X J p b 3 I s N H 0 m c X V v d D s s J n F 1 b 3 Q 7 U 2 V y d m V y L k R h d G F i Y X N l X F w v M i 9 T U U w v M T k y L j E 2 O C 4 w L j I 1 M j t E S V J f R V N U V U R J T 1 M v Z G J v L 0 N 1 Y W R y b z J F e G N l b F B 1 Y m x p Y 2 F j a c O z b k l u c 3 V t b 0 5 V R V Z P L n t Q Z X L D r W 9 k b y B h Y 3 R 1 Y W w s N X 0 m c X V v d D t d L C Z x d W 9 0 O 1 J l b G F 0 a W 9 u c 2 h p c E l u Z m 8 m c X V v d D s 6 W 1 1 9 I i A v P j x F b n R y e S B U e X B l P S J G a W x s U 3 R h d H V z I i B W Y W x 1 Z T 0 i c 1 d h a X R p b m d G b 3 J F e G N l b F J l Z n J l c 2 g i I C 8 + P E V u d H J 5 I F R 5 c G U 9 I k Z p b G x D b 2 x 1 b W 5 O Y W 1 l c y I g V m F s d W U 9 I n N b J n F 1 b 3 Q 7 U m F t b 3 M m c X V v d D s s J n F 1 b 3 Q 7 U G V y a W 9 k b 0 N v b n N v b G l k Y W R v J n F 1 b 3 Q 7 L C Z x d W 9 0 O 1 B l c m l v Z G 9 D b 2 5 z b 2 x p Z G F k b z E m c X V v d D s s J n F 1 b 3 Q 7 U G V y a W 9 k b 0 N v b n N v b G l k Y W R v b G F i Z W w m c X V v d D s s J n F 1 b 3 Q 7 Q c O x b y B h b n R l c m l v c i Z x d W 9 0 O y w m c X V v d D t Q Z X L D r W 9 k b y B h Y 3 R 1 Y W w m c X V v d D t d I i A v P j x F b n R y e S B U e X B l P S J G a W x s Q 2 9 s d W 1 u V H l w Z X M i I F Z h b H V l P S J z Q m d Z R 0 J n V U Y i I C 8 + P E V u d H J 5 I F R 5 c G U 9 I k Z p b G x M Y X N 0 V X B k Y X R l Z C I g V m F s d W U 9 I m Q y M D I 2 L T A y L T I 0 V D E 2 O j E y O j M 3 L j A x M T k z O T J a I i A v P j x F b n R y e S B U e X B l P S J G a W x s R X J y b 3 J D b 3 V u d C I g V m F s d W U 9 I m w w I i A v P j x F b n R y e S B U e X B l P S J G a W x s R X J y b 3 J D b 2 R l I i B W Y W x 1 Z T 0 i c 1 V u a 2 5 v d 2 4 i I C 8 + P E V u d H J 5 I F R 5 c G U 9 I k Z p b G x D b 3 V u d C I g V m F s d W U 9 I m w w I i A v P j x F b n R y e S B U e X B l P S J B Z G R l Z F R v R G F 0 Y U 1 v Z G V s I i B W Y W x 1 Z T 0 i b D A i I C 8 + P C 9 T d G F i b G V F b n R y a W V z P j w v S X R l b T 4 8 S X R l b T 4 8 S X R l b U x v Y 2 F 0 a W 9 u P j x J d G V t V H l w Z T 5 G b 3 J t d W x h P C 9 J d G V t V H l w Z T 4 8 S X R l b V B h d G g + U 2 V j d G l v b j E v Q 3 V h Z H J v M k V 4 Y 2 V s U H V i b G l j Y W N p J U M z J U I z b k l u c 3 V t b 0 5 V R V Z P L 0 9 y a W d l b j w v S X R l b V B h d G g + P C 9 J d G V t T G 9 j Y X R p b 2 4 + P F N 0 Y W J s Z U V u d H J p Z X M g L z 4 8 L 0 l 0 Z W 0 + P E l 0 Z W 0 + P E l 0 Z W 1 M b 2 N h d G l v b j 4 8 S X R l b V R 5 c G U + R m 9 y b X V s Y T w v S X R l b V R 5 c G U + P E l 0 Z W 1 Q Y X R o P l N l Y 3 R p b 2 4 x L 0 N 1 Y W R y b z J F e G N l b F B 1 Y m x p Y 2 F j a S V D M y V C M 2 5 J b n N 1 b W 9 O V U V W T y 9 E S V J f R V N U V U R J T 1 M 8 L 0 l 0 Z W 1 Q Y X R o P j w v S X R l b U x v Y 2 F 0 a W 9 u P j x T d G F i b G V F b n R y a W V z I C 8 + P C 9 J d G V t P j x J d G V t P j x J d G V t T G 9 j Y X R p b 2 4 + P E l 0 Z W 1 U e X B l P k Z v c m 1 1 b G E 8 L 0 l 0 Z W 1 U e X B l P j x J d G V t U G F 0 a D 5 T Z W N 0 a W 9 u M S 9 D d W F k c m 8 y R X h j Z W x Q d W J s a W N h Y 2 k l Q z M l Q j N u S W 5 z d W 1 v T l V F V k 8 v Z G J v X 0 N 1 Y W R y b z J F e G N l b F B 1 Y m x p Y 2 F j a S V D M y V C M 2 5 J b n N 1 b W 9 O V U V W T z w v S X R l b V B h d G g + P C 9 J d G V t T G 9 j Y X R p b 2 4 + P F N 0 Y W J s Z U V u d H J p Z X M g L z 4 8 L 0 l 0 Z W 0 + P E l 0 Z W 0 + P E l 0 Z W 1 M b 2 N h d G l v b j 4 8 S X R l b V R 5 c G U + R m 9 y b X V s Y T w v S X R l b V R 5 c G U + P E l 0 Z W 1 Q Y X R o P l N l Y 3 R p b 2 4 x L 2 N 1 Y W R y b z J 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j d W F k c m 8 y R X h j Z W x Q d W J s a W N h Y 2 l v b k 5 1 Z X Z v I i A v P j x F b n R y e S B U e X B l P S J G a W x s Z W R D b 2 1 w b G V 0 Z V J l c 3 V s d F R v V 2 9 y a 3 N o Z W V 0 I i B W Y W x 1 Z T 0 i b D E i I C 8 + P E V u d H J 5 I F R 5 c G U 9 I l F 1 Z X J 5 S U Q i I F Z h b H V l P S J z M T J k N j M w N W M t Z T k z M S 0 0 Z m U 3 L T g 1 O D U t O W U 5 Y T Y 4 Y T E 2 M D h i I i A v P j x F b n R y e S B U e X B l P S J G a W x s R X J y b 3 J D b 3 V u d C I g V m F s d W U 9 I m w w I i A v P j x F b n R y e S B U e X B l P S J G a W x s T G F z d F V w Z G F 0 Z W Q i I F Z h b H V l P S J k M j A y N i 0 w M y 0 y M F Q x N T o w N D o y N y 4 1 M z U z M T A w W i I g L z 4 8 R W 5 0 c n k g V H l w Z T 0 i R m l s b E V y c m 9 y Q 2 9 k Z S I g V m F s d W U 9 I n N V b m t u b 3 d u I i A v P j x F b n R y e S B U e X B l P S J G a W x s Q 2 9 s d W 1 u V H l w Z X M i I F Z h b H V l P S J z Q m d Z R 0 J n W U d C Z 1 l H Q l F V R k J R V U Y i I C 8 + P E V u d H J 5 I F R 5 c G U 9 I k Z p b G x D b 3 V u d C I g V m F s d W U 9 I m w x O D I i I C 8 + P E V u d H J 5 I F R 5 c G U 9 I k Z p b G x D b 2 x 1 b W 5 O Y W 1 l c y I g V m F s d W U 9 I n N b J n F 1 b 3 Q 7 T G F i Z W w x J n F 1 b 3 Q 7 L C Z x d W 9 0 O 0 x h Y m V s M i Z x d W 9 0 O y w m c X V v d D t M Y W J l b D M m c X V v d D s s J n F 1 b 3 Q 7 U m F t b 3 M m c X V v d D s s J n F 1 b 3 Q 7 U m F t b 3 M x J n F 1 b 3 Q 7 L C Z x d W 9 0 O 1 B l c m l v Z G 9 D b 2 5 z b 2 x p Z G F k b y Z x d W 9 0 O y w m c X V v d D t Q Z X J p b 2 R v Q 2 9 u c 2 9 s a W R h Z G 9 B b n R l c m l v c i Z x d W 9 0 O y w m c X V v d D t Q Z X J p b 2 R v Q 2 9 u c 2 9 s a W R h Z G 8 x J n F 1 b 3 Q 7 L C Z x d W 9 0 O 1 B l c m l v Z G 9 D b 2 5 z b 2 x p Z G F k b 2 x h Y m V s J n F 1 b 3 Q 7 L C Z x d W 9 0 O 0 H D s W 8 g Y W 5 0 Z X J p b 3 I m c X V v d D s s J n F 1 b 3 Q 7 U G V y w 6 1 v Z G 8 g Y W N 0 d W F s J n F 1 b 3 Q 7 L C Z x d W 9 0 O 1 Z h c m l h Y 2 n D s 2 4 g Q W J z b 2 x 1 d G E m c X V v d D s s J n F 1 b 3 Q 7 V m F y a W F j a c O z b i B Q b 3 J j Z W 5 0 d W F s J n F 1 b 3 Q 7 L C Z x d W 9 0 O 1 B h c n R p Y 2 l w Y W N p w 7 N u I E H D s W 8 g Q W 5 0 Z X J p b 3 I m c X V v d D s s J n F 1 b 3 Q 7 U G F y d G l j a X B h Y 2 n D s 2 4 g Q c O x b y B B Y 3 R 1 Y W w m c X V v d D t d I i A v P j x F b n R y e S B U e X B l P S J G a W x s U 3 R h d H V z I i B W Y W x 1 Z T 0 i c 0 N v b X B s Z X R l I i A v P j x F b n R y e S B U e X B l P S J B Z G R l Z F R v R G F 0 Y U 1 v Z G V s I i B W Y W x 1 Z T 0 i b D A i I C 8 + P E V u d H J 5 I F R 5 c G U 9 I l J l b G F 0 a W 9 u c 2 h p c E l u Z m 9 D b 2 5 0 Y W l u Z X I i I F Z h b H V l P S J z e y Z x d W 9 0 O 2 N v b H V t b k N v d W 5 0 J n F 1 b 3 Q 7 O j E 1 L C Z x d W 9 0 O 2 t l e U N v b H V t b k 5 h b W V z J n F 1 b 3 Q 7 O l t d L C Z x d W 9 0 O 3 F 1 Z X J 5 U m V s Y X R p b 2 5 z a G l w c y Z x d W 9 0 O z p b X S w m c X V v d D t j b 2 x 1 b W 5 J Z G V u d G l 0 a W V z J n F 1 b 3 Q 7 O l s m c X V v d D t T Z X J 2 Z X I u R G F 0 Y W J h c 2 V c X C 8 y L 1 N R T C 8 x O T I u M T Y 4 L j A u M j U y O 0 R J U l 9 F U 1 R V R E l P U y 9 k Y m 8 v Y 3 V h Z H J v M k V 4 Y 2 V s U H V i b G l j Y W N p b 2 5 O d W V 2 b y 5 7 T G F i Z W w x L D B 9 J n F 1 b 3 Q 7 L C Z x d W 9 0 O 1 N l c n Z l c i 5 E Y X R h Y m F z Z V x c L z I v U 1 F M L z E 5 M i 4 x N j g u M C 4 y N T I 7 R E l S X 0 V T V F V E S U 9 T L 2 R i b y 9 j d W F k c m 8 y R X h j Z W x Q d W J s a W N h Y 2 l v b k 5 1 Z X Z v L n t M Y W J l b D I s M X 0 m c X V v d D s s J n F 1 b 3 Q 7 U 2 V y d m V y L k R h d G F i Y X N l X F w v M i 9 T U U w v M T k y L j E 2 O C 4 w L j I 1 M j t E S V J f R V N U V U R J T 1 M v Z G J v L 2 N 1 Y W R y b z J F e G N l b F B 1 Y m x p Y 2 F j a W 9 u T n V l d m 8 u e 0 x h Y m V s M y w y f S Z x d W 9 0 O y w m c X V v d D t T Z X J 2 Z X I u R G F 0 Y W J h c 2 V c X C 8 y L 1 N R T C 8 x O T I u M T Y 4 L j A u M j U y O 0 R J U l 9 F U 1 R V R E l P U y 9 k Y m 8 v Y 3 V h Z H J v M k V 4 Y 2 V s U H V i b G l j Y W N p b 2 5 O d W V 2 b y 5 7 U m F t b 3 M s M 3 0 m c X V v d D s s J n F 1 b 3 Q 7 U 2 V y d m V y L k R h d G F i Y X N l X F w v M i 9 T U U w v M T k y L j E 2 O C 4 w L j I 1 M j t E S V J f R V N U V U R J T 1 M v Z G J v L 2 N 1 Y W R y b z J F e G N l b F B 1 Y m x p Y 2 F j a W 9 u T n V l d m 8 u e 1 J h b W 9 z M S w 0 f S Z x d W 9 0 O y w m c X V v d D t T Z X J 2 Z X I u R G F 0 Y W J h c 2 V c X C 8 y L 1 N R T C 8 x O T I u M T Y 4 L j A u M j U y O 0 R J U l 9 F U 1 R V R E l P U y 9 k Y m 8 v Y 3 V h Z H J v M k V 4 Y 2 V s U H V i b G l j Y W N p b 2 5 O d W V 2 b y 5 7 U G V y a W 9 k b 0 N v b n N v b G l k Y W R v L D V 9 J n F 1 b 3 Q 7 L C Z x d W 9 0 O 1 N l c n Z l c i 5 E Y X R h Y m F z Z V x c L z I v U 1 F M L z E 5 M i 4 x N j g u M C 4 y N T I 7 R E l S X 0 V T V F V E S U 9 T L 2 R i b y 9 j d W F k c m 8 y R X h j Z W x Q d W J s a W N h Y 2 l v b k 5 1 Z X Z v L n t Q Z X J p b 2 R v Q 2 9 u c 2 9 s a W R h Z G 9 B b n R l c m l v c i w 2 f S Z x d W 9 0 O y w m c X V v d D t T Z X J 2 Z X I u R G F 0 Y W J h c 2 V c X C 8 y L 1 N R T C 8 x O T I u M T Y 4 L j A u M j U y O 0 R J U l 9 F U 1 R V R E l P U y 9 k Y m 8 v Y 3 V h Z H J v M k V 4 Y 2 V s U H V i b G l j Y W N p b 2 5 O d W V 2 b y 5 7 U G V y a W 9 k b 0 N v b n N v b G l k Y W R v M S w 3 f S Z x d W 9 0 O y w m c X V v d D t T Z X J 2 Z X I u R G F 0 Y W J h c 2 V c X C 8 y L 1 N R T C 8 x O T I u M T Y 4 L j A u M j U y O 0 R J U l 9 F U 1 R V R E l P U y 9 k Y m 8 v Y 3 V h Z H J v M k V 4 Y 2 V s U H V i b G l j Y W N p b 2 5 O d W V 2 b y 5 7 U G V y a W 9 k b 0 N v b n N v b G l k Y W R v b G F i Z W w s O H 0 m c X V v d D s s J n F 1 b 3 Q 7 U 2 V y d m V y L k R h d G F i Y X N l X F w v M i 9 T U U w v M T k y L j E 2 O C 4 w L j I 1 M j t E S V J f R V N U V U R J T 1 M v Z G J v L 2 N 1 Y W R y b z J F e G N l b F B 1 Y m x p Y 2 F j a W 9 u T n V l d m 8 u e 0 H D s W 8 g Y W 5 0 Z X J p b 3 I s O X 0 m c X V v d D s s J n F 1 b 3 Q 7 U 2 V y d m V y L k R h d G F i Y X N l X F w v M i 9 T U U w v M T k y L j E 2 O C 4 w L j I 1 M j t E S V J f R V N U V U R J T 1 M v Z G J v L 2 N 1 Y W R y b z J F e G N l b F B 1 Y m x p Y 2 F j a W 9 u T n V l d m 8 u e 1 B l c s O t b 2 R v I G F j d H V h b C w x M H 0 m c X V v d D s s J n F 1 b 3 Q 7 U 2 V y d m V y L k R h d G F i Y X N l X F w v M i 9 T U U w v M T k y L j E 2 O C 4 w L j I 1 M j t E S V J f R V N U V U R J T 1 M v Z G J v L 2 N 1 Y W R y b z J F e G N l b F B 1 Y m x p Y 2 F j a W 9 u T n V l d m 8 u e 1 Z h c m l h Y 2 n D s 2 4 g Q W J z b 2 x 1 d G E s M T F 9 J n F 1 b 3 Q 7 L C Z x d W 9 0 O 1 N l c n Z l c i 5 E Y X R h Y m F z Z V x c L z I v U 1 F M L z E 5 M i 4 x N j g u M C 4 y N T I 7 R E l S X 0 V T V F V E S U 9 T L 2 R i b y 9 j d W F k c m 8 y R X h j Z W x Q d W J s a W N h Y 2 l v b k 5 1 Z X Z v L n t W Y X J p Y W N p w 7 N u I F B v c m N l b n R 1 Y W w s M T J 9 J n F 1 b 3 Q 7 L C Z x d W 9 0 O 1 N l c n Z l c i 5 E Y X R h Y m F z Z V x c L z I v U 1 F M L z E 5 M i 4 x N j g u M C 4 y N T I 7 R E l S X 0 V T V F V E S U 9 T L 2 R i b y 9 j d W F k c m 8 y R X h j Z W x Q d W J s a W N h Y 2 l v b k 5 1 Z X Z v L n t Q Y X J 0 a W N p c G F j a c O z b i B B w 7 F v I E F u d G V y a W 9 y L D E z f S Z x d W 9 0 O y w m c X V v d D t T Z X J 2 Z X I u R G F 0 Y W J h c 2 V c X C 8 y L 1 N R T C 8 x O T I u M T Y 4 L j A u M j U y O 0 R J U l 9 F U 1 R V R E l P U y 9 k Y m 8 v Y 3 V h Z H J v M k V 4 Y 2 V s U H V i b G l j Y W N p b 2 5 O d W V 2 b y 5 7 U G F y d G l j a X B h Y 2 n D s 2 4 g Q c O x b y B B Y 3 R 1 Y W w s M T R 9 J n F 1 b 3 Q 7 X S w m c X V v d D t D b 2 x 1 b W 5 D b 3 V u d C Z x d W 9 0 O z o x N S w m c X V v d D t L Z X l D b 2 x 1 b W 5 O Y W 1 l c y Z x d W 9 0 O z p b X S w m c X V v d D t D b 2 x 1 b W 5 J Z G V u d G l 0 a W V z J n F 1 b 3 Q 7 O l s m c X V v d D t T Z X J 2 Z X I u R G F 0 Y W J h c 2 V c X C 8 y L 1 N R T C 8 x O T I u M T Y 4 L j A u M j U y O 0 R J U l 9 F U 1 R V R E l P U y 9 k Y m 8 v Y 3 V h Z H J v M k V 4 Y 2 V s U H V i b G l j Y W N p b 2 5 O d W V 2 b y 5 7 T G F i Z W w x L D B 9 J n F 1 b 3 Q 7 L C Z x d W 9 0 O 1 N l c n Z l c i 5 E Y X R h Y m F z Z V x c L z I v U 1 F M L z E 5 M i 4 x N j g u M C 4 y N T I 7 R E l S X 0 V T V F V E S U 9 T L 2 R i b y 9 j d W F k c m 8 y R X h j Z W x Q d W J s a W N h Y 2 l v b k 5 1 Z X Z v L n t M Y W J l b D I s M X 0 m c X V v d D s s J n F 1 b 3 Q 7 U 2 V y d m V y L k R h d G F i Y X N l X F w v M i 9 T U U w v M T k y L j E 2 O C 4 w L j I 1 M j t E S V J f R V N U V U R J T 1 M v Z G J v L 2 N 1 Y W R y b z J F e G N l b F B 1 Y m x p Y 2 F j a W 9 u T n V l d m 8 u e 0 x h Y m V s M y w y f S Z x d W 9 0 O y w m c X V v d D t T Z X J 2 Z X I u R G F 0 Y W J h c 2 V c X C 8 y L 1 N R T C 8 x O T I u M T Y 4 L j A u M j U y O 0 R J U l 9 F U 1 R V R E l P U y 9 k Y m 8 v Y 3 V h Z H J v M k V 4 Y 2 V s U H V i b G l j Y W N p b 2 5 O d W V 2 b y 5 7 U m F t b 3 M s M 3 0 m c X V v d D s s J n F 1 b 3 Q 7 U 2 V y d m V y L k R h d G F i Y X N l X F w v M i 9 T U U w v M T k y L j E 2 O C 4 w L j I 1 M j t E S V J f R V N U V U R J T 1 M v Z G J v L 2 N 1 Y W R y b z J F e G N l b F B 1 Y m x p Y 2 F j a W 9 u T n V l d m 8 u e 1 J h b W 9 z M S w 0 f S Z x d W 9 0 O y w m c X V v d D t T Z X J 2 Z X I u R G F 0 Y W J h c 2 V c X C 8 y L 1 N R T C 8 x O T I u M T Y 4 L j A u M j U y O 0 R J U l 9 F U 1 R V R E l P U y 9 k Y m 8 v Y 3 V h Z H J v M k V 4 Y 2 V s U H V i b G l j Y W N p b 2 5 O d W V 2 b y 5 7 U G V y a W 9 k b 0 N v b n N v b G l k Y W R v L D V 9 J n F 1 b 3 Q 7 L C Z x d W 9 0 O 1 N l c n Z l c i 5 E Y X R h Y m F z Z V x c L z I v U 1 F M L z E 5 M i 4 x N j g u M C 4 y N T I 7 R E l S X 0 V T V F V E S U 9 T L 2 R i b y 9 j d W F k c m 8 y R X h j Z W x Q d W J s a W N h Y 2 l v b k 5 1 Z X Z v L n t Q Z X J p b 2 R v Q 2 9 u c 2 9 s a W R h Z G 9 B b n R l c m l v c i w 2 f S Z x d W 9 0 O y w m c X V v d D t T Z X J 2 Z X I u R G F 0 Y W J h c 2 V c X C 8 y L 1 N R T C 8 x O T I u M T Y 4 L j A u M j U y O 0 R J U l 9 F U 1 R V R E l P U y 9 k Y m 8 v Y 3 V h Z H J v M k V 4 Y 2 V s U H V i b G l j Y W N p b 2 5 O d W V 2 b y 5 7 U G V y a W 9 k b 0 N v b n N v b G l k Y W R v M S w 3 f S Z x d W 9 0 O y w m c X V v d D t T Z X J 2 Z X I u R G F 0 Y W J h c 2 V c X C 8 y L 1 N R T C 8 x O T I u M T Y 4 L j A u M j U y O 0 R J U l 9 F U 1 R V R E l P U y 9 k Y m 8 v Y 3 V h Z H J v M k V 4 Y 2 V s U H V i b G l j Y W N p b 2 5 O d W V 2 b y 5 7 U G V y a W 9 k b 0 N v b n N v b G l k Y W R v b G F i Z W w s O H 0 m c X V v d D s s J n F 1 b 3 Q 7 U 2 V y d m V y L k R h d G F i Y X N l X F w v M i 9 T U U w v M T k y L j E 2 O C 4 w L j I 1 M j t E S V J f R V N U V U R J T 1 M v Z G J v L 2 N 1 Y W R y b z J F e G N l b F B 1 Y m x p Y 2 F j a W 9 u T n V l d m 8 u e 0 H D s W 8 g Y W 5 0 Z X J p b 3 I s O X 0 m c X V v d D s s J n F 1 b 3 Q 7 U 2 V y d m V y L k R h d G F i Y X N l X F w v M i 9 T U U w v M T k y L j E 2 O C 4 w L j I 1 M j t E S V J f R V N U V U R J T 1 M v Z G J v L 2 N 1 Y W R y b z J F e G N l b F B 1 Y m x p Y 2 F j a W 9 u T n V l d m 8 u e 1 B l c s O t b 2 R v I G F j d H V h b C w x M H 0 m c X V v d D s s J n F 1 b 3 Q 7 U 2 V y d m V y L k R h d G F i Y X N l X F w v M i 9 T U U w v M T k y L j E 2 O C 4 w L j I 1 M j t E S V J f R V N U V U R J T 1 M v Z G J v L 2 N 1 Y W R y b z J F e G N l b F B 1 Y m x p Y 2 F j a W 9 u T n V l d m 8 u e 1 Z h c m l h Y 2 n D s 2 4 g Q W J z b 2 x 1 d G E s M T F 9 J n F 1 b 3 Q 7 L C Z x d W 9 0 O 1 N l c n Z l c i 5 E Y X R h Y m F z Z V x c L z I v U 1 F M L z E 5 M i 4 x N j g u M C 4 y N T I 7 R E l S X 0 V T V F V E S U 9 T L 2 R i b y 9 j d W F k c m 8 y R X h j Z W x Q d W J s a W N h Y 2 l v b k 5 1 Z X Z v L n t W Y X J p Y W N p w 7 N u I F B v c m N l b n R 1 Y W w s M T J 9 J n F 1 b 3 Q 7 L C Z x d W 9 0 O 1 N l c n Z l c i 5 E Y X R h Y m F z Z V x c L z I v U 1 F M L z E 5 M i 4 x N j g u M C 4 y N T I 7 R E l S X 0 V T V F V E S U 9 T L 2 R i b y 9 j d W F k c m 8 y R X h j Z W x Q d W J s a W N h Y 2 l v b k 5 1 Z X Z v L n t Q Y X J 0 a W N p c G F j a c O z b i B B w 7 F v I E F u d G V y a W 9 y L D E z f S Z x d W 9 0 O y w m c X V v d D t T Z X J 2 Z X I u R G F 0 Y W J h c 2 V c X C 8 y L 1 N R T C 8 x O T I u M T Y 4 L j A u M j U y O 0 R J U l 9 F U 1 R V R E l P U y 9 k Y m 8 v Y 3 V h Z H J v M k V 4 Y 2 V s U H V i b G l j Y W N p b 2 5 O d W V 2 b y 5 7 U G F y d G l j a X B h Y 2 n D s 2 4 g Q c O x b y B B Y 3 R 1 Y W w s M T R 9 J n F 1 b 3 Q 7 X S w m c X V v d D t S Z W x h d G l v b n N o a X B J b m Z v J n F 1 b 3 Q 7 O l t d f S I g L z 4 8 L 1 N 0 Y W J s Z U V u d H J p Z X M + P C 9 J d G V t P j x J d G V t P j x J d G V t T G 9 j Y X R p b 2 4 + P E l 0 Z W 1 U e X B l P k Z v c m 1 1 b G E 8 L 0 l 0 Z W 1 U e X B l P j x J d G V t U G F 0 a D 5 T Z W N 0 a W 9 u M S 9 j d W F k c m 8 y R X h j Z W x Q d W J s a W N h Y 2 l v b k 5 1 Z X Z v L 0 9 y a W d l b j w v S X R l b V B h d G g + P C 9 J d G V t T G 9 j Y X R p b 2 4 + P F N 0 Y W J s Z U V u d H J p Z X M g L z 4 8 L 0 l 0 Z W 0 + P E l 0 Z W 0 + P E l 0 Z W 1 M b 2 N h d G l v b j 4 8 S X R l b V R 5 c G U + R m 9 y b X V s Y T w v S X R l b V R 5 c G U + P E l 0 Z W 1 Q Y X R o P l N l Y 3 R p b 2 4 x L 2 N 1 Y W R y b z J F e G N l b F B 1 Y m x p Y 2 F j a W 9 u T n V l d m 8 v R E l S X 0 V T V F V E S U 9 T P C 9 J d G V t U G F 0 a D 4 8 L 0 l 0 Z W 1 M b 2 N h d G l v b j 4 8 U 3 R h Y m x l R W 5 0 c m l l c y A v P j w v S X R l b T 4 8 S X R l b T 4 8 S X R l b U x v Y 2 F 0 a W 9 u P j x J d G V t V H l w Z T 5 G b 3 J t d W x h P C 9 J d G V t V H l w Z T 4 8 S X R l b V B h d G g + U 2 V j d G l v b j E v Y 3 V h Z H J v M k V 4 Y 2 V s U H V i b G l j Y W N p b 2 5 O d W V 2 b y 9 k Y m 9 f Y 3 V h Z H J v M k V 4 Y 2 V s U H V i b G l j Y W N p b 2 5 O d W V 2 b z w v S X R l b V B h d G g + P C 9 J d G V t T G 9 j Y X R p b 2 4 + P F N 0 Y W J s Z U V u d H J p Z X M g L z 4 8 L 0 l 0 Z W 0 + P E l 0 Z W 0 + P E l 0 Z W 1 M b 2 N h d G l v b j 4 8 S X R l b V R 5 c G U + R m 9 y b X V s Y T w v S X R l b V R 5 c G U + P E l 0 Z W 1 Q Y X R o P l N l Y 3 R p b 2 4 x L 2 N 1 Y W R y b z N 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j d W F k c m 8 z R X h j Z W x Q d W J s a W N h Y 2 l v b k 5 1 Z X Z v I i A v P j x F b n R y e S B U e X B l P S J G a W x s Z W R D b 2 1 w b G V 0 Z V J l c 3 V s d F R v V 2 9 y a 3 N o Z W V 0 I i B W Y W x 1 Z T 0 i b D E i I C 8 + P E V u d H J 5 I F R 5 c G U 9 I k Z p b G x M Y X N 0 V X B k Y X R l Z C I g V m F s d W U 9 I m Q y M D I 2 L T A z L T I w V D E 1 O j A 1 O j M 0 L j Y 1 O D k z M T N a I i A v P j x F b n R y e S B U e X B l P S J R d W V y e U l E I i B W Y W x 1 Z T 0 i c 2 M 0 O D h i N j A y L T g 2 N G I t N G Z i M C 1 i N W U 1 L T k 4 Z D k 1 Z m J m Y j V h Y i I g L z 4 8 R W 5 0 c n k g V H l w Z T 0 i R m l s b E N v b H V t b l R 5 c G V z I i B W Y W x 1 Z T 0 i c 0 J n W U d C Z 1 l G Q l F V R k J R V U R B d 1 V G Q l F V R 0 J n W T 0 i I C 8 + P E V u d H J 5 I F R 5 c G U 9 I k Z p b G x F c n J v c k N v d W 5 0 I i B W Y W x 1 Z T 0 i b D A i I C 8 + P E V u d H J 5 I F R 5 c G U 9 I k Z p b G x D b 2 x 1 b W 5 O Y W 1 l c y I g V m F s d W U 9 I n N b J n F 1 b 3 Q 7 U G V y a W 9 k b 0 F j d H V h b C Z x d W 9 0 O y w m c X V v d D t Q Z X J p b 2 R v Q W N 0 d W F s M T I m c X V v d D s s J n F 1 b 3 Q 7 U G V y a W 9 k b 0 F j d H V h b D E m c X V v d D s s J n F 1 b 3 Q 7 U G V y a W 9 k b 0 F j d H V h b E x h Y m V s J n F 1 b 3 Q 7 L C Z x d W 9 0 O 0 N v b X B h b m l h Q W N 0 d W F s J n F 1 b 3 Q 7 L C Z x d W 9 0 O 0 5 v R X h v b m V y Y W R h Q W 5 0 Z X J p b 3 I m c X V v d D s s J n F 1 b 3 Q 7 R X h v b m V y Y W R h Q W 5 0 Z X J p b 3 I m c X V v d D s s J n F 1 b 3 Q 7 U E 5 D Y W 5 0 a W V y a W 9 y J n F 1 b 3 Q 7 L C Z x d W 9 0 O 0 5 v R X h v b m V y Y W R h Q W N 0 d W F s J n F 1 b 3 Q 7 L C Z x d W 9 0 O 0 V 4 b 2 5 l c m F k Y U F j d H V h b C Z x d W 9 0 O y w m c X V v d D t Q T k N h Y 3 R 1 Y W w m c X V v d D s s J n F 1 b 3 Q 7 U m F u a 2 l u Z y B B Y 3 R 1 Y W w m c X V v d D s s J n F 1 b 3 Q 7 U m F u a 2 l u Z y B B b n R l c m l v c i Z x d W 9 0 O y w m c X V v d D t W Y X J p Y W N p b 2 4 g Q W J z b 2 x 1 d G E m c X V v d D s s J n F 1 b 3 Q 7 V m F y a W F j a W 9 u I F J l b G F 0 a X Z h J n F 1 b 3 Q 7 L C Z x d W 9 0 O 1 B h c n R p Y 2 l w Y W N p b 2 4 g Q W N 0 d W F s J n F 1 b 3 Q 7 L C Z x d W 9 0 O 1 B h c n R p Y 2 l w Y W N p b 2 4 g Q W 5 0 Z X J p b 3 I m c X V v d D s s J n F 1 b 3 Q 7 b G F i Z W w x J n F 1 b 3 Q 7 L C Z x d W 9 0 O 2 x h Y m V s M i Z x d W 9 0 O y w m c X V v d D t s Y W J l b D M m c X V v d D t d I i A v P j x F b n R y e S B U e X B l P S J G a W x s U 3 R h d H V z I i B W Y W x 1 Z T 0 i c 0 N v b X B s Z X R l I i A v P j x F b n R y e S B U e X B l P S J G a W x s R X J y b 3 J D b 2 R l I i B W Y W x 1 Z T 0 i c 1 V u a 2 5 v d 2 4 i I C 8 + P E V u d H J 5 I F R 5 c G U 9 I k Z p b G x D b 3 V u d C I g V m F s d W U 9 I m w 0 N D I 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c n Z l c i 5 E Y X R h Y m F z Z V x c L z I v U 1 F M L z E 5 M i 4 x N j g u M C 4 y N T I 7 R E l S X 0 V T V F V E S U 9 T L 2 R i b y 9 j d W F k c m 8 z R X h j Z W x Q d W J s a W N h Y 2 l v b k 5 1 Z X Z v L n t Q Z X J p b 2 R v Q W N 0 d W F s L D B 9 J n F 1 b 3 Q 7 L C Z x d W 9 0 O 1 N l c n Z l c i 5 E Y X R h Y m F z Z V x c L z I v U 1 F M L z E 5 M i 4 x N j g u M C 4 y N T I 7 R E l S X 0 V T V F V E S U 9 T L 2 R i b y 9 j d W F k c m 8 z R X h j Z W x Q d W J s a W N h Y 2 l v b k 5 1 Z X Z v L n t Q Z X J p b 2 R v Q W N 0 d W F s M T I s M X 0 m c X V v d D s s J n F 1 b 3 Q 7 U 2 V y d m V y L k R h d G F i Y X N l X F w v M i 9 T U U w v M T k y L j E 2 O C 4 w L j I 1 M j t E S V J f R V N U V U R J T 1 M v Z G J v L 2 N 1 Y W R y b z N F e G N l b F B 1 Y m x p Y 2 F j a W 9 u T n V l d m 8 u e 1 B l c m l v Z G 9 B Y 3 R 1 Y W w x L D J 9 J n F 1 b 3 Q 7 L C Z x d W 9 0 O 1 N l c n Z l c i 5 E Y X R h Y m F z Z V x c L z I v U 1 F M L z E 5 M i 4 x N j g u M C 4 y N T I 7 R E l S X 0 V T V F V E S U 9 T L 2 R i b y 9 j d W F k c m 8 z R X h j Z W x Q d W J s a W N h Y 2 l v b k 5 1 Z X Z v L n t Q Z X J p b 2 R v Q W N 0 d W F s T G F i Z W w s M 3 0 m c X V v d D s s J n F 1 b 3 Q 7 U 2 V y d m V y L k R h d G F i Y X N l X F w v M i 9 T U U w v M T k y L j E 2 O C 4 w L j I 1 M j t E S V J f R V N U V U R J T 1 M v Z G J v L 2 N 1 Y W R y b z N F e G N l b F B 1 Y m x p Y 2 F j a W 9 u T n V l d m 8 u e 0 N v b X B h b m l h Q W N 0 d W F s L D R 9 J n F 1 b 3 Q 7 L C Z x d W 9 0 O 1 N l c n Z l c i 5 E Y X R h Y m F z Z V x c L z I v U 1 F M L z E 5 M i 4 x N j g u M C 4 y N T I 7 R E l S X 0 V T V F V E S U 9 T L 2 R i b y 9 j d W F k c m 8 z R X h j Z W x Q d W J s a W N h Y 2 l v b k 5 1 Z X Z v L n t O b 0 V 4 b 2 5 l c m F k Y U F u d G V y a W 9 y L D V 9 J n F 1 b 3 Q 7 L C Z x d W 9 0 O 1 N l c n Z l c i 5 E Y X R h Y m F z Z V x c L z I v U 1 F M L z E 5 M i 4 x N j g u M C 4 y N T I 7 R E l S X 0 V T V F V E S U 9 T L 2 R i b y 9 j d W F k c m 8 z R X h j Z W x Q d W J s a W N h Y 2 l v b k 5 1 Z X Z v L n t F e G 9 u Z X J h Z G F B b n R l c m l v c i w 2 f S Z x d W 9 0 O y w m c X V v d D t T Z X J 2 Z X I u R G F 0 Y W J h c 2 V c X C 8 y L 1 N R T C 8 x O T I u M T Y 4 L j A u M j U y O 0 R J U l 9 F U 1 R V R E l P U y 9 k Y m 8 v Y 3 V h Z H J v M 0 V 4 Y 2 V s U H V i b G l j Y W N p b 2 5 O d W V 2 b y 5 7 U E 5 D Y W 5 0 a W V y a W 9 y L D d 9 J n F 1 b 3 Q 7 L C Z x d W 9 0 O 1 N l c n Z l c i 5 E Y X R h Y m F z Z V x c L z I v U 1 F M L z E 5 M i 4 x N j g u M C 4 y N T I 7 R E l S X 0 V T V F V E S U 9 T L 2 R i b y 9 j d W F k c m 8 z R X h j Z W x Q d W J s a W N h Y 2 l v b k 5 1 Z X Z v L n t O b 0 V 4 b 2 5 l c m F k Y U F j d H V h b C w 4 f S Z x d W 9 0 O y w m c X V v d D t T Z X J 2 Z X I u R G F 0 Y W J h c 2 V c X C 8 y L 1 N R T C 8 x O T I u M T Y 4 L j A u M j U y O 0 R J U l 9 F U 1 R V R E l P U y 9 k Y m 8 v Y 3 V h Z H J v M 0 V 4 Y 2 V s U H V i b G l j Y W N p b 2 5 O d W V 2 b y 5 7 R X h v b m V y Y W R h Q W N 0 d W F s L D l 9 J n F 1 b 3 Q 7 L C Z x d W 9 0 O 1 N l c n Z l c i 5 E Y X R h Y m F z Z V x c L z I v U 1 F M L z E 5 M i 4 x N j g u M C 4 y N T I 7 R E l S X 0 V T V F V E S U 9 T L 2 R i b y 9 j d W F k c m 8 z R X h j Z W x Q d W J s a W N h Y 2 l v b k 5 1 Z X Z v L n t Q T k N h Y 3 R 1 Y W w s M T B 9 J n F 1 b 3 Q 7 L C Z x d W 9 0 O 1 N l c n Z l c i 5 E Y X R h Y m F z Z V x c L z I v U 1 F M L z E 5 M i 4 x N j g u M C 4 y N T I 7 R E l S X 0 V T V F V E S U 9 T L 2 R i b y 9 j d W F k c m 8 z R X h j Z W x Q d W J s a W N h Y 2 l v b k 5 1 Z X Z v L n t S Y W 5 r a W 5 n I E F j d H V h b C w x M X 0 m c X V v d D s s J n F 1 b 3 Q 7 U 2 V y d m V y L k R h d G F i Y X N l X F w v M i 9 T U U w v M T k y L j E 2 O C 4 w L j I 1 M j t E S V J f R V N U V U R J T 1 M v Z G J v L 2 N 1 Y W R y b z N F e G N l b F B 1 Y m x p Y 2 F j a W 9 u T n V l d m 8 u e 1 J h b m t p b m c g Q W 5 0 Z X J p b 3 I s M T J 9 J n F 1 b 3 Q 7 L C Z x d W 9 0 O 1 N l c n Z l c i 5 E Y X R h Y m F z Z V x c L z I v U 1 F M L z E 5 M i 4 x N j g u M C 4 y N T I 7 R E l S X 0 V T V F V E S U 9 T L 2 R i b y 9 j d W F k c m 8 z R X h j Z W x Q d W J s a W N h Y 2 l v b k 5 1 Z X Z v L n t W Y X J p Y W N p b 2 4 g Q W J z b 2 x 1 d G E s M T N 9 J n F 1 b 3 Q 7 L C Z x d W 9 0 O 1 N l c n Z l c i 5 E Y X R h Y m F z Z V x c L z I v U 1 F M L z E 5 M i 4 x N j g u M C 4 y N T I 7 R E l S X 0 V T V F V E S U 9 T L 2 R i b y 9 j d W F k c m 8 z R X h j Z W x Q d W J s a W N h Y 2 l v b k 5 1 Z X Z v L n t W Y X J p Y W N p b 2 4 g U m V s Y X R p d m E s M T R 9 J n F 1 b 3 Q 7 L C Z x d W 9 0 O 1 N l c n Z l c i 5 E Y X R h Y m F z Z V x c L z I v U 1 F M L z E 5 M i 4 x N j g u M C 4 y N T I 7 R E l S X 0 V T V F V E S U 9 T L 2 R i b y 9 j d W F k c m 8 z R X h j Z W x Q d W J s a W N h Y 2 l v b k 5 1 Z X Z v L n t Q Y X J 0 a W N p c G F j a W 9 u I E F j d H V h b C w x N X 0 m c X V v d D s s J n F 1 b 3 Q 7 U 2 V y d m V y L k R h d G F i Y X N l X F w v M i 9 T U U w v M T k y L j E 2 O C 4 w L j I 1 M j t E S V J f R V N U V U R J T 1 M v Z G J v L 2 N 1 Y W R y b z N F e G N l b F B 1 Y m x p Y 2 F j a W 9 u T n V l d m 8 u e 1 B h c n R p Y 2 l w Y W N p b 2 4 g Q W 5 0 Z X J p b 3 I s M T Z 9 J n F 1 b 3 Q 7 L C Z x d W 9 0 O 1 N l c n Z l c i 5 E Y X R h Y m F z Z V x c L z I v U 1 F M L z E 5 M i 4 x N j g u M C 4 y N T I 7 R E l S X 0 V T V F V E S U 9 T L 2 R i b y 9 j d W F k c m 8 z R X h j Z W x Q d W J s a W N h Y 2 l v b k 5 1 Z X Z v L n t s Y W J l b D E s M T d 9 J n F 1 b 3 Q 7 L C Z x d W 9 0 O 1 N l c n Z l c i 5 E Y X R h Y m F z Z V x c L z I v U 1 F M L z E 5 M i 4 x N j g u M C 4 y N T I 7 R E l S X 0 V T V F V E S U 9 T L 2 R i b y 9 j d W F k c m 8 z R X h j Z W x Q d W J s a W N h Y 2 l v b k 5 1 Z X Z v L n t s Y W J l b D I s M T h 9 J n F 1 b 3 Q 7 L C Z x d W 9 0 O 1 N l c n Z l c i 5 E Y X R h Y m F z Z V x c L z I v U 1 F M L z E 5 M i 4 x N j g u M C 4 y N T I 7 R E l S X 0 V T V F V E S U 9 T L 2 R i b y 9 j d W F k c m 8 z R X h j Z W x Q d W J s a W N h Y 2 l v b k 5 1 Z X Z v L n t s Y W J l b D M s M T l 9 J n F 1 b 3 Q 7 X S w m c X V v d D t D b 2 x 1 b W 5 D b 3 V u d C Z x d W 9 0 O z o y M C w m c X V v d D t L Z X l D b 2 x 1 b W 5 O Y W 1 l c y Z x d W 9 0 O z p b X S w m c X V v d D t D b 2 x 1 b W 5 J Z G V u d G l 0 a W V z J n F 1 b 3 Q 7 O l s m c X V v d D t T Z X J 2 Z X I u R G F 0 Y W J h c 2 V c X C 8 y L 1 N R T C 8 x O T I u M T Y 4 L j A u M j U y O 0 R J U l 9 F U 1 R V R E l P U y 9 k Y m 8 v Y 3 V h Z H J v M 0 V 4 Y 2 V s U H V i b G l j Y W N p b 2 5 O d W V 2 b y 5 7 U G V y a W 9 k b 0 F j d H V h b C w w f S Z x d W 9 0 O y w m c X V v d D t T Z X J 2 Z X I u R G F 0 Y W J h c 2 V c X C 8 y L 1 N R T C 8 x O T I u M T Y 4 L j A u M j U y O 0 R J U l 9 F U 1 R V R E l P U y 9 k Y m 8 v Y 3 V h Z H J v M 0 V 4 Y 2 V s U H V i b G l j Y W N p b 2 5 O d W V 2 b y 5 7 U G V y a W 9 k b 0 F j d H V h b D E y L D F 9 J n F 1 b 3 Q 7 L C Z x d W 9 0 O 1 N l c n Z l c i 5 E Y X R h Y m F z Z V x c L z I v U 1 F M L z E 5 M i 4 x N j g u M C 4 y N T I 7 R E l S X 0 V T V F V E S U 9 T L 2 R i b y 9 j d W F k c m 8 z R X h j Z W x Q d W J s a W N h Y 2 l v b k 5 1 Z X Z v L n t Q Z X J p b 2 R v Q W N 0 d W F s M S w y f S Z x d W 9 0 O y w m c X V v d D t T Z X J 2 Z X I u R G F 0 Y W J h c 2 V c X C 8 y L 1 N R T C 8 x O T I u M T Y 4 L j A u M j U y O 0 R J U l 9 F U 1 R V R E l P U y 9 k Y m 8 v Y 3 V h Z H J v M 0 V 4 Y 2 V s U H V i b G l j Y W N p b 2 5 O d W V 2 b y 5 7 U G V y a W 9 k b 0 F j d H V h b E x h Y m V s L D N 9 J n F 1 b 3 Q 7 L C Z x d W 9 0 O 1 N l c n Z l c i 5 E Y X R h Y m F z Z V x c L z I v U 1 F M L z E 5 M i 4 x N j g u M C 4 y N T I 7 R E l S X 0 V T V F V E S U 9 T L 2 R i b y 9 j d W F k c m 8 z R X h j Z W x Q d W J s a W N h Y 2 l v b k 5 1 Z X Z v L n t D b 2 1 w Y W 5 p Y U F j d H V h b C w 0 f S Z x d W 9 0 O y w m c X V v d D t T Z X J 2 Z X I u R G F 0 Y W J h c 2 V c X C 8 y L 1 N R T C 8 x O T I u M T Y 4 L j A u M j U y O 0 R J U l 9 F U 1 R V R E l P U y 9 k Y m 8 v Y 3 V h Z H J v M 0 V 4 Y 2 V s U H V i b G l j Y W N p b 2 5 O d W V 2 b y 5 7 T m 9 F e G 9 u Z X J h Z G F B b n R l c m l v c i w 1 f S Z x d W 9 0 O y w m c X V v d D t T Z X J 2 Z X I u R G F 0 Y W J h c 2 V c X C 8 y L 1 N R T C 8 x O T I u M T Y 4 L j A u M j U y O 0 R J U l 9 F U 1 R V R E l P U y 9 k Y m 8 v Y 3 V h Z H J v M 0 V 4 Y 2 V s U H V i b G l j Y W N p b 2 5 O d W V 2 b y 5 7 R X h v b m V y Y W R h Q W 5 0 Z X J p b 3 I s N n 0 m c X V v d D s s J n F 1 b 3 Q 7 U 2 V y d m V y L k R h d G F i Y X N l X F w v M i 9 T U U w v M T k y L j E 2 O C 4 w L j I 1 M j t E S V J f R V N U V U R J T 1 M v Z G J v L 2 N 1 Y W R y b z N F e G N l b F B 1 Y m x p Y 2 F j a W 9 u T n V l d m 8 u e 1 B O Q 2 F u d G l l c m l v c i w 3 f S Z x d W 9 0 O y w m c X V v d D t T Z X J 2 Z X I u R G F 0 Y W J h c 2 V c X C 8 y L 1 N R T C 8 x O T I u M T Y 4 L j A u M j U y O 0 R J U l 9 F U 1 R V R E l P U y 9 k Y m 8 v Y 3 V h Z H J v M 0 V 4 Y 2 V s U H V i b G l j Y W N p b 2 5 O d W V 2 b y 5 7 T m 9 F e G 9 u Z X J h Z G F B Y 3 R 1 Y W w s O H 0 m c X V v d D s s J n F 1 b 3 Q 7 U 2 V y d m V y L k R h d G F i Y X N l X F w v M i 9 T U U w v M T k y L j E 2 O C 4 w L j I 1 M j t E S V J f R V N U V U R J T 1 M v Z G J v L 2 N 1 Y W R y b z N F e G N l b F B 1 Y m x p Y 2 F j a W 9 u T n V l d m 8 u e 0 V 4 b 2 5 l c m F k Y U F j d H V h b C w 5 f S Z x d W 9 0 O y w m c X V v d D t T Z X J 2 Z X I u R G F 0 Y W J h c 2 V c X C 8 y L 1 N R T C 8 x O T I u M T Y 4 L j A u M j U y O 0 R J U l 9 F U 1 R V R E l P U y 9 k Y m 8 v Y 3 V h Z H J v M 0 V 4 Y 2 V s U H V i b G l j Y W N p b 2 5 O d W V 2 b y 5 7 U E 5 D Y W N 0 d W F s L D E w f S Z x d W 9 0 O y w m c X V v d D t T Z X J 2 Z X I u R G F 0 Y W J h c 2 V c X C 8 y L 1 N R T C 8 x O T I u M T Y 4 L j A u M j U y O 0 R J U l 9 F U 1 R V R E l P U y 9 k Y m 8 v Y 3 V h Z H J v M 0 V 4 Y 2 V s U H V i b G l j Y W N p b 2 5 O d W V 2 b y 5 7 U m F u a 2 l u Z y B B Y 3 R 1 Y W w s M T F 9 J n F 1 b 3 Q 7 L C Z x d W 9 0 O 1 N l c n Z l c i 5 E Y X R h Y m F z Z V x c L z I v U 1 F M L z E 5 M i 4 x N j g u M C 4 y N T I 7 R E l S X 0 V T V F V E S U 9 T L 2 R i b y 9 j d W F k c m 8 z R X h j Z W x Q d W J s a W N h Y 2 l v b k 5 1 Z X Z v L n t S Y W 5 r a W 5 n I E F u d G V y a W 9 y L D E y f S Z x d W 9 0 O y w m c X V v d D t T Z X J 2 Z X I u R G F 0 Y W J h c 2 V c X C 8 y L 1 N R T C 8 x O T I u M T Y 4 L j A u M j U y O 0 R J U l 9 F U 1 R V R E l P U y 9 k Y m 8 v Y 3 V h Z H J v M 0 V 4 Y 2 V s U H V i b G l j Y W N p b 2 5 O d W V 2 b y 5 7 V m F y a W F j a W 9 u I E F i c 2 9 s d X R h L D E z f S Z x d W 9 0 O y w m c X V v d D t T Z X J 2 Z X I u R G F 0 Y W J h c 2 V c X C 8 y L 1 N R T C 8 x O T I u M T Y 4 L j A u M j U y O 0 R J U l 9 F U 1 R V R E l P U y 9 k Y m 8 v Y 3 V h Z H J v M 0 V 4 Y 2 V s U H V i b G l j Y W N p b 2 5 O d W V 2 b y 5 7 V m F y a W F j a W 9 u I F J l b G F 0 a X Z h L D E 0 f S Z x d W 9 0 O y w m c X V v d D t T Z X J 2 Z X I u R G F 0 Y W J h c 2 V c X C 8 y L 1 N R T C 8 x O T I u M T Y 4 L j A u M j U y O 0 R J U l 9 F U 1 R V R E l P U y 9 k Y m 8 v Y 3 V h Z H J v M 0 V 4 Y 2 V s U H V i b G l j Y W N p b 2 5 O d W V 2 b y 5 7 U G F y d G l j a X B h Y 2 l v b i B B Y 3 R 1 Y W w s M T V 9 J n F 1 b 3 Q 7 L C Z x d W 9 0 O 1 N l c n Z l c i 5 E Y X R h Y m F z Z V x c L z I v U 1 F M L z E 5 M i 4 x N j g u M C 4 y N T I 7 R E l S X 0 V T V F V E S U 9 T L 2 R i b y 9 j d W F k c m 8 z R X h j Z W x Q d W J s a W N h Y 2 l v b k 5 1 Z X Z v L n t Q Y X J 0 a W N p c G F j a W 9 u I E F u d G V y a W 9 y L D E 2 f S Z x d W 9 0 O y w m c X V v d D t T Z X J 2 Z X I u R G F 0 Y W J h c 2 V c X C 8 y L 1 N R T C 8 x O T I u M T Y 4 L j A u M j U y O 0 R J U l 9 F U 1 R V R E l P U y 9 k Y m 8 v Y 3 V h Z H J v M 0 V 4 Y 2 V s U H V i b G l j Y W N p b 2 5 O d W V 2 b y 5 7 b G F i Z W w x L D E 3 f S Z x d W 9 0 O y w m c X V v d D t T Z X J 2 Z X I u R G F 0 Y W J h c 2 V c X C 8 y L 1 N R T C 8 x O T I u M T Y 4 L j A u M j U y O 0 R J U l 9 F U 1 R V R E l P U y 9 k Y m 8 v Y 3 V h Z H J v M 0 V 4 Y 2 V s U H V i b G l j Y W N p b 2 5 O d W V 2 b y 5 7 b G F i Z W w y L D E 4 f S Z x d W 9 0 O y w m c X V v d D t T Z X J 2 Z X I u R G F 0 Y W J h c 2 V c X C 8 y L 1 N R T C 8 x O T I u M T Y 4 L j A u M j U y O 0 R J U l 9 F U 1 R V R E l P U y 9 k Y m 8 v Y 3 V h Z H J v M 0 V 4 Y 2 V s U H V i b G l j Y W N p b 2 5 O d W V 2 b y 5 7 b G F i Z W w z L D E 5 f S Z x d W 9 0 O 1 0 s J n F 1 b 3 Q 7 U m V s Y X R p b 2 5 z a G l w S W 5 m b y Z x d W 9 0 O z p b X X 0 i I C 8 + P C 9 T d G F i b G V F b n R y a W V z P j w v S X R l b T 4 8 S X R l b T 4 8 S X R l b U x v Y 2 F 0 a W 9 u P j x J d G V t V H l w Z T 5 G b 3 J t d W x h P C 9 J d G V t V H l w Z T 4 8 S X R l b V B h d G g + U 2 V j d G l v b j E v Y 3 V h Z H J v M 0 V 4 Y 2 V s U H V i b G l j Y W N p b 2 5 O d W V 2 b y 9 P c m l n Z W 4 8 L 0 l 0 Z W 1 Q Y X R o P j w v S X R l b U x v Y 2 F 0 a W 9 u P j x T d G F i b G V F b n R y a W V z I C 8 + P C 9 J d G V t P j x J d G V t P j x J d G V t T G 9 j Y X R p b 2 4 + P E l 0 Z W 1 U e X B l P k Z v c m 1 1 b G E 8 L 0 l 0 Z W 1 U e X B l P j x J d G V t U G F 0 a D 5 T Z W N 0 a W 9 u M S 9 j d W F k c m 8 z R X h j Z W x Q d W J s a W N h Y 2 l v b k 5 1 Z X Z v L 0 R J U l 9 F U 1 R V R E l P U z w v S X R l b V B h d G g + P C 9 J d G V t T G 9 j Y X R p b 2 4 + P F N 0 Y W J s Z U V u d H J p Z X M g L z 4 8 L 0 l 0 Z W 0 + P E l 0 Z W 0 + P E l 0 Z W 1 M b 2 N h d G l v b j 4 8 S X R l b V R 5 c G U + R m 9 y b X V s Y T w v S X R l b V R 5 c G U + P E l 0 Z W 1 Q Y X R o P l N l Y 3 R p b 2 4 x L 2 N 1 Y W R y b z N F e G N l b F B 1 Y m x p Y 2 F j a W 9 u T n V l d m 8 v Z G J v X 2 N 1 Y W R y b z N F e G N l b F B 1 Y m x p Y 2 F j a W 9 u T n V l d m 8 8 L 0 l 0 Z W 1 Q Y X R o P j w v S X R l b U x v Y 2 F 0 a W 9 u P j x T d G F i b G V F b n R y a W V z I C 8 + P C 9 J d G V t P j x J d G V t P j x J d G V t T G 9 j Y X R p b 2 4 + P E l 0 Z W 1 U e X B l P k Z v c m 1 1 b G E 8 L 0 l 0 Z W 1 U e X B l P j x J d G V t U G F 0 a D 5 T Z W N 0 a W 9 u M S 9 j d W F k c m 8 0 R X h j Z W x Q d W J s a W N h Y 2 l v b k 5 1 Z X Z 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Y 3 V h Z H J v N E V 4 Y 2 V s U H V i b G l j Y W N p b 2 5 O d W V 2 b y I g L z 4 8 R W 5 0 c n k g V H l w Z T 0 i R m l s b G V k Q 2 9 t c G x l d G V S Z X N 1 b H R U b 1 d v c m t z a G V l d C I g V m F s d W U 9 I m w x I i A v P j x F b n R y e S B U e X B l P S J G a W x s T G F z d F V w Z G F 0 Z W Q i I F Z h b H V l P S J k M j A y N i 0 w M y 0 y M F Q x N T o w N T o z O C 4 0 N T A z N T Y w W i I g L z 4 8 R W 5 0 c n k g V H l w Z T 0 i R m l s b E V y c m 9 y Q 2 9 1 b n Q i I F Z h b H V l P S J s M C I g L z 4 8 R W 5 0 c n k g V H l w Z T 0 i R m l s b E V y c m 9 y Q 2 9 k Z S I g V m F s d W U 9 I n N V b m t u b 3 d u I i A v P j x F b n R y e S B U e X B l P S J R d W V y e U l E I i B W Y W x 1 Z T 0 i c z F h M z g 1 M T R j L W Y 2 Y j Q t N D g y N y 1 h O D M 5 L T I x Y 2 U w N D E w Z D Y 0 M C I g L z 4 8 R W 5 0 c n k g V H l w Z T 0 i R m l s b E N v b H V t b l R 5 c G V z I i B W Y W x 1 Z T 0 i c 0 J n W U d C U U 1 Q R H d Z R 0 J n P T 0 i I C 8 + P E V u d H J 5 I F R 5 c G U 9 I k Z p b G x D b 2 x 1 b W 5 O Y W 1 l c y I g V m F s d W U 9 I n N b J n F 1 b 3 Q 7 U G V y a W 9 k b 0 N v b n N v b G l k Y W R v J n F 1 b 3 Q 7 L C Z x d W 9 0 O 1 B l c m l v Z G 9 D b 2 5 z b 2 x p Z G F k b z E m c X V v d D s s J n F 1 b 3 Q 7 Q 2 9 t c G H D s W l h c 1 9 S Y W 1 v c y Z x d W 9 0 O y w m c X V v d D t U b 3 R h b C Z x d W 9 0 O y w m c X V v d D t Q b 3 N p Y 2 l v b i Z x d W 9 0 O y w m c X V v d D t G c m V j d W V u Y 2 l h U 2 l t c G x l J n F 1 b 3 Q 7 L C Z x d W 9 0 O 0 Z y Z W N 1 Z W 5 j a W F B Y 3 V t d W x h Z G E m c X V v d D s s J n F 1 b 3 Q 7 b G F i Z W w x J n F 1 b 3 Q 7 L C Z x d W 9 0 O 2 x h Y m V s M i Z x d W 9 0 O y w m c X V v d D t s Y W J l b D M m c X V v d D t d I i A v P j x F b n R y e S B U e X B l P S J G a W x s Q 2 9 1 b n Q i I F Z h b H V l P S J s N D U 3 I i A v P j x F b n R y e S B U e X B l P S J B Z G R l Z F R v R G F 0 Y U 1 v Z G V s I i B W Y W x 1 Z T 0 i b D A 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X J 2 Z X I u R G F 0 Y W J h c 2 V c X C 8 y L 1 N R T C 8 x O T I u M T Y 4 L j A u M j U y O 0 R J U l 9 F U 1 R V R E l P U y 9 k Y m 8 v Y 3 V h Z H J v N E V 4 Y 2 V s U H V i b G l j Y W N p b 2 5 O d W V 2 b y 5 7 U G V y a W 9 k b 0 N v b n N v b G l k Y W R v L D B 9 J n F 1 b 3 Q 7 L C Z x d W 9 0 O 1 N l c n Z l c i 5 E Y X R h Y m F z Z V x c L z I v U 1 F M L z E 5 M i 4 x N j g u M C 4 y N T I 7 R E l S X 0 V T V F V E S U 9 T L 2 R i b y 9 j d W F k c m 8 0 R X h j Z W x Q d W J s a W N h Y 2 l v b k 5 1 Z X Z v L n t Q Z X J p b 2 R v Q 2 9 u c 2 9 s a W R h Z G 8 x L D F 9 J n F 1 b 3 Q 7 L C Z x d W 9 0 O 1 N l c n Z l c i 5 E Y X R h Y m F z Z V x c L z I v U 1 F M L z E 5 M i 4 x N j g u M C 4 y N T I 7 R E l S X 0 V T V F V E S U 9 T L 2 R i b y 9 j d W F k c m 8 0 R X h j Z W x Q d W J s a W N h Y 2 l v b k 5 1 Z X Z v L n t D b 2 1 w Y c O x a W F z X 1 J h b W 9 z L D J 9 J n F 1 b 3 Q 7 L C Z x d W 9 0 O 1 N l c n Z l c i 5 E Y X R h Y m F z Z V x c L z I v U 1 F M L z E 5 M i 4 x N j g u M C 4 y N T I 7 R E l S X 0 V T V F V E S U 9 T L 2 R i b y 9 j d W F k c m 8 0 R X h j Z W x Q d W J s a W N h Y 2 l v b k 5 1 Z X Z v L n t U b 3 R h b C w z f S Z x d W 9 0 O y w m c X V v d D t T Z X J 2 Z X I u R G F 0 Y W J h c 2 V c X C 8 y L 1 N R T C 8 x O T I u M T Y 4 L j A u M j U y O 0 R J U l 9 F U 1 R V R E l P U y 9 k Y m 8 v Y 3 V h Z H J v N E V 4 Y 2 V s U H V i b G l j Y W N p b 2 5 O d W V 2 b y 5 7 U G 9 z a W N p b 2 4 s N H 0 m c X V v d D s s J n F 1 b 3 Q 7 U 2 V y d m V y L k R h d G F i Y X N l X F w v M i 9 T U U w v M T k y L j E 2 O C 4 w L j I 1 M j t E S V J f R V N U V U R J T 1 M v Z G J v L 2 N 1 Y W R y b z R F e G N l b F B 1 Y m x p Y 2 F j a W 9 u T n V l d m 8 u e 0 Z y Z W N 1 Z W 5 j a W F T a W 1 w b G U s N X 0 m c X V v d D s s J n F 1 b 3 Q 7 U 2 V y d m V y L k R h d G F i Y X N l X F w v M i 9 T U U w v M T k y L j E 2 O C 4 w L j I 1 M j t E S V J f R V N U V U R J T 1 M v Z G J v L 2 N 1 Y W R y b z R F e G N l b F B 1 Y m x p Y 2 F j a W 9 u T n V l d m 8 u e 0 Z y Z W N 1 Z W 5 j a W F B Y 3 V t d W x h Z G E s N n 0 m c X V v d D s s J n F 1 b 3 Q 7 U 2 V y d m V y L k R h d G F i Y X N l X F w v M i 9 T U U w v M T k y L j E 2 O C 4 w L j I 1 M j t E S V J f R V N U V U R J T 1 M v Z G J v L 2 N 1 Y W R y b z R F e G N l b F B 1 Y m x p Y 2 F j a W 9 u T n V l d m 8 u e 2 x h Y m V s M S w 3 f S Z x d W 9 0 O y w m c X V v d D t T Z X J 2 Z X I u R G F 0 Y W J h c 2 V c X C 8 y L 1 N R T C 8 x O T I u M T Y 4 L j A u M j U y O 0 R J U l 9 F U 1 R V R E l P U y 9 k Y m 8 v Y 3 V h Z H J v N E V 4 Y 2 V s U H V i b G l j Y W N p b 2 5 O d W V 2 b y 5 7 b G F i Z W w y L D h 9 J n F 1 b 3 Q 7 L C Z x d W 9 0 O 1 N l c n Z l c i 5 E Y X R h Y m F z Z V x c L z I v U 1 F M L z E 5 M i 4 x N j g u M C 4 y N T I 7 R E l S X 0 V T V F V E S U 9 T L 2 R i b y 9 j d W F k c m 8 0 R X h j Z W x Q d W J s a W N h Y 2 l v b k 5 1 Z X Z v L n t s Y W J l b D M s O X 0 m c X V v d D t d L C Z x d W 9 0 O 0 N v b H V t b k N v d W 5 0 J n F 1 b 3 Q 7 O j E w L C Z x d W 9 0 O 0 t l e U N v b H V t b k 5 h b W V z J n F 1 b 3 Q 7 O l t d L C Z x d W 9 0 O 0 N v b H V t b k l k Z W 5 0 a X R p Z X M m c X V v d D s 6 W y Z x d W 9 0 O 1 N l c n Z l c i 5 E Y X R h Y m F z Z V x c L z I v U 1 F M L z E 5 M i 4 x N j g u M C 4 y N T I 7 R E l S X 0 V T V F V E S U 9 T L 2 R i b y 9 j d W F k c m 8 0 R X h j Z W x Q d W J s a W N h Y 2 l v b k 5 1 Z X Z v L n t Q Z X J p b 2 R v Q 2 9 u c 2 9 s a W R h Z G 8 s M H 0 m c X V v d D s s J n F 1 b 3 Q 7 U 2 V y d m V y L k R h d G F i Y X N l X F w v M i 9 T U U w v M T k y L j E 2 O C 4 w L j I 1 M j t E S V J f R V N U V U R J T 1 M v Z G J v L 2 N 1 Y W R y b z R F e G N l b F B 1 Y m x p Y 2 F j a W 9 u T n V l d m 8 u e 1 B l c m l v Z G 9 D b 2 5 z b 2 x p Z G F k b z E s M X 0 m c X V v d D s s J n F 1 b 3 Q 7 U 2 V y d m V y L k R h d G F i Y X N l X F w v M i 9 T U U w v M T k y L j E 2 O C 4 w L j I 1 M j t E S V J f R V N U V U R J T 1 M v Z G J v L 2 N 1 Y W R y b z R F e G N l b F B 1 Y m x p Y 2 F j a W 9 u T n V l d m 8 u e 0 N v b X B h w 7 F p Y X N f U m F t b 3 M s M n 0 m c X V v d D s s J n F 1 b 3 Q 7 U 2 V y d m V y L k R h d G F i Y X N l X F w v M i 9 T U U w v M T k y L j E 2 O C 4 w L j I 1 M j t E S V J f R V N U V U R J T 1 M v Z G J v L 2 N 1 Y W R y b z R F e G N l b F B 1 Y m x p Y 2 F j a W 9 u T n V l d m 8 u e 1 R v d G F s L D N 9 J n F 1 b 3 Q 7 L C Z x d W 9 0 O 1 N l c n Z l c i 5 E Y X R h Y m F z Z V x c L z I v U 1 F M L z E 5 M i 4 x N j g u M C 4 y N T I 7 R E l S X 0 V T V F V E S U 9 T L 2 R i b y 9 j d W F k c m 8 0 R X h j Z W x Q d W J s a W N h Y 2 l v b k 5 1 Z X Z v L n t Q b 3 N p Y 2 l v b i w 0 f S Z x d W 9 0 O y w m c X V v d D t T Z X J 2 Z X I u R G F 0 Y W J h c 2 V c X C 8 y L 1 N R T C 8 x O T I u M T Y 4 L j A u M j U y O 0 R J U l 9 F U 1 R V R E l P U y 9 k Y m 8 v Y 3 V h Z H J v N E V 4 Y 2 V s U H V i b G l j Y W N p b 2 5 O d W V 2 b y 5 7 R n J l Y 3 V l b m N p Y V N p b X B s Z S w 1 f S Z x d W 9 0 O y w m c X V v d D t T Z X J 2 Z X I u R G F 0 Y W J h c 2 V c X C 8 y L 1 N R T C 8 x O T I u M T Y 4 L j A u M j U y O 0 R J U l 9 F U 1 R V R E l P U y 9 k Y m 8 v Y 3 V h Z H J v N E V 4 Y 2 V s U H V i b G l j Y W N p b 2 5 O d W V 2 b y 5 7 R n J l Y 3 V l b m N p Y U F j d W 1 1 b G F k Y S w 2 f S Z x d W 9 0 O y w m c X V v d D t T Z X J 2 Z X I u R G F 0 Y W J h c 2 V c X C 8 y L 1 N R T C 8 x O T I u M T Y 4 L j A u M j U y O 0 R J U l 9 F U 1 R V R E l P U y 9 k Y m 8 v Y 3 V h Z H J v N E V 4 Y 2 V s U H V i b G l j Y W N p b 2 5 O d W V 2 b y 5 7 b G F i Z W w x L D d 9 J n F 1 b 3 Q 7 L C Z x d W 9 0 O 1 N l c n Z l c i 5 E Y X R h Y m F z Z V x c L z I v U 1 F M L z E 5 M i 4 x N j g u M C 4 y N T I 7 R E l S X 0 V T V F V E S U 9 T L 2 R i b y 9 j d W F k c m 8 0 R X h j Z W x Q d W J s a W N h Y 2 l v b k 5 1 Z X Z v L n t s Y W J l b D I s O H 0 m c X V v d D s s J n F 1 b 3 Q 7 U 2 V y d m V y L k R h d G F i Y X N l X F w v M i 9 T U U w v M T k y L j E 2 O C 4 w L j I 1 M j t E S V J f R V N U V U R J T 1 M v Z G J v L 2 N 1 Y W R y b z R F e G N l b F B 1 Y m x p Y 2 F j a W 9 u T n V l d m 8 u e 2 x h Y m V s M y w 5 f S Z x d W 9 0 O 1 0 s J n F 1 b 3 Q 7 U m V s Y X R p b 2 5 z a G l w S W 5 m b y Z x d W 9 0 O z p b X X 0 i I C 8 + P C 9 T d G F i b G V F b n R y a W V z P j w v S X R l b T 4 8 S X R l b T 4 8 S X R l b U x v Y 2 F 0 a W 9 u P j x J d G V t V H l w Z T 5 G b 3 J t d W x h P C 9 J d G V t V H l w Z T 4 8 S X R l b V B h d G g + U 2 V j d G l v b j E v Y 3 V h Z H J v N E V 4 Y 2 V s U H V i b G l j Y W N p b 2 5 O d W V 2 b y 9 P c m l n Z W 4 8 L 0 l 0 Z W 1 Q Y X R o P j w v S X R l b U x v Y 2 F 0 a W 9 u P j x T d G F i b G V F b n R y a W V z I C 8 + P C 9 J d G V t P j x J d G V t P j x J d G V t T G 9 j Y X R p b 2 4 + P E l 0 Z W 1 U e X B l P k Z v c m 1 1 b G E 8 L 0 l 0 Z W 1 U e X B l P j x J d G V t U G F 0 a D 5 T Z W N 0 a W 9 u M S 9 j d W F k c m 8 0 R X h j Z W x Q d W J s a W N h Y 2 l v b k 5 1 Z X Z v L 0 R J U l 9 F U 1 R V R E l P U z w v S X R l b V B h d G g + P C 9 J d G V t T G 9 j Y X R p b 2 4 + P F N 0 Y W J s Z U V u d H J p Z X M g L z 4 8 L 0 l 0 Z W 0 + P E l 0 Z W 0 + P E l 0 Z W 1 M b 2 N h d G l v b j 4 8 S X R l b V R 5 c G U + R m 9 y b X V s Y T w v S X R l b V R 5 c G U + P E l 0 Z W 1 Q Y X R o P l N l Y 3 R p b 2 4 x L 2 N 1 Y W R y b z R F e G N l b F B 1 Y m x p Y 2 F j a W 9 u T n V l d m 8 v Z G J v X 2 N 1 Y W R y b z R F e G N l b F B 1 Y m x p Y 2 F j a W 9 u T n V l d m 8 8 L 0 l 0 Z W 1 Q Y X R o P j w v S X R l b U x v Y 2 F 0 a W 9 u P j x T d G F i b G V F b n R y a W V z I C 8 + P C 9 J d G V t P j x J d G V t P j x J d G V t T G 9 j Y X R p b 2 4 + P E l 0 Z W 1 U e X B l P k Z v c m 1 1 b G E 8 L 0 l 0 Z W 1 U e X B l P j x J d G V t U G F 0 a D 5 T Z W N 0 a W 9 u M S 9 j d W F k c m 8 1 R X h j Z W x Q d W J s a W N h Y 2 l v b k 5 1 Z X Z 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Y 3 V h Z H J v N U V 4 Y 2 V s U H V i b G l j Y W N p b 2 5 O d W V 2 b y I g L z 4 8 R W 5 0 c n k g V H l w Z T 0 i R m l s b G V k Q 2 9 t c G x l d G V S Z X N 1 b H R U b 1 d v c m t z a G V l d C I g V m F s d W U 9 I m w x I i A v P j x F b n R y e S B U e X B l P S J G a W x s R X J y b 3 J D b 2 R l I i B W Y W x 1 Z T 0 i c 1 V u a 2 5 v d 2 4 i I C 8 + P E V u d H J 5 I F R 5 c G U 9 I k Z p b G x F c n J v c k N v d W 5 0 I i B W Y W x 1 Z T 0 i b D A i I C 8 + P E V u d H J 5 I F R 5 c G U 9 I k Z p b G x M Y X N 0 V X B k Y X R l Z C I g V m F s d W U 9 I m Q y M D I 2 L T A z L T I w V D E 4 O j A 0 O j U 3 L j Q 2 M z U 1 O D J a I i A v P j x F b n R y e S B U e X B l P S J G a W x s Q 2 9 s d W 1 u V H l w Z X M i I F Z h b H V l P S J z Q X d Z R 0 J n W U d C Z 1 l G Q l F V R k J R V U Z C U V V G Q l F V R k J R V U Z C U V V G Q l F V R k J R V U Z C U V V G Q l F V R k J R V U Z C U V V G Q l F V R k J R V U Z C U V V G Q l F V R k J R V U Z C U V V G Q l F V R k J R V U Q i I C 8 + P E V u d H J 5 I F R 5 c G U 9 I l F 1 Z X J 5 S U Q i I F Z h b H V l P S J z Z D B h Y j A z Y W I t M T Y x M i 0 0 N G M 1 L T g w N G E t O T Y 2 Z T g 4 Z j d m O W M y I i A v P j x F b n R y e S B U e X B l P S J G a W x s Q 2 9 s d W 1 u T m F t Z X M i I F Z h b H V l P S J z W y Z x d W 9 0 O 3 B v c 2 l j a W 9 u J n F 1 b 3 Q 7 L C Z x d W 9 0 O 2 x h Y m V s M S Z x d W 9 0 O y w m c X V v d D t s Y W J l b D I m c X V v d D s s J n F 1 b 3 Q 7 b G F i Z W w z J n F 1 b 3 Q 7 L C Z x d W 9 0 O 1 B l c m l v Z G 9 D b 2 5 z b 2 x p Z G F k b y Z x d W 9 0 O y w m c X V v d D t Q Z X J p b 2 R v Q 2 9 u c 2 9 s a W R h Z G 8 x J n F 1 b 3 Q 7 L C Z x d W 9 0 O 1 B l c m l v Z G 9 D b 2 5 z b 2 x p Z G F k b 0 x h Y m V s J n F 1 b 3 Q 7 L C Z x d W 9 0 O 0 N v b X B h w 7 F p Y X N f U m F t b 3 M m c X V v d D s s J n F 1 b 3 Q 7 V G 9 0 Y W w g K E 5 v I E V 4 b 2 5 l c m F k Y S k m c X V v d D s s J n F 1 b 3 Q 7 V G 9 0 Y W w g K E V 4 b 2 5 l c m F k Y S k m c X V v d D s s J n F 1 b 3 Q 7 V G 9 0 Y W w g K F R v d G F s K S Z x d W 9 0 O y w m c X V v d D s l I F B y a W 1 h c y B F e G 9 u Z X J h Z G F z I C h U b 3 R h b C k m c X V v d D s s J n F 1 b 3 Q 7 U G F y d G l j a X B h Y 2 n D s 2 4 g J S A o V G 9 0 Y W w p J n F 1 b 3 Q 7 L C Z x d W 9 0 O 1 Z p Z G E g S W 5 k a X Z p Z H V h b C A o T m 8 g R X h v b m V y Y W R h K S Z x d W 9 0 O y w m c X V v d D t W a W R h I E l u Z G l 2 a W R 1 Y W w g K E V 4 b 2 5 l c m F k Y S k m c X V v d D s s J n F 1 b 3 Q 7 V m l k Y S B J b m R p d m l k d W F s I C h U b 3 R h b C k m c X V v d D s s J n F 1 b 3 Q 7 J S B Q c m l t Y X M g R X h v b m V y Y W R h c y A o V m l k Y S B J b m R p d m l k d W F s K S Z x d W 9 0 O y w m c X V v d D t Q Y X J 0 a W N p c G F j a c O z b i A l I C h W a W R h I E l u Z G l 2 a W R 1 Y W w p J n F 1 b 3 Q 7 L C Z x d W 9 0 O 1 Z p Z G E g Q 2 9 s Z W N 0 a X Z v I C h O b y B F e G 9 u Z X J h Z G E p J n F 1 b 3 Q 7 L C Z x d W 9 0 O 1 Z p Z G E g Q 2 9 s Z W N 0 a X Z v I C h F e G 9 u Z X J h Z G E p J n F 1 b 3 Q 7 L C Z x d W 9 0 O 1 Z p Z G E g Q 2 9 s Z W N 0 a X Z v I C h U b 3 R h b C k m c X V v d D s s J n F 1 b 3 Q 7 J S B Q c m l t Y X M g R X h v b m V y Y W R h c y A o V m l k Y S B D b 2 x l Y 3 R p d m 8 p J n F 1 b 3 Q 7 L C Z x d W 9 0 O 1 B h c n R p Y 2 l w Y W N p w 7 N u I C U g K F Z p Z G E g Q 2 9 s Z W N 0 a X Z v K S Z x d W 9 0 O y w m c X V v d D t T Y W x 1 Z C A o T m 8 g R X h v b m V y Y W R h K S Z x d W 9 0 O y w m c X V v d D t T Y W x 1 Z C A o R X h v b m V y Y W R h K S Z x d W 9 0 O y w m c X V v d D t T Y W x 1 Z C A o V G 9 0 Y W w p J n F 1 b 3 Q 7 L C Z x d W 9 0 O y U g U H J p b W F z I E V 4 b 2 5 l c m F k Y X M g K F N h b H V k K S Z x d W 9 0 O y w m c X V v d D t Q Y X J 0 a W N p c G F j a c O z b i A l I C h T Y W x 1 Z C k m c X V v d D s s J n F 1 b 3 Q 7 Q W N j a W R l b n R l c y B Q Z X J z b 2 5 h b G V z I C h O b y B F e G 9 u Z X J h Z G E p J n F 1 b 3 Q 7 L C Z x d W 9 0 O 0 F j Y 2 l k Z W 5 0 Z X M g U G V y c 2 9 u Y W x l c y A o R X h v b m V y Y W R h K S Z x d W 9 0 O y w m c X V v d D t B Y 2 N p Z G V u d G V z I F B l c n N v b m F s Z X M g K F R v d G F s K S Z x d W 9 0 O y w m c X V v d D s l I F B y a W 1 h c y B F e G 9 u Z X J h Z G F z I C h B Y 2 N p Z G V u d G V z I F B l c n N v b m F s Z X M p J n F 1 b 3 Q 7 L C Z x d W 9 0 O 1 B h c n R p Y 2 l w Y W N p w 7 N u I C U g K E F j Y 2 l k Z W 5 0 Z X M g U G V y c 2 9 u Y W x l c y k m c X V v d D s s J n F 1 b 3 Q 7 S W 5 j Z W 5 k a W 8 g e S B B b G l h Z G 9 z I C h O b y B F e G 9 u Z X J h Z G E p J n F 1 b 3 Q 7 L C Z x d W 9 0 O 0 l u Y 2 V u Z G l v I H k g Q W x p Y W R v c y A o R X h v b m V y Y W R h K S Z x d W 9 0 O y w m c X V v d D t J b m N l b m R p b y B 5 I E F s a W F k b 3 M g K F R v d G F s K S Z x d W 9 0 O y w m c X V v d D s l I F B y a W 1 h c y B F e G 9 u Z X J h Z G F z I C h J b m N l b m R p b y B 5 I E F s a W F k b 3 M p J n F 1 b 3 Q 7 L C Z x d W 9 0 O 1 B h c n R p Y 2 l w Y W N p w 7 N u I C U g K E l u Y 2 V u Z G l v I H k g Q W x p Y W R v c y k m c X V v d D s s J n F 1 b 3 Q 7 T m F 2 Z X M g T W F y w 6 1 0 a W 1 h c y B 5 I E H D q X J l Y X M g K E 5 v I E V 4 b 2 5 l c m F k Y S k m c X V v d D s s J n F 1 b 3 Q 7 T m F 2 Z X M g T W F y w 6 1 0 a W 1 h c y B 5 I E H D q X J l Y X M g K E V 4 b 2 5 l c m F k Y S k m c X V v d D s s J n F 1 b 3 Q 7 T m F 2 Z X M g T W F y w 6 1 0 a W 1 h c y B 5 I E H D q X J l Y X M g K F R v d G F s K S Z x d W 9 0 O y w m c X V v d D s l I F B y a W 1 h c y B F e G 9 u Z X J h Z G F z I C h O Y X Z l c y k m c X V v d D s s J n F 1 b 3 Q 7 U G F y d G l j a X B h Y 2 n D s 2 4 g J S A o T m F 2 Z X M p J n F 1 b 3 Q 7 L C Z x d W 9 0 O 1 R y Y W 5 z c G 9 y d G U g Z G U g Q 2 F y Z 2 E g K E 5 v I E V 4 b 2 5 l c m F k Y S k m c X V v d D s s J n F 1 b 3 Q 7 V H J h b n N w b 3 J 0 Z S B k Z S B D Y X J n Y S A o R X h v b m V y Y W R h K S Z x d W 9 0 O y w m c X V v d D t U c m F u c 3 B v c n R l I G R l I E N h c m d h I C h U b 3 R h b C k m c X V v d D s s J n F 1 b 3 Q 7 J S B Q c m l t Y X M g R X h v b m V y Y W R h c y A o V H J h b n N w b 3 J 0 Z S B k Z S B D Y X J n Y S k m c X V v d D s s J n F 1 b 3 Q 7 U G F y d G l j a X B h Y 2 n D s 2 4 g J S A o V H J h b n N w b 3 J 0 Z S B k Z S B D Y X J n Y S k m c X V v d D s s J n F 1 b 3 Q 7 V m V o w 6 1 j d W x v c y B k Z S B N b 3 R v c i A o T m 8 g R X h v b m V y Y W R h K S Z x d W 9 0 O y w m c X V v d D t W Z W j D r W N 1 b G 9 z I G R l I E 1 v d G 9 y I C h F e G 9 u Z X J h Z G E p J n F 1 b 3 Q 7 L C Z x d W 9 0 O 1 Z l a M O t Y 3 V s b 3 M g Z G U g T W 9 0 b 3 I g K F R v d G F s K S Z x d W 9 0 O y w m c X V v d D s l I F B y a W 1 h c y B F e G 9 u Z X J h Z G F z I C h W Z W j D r W N 1 b G 9 z I G R l I E 1 v d G 9 y K S Z x d W 9 0 O y w m c X V v d D t Q Y X J 0 a W N p c G F j a c O z b i A l I C h W Z W j D r W N 1 b G 9 z I G R l I E 1 v d G 9 y K S Z x d W 9 0 O y w m c X V v d D t B Z 3 L D r W N v b G E g e S B Q Z W N 1 Y X J p b y A o T m 8 g R X h v b m V y Y W R h K S Z x d W 9 0 O y w m c X V v d D t B Z 3 L D r W N v b G E g e S B Q Z W N 1 Y X J p b y A o R X h v b m V y Y W R h K S Z x d W 9 0 O y w m c X V v d D t B Z 3 L D r W N v b G E g e S B Q Z W N 1 Y X J p b y A o V G 9 0 Y W w p J n F 1 b 3 Q 7 L C Z x d W 9 0 O y U g U H J p b W F z I E V 4 b 2 5 l c m F k Y X M g K E F n c s O t Y 2 9 s Y S B 5 I F B l Y 3 V h c m l v K S Z x d W 9 0 O y w m c X V v d D t Q Y X J 0 a W N p c G F j a c O z b i A l I C h B Z 3 L D r W N v b G E g e S B Q Z W N 1 Y X J p b y k m c X V v d D s s J n F 1 b 3 Q 7 R m l h b n p h c y A o T m 8 g R X h v b m V y Y W R h K S Z x d W 9 0 O y w m c X V v d D t G a W F u e m F z I C h F e G 9 u Z X J h Z G E p J n F 1 b 3 Q 7 L C Z x d W 9 0 O 0 Z p Y W 5 6 Y X M g K F R v d G F s K S Z x d W 9 0 O y w m c X V v d D s l I F B y a W 1 h c y B F e G 9 u Z X J h Z G F z I C h G a W F u e m F z K S Z x d W 9 0 O y w m c X V v d D t Q Y X J 0 a W N p c G F j a c O z b i A l I C h G a W F u e m F z K S Z x d W 9 0 O y w m c X V v d D t P d H J v c y B T Z W d 1 c m 9 z I C h O b y B F e G 9 u Z X J h Z G E p J n F 1 b 3 Q 7 L C Z x d W 9 0 O 0 9 0 c m 9 z I F N l Z 3 V y b 3 M g K E V 4 b 2 5 l c m F k Y S k m c X V v d D s s J n F 1 b 3 Q 7 T 3 R y b 3 M g U 2 V n d X J v c y A o V G 9 0 Y W w p J n F 1 b 3 Q 7 L C Z x d W 9 0 O y U g U H J p b W F z I E V 4 b 2 5 l c m F k Y X M g K E 9 0 c m 9 z I F N l Z 3 V y b 3 M p J n F 1 b 3 Q 7 L C Z x d W 9 0 O 1 B h c n R p Y 2 l w Y W N p w 7 N u I C U g K E 9 0 c m 9 z I F N l Z 3 V y b 3 M p J n F 1 b 3 Q 7 L C Z x d W 9 0 O 1 J h b m t p b m d f V G V t c C Z x d W 9 0 O 1 0 i I C 8 + P E V u d H J 5 I F R 5 c G U 9 I k Z p b G x D b 3 V u d C I g V m F s d W U 9 I m w 0 N T c i I C 8 + P E V u d H J 5 I F R 5 c G U 9 I k Z p b G x T d G F 0 d X M i I F Z h b H V l P S J z Q 2 9 t c G x l d G U i I C 8 + P E V u d H J 5 I F R 5 c G U 9 I l J l b G F 0 a W 9 u c 2 h p c E l u Z m 9 D b 2 5 0 Y W l u Z X I i I F Z h b H V l P S J z e y Z x d W 9 0 O 2 N v b H V t b k N v d W 5 0 J n F 1 b 3 Q 7 O j Y 5 L C Z x d W 9 0 O 2 t l e U N v b H V t b k 5 h b W V z J n F 1 b 3 Q 7 O l t d L C Z x d W 9 0 O 3 F 1 Z X J 5 U m V s Y X R p b 2 5 z a G l w c y Z x d W 9 0 O z p b X S w m c X V v d D t j b 2 x 1 b W 5 J Z G V u d G l 0 a W V z J n F 1 b 3 Q 7 O l s m c X V v d D t T Z X J 2 Z X I u R G F 0 Y W J h c 2 V c X C 8 y L 1 N R T C 8 x O T I u M T Y 4 L j A u M j U y O 0 R J U l 9 F U 1 R V R E l P U y 9 k Y m 8 v Y 3 V h Z H J v N U V 4 Y 2 V s U H V i b G l j Y W N p b 2 5 O d W V 2 b y 5 7 c G 9 z a W N p b 2 4 s M H 0 m c X V v d D s s J n F 1 b 3 Q 7 U 2 V y d m V y L k R h d G F i Y X N l X F w v M i 9 T U U w v M T k y L j E 2 O C 4 w L j I 1 M j t E S V J f R V N U V U R J T 1 M v Z G J v L 2 N 1 Y W R y b z V F e G N l b F B 1 Y m x p Y 2 F j a W 9 u T n V l d m 8 u e 2 x h Y m V s M S w x f S Z x d W 9 0 O y w m c X V v d D t T Z X J 2 Z X I u R G F 0 Y W J h c 2 V c X C 8 y L 1 N R T C 8 x O T I u M T Y 4 L j A u M j U y O 0 R J U l 9 F U 1 R V R E l P U y 9 k Y m 8 v Y 3 V h Z H J v N U V 4 Y 2 V s U H V i b G l j Y W N p b 2 5 O d W V 2 b y 5 7 b G F i Z W w y L D J 9 J n F 1 b 3 Q 7 L C Z x d W 9 0 O 1 N l c n Z l c i 5 E Y X R h Y m F z Z V x c L z I v U 1 F M L z E 5 M i 4 x N j g u M C 4 y N T I 7 R E l S X 0 V T V F V E S U 9 T L 2 R i b y 9 j d W F k c m 8 1 R X h j Z W x Q d W J s a W N h Y 2 l v b k 5 1 Z X Z v L n t s Y W J l b D M s M 3 0 m c X V v d D s s J n F 1 b 3 Q 7 U 2 V y d m V y L k R h d G F i Y X N l X F w v M i 9 T U U w v M T k y L j E 2 O C 4 w L j I 1 M j t E S V J f R V N U V U R J T 1 M v Z G J v L 2 N 1 Y W R y b z V F e G N l b F B 1 Y m x p Y 2 F j a W 9 u T n V l d m 8 u e 1 B l c m l v Z G 9 D b 2 5 z b 2 x p Z G F k b y w 0 f S Z x d W 9 0 O y w m c X V v d D t T Z X J 2 Z X I u R G F 0 Y W J h c 2 V c X C 8 y L 1 N R T C 8 x O T I u M T Y 4 L j A u M j U y O 0 R J U l 9 F U 1 R V R E l P U y 9 k Y m 8 v Y 3 V h Z H J v N U V 4 Y 2 V s U H V i b G l j Y W N p b 2 5 O d W V 2 b y 5 7 U G V y a W 9 k b 0 N v b n N v b G l k Y W R v M S w 1 f S Z x d W 9 0 O y w m c X V v d D t T Z X J 2 Z X I u R G F 0 Y W J h c 2 V c X C 8 y L 1 N R T C 8 x O T I u M T Y 4 L j A u M j U y O 0 R J U l 9 F U 1 R V R E l P U y 9 k Y m 8 v Y 3 V h Z H J v N U V 4 Y 2 V s U H V i b G l j Y W N p b 2 5 O d W V 2 b y 5 7 U G V y a W 9 k b 0 N v b n N v b G l k Y W R v T G F i Z W w s N n 0 m c X V v d D s s J n F 1 b 3 Q 7 U 2 V y d m V y L k R h d G F i Y X N l X F w v M i 9 T U U w v M T k y L j E 2 O C 4 w L j I 1 M j t E S V J f R V N U V U R J T 1 M v Z G J v L 2 N 1 Y W R y b z V F e G N l b F B 1 Y m x p Y 2 F j a W 9 u T n V l d m 8 u e 0 N v b X B h w 7 F p Y X N f U m F t b 3 M s N 3 0 m c X V v d D s s J n F 1 b 3 Q 7 U 2 V y d m V y L k R h d G F i Y X N l X F w v M i 9 T U U w v M T k y L j E 2 O C 4 w L j I 1 M j t E S V J f R V N U V U R J T 1 M v Z G J v L 2 N 1 Y W R y b z V F e G N l b F B 1 Y m x p Y 2 F j a W 9 u T n V l d m 8 u e 1 R v d G F s I C h O b y B F e G 9 u Z X J h Z G E p L D h 9 J n F 1 b 3 Q 7 L C Z x d W 9 0 O 1 N l c n Z l c i 5 E Y X R h Y m F z Z V x c L z I v U 1 F M L z E 5 M i 4 x N j g u M C 4 y N T I 7 R E l S X 0 V T V F V E S U 9 T L 2 R i b y 9 j d W F k c m 8 1 R X h j Z W x Q d W J s a W N h Y 2 l v b k 5 1 Z X Z v L n t U b 3 R h b C A o R X h v b m V y Y W R h K S w 5 f S Z x d W 9 0 O y w m c X V v d D t T Z X J 2 Z X I u R G F 0 Y W J h c 2 V c X C 8 y L 1 N R T C 8 x O T I u M T Y 4 L j A u M j U y O 0 R J U l 9 F U 1 R V R E l P U y 9 k Y m 8 v Y 3 V h Z H J v N U V 4 Y 2 V s U H V i b G l j Y W N p b 2 5 O d W V 2 b y 5 7 V G 9 0 Y W w g K F R v d G F s K S w x M H 0 m c X V v d D s s J n F 1 b 3 Q 7 U 2 V y d m V y L k R h d G F i Y X N l X F w v M i 9 T U U w v M T k y L j E 2 O C 4 w L j I 1 M j t E S V J f R V N U V U R J T 1 M v Z G J v L 2 N 1 Y W R y b z V F e G N l b F B 1 Y m x p Y 2 F j a W 9 u T n V l d m 8 u e y U g U H J p b W F z I E V 4 b 2 5 l c m F k Y X M g K F R v d G F s K S w x M X 0 m c X V v d D s s J n F 1 b 3 Q 7 U 2 V y d m V y L k R h d G F i Y X N l X F w v M i 9 T U U w v M T k y L j E 2 O C 4 w L j I 1 M j t E S V J f R V N U V U R J T 1 M v Z G J v L 2 N 1 Y W R y b z V F e G N l b F B 1 Y m x p Y 2 F j a W 9 u T n V l d m 8 u e 1 B h c n R p Y 2 l w Y W N p w 7 N u I C U g K F R v d G F s K S w x M n 0 m c X V v d D s s J n F 1 b 3 Q 7 U 2 V y d m V y L k R h d G F i Y X N l X F w v M i 9 T U U w v M T k y L j E 2 O C 4 w L j I 1 M j t E S V J f R V N U V U R J T 1 M v Z G J v L 2 N 1 Y W R y b z V F e G N l b F B 1 Y m x p Y 2 F j a W 9 u T n V l d m 8 u e 1 Z p Z G E g S W 5 k a X Z p Z H V h b C A o T m 8 g R X h v b m V y Y W R h K S w x M 3 0 m c X V v d D s s J n F 1 b 3 Q 7 U 2 V y d m V y L k R h d G F i Y X N l X F w v M i 9 T U U w v M T k y L j E 2 O C 4 w L j I 1 M j t E S V J f R V N U V U R J T 1 M v Z G J v L 2 N 1 Y W R y b z V F e G N l b F B 1 Y m x p Y 2 F j a W 9 u T n V l d m 8 u e 1 Z p Z G E g S W 5 k a X Z p Z H V h b C A o R X h v b m V y Y W R h K S w x N H 0 m c X V v d D s s J n F 1 b 3 Q 7 U 2 V y d m V y L k R h d G F i Y X N l X F w v M i 9 T U U w v M T k y L j E 2 O C 4 w L j I 1 M j t E S V J f R V N U V U R J T 1 M v Z G J v L 2 N 1 Y W R y b z V F e G N l b F B 1 Y m x p Y 2 F j a W 9 u T n V l d m 8 u e 1 Z p Z G E g S W 5 k a X Z p Z H V h b C A o V G 9 0 Y W w p L D E 1 f S Z x d W 9 0 O y w m c X V v d D t T Z X J 2 Z X I u R G F 0 Y W J h c 2 V c X C 8 y L 1 N R T C 8 x O T I u M T Y 4 L j A u M j U y O 0 R J U l 9 F U 1 R V R E l P U y 9 k Y m 8 v Y 3 V h Z H J v N U V 4 Y 2 V s U H V i b G l j Y W N p b 2 5 O d W V 2 b y 5 7 J S B Q c m l t Y X M g R X h v b m V y Y W R h c y A o V m l k Y S B J b m R p d m l k d W F s K S w x N n 0 m c X V v d D s s J n F 1 b 3 Q 7 U 2 V y d m V y L k R h d G F i Y X N l X F w v M i 9 T U U w v M T k y L j E 2 O C 4 w L j I 1 M j t E S V J f R V N U V U R J T 1 M v Z G J v L 2 N 1 Y W R y b z V F e G N l b F B 1 Y m x p Y 2 F j a W 9 u T n V l d m 8 u e 1 B h c n R p Y 2 l w Y W N p w 7 N u I C U g K F Z p Z G E g S W 5 k a X Z p Z H V h b C k s M T d 9 J n F 1 b 3 Q 7 L C Z x d W 9 0 O 1 N l c n Z l c i 5 E Y X R h Y m F z Z V x c L z I v U 1 F M L z E 5 M i 4 x N j g u M C 4 y N T I 7 R E l S X 0 V T V F V E S U 9 T L 2 R i b y 9 j d W F k c m 8 1 R X h j Z W x Q d W J s a W N h Y 2 l v b k 5 1 Z X Z v L n t W a W R h I E N v b G V j d G l 2 b y A o T m 8 g R X h v b m V y Y W R h K S w x O H 0 m c X V v d D s s J n F 1 b 3 Q 7 U 2 V y d m V y L k R h d G F i Y X N l X F w v M i 9 T U U w v M T k y L j E 2 O C 4 w L j I 1 M j t E S V J f R V N U V U R J T 1 M v Z G J v L 2 N 1 Y W R y b z V F e G N l b F B 1 Y m x p Y 2 F j a W 9 u T n V l d m 8 u e 1 Z p Z G E g Q 2 9 s Z W N 0 a X Z v I C h F e G 9 u Z X J h Z G E p L D E 5 f S Z x d W 9 0 O y w m c X V v d D t T Z X J 2 Z X I u R G F 0 Y W J h c 2 V c X C 8 y L 1 N R T C 8 x O T I u M T Y 4 L j A u M j U y O 0 R J U l 9 F U 1 R V R E l P U y 9 k Y m 8 v Y 3 V h Z H J v N U V 4 Y 2 V s U H V i b G l j Y W N p b 2 5 O d W V 2 b y 5 7 V m l k Y S B D b 2 x l Y 3 R p d m 8 g K F R v d G F s K S w y M H 0 m c X V v d D s s J n F 1 b 3 Q 7 U 2 V y d m V y L k R h d G F i Y X N l X F w v M i 9 T U U w v M T k y L j E 2 O C 4 w L j I 1 M j t E S V J f R V N U V U R J T 1 M v Z G J v L 2 N 1 Y W R y b z V F e G N l b F B 1 Y m x p Y 2 F j a W 9 u T n V l d m 8 u e y U g U H J p b W F z I E V 4 b 2 5 l c m F k Y X M g K F Z p Z G E g Q 2 9 s Z W N 0 a X Z v K S w y M X 0 m c X V v d D s s J n F 1 b 3 Q 7 U 2 V y d m V y L k R h d G F i Y X N l X F w v M i 9 T U U w v M T k y L j E 2 O C 4 w L j I 1 M j t E S V J f R V N U V U R J T 1 M v Z G J v L 2 N 1 Y W R y b z V F e G N l b F B 1 Y m x p Y 2 F j a W 9 u T n V l d m 8 u e 1 B h c n R p Y 2 l w Y W N p w 7 N u I C U g K F Z p Z G E g Q 2 9 s Z W N 0 a X Z v K S w y M n 0 m c X V v d D s s J n F 1 b 3 Q 7 U 2 V y d m V y L k R h d G F i Y X N l X F w v M i 9 T U U w v M T k y L j E 2 O C 4 w L j I 1 M j t E S V J f R V N U V U R J T 1 M v Z G J v L 2 N 1 Y W R y b z V F e G N l b F B 1 Y m x p Y 2 F j a W 9 u T n V l d m 8 u e 1 N h b H V k I C h O b y B F e G 9 u Z X J h Z G E p L D I z f S Z x d W 9 0 O y w m c X V v d D t T Z X J 2 Z X I u R G F 0 Y W J h c 2 V c X C 8 y L 1 N R T C 8 x O T I u M T Y 4 L j A u M j U y O 0 R J U l 9 F U 1 R V R E l P U y 9 k Y m 8 v Y 3 V h Z H J v N U V 4 Y 2 V s U H V i b G l j Y W N p b 2 5 O d W V 2 b y 5 7 U 2 F s d W Q g K E V 4 b 2 5 l c m F k Y S k s M j R 9 J n F 1 b 3 Q 7 L C Z x d W 9 0 O 1 N l c n Z l c i 5 E Y X R h Y m F z Z V x c L z I v U 1 F M L z E 5 M i 4 x N j g u M C 4 y N T I 7 R E l S X 0 V T V F V E S U 9 T L 2 R i b y 9 j d W F k c m 8 1 R X h j Z W x Q d W J s a W N h Y 2 l v b k 5 1 Z X Z v L n t T Y W x 1 Z C A o V G 9 0 Y W w p L D I 1 f S Z x d W 9 0 O y w m c X V v d D t T Z X J 2 Z X I u R G F 0 Y W J h c 2 V c X C 8 y L 1 N R T C 8 x O T I u M T Y 4 L j A u M j U y O 0 R J U l 9 F U 1 R V R E l P U y 9 k Y m 8 v Y 3 V h Z H J v N U V 4 Y 2 V s U H V i b G l j Y W N p b 2 5 O d W V 2 b y 5 7 J S B Q c m l t Y X M g R X h v b m V y Y W R h c y A o U 2 F s d W Q p L D I 2 f S Z x d W 9 0 O y w m c X V v d D t T Z X J 2 Z X I u R G F 0 Y W J h c 2 V c X C 8 y L 1 N R T C 8 x O T I u M T Y 4 L j A u M j U y O 0 R J U l 9 F U 1 R V R E l P U y 9 k Y m 8 v Y 3 V h Z H J v N U V 4 Y 2 V s U H V i b G l j Y W N p b 2 5 O d W V 2 b y 5 7 U G F y d G l j a X B h Y 2 n D s 2 4 g J S A o U 2 F s d W Q p L D I 3 f S Z x d W 9 0 O y w m c X V v d D t T Z X J 2 Z X I u R G F 0 Y W J h c 2 V c X C 8 y L 1 N R T C 8 x O T I u M T Y 4 L j A u M j U y O 0 R J U l 9 F U 1 R V R E l P U y 9 k Y m 8 v Y 3 V h Z H J v N U V 4 Y 2 V s U H V i b G l j Y W N p b 2 5 O d W V 2 b y 5 7 Q W N j a W R l b n R l c y B Q Z X J z b 2 5 h b G V z I C h O b y B F e G 9 u Z X J h Z G E p L D I 4 f S Z x d W 9 0 O y w m c X V v d D t T Z X J 2 Z X I u R G F 0 Y W J h c 2 V c X C 8 y L 1 N R T C 8 x O T I u M T Y 4 L j A u M j U y O 0 R J U l 9 F U 1 R V R E l P U y 9 k Y m 8 v Y 3 V h Z H J v N U V 4 Y 2 V s U H V i b G l j Y W N p b 2 5 O d W V 2 b y 5 7 Q W N j a W R l b n R l c y B Q Z X J z b 2 5 h b G V z I C h F e G 9 u Z X J h Z G E p L D I 5 f S Z x d W 9 0 O y w m c X V v d D t T Z X J 2 Z X I u R G F 0 Y W J h c 2 V c X C 8 y L 1 N R T C 8 x O T I u M T Y 4 L j A u M j U y O 0 R J U l 9 F U 1 R V R E l P U y 9 k Y m 8 v Y 3 V h Z H J v N U V 4 Y 2 V s U H V i b G l j Y W N p b 2 5 O d W V 2 b y 5 7 Q W N j a W R l b n R l c y B Q Z X J z b 2 5 h b G V z I C h U b 3 R h b C k s M z B 9 J n F 1 b 3 Q 7 L C Z x d W 9 0 O 1 N l c n Z l c i 5 E Y X R h Y m F z Z V x c L z I v U 1 F M L z E 5 M i 4 x N j g u M C 4 y N T I 7 R E l S X 0 V T V F V E S U 9 T L 2 R i b y 9 j d W F k c m 8 1 R X h j Z W x Q d W J s a W N h Y 2 l v b k 5 1 Z X Z v L n s l I F B y a W 1 h c y B F e G 9 u Z X J h Z G F z I C h B Y 2 N p Z G V u d G V z I F B l c n N v b m F s Z X M p L D M x f S Z x d W 9 0 O y w m c X V v d D t T Z X J 2 Z X I u R G F 0 Y W J h c 2 V c X C 8 y L 1 N R T C 8 x O T I u M T Y 4 L j A u M j U y O 0 R J U l 9 F U 1 R V R E l P U y 9 k Y m 8 v Y 3 V h Z H J v N U V 4 Y 2 V s U H V i b G l j Y W N p b 2 5 O d W V 2 b y 5 7 U G F y d G l j a X B h Y 2 n D s 2 4 g J S A o Q W N j a W R l b n R l c y B Q Z X J z b 2 5 h b G V z K S w z M n 0 m c X V v d D s s J n F 1 b 3 Q 7 U 2 V y d m V y L k R h d G F i Y X N l X F w v M i 9 T U U w v M T k y L j E 2 O C 4 w L j I 1 M j t E S V J f R V N U V U R J T 1 M v Z G J v L 2 N 1 Y W R y b z V F e G N l b F B 1 Y m x p Y 2 F j a W 9 u T n V l d m 8 u e 0 l u Y 2 V u Z G l v I H k g Q W x p Y W R v c y A o T m 8 g R X h v b m V y Y W R h K S w z M 3 0 m c X V v d D s s J n F 1 b 3 Q 7 U 2 V y d m V y L k R h d G F i Y X N l X F w v M i 9 T U U w v M T k y L j E 2 O C 4 w L j I 1 M j t E S V J f R V N U V U R J T 1 M v Z G J v L 2 N 1 Y W R y b z V F e G N l b F B 1 Y m x p Y 2 F j a W 9 u T n V l d m 8 u e 0 l u Y 2 V u Z G l v I H k g Q W x p Y W R v c y A o R X h v b m V y Y W R h K S w z N H 0 m c X V v d D s s J n F 1 b 3 Q 7 U 2 V y d m V y L k R h d G F i Y X N l X F w v M i 9 T U U w v M T k y L j E 2 O C 4 w L j I 1 M j t E S V J f R V N U V U R J T 1 M v Z G J v L 2 N 1 Y W R y b z V F e G N l b F B 1 Y m x p Y 2 F j a W 9 u T n V l d m 8 u e 0 l u Y 2 V u Z G l v I H k g Q W x p Y W R v c y A o V G 9 0 Y W w p L D M 1 f S Z x d W 9 0 O y w m c X V v d D t T Z X J 2 Z X I u R G F 0 Y W J h c 2 V c X C 8 y L 1 N R T C 8 x O T I u M T Y 4 L j A u M j U y O 0 R J U l 9 F U 1 R V R E l P U y 9 k Y m 8 v Y 3 V h Z H J v N U V 4 Y 2 V s U H V i b G l j Y W N p b 2 5 O d W V 2 b y 5 7 J S B Q c m l t Y X M g R X h v b m V y Y W R h c y A o S W 5 j Z W 5 k a W 8 g e S B B b G l h Z G 9 z K S w z N n 0 m c X V v d D s s J n F 1 b 3 Q 7 U 2 V y d m V y L k R h d G F i Y X N l X F w v M i 9 T U U w v M T k y L j E 2 O C 4 w L j I 1 M j t E S V J f R V N U V U R J T 1 M v Z G J v L 2 N 1 Y W R y b z V F e G N l b F B 1 Y m x p Y 2 F j a W 9 u T n V l d m 8 u e 1 B h c n R p Y 2 l w Y W N p w 7 N u I C U g K E l u Y 2 V u Z G l v I H k g Q W x p Y W R v c y k s M z d 9 J n F 1 b 3 Q 7 L C Z x d W 9 0 O 1 N l c n Z l c i 5 E Y X R h Y m F z Z V x c L z I v U 1 F M L z E 5 M i 4 x N j g u M C 4 y N T I 7 R E l S X 0 V T V F V E S U 9 T L 2 R i b y 9 j d W F k c m 8 1 R X h j Z W x Q d W J s a W N h Y 2 l v b k 5 1 Z X Z v L n t O Y X Z l c y B N Y X L D r X R p b W F z I H k g Q c O p c m V h c y A o T m 8 g R X h v b m V y Y W R h K S w z O H 0 m c X V v d D s s J n F 1 b 3 Q 7 U 2 V y d m V y L k R h d G F i Y X N l X F w v M i 9 T U U w v M T k y L j E 2 O C 4 w L j I 1 M j t E S V J f R V N U V U R J T 1 M v Z G J v L 2 N 1 Y W R y b z V F e G N l b F B 1 Y m x p Y 2 F j a W 9 u T n V l d m 8 u e 0 5 h d m V z I E 1 h c s O t d G l t Y X M g e S B B w 6 l y Z W F z I C h F e G 9 u Z X J h Z G E p L D M 5 f S Z x d W 9 0 O y w m c X V v d D t T Z X J 2 Z X I u R G F 0 Y W J h c 2 V c X C 8 y L 1 N R T C 8 x O T I u M T Y 4 L j A u M j U y O 0 R J U l 9 F U 1 R V R E l P U y 9 k Y m 8 v Y 3 V h Z H J v N U V 4 Y 2 V s U H V i b G l j Y W N p b 2 5 O d W V 2 b y 5 7 T m F 2 Z X M g T W F y w 6 1 0 a W 1 h c y B 5 I E H D q X J l Y X M g K F R v d G F s K S w 0 M H 0 m c X V v d D s s J n F 1 b 3 Q 7 U 2 V y d m V y L k R h d G F i Y X N l X F w v M i 9 T U U w v M T k y L j E 2 O C 4 w L j I 1 M j t E S V J f R V N U V U R J T 1 M v Z G J v L 2 N 1 Y W R y b z V F e G N l b F B 1 Y m x p Y 2 F j a W 9 u T n V l d m 8 u e y U g U H J p b W F z I E V 4 b 2 5 l c m F k Y X M g K E 5 h d m V z K S w 0 M X 0 m c X V v d D s s J n F 1 b 3 Q 7 U 2 V y d m V y L k R h d G F i Y X N l X F w v M i 9 T U U w v M T k y L j E 2 O C 4 w L j I 1 M j t E S V J f R V N U V U R J T 1 M v Z G J v L 2 N 1 Y W R y b z V F e G N l b F B 1 Y m x p Y 2 F j a W 9 u T n V l d m 8 u e 1 B h c n R p Y 2 l w Y W N p w 7 N u I C U g K E 5 h d m V z K S w 0 M n 0 m c X V v d D s s J n F 1 b 3 Q 7 U 2 V y d m V y L k R h d G F i Y X N l X F w v M i 9 T U U w v M T k y L j E 2 O C 4 w L j I 1 M j t E S V J f R V N U V U R J T 1 M v Z G J v L 2 N 1 Y W R y b z V F e G N l b F B 1 Y m x p Y 2 F j a W 9 u T n V l d m 8 u e 1 R y Y W 5 z c G 9 y d G U g Z G U g Q 2 F y Z 2 E g K E 5 v I E V 4 b 2 5 l c m F k Y S k s N D N 9 J n F 1 b 3 Q 7 L C Z x d W 9 0 O 1 N l c n Z l c i 5 E Y X R h Y m F z Z V x c L z I v U 1 F M L z E 5 M i 4 x N j g u M C 4 y N T I 7 R E l S X 0 V T V F V E S U 9 T L 2 R i b y 9 j d W F k c m 8 1 R X h j Z W x Q d W J s a W N h Y 2 l v b k 5 1 Z X Z v L n t U c m F u c 3 B v c n R l I G R l I E N h c m d h I C h F e G 9 u Z X J h Z G E p L D Q 0 f S Z x d W 9 0 O y w m c X V v d D t T Z X J 2 Z X I u R G F 0 Y W J h c 2 V c X C 8 y L 1 N R T C 8 x O T I u M T Y 4 L j A u M j U y O 0 R J U l 9 F U 1 R V R E l P U y 9 k Y m 8 v Y 3 V h Z H J v N U V 4 Y 2 V s U H V i b G l j Y W N p b 2 5 O d W V 2 b y 5 7 V H J h b n N w b 3 J 0 Z S B k Z S B D Y X J n Y S A o V G 9 0 Y W w p L D Q 1 f S Z x d W 9 0 O y w m c X V v d D t T Z X J 2 Z X I u R G F 0 Y W J h c 2 V c X C 8 y L 1 N R T C 8 x O T I u M T Y 4 L j A u M j U y O 0 R J U l 9 F U 1 R V R E l P U y 9 k Y m 8 v Y 3 V h Z H J v N U V 4 Y 2 V s U H V i b G l j Y W N p b 2 5 O d W V 2 b y 5 7 J S B Q c m l t Y X M g R X h v b m V y Y W R h c y A o V H J h b n N w b 3 J 0 Z S B k Z S B D Y X J n Y S k s N D Z 9 J n F 1 b 3 Q 7 L C Z x d W 9 0 O 1 N l c n Z l c i 5 E Y X R h Y m F z Z V x c L z I v U 1 F M L z E 5 M i 4 x N j g u M C 4 y N T I 7 R E l S X 0 V T V F V E S U 9 T L 2 R i b y 9 j d W F k c m 8 1 R X h j Z W x Q d W J s a W N h Y 2 l v b k 5 1 Z X Z v L n t Q Y X J 0 a W N p c G F j a c O z b i A l I C h U c m F u c 3 B v c n R l I G R l I E N h c m d h K S w 0 N 3 0 m c X V v d D s s J n F 1 b 3 Q 7 U 2 V y d m V y L k R h d G F i Y X N l X F w v M i 9 T U U w v M T k y L j E 2 O C 4 w L j I 1 M j t E S V J f R V N U V U R J T 1 M v Z G J v L 2 N 1 Y W R y b z V F e G N l b F B 1 Y m x p Y 2 F j a W 9 u T n V l d m 8 u e 1 Z l a M O t Y 3 V s b 3 M g Z G U g T W 9 0 b 3 I g K E 5 v I E V 4 b 2 5 l c m F k Y S k s N D h 9 J n F 1 b 3 Q 7 L C Z x d W 9 0 O 1 N l c n Z l c i 5 E Y X R h Y m F z Z V x c L z I v U 1 F M L z E 5 M i 4 x N j g u M C 4 y N T I 7 R E l S X 0 V T V F V E S U 9 T L 2 R i b y 9 j d W F k c m 8 1 R X h j Z W x Q d W J s a W N h Y 2 l v b k 5 1 Z X Z v L n t W Z W j D r W N 1 b G 9 z I G R l I E 1 v d G 9 y I C h F e G 9 u Z X J h Z G E p L D Q 5 f S Z x d W 9 0 O y w m c X V v d D t T Z X J 2 Z X I u R G F 0 Y W J h c 2 V c X C 8 y L 1 N R T C 8 x O T I u M T Y 4 L j A u M j U y O 0 R J U l 9 F U 1 R V R E l P U y 9 k Y m 8 v Y 3 V h Z H J v N U V 4 Y 2 V s U H V i b G l j Y W N p b 2 5 O d W V 2 b y 5 7 V m V o w 6 1 j d W x v c y B k Z S B N b 3 R v c i A o V G 9 0 Y W w p L D U w f S Z x d W 9 0 O y w m c X V v d D t T Z X J 2 Z X I u R G F 0 Y W J h c 2 V c X C 8 y L 1 N R T C 8 x O T I u M T Y 4 L j A u M j U y O 0 R J U l 9 F U 1 R V R E l P U y 9 k Y m 8 v Y 3 V h Z H J v N U V 4 Y 2 V s U H V i b G l j Y W N p b 2 5 O d W V 2 b y 5 7 J S B Q c m l t Y X M g R X h v b m V y Y W R h c y A o V m V o w 6 1 j d W x v c y B k Z S B N b 3 R v c i k s N T F 9 J n F 1 b 3 Q 7 L C Z x d W 9 0 O 1 N l c n Z l c i 5 E Y X R h Y m F z Z V x c L z I v U 1 F M L z E 5 M i 4 x N j g u M C 4 y N T I 7 R E l S X 0 V T V F V E S U 9 T L 2 R i b y 9 j d W F k c m 8 1 R X h j Z W x Q d W J s a W N h Y 2 l v b k 5 1 Z X Z v L n t Q Y X J 0 a W N p c G F j a c O z b i A l I C h W Z W j D r W N 1 b G 9 z I G R l I E 1 v d G 9 y K S w 1 M n 0 m c X V v d D s s J n F 1 b 3 Q 7 U 2 V y d m V y L k R h d G F i Y X N l X F w v M i 9 T U U w v M T k y L j E 2 O C 4 w L j I 1 M j t E S V J f R V N U V U R J T 1 M v Z G J v L 2 N 1 Y W R y b z V F e G N l b F B 1 Y m x p Y 2 F j a W 9 u T n V l d m 8 u e 0 F n c s O t Y 2 9 s Y S B 5 I F B l Y 3 V h c m l v I C h O b y B F e G 9 u Z X J h Z G E p L D U z f S Z x d W 9 0 O y w m c X V v d D t T Z X J 2 Z X I u R G F 0 Y W J h c 2 V c X C 8 y L 1 N R T C 8 x O T I u M T Y 4 L j A u M j U y O 0 R J U l 9 F U 1 R V R E l P U y 9 k Y m 8 v Y 3 V h Z H J v N U V 4 Y 2 V s U H V i b G l j Y W N p b 2 5 O d W V 2 b y 5 7 Q W d y w 6 1 j b 2 x h I H k g U G V j d W F y a W 8 g K E V 4 b 2 5 l c m F k Y S k s N T R 9 J n F 1 b 3 Q 7 L C Z x d W 9 0 O 1 N l c n Z l c i 5 E Y X R h Y m F z Z V x c L z I v U 1 F M L z E 5 M i 4 x N j g u M C 4 y N T I 7 R E l S X 0 V T V F V E S U 9 T L 2 R i b y 9 j d W F k c m 8 1 R X h j Z W x Q d W J s a W N h Y 2 l v b k 5 1 Z X Z v L n t B Z 3 L D r W N v b G E g e S B Q Z W N 1 Y X J p b y A o V G 9 0 Y W w p L D U 1 f S Z x d W 9 0 O y w m c X V v d D t T Z X J 2 Z X I u R G F 0 Y W J h c 2 V c X C 8 y L 1 N R T C 8 x O T I u M T Y 4 L j A u M j U y O 0 R J U l 9 F U 1 R V R E l P U y 9 k Y m 8 v Y 3 V h Z H J v N U V 4 Y 2 V s U H V i b G l j Y W N p b 2 5 O d W V 2 b y 5 7 J S B Q c m l t Y X M g R X h v b m V y Y W R h c y A o Q W d y w 6 1 j b 2 x h I H k g U G V j d W F y a W 8 p L D U 2 f S Z x d W 9 0 O y w m c X V v d D t T Z X J 2 Z X I u R G F 0 Y W J h c 2 V c X C 8 y L 1 N R T C 8 x O T I u M T Y 4 L j A u M j U y O 0 R J U l 9 F U 1 R V R E l P U y 9 k Y m 8 v Y 3 V h Z H J v N U V 4 Y 2 V s U H V i b G l j Y W N p b 2 5 O d W V 2 b y 5 7 U G F y d G l j a X B h Y 2 n D s 2 4 g J S A o Q W d y w 6 1 j b 2 x h I H k g U G V j d W F y a W 8 p L D U 3 f S Z x d W 9 0 O y w m c X V v d D t T Z X J 2 Z X I u R G F 0 Y W J h c 2 V c X C 8 y L 1 N R T C 8 x O T I u M T Y 4 L j A u M j U y O 0 R J U l 9 F U 1 R V R E l P U y 9 k Y m 8 v Y 3 V h Z H J v N U V 4 Y 2 V s U H V i b G l j Y W N p b 2 5 O d W V 2 b y 5 7 R m l h b n p h c y A o T m 8 g R X h v b m V y Y W R h K S w 1 O H 0 m c X V v d D s s J n F 1 b 3 Q 7 U 2 V y d m V y L k R h d G F i Y X N l X F w v M i 9 T U U w v M T k y L j E 2 O C 4 w L j I 1 M j t E S V J f R V N U V U R J T 1 M v Z G J v L 2 N 1 Y W R y b z V F e G N l b F B 1 Y m x p Y 2 F j a W 9 u T n V l d m 8 u e 0 Z p Y W 5 6 Y X M g K E V 4 b 2 5 l c m F k Y S k s N T l 9 J n F 1 b 3 Q 7 L C Z x d W 9 0 O 1 N l c n Z l c i 5 E Y X R h Y m F z Z V x c L z I v U 1 F M L z E 5 M i 4 x N j g u M C 4 y N T I 7 R E l S X 0 V T V F V E S U 9 T L 2 R i b y 9 j d W F k c m 8 1 R X h j Z W x Q d W J s a W N h Y 2 l v b k 5 1 Z X Z v L n t G a W F u e m F z I C h U b 3 R h b C k s N j B 9 J n F 1 b 3 Q 7 L C Z x d W 9 0 O 1 N l c n Z l c i 5 E Y X R h Y m F z Z V x c L z I v U 1 F M L z E 5 M i 4 x N j g u M C 4 y N T I 7 R E l S X 0 V T V F V E S U 9 T L 2 R i b y 9 j d W F k c m 8 1 R X h j Z W x Q d W J s a W N h Y 2 l v b k 5 1 Z X Z v L n s l I F B y a W 1 h c y B F e G 9 u Z X J h Z G F z I C h G a W F u e m F z K S w 2 M X 0 m c X V v d D s s J n F 1 b 3 Q 7 U 2 V y d m V y L k R h d G F i Y X N l X F w v M i 9 T U U w v M T k y L j E 2 O C 4 w L j I 1 M j t E S V J f R V N U V U R J T 1 M v Z G J v L 2 N 1 Y W R y b z V F e G N l b F B 1 Y m x p Y 2 F j a W 9 u T n V l d m 8 u e 1 B h c n R p Y 2 l w Y W N p w 7 N u I C U g K E Z p Y W 5 6 Y X M p L D Y y f S Z x d W 9 0 O y w m c X V v d D t T Z X J 2 Z X I u R G F 0 Y W J h c 2 V c X C 8 y L 1 N R T C 8 x O T I u M T Y 4 L j A u M j U y O 0 R J U l 9 F U 1 R V R E l P U y 9 k Y m 8 v Y 3 V h Z H J v N U V 4 Y 2 V s U H V i b G l j Y W N p b 2 5 O d W V 2 b y 5 7 T 3 R y b 3 M g U 2 V n d X J v c y A o T m 8 g R X h v b m V y Y W R h K S w 2 M 3 0 m c X V v d D s s J n F 1 b 3 Q 7 U 2 V y d m V y L k R h d G F i Y X N l X F w v M i 9 T U U w v M T k y L j E 2 O C 4 w L j I 1 M j t E S V J f R V N U V U R J T 1 M v Z G J v L 2 N 1 Y W R y b z V F e G N l b F B 1 Y m x p Y 2 F j a W 9 u T n V l d m 8 u e 0 9 0 c m 9 z I F N l Z 3 V y b 3 M g K E V 4 b 2 5 l c m F k Y S k s N j R 9 J n F 1 b 3 Q 7 L C Z x d W 9 0 O 1 N l c n Z l c i 5 E Y X R h Y m F z Z V x c L z I v U 1 F M L z E 5 M i 4 x N j g u M C 4 y N T I 7 R E l S X 0 V T V F V E S U 9 T L 2 R i b y 9 j d W F k c m 8 1 R X h j Z W x Q d W J s a W N h Y 2 l v b k 5 1 Z X Z v L n t P d H J v c y B T Z W d 1 c m 9 z I C h U b 3 R h b C k s N j V 9 J n F 1 b 3 Q 7 L C Z x d W 9 0 O 1 N l c n Z l c i 5 E Y X R h Y m F z Z V x c L z I v U 1 F M L z E 5 M i 4 x N j g u M C 4 y N T I 7 R E l S X 0 V T V F V E S U 9 T L 2 R i b y 9 j d W F k c m 8 1 R X h j Z W x Q d W J s a W N h Y 2 l v b k 5 1 Z X Z v L n s l I F B y a W 1 h c y B F e G 9 u Z X J h Z G F z I C h P d H J v c y B T Z W d 1 c m 9 z K S w 2 N n 0 m c X V v d D s s J n F 1 b 3 Q 7 U 2 V y d m V y L k R h d G F i Y X N l X F w v M i 9 T U U w v M T k y L j E 2 O C 4 w L j I 1 M j t E S V J f R V N U V U R J T 1 M v Z G J v L 2 N 1 Y W R y b z V F e G N l b F B 1 Y m x p Y 2 F j a W 9 u T n V l d m 8 u e 1 B h c n R p Y 2 l w Y W N p w 7 N u I C U g K E 9 0 c m 9 z I F N l Z 3 V y b 3 M p L D Y 3 f S Z x d W 9 0 O y w m c X V v d D t T Z X J 2 Z X I u R G F 0 Y W J h c 2 V c X C 8 y L 1 N R T C 8 x O T I u M T Y 4 L j A u M j U y O 0 R J U l 9 F U 1 R V R E l P U y 9 k Y m 8 v Y 3 V h Z H J v N U V 4 Y 2 V s U H V i b G l j Y W N p b 2 5 O d W V 2 b y 5 7 U m F u a 2 l u Z 1 9 U Z W 1 w L D Y 4 f S Z x d W 9 0 O 1 0 s J n F 1 b 3 Q 7 Q 2 9 s d W 1 u Q 2 9 1 b n Q m c X V v d D s 6 N j k s J n F 1 b 3 Q 7 S 2 V 5 Q 2 9 s d W 1 u T m F t Z X M m c X V v d D s 6 W 1 0 s J n F 1 b 3 Q 7 Q 2 9 s d W 1 u S W R l b n R p d G l l c y Z x d W 9 0 O z p b J n F 1 b 3 Q 7 U 2 V y d m V y L k R h d G F i Y X N l X F w v M i 9 T U U w v M T k y L j E 2 O C 4 w L j I 1 M j t E S V J f R V N U V U R J T 1 M v Z G J v L 2 N 1 Y W R y b z V F e G N l b F B 1 Y m x p Y 2 F j a W 9 u T n V l d m 8 u e 3 B v c 2 l j a W 9 u L D B 9 J n F 1 b 3 Q 7 L C Z x d W 9 0 O 1 N l c n Z l c i 5 E Y X R h Y m F z Z V x c L z I v U 1 F M L z E 5 M i 4 x N j g u M C 4 y N T I 7 R E l S X 0 V T V F V E S U 9 T L 2 R i b y 9 j d W F k c m 8 1 R X h j Z W x Q d W J s a W N h Y 2 l v b k 5 1 Z X Z v L n t s Y W J l b D E s M X 0 m c X V v d D s s J n F 1 b 3 Q 7 U 2 V y d m V y L k R h d G F i Y X N l X F w v M i 9 T U U w v M T k y L j E 2 O C 4 w L j I 1 M j t E S V J f R V N U V U R J T 1 M v Z G J v L 2 N 1 Y W R y b z V F e G N l b F B 1 Y m x p Y 2 F j a W 9 u T n V l d m 8 u e 2 x h Y m V s M i w y f S Z x d W 9 0 O y w m c X V v d D t T Z X J 2 Z X I u R G F 0 Y W J h c 2 V c X C 8 y L 1 N R T C 8 x O T I u M T Y 4 L j A u M j U y O 0 R J U l 9 F U 1 R V R E l P U y 9 k Y m 8 v Y 3 V h Z H J v N U V 4 Y 2 V s U H V i b G l j Y W N p b 2 5 O d W V 2 b y 5 7 b G F i Z W w z L D N 9 J n F 1 b 3 Q 7 L C Z x d W 9 0 O 1 N l c n Z l c i 5 E Y X R h Y m F z Z V x c L z I v U 1 F M L z E 5 M i 4 x N j g u M C 4 y N T I 7 R E l S X 0 V T V F V E S U 9 T L 2 R i b y 9 j d W F k c m 8 1 R X h j Z W x Q d W J s a W N h Y 2 l v b k 5 1 Z X Z v L n t Q Z X J p b 2 R v Q 2 9 u c 2 9 s a W R h Z G 8 s N H 0 m c X V v d D s s J n F 1 b 3 Q 7 U 2 V y d m V y L k R h d G F i Y X N l X F w v M i 9 T U U w v M T k y L j E 2 O C 4 w L j I 1 M j t E S V J f R V N U V U R J T 1 M v Z G J v L 2 N 1 Y W R y b z V F e G N l b F B 1 Y m x p Y 2 F j a W 9 u T n V l d m 8 u e 1 B l c m l v Z G 9 D b 2 5 z b 2 x p Z G F k b z E s N X 0 m c X V v d D s s J n F 1 b 3 Q 7 U 2 V y d m V y L k R h d G F i Y X N l X F w v M i 9 T U U w v M T k y L j E 2 O C 4 w L j I 1 M j t E S V J f R V N U V U R J T 1 M v Z G J v L 2 N 1 Y W R y b z V F e G N l b F B 1 Y m x p Y 2 F j a W 9 u T n V l d m 8 u e 1 B l c m l v Z G 9 D b 2 5 z b 2 x p Z G F k b 0 x h Y m V s L D Z 9 J n F 1 b 3 Q 7 L C Z x d W 9 0 O 1 N l c n Z l c i 5 E Y X R h Y m F z Z V x c L z I v U 1 F M L z E 5 M i 4 x N j g u M C 4 y N T I 7 R E l S X 0 V T V F V E S U 9 T L 2 R i b y 9 j d W F k c m 8 1 R X h j Z W x Q d W J s a W N h Y 2 l v b k 5 1 Z X Z v L n t D b 2 1 w Y c O x a W F z X 1 J h b W 9 z L D d 9 J n F 1 b 3 Q 7 L C Z x d W 9 0 O 1 N l c n Z l c i 5 E Y X R h Y m F z Z V x c L z I v U 1 F M L z E 5 M i 4 x N j g u M C 4 y N T I 7 R E l S X 0 V T V F V E S U 9 T L 2 R i b y 9 j d W F k c m 8 1 R X h j Z W x Q d W J s a W N h Y 2 l v b k 5 1 Z X Z v L n t U b 3 R h b C A o T m 8 g R X h v b m V y Y W R h K S w 4 f S Z x d W 9 0 O y w m c X V v d D t T Z X J 2 Z X I u R G F 0 Y W J h c 2 V c X C 8 y L 1 N R T C 8 x O T I u M T Y 4 L j A u M j U y O 0 R J U l 9 F U 1 R V R E l P U y 9 k Y m 8 v Y 3 V h Z H J v N U V 4 Y 2 V s U H V i b G l j Y W N p b 2 5 O d W V 2 b y 5 7 V G 9 0 Y W w g K E V 4 b 2 5 l c m F k Y S k s O X 0 m c X V v d D s s J n F 1 b 3 Q 7 U 2 V y d m V y L k R h d G F i Y X N l X F w v M i 9 T U U w v M T k y L j E 2 O C 4 w L j I 1 M j t E S V J f R V N U V U R J T 1 M v Z G J v L 2 N 1 Y W R y b z V F e G N l b F B 1 Y m x p Y 2 F j a W 9 u T n V l d m 8 u e 1 R v d G F s I C h U b 3 R h b C k s M T B 9 J n F 1 b 3 Q 7 L C Z x d W 9 0 O 1 N l c n Z l c i 5 E Y X R h Y m F z Z V x c L z I v U 1 F M L z E 5 M i 4 x N j g u M C 4 y N T I 7 R E l S X 0 V T V F V E S U 9 T L 2 R i b y 9 j d W F k c m 8 1 R X h j Z W x Q d W J s a W N h Y 2 l v b k 5 1 Z X Z v L n s l I F B y a W 1 h c y B F e G 9 u Z X J h Z G F z I C h U b 3 R h b C k s M T F 9 J n F 1 b 3 Q 7 L C Z x d W 9 0 O 1 N l c n Z l c i 5 E Y X R h Y m F z Z V x c L z I v U 1 F M L z E 5 M i 4 x N j g u M C 4 y N T I 7 R E l S X 0 V T V F V E S U 9 T L 2 R i b y 9 j d W F k c m 8 1 R X h j Z W x Q d W J s a W N h Y 2 l v b k 5 1 Z X Z v L n t Q Y X J 0 a W N p c G F j a c O z b i A l I C h U b 3 R h b C k s M T J 9 J n F 1 b 3 Q 7 L C Z x d W 9 0 O 1 N l c n Z l c i 5 E Y X R h Y m F z Z V x c L z I v U 1 F M L z E 5 M i 4 x N j g u M C 4 y N T I 7 R E l S X 0 V T V F V E S U 9 T L 2 R i b y 9 j d W F k c m 8 1 R X h j Z W x Q d W J s a W N h Y 2 l v b k 5 1 Z X Z v L n t W a W R h I E l u Z G l 2 a W R 1 Y W w g K E 5 v I E V 4 b 2 5 l c m F k Y S k s M T N 9 J n F 1 b 3 Q 7 L C Z x d W 9 0 O 1 N l c n Z l c i 5 E Y X R h Y m F z Z V x c L z I v U 1 F M L z E 5 M i 4 x N j g u M C 4 y N T I 7 R E l S X 0 V T V F V E S U 9 T L 2 R i b y 9 j d W F k c m 8 1 R X h j Z W x Q d W J s a W N h Y 2 l v b k 5 1 Z X Z v L n t W a W R h I E l u Z G l 2 a W R 1 Y W w g K E V 4 b 2 5 l c m F k Y S k s M T R 9 J n F 1 b 3 Q 7 L C Z x d W 9 0 O 1 N l c n Z l c i 5 E Y X R h Y m F z Z V x c L z I v U 1 F M L z E 5 M i 4 x N j g u M C 4 y N T I 7 R E l S X 0 V T V F V E S U 9 T L 2 R i b y 9 j d W F k c m 8 1 R X h j Z W x Q d W J s a W N h Y 2 l v b k 5 1 Z X Z v L n t W a W R h I E l u Z G l 2 a W R 1 Y W w g K F R v d G F s K S w x N X 0 m c X V v d D s s J n F 1 b 3 Q 7 U 2 V y d m V y L k R h d G F i Y X N l X F w v M i 9 T U U w v M T k y L j E 2 O C 4 w L j I 1 M j t E S V J f R V N U V U R J T 1 M v Z G J v L 2 N 1 Y W R y b z V F e G N l b F B 1 Y m x p Y 2 F j a W 9 u T n V l d m 8 u e y U g U H J p b W F z I E V 4 b 2 5 l c m F k Y X M g K F Z p Z G E g S W 5 k a X Z p Z H V h b C k s M T Z 9 J n F 1 b 3 Q 7 L C Z x d W 9 0 O 1 N l c n Z l c i 5 E Y X R h Y m F z Z V x c L z I v U 1 F M L z E 5 M i 4 x N j g u M C 4 y N T I 7 R E l S X 0 V T V F V E S U 9 T L 2 R i b y 9 j d W F k c m 8 1 R X h j Z W x Q d W J s a W N h Y 2 l v b k 5 1 Z X Z v L n t Q Y X J 0 a W N p c G F j a c O z b i A l I C h W a W R h I E l u Z G l 2 a W R 1 Y W w p L D E 3 f S Z x d W 9 0 O y w m c X V v d D t T Z X J 2 Z X I u R G F 0 Y W J h c 2 V c X C 8 y L 1 N R T C 8 x O T I u M T Y 4 L j A u M j U y O 0 R J U l 9 F U 1 R V R E l P U y 9 k Y m 8 v Y 3 V h Z H J v N U V 4 Y 2 V s U H V i b G l j Y W N p b 2 5 O d W V 2 b y 5 7 V m l k Y S B D b 2 x l Y 3 R p d m 8 g K E 5 v I E V 4 b 2 5 l c m F k Y S k s M T h 9 J n F 1 b 3 Q 7 L C Z x d W 9 0 O 1 N l c n Z l c i 5 E Y X R h Y m F z Z V x c L z I v U 1 F M L z E 5 M i 4 x N j g u M C 4 y N T I 7 R E l S X 0 V T V F V E S U 9 T L 2 R i b y 9 j d W F k c m 8 1 R X h j Z W x Q d W J s a W N h Y 2 l v b k 5 1 Z X Z v L n t W a W R h I E N v b G V j d G l 2 b y A o R X h v b m V y Y W R h K S w x O X 0 m c X V v d D s s J n F 1 b 3 Q 7 U 2 V y d m V y L k R h d G F i Y X N l X F w v M i 9 T U U w v M T k y L j E 2 O C 4 w L j I 1 M j t E S V J f R V N U V U R J T 1 M v Z G J v L 2 N 1 Y W R y b z V F e G N l b F B 1 Y m x p Y 2 F j a W 9 u T n V l d m 8 u e 1 Z p Z G E g Q 2 9 s Z W N 0 a X Z v I C h U b 3 R h b C k s M j B 9 J n F 1 b 3 Q 7 L C Z x d W 9 0 O 1 N l c n Z l c i 5 E Y X R h Y m F z Z V x c L z I v U 1 F M L z E 5 M i 4 x N j g u M C 4 y N T I 7 R E l S X 0 V T V F V E S U 9 T L 2 R i b y 9 j d W F k c m 8 1 R X h j Z W x Q d W J s a W N h Y 2 l v b k 5 1 Z X Z v L n s l I F B y a W 1 h c y B F e G 9 u Z X J h Z G F z I C h W a W R h I E N v b G V j d G l 2 b y k s M j F 9 J n F 1 b 3 Q 7 L C Z x d W 9 0 O 1 N l c n Z l c i 5 E Y X R h Y m F z Z V x c L z I v U 1 F M L z E 5 M i 4 x N j g u M C 4 y N T I 7 R E l S X 0 V T V F V E S U 9 T L 2 R i b y 9 j d W F k c m 8 1 R X h j Z W x Q d W J s a W N h Y 2 l v b k 5 1 Z X Z v L n t Q Y X J 0 a W N p c G F j a c O z b i A l I C h W a W R h I E N v b G V j d G l 2 b y k s M j J 9 J n F 1 b 3 Q 7 L C Z x d W 9 0 O 1 N l c n Z l c i 5 E Y X R h Y m F z Z V x c L z I v U 1 F M L z E 5 M i 4 x N j g u M C 4 y N T I 7 R E l S X 0 V T V F V E S U 9 T L 2 R i b y 9 j d W F k c m 8 1 R X h j Z W x Q d W J s a W N h Y 2 l v b k 5 1 Z X Z v L n t T Y W x 1 Z C A o T m 8 g R X h v b m V y Y W R h K S w y M 3 0 m c X V v d D s s J n F 1 b 3 Q 7 U 2 V y d m V y L k R h d G F i Y X N l X F w v M i 9 T U U w v M T k y L j E 2 O C 4 w L j I 1 M j t E S V J f R V N U V U R J T 1 M v Z G J v L 2 N 1 Y W R y b z V F e G N l b F B 1 Y m x p Y 2 F j a W 9 u T n V l d m 8 u e 1 N h b H V k I C h F e G 9 u Z X J h Z G E p L D I 0 f S Z x d W 9 0 O y w m c X V v d D t T Z X J 2 Z X I u R G F 0 Y W J h c 2 V c X C 8 y L 1 N R T C 8 x O T I u M T Y 4 L j A u M j U y O 0 R J U l 9 F U 1 R V R E l P U y 9 k Y m 8 v Y 3 V h Z H J v N U V 4 Y 2 V s U H V i b G l j Y W N p b 2 5 O d W V 2 b y 5 7 U 2 F s d W Q g K F R v d G F s K S w y N X 0 m c X V v d D s s J n F 1 b 3 Q 7 U 2 V y d m V y L k R h d G F i Y X N l X F w v M i 9 T U U w v M T k y L j E 2 O C 4 w L j I 1 M j t E S V J f R V N U V U R J T 1 M v Z G J v L 2 N 1 Y W R y b z V F e G N l b F B 1 Y m x p Y 2 F j a W 9 u T n V l d m 8 u e y U g U H J p b W F z I E V 4 b 2 5 l c m F k Y X M g K F N h b H V k K S w y N n 0 m c X V v d D s s J n F 1 b 3 Q 7 U 2 V y d m V y L k R h d G F i Y X N l X F w v M i 9 T U U w v M T k y L j E 2 O C 4 w L j I 1 M j t E S V J f R V N U V U R J T 1 M v Z G J v L 2 N 1 Y W R y b z V F e G N l b F B 1 Y m x p Y 2 F j a W 9 u T n V l d m 8 u e 1 B h c n R p Y 2 l w Y W N p w 7 N u I C U g K F N h b H V k K S w y N 3 0 m c X V v d D s s J n F 1 b 3 Q 7 U 2 V y d m V y L k R h d G F i Y X N l X F w v M i 9 T U U w v M T k y L j E 2 O C 4 w L j I 1 M j t E S V J f R V N U V U R J T 1 M v Z G J v L 2 N 1 Y W R y b z V F e G N l b F B 1 Y m x p Y 2 F j a W 9 u T n V l d m 8 u e 0 F j Y 2 l k Z W 5 0 Z X M g U G V y c 2 9 u Y W x l c y A o T m 8 g R X h v b m V y Y W R h K S w y O H 0 m c X V v d D s s J n F 1 b 3 Q 7 U 2 V y d m V y L k R h d G F i Y X N l X F w v M i 9 T U U w v M T k y L j E 2 O C 4 w L j I 1 M j t E S V J f R V N U V U R J T 1 M v Z G J v L 2 N 1 Y W R y b z V F e G N l b F B 1 Y m x p Y 2 F j a W 9 u T n V l d m 8 u e 0 F j Y 2 l k Z W 5 0 Z X M g U G V y c 2 9 u Y W x l c y A o R X h v b m V y Y W R h K S w y O X 0 m c X V v d D s s J n F 1 b 3 Q 7 U 2 V y d m V y L k R h d G F i Y X N l X F w v M i 9 T U U w v M T k y L j E 2 O C 4 w L j I 1 M j t E S V J f R V N U V U R J T 1 M v Z G J v L 2 N 1 Y W R y b z V F e G N l b F B 1 Y m x p Y 2 F j a W 9 u T n V l d m 8 u e 0 F j Y 2 l k Z W 5 0 Z X M g U G V y c 2 9 u Y W x l c y A o V G 9 0 Y W w p L D M w f S Z x d W 9 0 O y w m c X V v d D t T Z X J 2 Z X I u R G F 0 Y W J h c 2 V c X C 8 y L 1 N R T C 8 x O T I u M T Y 4 L j A u M j U y O 0 R J U l 9 F U 1 R V R E l P U y 9 k Y m 8 v Y 3 V h Z H J v N U V 4 Y 2 V s U H V i b G l j Y W N p b 2 5 O d W V 2 b y 5 7 J S B Q c m l t Y X M g R X h v b m V y Y W R h c y A o Q W N j a W R l b n R l c y B Q Z X J z b 2 5 h b G V z K S w z M X 0 m c X V v d D s s J n F 1 b 3 Q 7 U 2 V y d m V y L k R h d G F i Y X N l X F w v M i 9 T U U w v M T k y L j E 2 O C 4 w L j I 1 M j t E S V J f R V N U V U R J T 1 M v Z G J v L 2 N 1 Y W R y b z V F e G N l b F B 1 Y m x p Y 2 F j a W 9 u T n V l d m 8 u e 1 B h c n R p Y 2 l w Y W N p w 7 N u I C U g K E F j Y 2 l k Z W 5 0 Z X M g U G V y c 2 9 u Y W x l c y k s M z J 9 J n F 1 b 3 Q 7 L C Z x d W 9 0 O 1 N l c n Z l c i 5 E Y X R h Y m F z Z V x c L z I v U 1 F M L z E 5 M i 4 x N j g u M C 4 y N T I 7 R E l S X 0 V T V F V E S U 9 T L 2 R i b y 9 j d W F k c m 8 1 R X h j Z W x Q d W J s a W N h Y 2 l v b k 5 1 Z X Z v L n t J b m N l b m R p b y B 5 I E F s a W F k b 3 M g K E 5 v I E V 4 b 2 5 l c m F k Y S k s M z N 9 J n F 1 b 3 Q 7 L C Z x d W 9 0 O 1 N l c n Z l c i 5 E Y X R h Y m F z Z V x c L z I v U 1 F M L z E 5 M i 4 x N j g u M C 4 y N T I 7 R E l S X 0 V T V F V E S U 9 T L 2 R i b y 9 j d W F k c m 8 1 R X h j Z W x Q d W J s a W N h Y 2 l v b k 5 1 Z X Z v L n t J b m N l b m R p b y B 5 I E F s a W F k b 3 M g K E V 4 b 2 5 l c m F k Y S k s M z R 9 J n F 1 b 3 Q 7 L C Z x d W 9 0 O 1 N l c n Z l c i 5 E Y X R h Y m F z Z V x c L z I v U 1 F M L z E 5 M i 4 x N j g u M C 4 y N T I 7 R E l S X 0 V T V F V E S U 9 T L 2 R i b y 9 j d W F k c m 8 1 R X h j Z W x Q d W J s a W N h Y 2 l v b k 5 1 Z X Z v L n t J b m N l b m R p b y B 5 I E F s a W F k b 3 M g K F R v d G F s K S w z N X 0 m c X V v d D s s J n F 1 b 3 Q 7 U 2 V y d m V y L k R h d G F i Y X N l X F w v M i 9 T U U w v M T k y L j E 2 O C 4 w L j I 1 M j t E S V J f R V N U V U R J T 1 M v Z G J v L 2 N 1 Y W R y b z V F e G N l b F B 1 Y m x p Y 2 F j a W 9 u T n V l d m 8 u e y U g U H J p b W F z I E V 4 b 2 5 l c m F k Y X M g K E l u Y 2 V u Z G l v I H k g Q W x p Y W R v c y k s M z Z 9 J n F 1 b 3 Q 7 L C Z x d W 9 0 O 1 N l c n Z l c i 5 E Y X R h Y m F z Z V x c L z I v U 1 F M L z E 5 M i 4 x N j g u M C 4 y N T I 7 R E l S X 0 V T V F V E S U 9 T L 2 R i b y 9 j d W F k c m 8 1 R X h j Z W x Q d W J s a W N h Y 2 l v b k 5 1 Z X Z v L n t Q Y X J 0 a W N p c G F j a c O z b i A l I C h J b m N l b m R p b y B 5 I E F s a W F k b 3 M p L D M 3 f S Z x d W 9 0 O y w m c X V v d D t T Z X J 2 Z X I u R G F 0 Y W J h c 2 V c X C 8 y L 1 N R T C 8 x O T I u M T Y 4 L j A u M j U y O 0 R J U l 9 F U 1 R V R E l P U y 9 k Y m 8 v Y 3 V h Z H J v N U V 4 Y 2 V s U H V i b G l j Y W N p b 2 5 O d W V 2 b y 5 7 T m F 2 Z X M g T W F y w 6 1 0 a W 1 h c y B 5 I E H D q X J l Y X M g K E 5 v I E V 4 b 2 5 l c m F k Y S k s M z h 9 J n F 1 b 3 Q 7 L C Z x d W 9 0 O 1 N l c n Z l c i 5 E Y X R h Y m F z Z V x c L z I v U 1 F M L z E 5 M i 4 x N j g u M C 4 y N T I 7 R E l S X 0 V T V F V E S U 9 T L 2 R i b y 9 j d W F k c m 8 1 R X h j Z W x Q d W J s a W N h Y 2 l v b k 5 1 Z X Z v L n t O Y X Z l c y B N Y X L D r X R p b W F z I H k g Q c O p c m V h c y A o R X h v b m V y Y W R h K S w z O X 0 m c X V v d D s s J n F 1 b 3 Q 7 U 2 V y d m V y L k R h d G F i Y X N l X F w v M i 9 T U U w v M T k y L j E 2 O C 4 w L j I 1 M j t E S V J f R V N U V U R J T 1 M v Z G J v L 2 N 1 Y W R y b z V F e G N l b F B 1 Y m x p Y 2 F j a W 9 u T n V l d m 8 u e 0 5 h d m V z I E 1 h c s O t d G l t Y X M g e S B B w 6 l y Z W F z I C h U b 3 R h b C k s N D B 9 J n F 1 b 3 Q 7 L C Z x d W 9 0 O 1 N l c n Z l c i 5 E Y X R h Y m F z Z V x c L z I v U 1 F M L z E 5 M i 4 x N j g u M C 4 y N T I 7 R E l S X 0 V T V F V E S U 9 T L 2 R i b y 9 j d W F k c m 8 1 R X h j Z W x Q d W J s a W N h Y 2 l v b k 5 1 Z X Z v L n s l I F B y a W 1 h c y B F e G 9 u Z X J h Z G F z I C h O Y X Z l c y k s N D F 9 J n F 1 b 3 Q 7 L C Z x d W 9 0 O 1 N l c n Z l c i 5 E Y X R h Y m F z Z V x c L z I v U 1 F M L z E 5 M i 4 x N j g u M C 4 y N T I 7 R E l S X 0 V T V F V E S U 9 T L 2 R i b y 9 j d W F k c m 8 1 R X h j Z W x Q d W J s a W N h Y 2 l v b k 5 1 Z X Z v L n t Q Y X J 0 a W N p c G F j a c O z b i A l I C h O Y X Z l c y k s N D J 9 J n F 1 b 3 Q 7 L C Z x d W 9 0 O 1 N l c n Z l c i 5 E Y X R h Y m F z Z V x c L z I v U 1 F M L z E 5 M i 4 x N j g u M C 4 y N T I 7 R E l S X 0 V T V F V E S U 9 T L 2 R i b y 9 j d W F k c m 8 1 R X h j Z W x Q d W J s a W N h Y 2 l v b k 5 1 Z X Z v L n t U c m F u c 3 B v c n R l I G R l I E N h c m d h I C h O b y B F e G 9 u Z X J h Z G E p L D Q z f S Z x d W 9 0 O y w m c X V v d D t T Z X J 2 Z X I u R G F 0 Y W J h c 2 V c X C 8 y L 1 N R T C 8 x O T I u M T Y 4 L j A u M j U y O 0 R J U l 9 F U 1 R V R E l P U y 9 k Y m 8 v Y 3 V h Z H J v N U V 4 Y 2 V s U H V i b G l j Y W N p b 2 5 O d W V 2 b y 5 7 V H J h b n N w b 3 J 0 Z S B k Z S B D Y X J n Y S A o R X h v b m V y Y W R h K S w 0 N H 0 m c X V v d D s s J n F 1 b 3 Q 7 U 2 V y d m V y L k R h d G F i Y X N l X F w v M i 9 T U U w v M T k y L j E 2 O C 4 w L j I 1 M j t E S V J f R V N U V U R J T 1 M v Z G J v L 2 N 1 Y W R y b z V F e G N l b F B 1 Y m x p Y 2 F j a W 9 u T n V l d m 8 u e 1 R y Y W 5 z c G 9 y d G U g Z G U g Q 2 F y Z 2 E g K F R v d G F s K S w 0 N X 0 m c X V v d D s s J n F 1 b 3 Q 7 U 2 V y d m V y L k R h d G F i Y X N l X F w v M i 9 T U U w v M T k y L j E 2 O C 4 w L j I 1 M j t E S V J f R V N U V U R J T 1 M v Z G J v L 2 N 1 Y W R y b z V F e G N l b F B 1 Y m x p Y 2 F j a W 9 u T n V l d m 8 u e y U g U H J p b W F z I E V 4 b 2 5 l c m F k Y X M g K F R y Y W 5 z c G 9 y d G U g Z G U g Q 2 F y Z 2 E p L D Q 2 f S Z x d W 9 0 O y w m c X V v d D t T Z X J 2 Z X I u R G F 0 Y W J h c 2 V c X C 8 y L 1 N R T C 8 x O T I u M T Y 4 L j A u M j U y O 0 R J U l 9 F U 1 R V R E l P U y 9 k Y m 8 v Y 3 V h Z H J v N U V 4 Y 2 V s U H V i b G l j Y W N p b 2 5 O d W V 2 b y 5 7 U G F y d G l j a X B h Y 2 n D s 2 4 g J S A o V H J h b n N w b 3 J 0 Z S B k Z S B D Y X J n Y S k s N D d 9 J n F 1 b 3 Q 7 L C Z x d W 9 0 O 1 N l c n Z l c i 5 E Y X R h Y m F z Z V x c L z I v U 1 F M L z E 5 M i 4 x N j g u M C 4 y N T I 7 R E l S X 0 V T V F V E S U 9 T L 2 R i b y 9 j d W F k c m 8 1 R X h j Z W x Q d W J s a W N h Y 2 l v b k 5 1 Z X Z v L n t W Z W j D r W N 1 b G 9 z I G R l I E 1 v d G 9 y I C h O b y B F e G 9 u Z X J h Z G E p L D Q 4 f S Z x d W 9 0 O y w m c X V v d D t T Z X J 2 Z X I u R G F 0 Y W J h c 2 V c X C 8 y L 1 N R T C 8 x O T I u M T Y 4 L j A u M j U y O 0 R J U l 9 F U 1 R V R E l P U y 9 k Y m 8 v Y 3 V h Z H J v N U V 4 Y 2 V s U H V i b G l j Y W N p b 2 5 O d W V 2 b y 5 7 V m V o w 6 1 j d W x v c y B k Z S B N b 3 R v c i A o R X h v b m V y Y W R h K S w 0 O X 0 m c X V v d D s s J n F 1 b 3 Q 7 U 2 V y d m V y L k R h d G F i Y X N l X F w v M i 9 T U U w v M T k y L j E 2 O C 4 w L j I 1 M j t E S V J f R V N U V U R J T 1 M v Z G J v L 2 N 1 Y W R y b z V F e G N l b F B 1 Y m x p Y 2 F j a W 9 u T n V l d m 8 u e 1 Z l a M O t Y 3 V s b 3 M g Z G U g T W 9 0 b 3 I g K F R v d G F s K S w 1 M H 0 m c X V v d D s s J n F 1 b 3 Q 7 U 2 V y d m V y L k R h d G F i Y X N l X F w v M i 9 T U U w v M T k y L j E 2 O C 4 w L j I 1 M j t E S V J f R V N U V U R J T 1 M v Z G J v L 2 N 1 Y W R y b z V F e G N l b F B 1 Y m x p Y 2 F j a W 9 u T n V l d m 8 u e y U g U H J p b W F z I E V 4 b 2 5 l c m F k Y X M g K F Z l a M O t Y 3 V s b 3 M g Z G U g T W 9 0 b 3 I p L D U x f S Z x d W 9 0 O y w m c X V v d D t T Z X J 2 Z X I u R G F 0 Y W J h c 2 V c X C 8 y L 1 N R T C 8 x O T I u M T Y 4 L j A u M j U y O 0 R J U l 9 F U 1 R V R E l P U y 9 k Y m 8 v Y 3 V h Z H J v N U V 4 Y 2 V s U H V i b G l j Y W N p b 2 5 O d W V 2 b y 5 7 U G F y d G l j a X B h Y 2 n D s 2 4 g J S A o V m V o w 6 1 j d W x v c y B k Z S B N b 3 R v c i k s N T J 9 J n F 1 b 3 Q 7 L C Z x d W 9 0 O 1 N l c n Z l c i 5 E Y X R h Y m F z Z V x c L z I v U 1 F M L z E 5 M i 4 x N j g u M C 4 y N T I 7 R E l S X 0 V T V F V E S U 9 T L 2 R i b y 9 j d W F k c m 8 1 R X h j Z W x Q d W J s a W N h Y 2 l v b k 5 1 Z X Z v L n t B Z 3 L D r W N v b G E g e S B Q Z W N 1 Y X J p b y A o T m 8 g R X h v b m V y Y W R h K S w 1 M 3 0 m c X V v d D s s J n F 1 b 3 Q 7 U 2 V y d m V y L k R h d G F i Y X N l X F w v M i 9 T U U w v M T k y L j E 2 O C 4 w L j I 1 M j t E S V J f R V N U V U R J T 1 M v Z G J v L 2 N 1 Y W R y b z V F e G N l b F B 1 Y m x p Y 2 F j a W 9 u T n V l d m 8 u e 0 F n c s O t Y 2 9 s Y S B 5 I F B l Y 3 V h c m l v I C h F e G 9 u Z X J h Z G E p L D U 0 f S Z x d W 9 0 O y w m c X V v d D t T Z X J 2 Z X I u R G F 0 Y W J h c 2 V c X C 8 y L 1 N R T C 8 x O T I u M T Y 4 L j A u M j U y O 0 R J U l 9 F U 1 R V R E l P U y 9 k Y m 8 v Y 3 V h Z H J v N U V 4 Y 2 V s U H V i b G l j Y W N p b 2 5 O d W V 2 b y 5 7 Q W d y w 6 1 j b 2 x h I H k g U G V j d W F y a W 8 g K F R v d G F s K S w 1 N X 0 m c X V v d D s s J n F 1 b 3 Q 7 U 2 V y d m V y L k R h d G F i Y X N l X F w v M i 9 T U U w v M T k y L j E 2 O C 4 w L j I 1 M j t E S V J f R V N U V U R J T 1 M v Z G J v L 2 N 1 Y W R y b z V F e G N l b F B 1 Y m x p Y 2 F j a W 9 u T n V l d m 8 u e y U g U H J p b W F z I E V 4 b 2 5 l c m F k Y X M g K E F n c s O t Y 2 9 s Y S B 5 I F B l Y 3 V h c m l v K S w 1 N n 0 m c X V v d D s s J n F 1 b 3 Q 7 U 2 V y d m V y L k R h d G F i Y X N l X F w v M i 9 T U U w v M T k y L j E 2 O C 4 w L j I 1 M j t E S V J f R V N U V U R J T 1 M v Z G J v L 2 N 1 Y W R y b z V F e G N l b F B 1 Y m x p Y 2 F j a W 9 u T n V l d m 8 u e 1 B h c n R p Y 2 l w Y W N p w 7 N u I C U g K E F n c s O t Y 2 9 s Y S B 5 I F B l Y 3 V h c m l v K S w 1 N 3 0 m c X V v d D s s J n F 1 b 3 Q 7 U 2 V y d m V y L k R h d G F i Y X N l X F w v M i 9 T U U w v M T k y L j E 2 O C 4 w L j I 1 M j t E S V J f R V N U V U R J T 1 M v Z G J v L 2 N 1 Y W R y b z V F e G N l b F B 1 Y m x p Y 2 F j a W 9 u T n V l d m 8 u e 0 Z p Y W 5 6 Y X M g K E 5 v I E V 4 b 2 5 l c m F k Y S k s N T h 9 J n F 1 b 3 Q 7 L C Z x d W 9 0 O 1 N l c n Z l c i 5 E Y X R h Y m F z Z V x c L z I v U 1 F M L z E 5 M i 4 x N j g u M C 4 y N T I 7 R E l S X 0 V T V F V E S U 9 T L 2 R i b y 9 j d W F k c m 8 1 R X h j Z W x Q d W J s a W N h Y 2 l v b k 5 1 Z X Z v L n t G a W F u e m F z I C h F e G 9 u Z X J h Z G E p L D U 5 f S Z x d W 9 0 O y w m c X V v d D t T Z X J 2 Z X I u R G F 0 Y W J h c 2 V c X C 8 y L 1 N R T C 8 x O T I u M T Y 4 L j A u M j U y O 0 R J U l 9 F U 1 R V R E l P U y 9 k Y m 8 v Y 3 V h Z H J v N U V 4 Y 2 V s U H V i b G l j Y W N p b 2 5 O d W V 2 b y 5 7 R m l h b n p h c y A o V G 9 0 Y W w p L D Y w f S Z x d W 9 0 O y w m c X V v d D t T Z X J 2 Z X I u R G F 0 Y W J h c 2 V c X C 8 y L 1 N R T C 8 x O T I u M T Y 4 L j A u M j U y O 0 R J U l 9 F U 1 R V R E l P U y 9 k Y m 8 v Y 3 V h Z H J v N U V 4 Y 2 V s U H V i b G l j Y W N p b 2 5 O d W V 2 b y 5 7 J S B Q c m l t Y X M g R X h v b m V y Y W R h c y A o R m l h b n p h c y k s N j F 9 J n F 1 b 3 Q 7 L C Z x d W 9 0 O 1 N l c n Z l c i 5 E Y X R h Y m F z Z V x c L z I v U 1 F M L z E 5 M i 4 x N j g u M C 4 y N T I 7 R E l S X 0 V T V F V E S U 9 T L 2 R i b y 9 j d W F k c m 8 1 R X h j Z W x Q d W J s a W N h Y 2 l v b k 5 1 Z X Z v L n t Q Y X J 0 a W N p c G F j a c O z b i A l I C h G a W F u e m F z K S w 2 M n 0 m c X V v d D s s J n F 1 b 3 Q 7 U 2 V y d m V y L k R h d G F i Y X N l X F w v M i 9 T U U w v M T k y L j E 2 O C 4 w L j I 1 M j t E S V J f R V N U V U R J T 1 M v Z G J v L 2 N 1 Y W R y b z V F e G N l b F B 1 Y m x p Y 2 F j a W 9 u T n V l d m 8 u e 0 9 0 c m 9 z I F N l Z 3 V y b 3 M g K E 5 v I E V 4 b 2 5 l c m F k Y S k s N j N 9 J n F 1 b 3 Q 7 L C Z x d W 9 0 O 1 N l c n Z l c i 5 E Y X R h Y m F z Z V x c L z I v U 1 F M L z E 5 M i 4 x N j g u M C 4 y N T I 7 R E l S X 0 V T V F V E S U 9 T L 2 R i b y 9 j d W F k c m 8 1 R X h j Z W x Q d W J s a W N h Y 2 l v b k 5 1 Z X Z v L n t P d H J v c y B T Z W d 1 c m 9 z I C h F e G 9 u Z X J h Z G E p L D Y 0 f S Z x d W 9 0 O y w m c X V v d D t T Z X J 2 Z X I u R G F 0 Y W J h c 2 V c X C 8 y L 1 N R T C 8 x O T I u M T Y 4 L j A u M j U y O 0 R J U l 9 F U 1 R V R E l P U y 9 k Y m 8 v Y 3 V h Z H J v N U V 4 Y 2 V s U H V i b G l j Y W N p b 2 5 O d W V 2 b y 5 7 T 3 R y b 3 M g U 2 V n d X J v c y A o V G 9 0 Y W w p L D Y 1 f S Z x d W 9 0 O y w m c X V v d D t T Z X J 2 Z X I u R G F 0 Y W J h c 2 V c X C 8 y L 1 N R T C 8 x O T I u M T Y 4 L j A u M j U y O 0 R J U l 9 F U 1 R V R E l P U y 9 k Y m 8 v Y 3 V h Z H J v N U V 4 Y 2 V s U H V i b G l j Y W N p b 2 5 O d W V 2 b y 5 7 J S B Q c m l t Y X M g R X h v b m V y Y W R h c y A o T 3 R y b 3 M g U 2 V n d X J v c y k s N j Z 9 J n F 1 b 3 Q 7 L C Z x d W 9 0 O 1 N l c n Z l c i 5 E Y X R h Y m F z Z V x c L z I v U 1 F M L z E 5 M i 4 x N j g u M C 4 y N T I 7 R E l S X 0 V T V F V E S U 9 T L 2 R i b y 9 j d W F k c m 8 1 R X h j Z W x Q d W J s a W N h Y 2 l v b k 5 1 Z X Z v L n t Q Y X J 0 a W N p c G F j a c O z b i A l I C h P d H J v c y B T Z W d 1 c m 9 z K S w 2 N 3 0 m c X V v d D s s J n F 1 b 3 Q 7 U 2 V y d m V y L k R h d G F i Y X N l X F w v M i 9 T U U w v M T k y L j E 2 O C 4 w L j I 1 M j t E S V J f R V N U V U R J T 1 M v Z G J v L 2 N 1 Y W R y b z V F e G N l b F B 1 Y m x p Y 2 F j a W 9 u T n V l d m 8 u e 1 J h b m t p b m d f V G V t c C w 2 O H 0 m c X V v d D t d L C Z x d W 9 0 O 1 J l b G F 0 a W 9 u c 2 h p c E l u Z m 8 m c X V v d D s 6 W 1 1 9 I i A v P j x F b n R y e S B U e X B l P S J B Z G R l Z F R v R G F 0 Y U 1 v Z G V s I i B W Y W x 1 Z T 0 i b D A i I C 8 + P C 9 T d G F i b G V F b n R y a W V z P j w v S X R l b T 4 8 S X R l b T 4 8 S X R l b U x v Y 2 F 0 a W 9 u P j x J d G V t V H l w Z T 5 G b 3 J t d W x h P C 9 J d G V t V H l w Z T 4 8 S X R l b V B h d G g + U 2 V j d G l v b j E v Y 3 V h Z H J v N U V 4 Y 2 V s U H V i b G l j Y W N p b 2 5 O d W V 2 b y 9 P c m l n Z W 4 8 L 0 l 0 Z W 1 Q Y X R o P j w v S X R l b U x v Y 2 F 0 a W 9 u P j x T d G F i b G V F b n R y a W V z I C 8 + P C 9 J d G V t P j x J d G V t P j x J d G V t T G 9 j Y X R p b 2 4 + P E l 0 Z W 1 U e X B l P k Z v c m 1 1 b G E 8 L 0 l 0 Z W 1 U e X B l P j x J d G V t U G F 0 a D 5 T Z W N 0 a W 9 u M S 9 j d W F k c m 8 1 R X h j Z W x Q d W J s a W N h Y 2 l v b k 5 1 Z X Z v L 0 R J U l 9 F U 1 R V R E l P U z w v S X R l b V B h d G g + P C 9 J d G V t T G 9 j Y X R p b 2 4 + P F N 0 Y W J s Z U V u d H J p Z X M g L z 4 8 L 0 l 0 Z W 0 + P E l 0 Z W 0 + P E l 0 Z W 1 M b 2 N h d G l v b j 4 8 S X R l b V R 5 c G U + R m 9 y b X V s Y T w v S X R l b V R 5 c G U + P E l 0 Z W 1 Q Y X R o P l N l Y 3 R p b 2 4 x L 2 N 1 Y W R y b z V F e G N l b F B 1 Y m x p Y 2 F j a W 9 u T n V l d m 8 v Z G J v X 2 N 1 Y W R y b z V F e G N l b F B 1 Y m x p Y 2 F j a W 9 u T n V l d m 8 8 L 0 l 0 Z W 1 Q Y X R o P j w v S X R l b U x v Y 2 F 0 a W 9 u P j x T d G F i b G V F b n R y a W V z I C 8 + P C 9 J d G V t P j x J d G V t P j x J d G V t T G 9 j Y X R p b 2 4 + P E l 0 Z W 1 U e X B l P k Z v c m 1 1 b G E 8 L 0 l 0 Z W 1 U e X B l P j x J d G V t U G F 0 a D 5 T Z W N 0 a W 9 u M S 9 E S V J f R V N U V U R J T 1 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M j A i I C 8 + P E V u d H J 5 I F R 5 c G U 9 I k Z p b G x F c n J v c k N v Z G U i I F Z h b H V l P S J z V W 5 r b m 9 3 b i I g L z 4 8 R W 5 0 c n k g V H l w Z T 0 i R m l s b E V y c m 9 y Q 2 9 1 b n Q i I F Z h b H V l P S J s M C I g L z 4 8 R W 5 0 c n k g V H l w Z T 0 i R m l s b E x h c 3 R V c G R h d G V k I i B W Y W x 1 Z T 0 i Z D I w M j Y t M D I t M j V U M T c 6 M T A 6 N T Q u O T Q 4 M j g 4 N 1 o i I C 8 + P E V u d H J 5 I F R 5 c G U 9 I k Z p b G x D b 2 x 1 b W 5 U e X B l c y I g V m F s d W U 9 I n N C Z 0 F H Q m d Z P S I g L z 4 8 R W 5 0 c n k g V H l w Z T 0 i R m l s b E N v b H V t b k 5 h b W V z I i B W Y W x 1 Z T 0 i c 1 s m c X V v d D t O Y W 1 l J n F 1 b 3 Q 7 L C Z x d W 9 0 O 0 R h d G E m c X V v d D s s J n F 1 b 3 Q 7 U 2 N o Z W 1 h J n F 1 b 3 Q 7 L C Z x d W 9 0 O 0 l 0 Z W 0 m c X V v d D s s J n F 1 b 3 Q 7 S 2 l u Z C Z x d W 9 0 O 1 0 i I C 8 + P E V u d H J 5 I F R 5 c G U 9 I k Z p b G x T d G F 0 d X M i I F Z h b H V l P S J z Q 2 9 t c G x l d G U i I C 8 + P E V u d H J 5 I F R 5 c G U 9 I l J l b G F 0 a W 9 u c 2 h p c E l u Z m 9 D b 2 5 0 Y W l u Z X I i I F Z h b H V l P S J z e y Z x d W 9 0 O 2 N v b H V t b k N v d W 5 0 J n F 1 b 3 Q 7 O j U s J n F 1 b 3 Q 7 a 2 V 5 Q 2 9 s d W 1 u T m F t Z X M m c X V v d D s 6 W y Z x d W 9 0 O 1 N j a G V t Y S Z x d W 9 0 O y w m c X V v d D t J d G V t J n F 1 b 3 Q 7 X S w m c X V v d D t x d W V y e V J l b G F 0 a W 9 u c 2 h p c H M m c X V v d D s 6 W 1 0 s J n F 1 b 3 Q 7 Y 2 9 s d W 1 u S W R l b n R p d G l l c y Z x d W 9 0 O z p b J n F 1 b 3 Q 7 U 2 V j d G l v b j E v R E l S X 0 V T V F V E S U 9 T L 0 R J U l 9 F U 1 R V R E l P U z E u e 0 5 h b W U s M H 0 m c X V v d D s s J n F 1 b 3 Q 7 U 2 V j d G l v b j E v R E l S X 0 V T V F V E S U 9 T L 0 R J U l 9 F U 1 R V R E l P U z E u e 0 R h d G E s M X 0 m c X V v d D s s J n F 1 b 3 Q 7 U 2 V j d G l v b j E v R E l S X 0 V T V F V E S U 9 T L 0 R J U l 9 F U 1 R V R E l P U z E u e 1 N j a G V t Y S w y f S Z x d W 9 0 O y w m c X V v d D t T Z W N 0 a W 9 u M S 9 E S V J f R V N U V U R J T 1 M v R E l S X 0 V T V F V E S U 9 T M S 5 7 S X R l b S w z f S Z x d W 9 0 O y w m c X V v d D t T Z W N 0 a W 9 u M S 9 E S V J f R V N U V U R J T 1 M v R E l S X 0 V T V F V E S U 9 T M S 5 7 S 2 l u Z C w 0 f S Z x d W 9 0 O 1 0 s J n F 1 b 3 Q 7 Q 2 9 s d W 1 u Q 2 9 1 b n Q m c X V v d D s 6 N S w m c X V v d D t L Z X l D b 2 x 1 b W 5 O Y W 1 l c y Z x d W 9 0 O z p b J n F 1 b 3 Q 7 U 2 N o Z W 1 h J n F 1 b 3 Q 7 L C Z x d W 9 0 O 0 l 0 Z W 0 m c X V v d D t d L C Z x d W 9 0 O 0 N v b H V t b k l k Z W 5 0 a X R p Z X M m c X V v d D s 6 W y Z x d W 9 0 O 1 N l Y 3 R p b 2 4 x L 0 R J U l 9 F U 1 R V R E l P U y 9 E S V J f R V N U V U R J T 1 M x L n t O Y W 1 l L D B 9 J n F 1 b 3 Q 7 L C Z x d W 9 0 O 1 N l Y 3 R p b 2 4 x L 0 R J U l 9 F U 1 R V R E l P U y 9 E S V J f R V N U V U R J T 1 M x L n t E Y X R h L D F 9 J n F 1 b 3 Q 7 L C Z x d W 9 0 O 1 N l Y 3 R p b 2 4 x L 0 R J U l 9 F U 1 R V R E l P U y 9 E S V J f R V N U V U R J T 1 M x L n t T Y 2 h l b W E s M n 0 m c X V v d D s s J n F 1 b 3 Q 7 U 2 V j d G l v b j E v R E l S X 0 V T V F V E S U 9 T L 0 R J U l 9 F U 1 R V R E l P U z E u e 0 l 0 Z W 0 s M 3 0 m c X V v d D s s J n F 1 b 3 Q 7 U 2 V j d G l v b j E v R E l S X 0 V T V F V E S U 9 T L 0 R J U l 9 F U 1 R V R E l P U z E u e 0 t p b m Q s N H 0 m c X V v d D t d L C Z x d W 9 0 O 1 J l b G F 0 a W 9 u c 2 h p c E l u Z m 8 m c X V v d D s 6 W 1 1 9 I i A v P j w v U 3 R h Y m x l R W 5 0 c m l l c z 4 8 L 0 l 0 Z W 0 + P E l 0 Z W 0 + P E l 0 Z W 1 M b 2 N h d G l v b j 4 8 S X R l b V R 5 c G U + R m 9 y b X V s Y T w v S X R l b V R 5 c G U + P E l 0 Z W 1 Q Y X R o P l N l Y 3 R p b 2 4 x L 0 R J U l 9 F U 1 R V R E l P U y 9 P c m l n Z W 4 8 L 0 l 0 Z W 1 Q Y X R o P j w v S X R l b U x v Y 2 F 0 a W 9 u P j x T d G F i b G V F b n R y a W V z I C 8 + P C 9 J d G V t P j x J d G V t P j x J d G V t T G 9 j Y X R p b 2 4 + P E l 0 Z W 1 U e X B l P k Z v c m 1 1 b G E 8 L 0 l 0 Z W 1 U e X B l P j x J d G V t U G F 0 a D 5 T Z W N 0 a W 9 u M S 9 E S V J f R V N U V U R J T 1 M v R E l S X 0 V T V F V E S U 9 T M T w v S X R l b V B h d G g + P C 9 J d G V t T G 9 j Y X R p b 2 4 + P F N 0 Y W J s Z U V u d H J p Z X M g L z 4 8 L 0 l 0 Z W 0 + P E l 0 Z W 0 + P E l 0 Z W 1 M b 2 N h d G l v b j 4 8 S X R l b V R 5 c G U + R m 9 y b X V s Y T w v S X R l b V R 5 c G U + P E l 0 Z W 1 Q Y X R o P l N l Y 3 R p b 2 4 x L 2 N 1 Y W R y b z Z 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j d W F k c m 8 2 R X h j Z W x Q d W J s a W N h Y 2 l v b k 5 1 Z X Z v I i A v P j x F b n R y e S B U e X B l P S J G a W x s Z W R D b 2 1 w b G V 0 Z V J l c 3 V s d F R v V 2 9 y a 3 N o Z W V 0 I i B W Y W x 1 Z T 0 i b D E i I C 8 + P E V u d H J 5 I F R 5 c G U 9 I k Z p b G x D b 2 x 1 b W 5 O Y W 1 l c y I g V m F s d W U 9 I n N b J n F 1 b 3 Q 7 b G F i Z W w x J n F 1 b 3 Q 7 L C Z x d W 9 0 O 2 x h Y m V s M i Z x d W 9 0 O y w m c X V v d D t s Y W J l b D M m c X V v d D s s J n F 1 b 3 Q 7 U G V y a W 9 k b 0 F j d H V h b C Z x d W 9 0 O y w m c X V v d D t Q Z X J p b 2 R v Q W N 0 d W F s M T I m c X V v d D s s J n F 1 b 3 Q 7 U G V y a W 9 k b 0 F j d H V h b D E m c X V v d D s s J n F 1 b 3 Q 7 U G V y a W 9 k b 0 F j d H V h b E x h Y m V s J n F 1 b 3 Q 7 L C Z x d W 9 0 O 0 N v b X B h b m l h Q W N 0 d W F s J n F 1 b 3 Q 7 L C Z x d W 9 0 O 1 B O Q 2 F u d G l l c m l v c i Z x d W 9 0 O y w m c X V v d D t Q T k N h Y 3 R 1 Y W w m c X V v d D s s J n F 1 b 3 Q 7 U m F u a 2 l u Z y B B Y 3 R 1 Y W w m c X V v d D s s J n F 1 b 3 Q 7 U m F u a 2 l u Z y B B b n R l c m l v c i Z x d W 9 0 O 1 0 i I C 8 + P E V u d H J 5 I F R 5 c G U 9 I k Z p b G x D b 2 x 1 b W 5 U e X B l c y I g V m F s d W U 9 I n N C Z 1 l H Q m d Z R 0 J n W U Z C U U 1 E I i A v P j x F b n R y e S B U e X B l P S J G a W x s T G F z d F V w Z G F 0 Z W Q i I F Z h b H V l P S J k M j A y N i 0 w M y 0 y M F Q x N T o w O T o w O S 4 4 O T I 5 M z Y 5 W i I g L z 4 8 R W 5 0 c n k g V H l w Z T 0 i R m l s b E V y c m 9 y Q 2 9 1 b n Q i I F Z h b H V l P S J s M C I g L z 4 8 R W 5 0 c n k g V H l w Z T 0 i R m l s b E V y c m 9 y Q 2 9 k Z S I g V m F s d W U 9 I n N V b m t u b 3 d u I i A v P j x F b n R y e S B U e X B l P S J R d W V y e U l E I i B W Y W x 1 Z T 0 i c z I w M D I 5 Z W E 2 L T Q 0 Z T A t N D J k N C 0 4 Z T M 2 L T l k Y z I y Z D c w Z j A 1 O C 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c n Z l c i 5 E Y X R h Y m F z Z V x c L z I v U 1 F M L z E 5 M i 4 x N j g u M C 4 y N T I 7 R E l S X 0 V T V F V E S U 9 T L 2 R i b y 9 j d W F k c m 8 2 R X h j Z W x Q d W J s a W N h Y 2 l v b k 5 1 Z X Z v L n t s Y W J l b D E s M H 0 m c X V v d D s s J n F 1 b 3 Q 7 U 2 V y d m V y L k R h d G F i Y X N l X F w v M i 9 T U U w v M T k y L j E 2 O C 4 w L j I 1 M j t E S V J f R V N U V U R J T 1 M v Z G J v L 2 N 1 Y W R y b z Z F e G N l b F B 1 Y m x p Y 2 F j a W 9 u T n V l d m 8 u e 2 x h Y m V s M i w x f S Z x d W 9 0 O y w m c X V v d D t T Z X J 2 Z X I u R G F 0 Y W J h c 2 V c X C 8 y L 1 N R T C 8 x O T I u M T Y 4 L j A u M j U y O 0 R J U l 9 F U 1 R V R E l P U y 9 k Y m 8 v Y 3 V h Z H J v N k V 4 Y 2 V s U H V i b G l j Y W N p b 2 5 O d W V 2 b y 5 7 b G F i Z W w z L D J 9 J n F 1 b 3 Q 7 L C Z x d W 9 0 O 1 N l c n Z l c i 5 E Y X R h Y m F z Z V x c L z I v U 1 F M L z E 5 M i 4 x N j g u M C 4 y N T I 7 R E l S X 0 V T V F V E S U 9 T L 2 R i b y 9 j d W F k c m 8 2 R X h j Z W x Q d W J s a W N h Y 2 l v b k 5 1 Z X Z v L n t Q Z X J p b 2 R v Q W N 0 d W F s L D N 9 J n F 1 b 3 Q 7 L C Z x d W 9 0 O 1 N l c n Z l c i 5 E Y X R h Y m F z Z V x c L z I v U 1 F M L z E 5 M i 4 x N j g u M C 4 y N T I 7 R E l S X 0 V T V F V E S U 9 T L 2 R i b y 9 j d W F k c m 8 2 R X h j Z W x Q d W J s a W N h Y 2 l v b k 5 1 Z X Z v L n t Q Z X J p b 2 R v Q W N 0 d W F s M T I s N H 0 m c X V v d D s s J n F 1 b 3 Q 7 U 2 V y d m V y L k R h d G F i Y X N l X F w v M i 9 T U U w v M T k y L j E 2 O C 4 w L j I 1 M j t E S V J f R V N U V U R J T 1 M v Z G J v L 2 N 1 Y W R y b z Z F e G N l b F B 1 Y m x p Y 2 F j a W 9 u T n V l d m 8 u e 1 B l c m l v Z G 9 B Y 3 R 1 Y W w x L D V 9 J n F 1 b 3 Q 7 L C Z x d W 9 0 O 1 N l c n Z l c i 5 E Y X R h Y m F z Z V x c L z I v U 1 F M L z E 5 M i 4 x N j g u M C 4 y N T I 7 R E l S X 0 V T V F V E S U 9 T L 2 R i b y 9 j d W F k c m 8 2 R X h j Z W x Q d W J s a W N h Y 2 l v b k 5 1 Z X Z v L n t Q Z X J p b 2 R v Q W N 0 d W F s T G F i Z W w s N n 0 m c X V v d D s s J n F 1 b 3 Q 7 U 2 V y d m V y L k R h d G F i Y X N l X F w v M i 9 T U U w v M T k y L j E 2 O C 4 w L j I 1 M j t E S V J f R V N U V U R J T 1 M v Z G J v L 2 N 1 Y W R y b z Z F e G N l b F B 1 Y m x p Y 2 F j a W 9 u T n V l d m 8 u e 0 N v b X B h b m l h Q W N 0 d W F s L D d 9 J n F 1 b 3 Q 7 L C Z x d W 9 0 O 1 N l c n Z l c i 5 E Y X R h Y m F z Z V x c L z I v U 1 F M L z E 5 M i 4 x N j g u M C 4 y N T I 7 R E l S X 0 V T V F V E S U 9 T L 2 R i b y 9 j d W F k c m 8 2 R X h j Z W x Q d W J s a W N h Y 2 l v b k 5 1 Z X Z v L n t Q T k N h b n R p Z X J p b 3 I s O H 0 m c X V v d D s s J n F 1 b 3 Q 7 U 2 V y d m V y L k R h d G F i Y X N l X F w v M i 9 T U U w v M T k y L j E 2 O C 4 w L j I 1 M j t E S V J f R V N U V U R J T 1 M v Z G J v L 2 N 1 Y W R y b z Z F e G N l b F B 1 Y m x p Y 2 F j a W 9 u T n V l d m 8 u e 1 B O Q 2 F j d H V h b C w 5 f S Z x d W 9 0 O y w m c X V v d D t T Z X J 2 Z X I u R G F 0 Y W J h c 2 V c X C 8 y L 1 N R T C 8 x O T I u M T Y 4 L j A u M j U y O 0 R J U l 9 F U 1 R V R E l P U y 9 k Y m 8 v Y 3 V h Z H J v N k V 4 Y 2 V s U H V i b G l j Y W N p b 2 5 O d W V 2 b y 5 7 U m F u a 2 l u Z y B B Y 3 R 1 Y W w s M T B 9 J n F 1 b 3 Q 7 L C Z x d W 9 0 O 1 N l c n Z l c i 5 E Y X R h Y m F z Z V x c L z I v U 1 F M L z E 5 M i 4 x N j g u M C 4 y N T I 7 R E l S X 0 V T V F V E S U 9 T L 2 R i b y 9 j d W F k c m 8 2 R X h j Z W x Q d W J s a W N h Y 2 l v b k 5 1 Z X Z v L n t S Y W 5 r a W 5 n I E F u d G V y a W 9 y L D E x f S Z x d W 9 0 O 1 0 s J n F 1 b 3 Q 7 Q 2 9 s d W 1 u Q 2 9 1 b n Q m c X V v d D s 6 M T I s J n F 1 b 3 Q 7 S 2 V 5 Q 2 9 s d W 1 u T m F t Z X M m c X V v d D s 6 W 1 0 s J n F 1 b 3 Q 7 Q 2 9 s d W 1 u S W R l b n R p d G l l c y Z x d W 9 0 O z p b J n F 1 b 3 Q 7 U 2 V y d m V y L k R h d G F i Y X N l X F w v M i 9 T U U w v M T k y L j E 2 O C 4 w L j I 1 M j t E S V J f R V N U V U R J T 1 M v Z G J v L 2 N 1 Y W R y b z Z F e G N l b F B 1 Y m x p Y 2 F j a W 9 u T n V l d m 8 u e 2 x h Y m V s M S w w f S Z x d W 9 0 O y w m c X V v d D t T Z X J 2 Z X I u R G F 0 Y W J h c 2 V c X C 8 y L 1 N R T C 8 x O T I u M T Y 4 L j A u M j U y O 0 R J U l 9 F U 1 R V R E l P U y 9 k Y m 8 v Y 3 V h Z H J v N k V 4 Y 2 V s U H V i b G l j Y W N p b 2 5 O d W V 2 b y 5 7 b G F i Z W w y L D F 9 J n F 1 b 3 Q 7 L C Z x d W 9 0 O 1 N l c n Z l c i 5 E Y X R h Y m F z Z V x c L z I v U 1 F M L z E 5 M i 4 x N j g u M C 4 y N T I 7 R E l S X 0 V T V F V E S U 9 T L 2 R i b y 9 j d W F k c m 8 2 R X h j Z W x Q d W J s a W N h Y 2 l v b k 5 1 Z X Z v L n t s Y W J l b D M s M n 0 m c X V v d D s s J n F 1 b 3 Q 7 U 2 V y d m V y L k R h d G F i Y X N l X F w v M i 9 T U U w v M T k y L j E 2 O C 4 w L j I 1 M j t E S V J f R V N U V U R J T 1 M v Z G J v L 2 N 1 Y W R y b z Z F e G N l b F B 1 Y m x p Y 2 F j a W 9 u T n V l d m 8 u e 1 B l c m l v Z G 9 B Y 3 R 1 Y W w s M 3 0 m c X V v d D s s J n F 1 b 3 Q 7 U 2 V y d m V y L k R h d G F i Y X N l X F w v M i 9 T U U w v M T k y L j E 2 O C 4 w L j I 1 M j t E S V J f R V N U V U R J T 1 M v Z G J v L 2 N 1 Y W R y b z Z F e G N l b F B 1 Y m x p Y 2 F j a W 9 u T n V l d m 8 u e 1 B l c m l v Z G 9 B Y 3 R 1 Y W w x M i w 0 f S Z x d W 9 0 O y w m c X V v d D t T Z X J 2 Z X I u R G F 0 Y W J h c 2 V c X C 8 y L 1 N R T C 8 x O T I u M T Y 4 L j A u M j U y O 0 R J U l 9 F U 1 R V R E l P U y 9 k Y m 8 v Y 3 V h Z H J v N k V 4 Y 2 V s U H V i b G l j Y W N p b 2 5 O d W V 2 b y 5 7 U G V y a W 9 k b 0 F j d H V h b D E s N X 0 m c X V v d D s s J n F 1 b 3 Q 7 U 2 V y d m V y L k R h d G F i Y X N l X F w v M i 9 T U U w v M T k y L j E 2 O C 4 w L j I 1 M j t E S V J f R V N U V U R J T 1 M v Z G J v L 2 N 1 Y W R y b z Z F e G N l b F B 1 Y m x p Y 2 F j a W 9 u T n V l d m 8 u e 1 B l c m l v Z G 9 B Y 3 R 1 Y W x M Y W J l b C w 2 f S Z x d W 9 0 O y w m c X V v d D t T Z X J 2 Z X I u R G F 0 Y W J h c 2 V c X C 8 y L 1 N R T C 8 x O T I u M T Y 4 L j A u M j U y O 0 R J U l 9 F U 1 R V R E l P U y 9 k Y m 8 v Y 3 V h Z H J v N k V 4 Y 2 V s U H V i b G l j Y W N p b 2 5 O d W V 2 b y 5 7 Q 2 9 t c G F u a W F B Y 3 R 1 Y W w s N 3 0 m c X V v d D s s J n F 1 b 3 Q 7 U 2 V y d m V y L k R h d G F i Y X N l X F w v M i 9 T U U w v M T k y L j E 2 O C 4 w L j I 1 M j t E S V J f R V N U V U R J T 1 M v Z G J v L 2 N 1 Y W R y b z Z F e G N l b F B 1 Y m x p Y 2 F j a W 9 u T n V l d m 8 u e 1 B O Q 2 F u d G l l c m l v c i w 4 f S Z x d W 9 0 O y w m c X V v d D t T Z X J 2 Z X I u R G F 0 Y W J h c 2 V c X C 8 y L 1 N R T C 8 x O T I u M T Y 4 L j A u M j U y O 0 R J U l 9 F U 1 R V R E l P U y 9 k Y m 8 v Y 3 V h Z H J v N k V 4 Y 2 V s U H V i b G l j Y W N p b 2 5 O d W V 2 b y 5 7 U E 5 D Y W N 0 d W F s L D l 9 J n F 1 b 3 Q 7 L C Z x d W 9 0 O 1 N l c n Z l c i 5 E Y X R h Y m F z Z V x c L z I v U 1 F M L z E 5 M i 4 x N j g u M C 4 y N T I 7 R E l S X 0 V T V F V E S U 9 T L 2 R i b y 9 j d W F k c m 8 2 R X h j Z W x Q d W J s a W N h Y 2 l v b k 5 1 Z X Z v L n t S Y W 5 r a W 5 n I E F j d H V h b C w x M H 0 m c X V v d D s s J n F 1 b 3 Q 7 U 2 V y d m V y L k R h d G F i Y X N l X F w v M i 9 T U U w v M T k y L j E 2 O C 4 w L j I 1 M j t E S V J f R V N U V U R J T 1 M v Z G J v L 2 N 1 Y W R y b z Z F e G N l b F B 1 Y m x p Y 2 F j a W 9 u T n V l d m 8 u e 1 J h b m t p b m c g Q W 5 0 Z X J p b 3 I s M T F 9 J n F 1 b 3 Q 7 X S w m c X V v d D t S Z W x h d G l v b n N o a X B J b m Z v J n F 1 b 3 Q 7 O l t d f S I g L z 4 8 R W 5 0 c n k g V H l w Z T 0 i R m l s b E N v d W 5 0 I i B W Y W x 1 Z T 0 i b D E z M C I g L z 4 8 R W 5 0 c n k g V H l w Z T 0 i Q W R k Z W R U b 0 R h d G F N b 2 R l b C I g V m F s d W U 9 I m w w I i A v P j w v U 3 R h Y m x l R W 5 0 c m l l c z 4 8 L 0 l 0 Z W 0 + P E l 0 Z W 0 + P E l 0 Z W 1 M b 2 N h d G l v b j 4 8 S X R l b V R 5 c G U + R m 9 y b X V s Y T w v S X R l b V R 5 c G U + P E l 0 Z W 1 Q Y X R o P l N l Y 3 R p b 2 4 x L 2 N 1 Y W R y b z Z F e G N l b F B 1 Y m x p Y 2 F j a W 9 u T n V l d m 8 v T 3 J p Z 2 V u P C 9 J d G V t U G F 0 a D 4 8 L 0 l 0 Z W 1 M b 2 N h d G l v b j 4 8 U 3 R h Y m x l R W 5 0 c m l l c y A v P j w v S X R l b T 4 8 S X R l b T 4 8 S X R l b U x v Y 2 F 0 a W 9 u P j x J d G V t V H l w Z T 5 G b 3 J t d W x h P C 9 J d G V t V H l w Z T 4 8 S X R l b V B h d G g + U 2 V j d G l v b j E v Y 3 V h Z H J v N k V 4 Y 2 V s U H V i b G l j Y W N p b 2 5 O d W V 2 b y 9 E S V J f R V N U V U R J T 1 M 8 L 0 l 0 Z W 1 Q Y X R o P j w v S X R l b U x v Y 2 F 0 a W 9 u P j x T d G F i b G V F b n R y a W V z I C 8 + P C 9 J d G V t P j x J d G V t P j x J d G V t T G 9 j Y X R p b 2 4 + P E l 0 Z W 1 U e X B l P k Z v c m 1 1 b G E 8 L 0 l 0 Z W 1 U e X B l P j x J d G V t U G F 0 a D 5 T Z W N 0 a W 9 u M S 9 j d W F k c m 8 2 R X h j Z W x Q d W J s a W N h Y 2 l v b k 5 1 Z X Z v L 2 R i b 1 9 j d W F k c m 8 2 R X h j Z W x Q d W J s a W N h Y 2 l v b k 5 1 Z X Z v P C 9 J d G V t U G F 0 a D 4 8 L 0 l 0 Z W 1 M b 2 N h d G l v b j 4 8 U 3 R h Y m x l R W 5 0 c m l l c y A v P j w v S X R l b T 4 8 L 0 l 0 Z W 1 z P j w v T G 9 j Y W x Q Y W N r Y W d l T W V 0 Y W R h d G F G a W x l P h Y A A A B Q S w U G A A A A A A A A A A A A A A A A A A A A A A A A J g E A A A E A A A D Q j J 3 f A R X R E Y x 6 A M B P w p f r A Q A A A K G m g t e C u r d F k B g s Y 6 2 4 7 0 I A A A A A A g A A A A A A E G Y A A A A B A A A g A A A A m J 6 O p y h / p 2 G r B v d p s + m + A b Y X c 3 9 z N 0 x D x 2 t R q j P A D O w A A A A A D o A A A A A C A A A g A A A A q d 7 u 9 W b R L / L 3 Z 0 x 1 D j c k B J h O J N p l X c 5 l u o + t U p h G V b R Q A A A A D a p k f w 5 N 0 9 0 T A G K K J a y 0 s v 9 T 7 m y O Y S 6 t 1 X J E b x a G O o b 0 V F I W 6 7 B 0 C v s w Z L 6 h T K g Q Q V S y o 4 A Z e N 5 f P c z y 9 u 0 Z 7 d 5 w n t k v 9 t o n E N 8 K b f W T O x Z A A A A A V A s X S k u q l k / O n G z b v T b d + L H G m + 1 Q C i c H v Y D k K u h r S t I p j E u x e + r r 3 J K A K O Y m b u e D 1 m v o / U w N 6 W r F I 8 Z k L C h G + Q = = < / D a t a M a s h u p > 
</file>

<file path=customXml/itemProps1.xml><?xml version="1.0" encoding="utf-8"?>
<ds:datastoreItem xmlns:ds="http://schemas.openxmlformats.org/officeDocument/2006/customXml" ds:itemID="{C476E97A-215F-45DB-B7E0-00144B237CA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Base fuentes</vt:lpstr>
      <vt:lpstr>Contenido</vt:lpstr>
      <vt:lpstr>BaseCuadro1</vt:lpstr>
      <vt:lpstr>BaseCuadro2</vt:lpstr>
      <vt:lpstr>Cuadro 1</vt:lpstr>
      <vt:lpstr>Cuadro 2</vt:lpstr>
      <vt:lpstr>Cuadro 3</vt:lpstr>
      <vt:lpstr>BaseCuadro3</vt:lpstr>
      <vt:lpstr>Cuadro 4</vt:lpstr>
      <vt:lpstr>BaseCuadro4</vt:lpstr>
      <vt:lpstr>Cuadro 5</vt:lpstr>
      <vt:lpstr>BaseCuadro5</vt:lpstr>
      <vt:lpstr>Cuadro 6</vt:lpstr>
      <vt:lpstr>BaseCuadro6</vt:lpstr>
      <vt:lpstr>Cuadro 7</vt:lpstr>
      <vt:lpstr>QueryCuadro7</vt:lpstr>
      <vt:lpstr>Cuadro 8</vt:lpstr>
      <vt:lpstr>Query cuadre</vt:lpstr>
      <vt:lpstr>QueryCuadro8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Antonio  Zapata Linares</dc:creator>
  <cp:lastModifiedBy>Juan Antonio  Zapata Linares</cp:lastModifiedBy>
  <dcterms:created xsi:type="dcterms:W3CDTF">2026-02-23T15:52:14Z</dcterms:created>
  <dcterms:modified xsi:type="dcterms:W3CDTF">2026-06-19T16:54:15Z</dcterms:modified>
</cp:coreProperties>
</file>